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ustavo Jun\Documents\R program\GIAIA\GIAIA_Observatorio\relatorios\2024\planilhas\"/>
    </mc:Choice>
  </mc:AlternateContent>
  <xr:revisionPtr revIDLastSave="0" documentId="13_ncr:1_{870A16E3-C5D6-4E9D-B4B2-A1A3AD2918C5}" xr6:coauthVersionLast="47" xr6:coauthVersionMax="47" xr10:uidLastSave="{00000000-0000-0000-0000-000000000000}"/>
  <bookViews>
    <workbookView xWindow="20370" yWindow="-120" windowWidth="20640" windowHeight="11160" tabRatio="769" xr2:uid="{00000000-000D-0000-FFFF-FFFF00000000}"/>
  </bookViews>
  <sheets>
    <sheet name="Índice" sheetId="4" r:id="rId1"/>
    <sheet name="Fontes" sheetId="5" r:id="rId2"/>
    <sheet name="ProdEscol" sheetId="13" r:id="rId3"/>
    <sheet name="P.Consumidor" sheetId="1" r:id="rId4"/>
    <sheet name="P.Produtor" sheetId="3" r:id="rId5"/>
    <sheet name="P.Comex" sheetId="2" r:id="rId6"/>
    <sheet name="PreçosIPCA" sheetId="16" r:id="rId7"/>
    <sheet name="PreçosIGP-DI" sheetId="15" r:id="rId8"/>
  </sheets>
  <externalReferences>
    <externalReference r:id="rId9"/>
  </externalReferences>
  <definedNames>
    <definedName name="_xlnm._FilterDatabase" localSheetId="7" hidden="1">'PreçosIGP-DI'!$A$1:$X$77</definedName>
    <definedName name="_xlnm._FilterDatabase" localSheetId="6" hidden="1">PreçosIPCA!$A$1:$X$77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6" i="16" l="1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2" i="15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V62" i="15"/>
  <c r="V63" i="15"/>
  <c r="V64" i="15"/>
  <c r="V65" i="15"/>
  <c r="V66" i="15"/>
  <c r="V67" i="15"/>
  <c r="V68" i="15"/>
  <c r="V3" i="15"/>
  <c r="V4" i="15"/>
  <c r="V5" i="15"/>
  <c r="V6" i="15"/>
  <c r="V7" i="15"/>
  <c r="V8" i="15"/>
  <c r="V9" i="15"/>
  <c r="V10" i="15"/>
  <c r="V11" i="15"/>
  <c r="V12" i="15"/>
  <c r="V2" i="15"/>
  <c r="W3" i="16"/>
  <c r="W4" i="16"/>
  <c r="W5" i="16"/>
  <c r="W6" i="16"/>
  <c r="W7" i="16"/>
  <c r="W8" i="16"/>
  <c r="W9" i="16"/>
  <c r="W10" i="16"/>
  <c r="W11" i="16"/>
  <c r="W12" i="16"/>
  <c r="W13" i="16"/>
  <c r="X13" i="16" s="1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X29" i="16" s="1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2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0" i="16"/>
  <c r="V71" i="16"/>
  <c r="V72" i="16"/>
  <c r="V73" i="16"/>
  <c r="V74" i="16"/>
  <c r="V75" i="16"/>
  <c r="V76" i="16"/>
  <c r="V77" i="16"/>
  <c r="V2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7" i="16"/>
  <c r="U48" i="16"/>
  <c r="U49" i="16"/>
  <c r="U50" i="16"/>
  <c r="U51" i="16"/>
  <c r="U52" i="16"/>
  <c r="U53" i="16"/>
  <c r="U54" i="16"/>
  <c r="X34" i="16" l="1"/>
  <c r="X18" i="16"/>
  <c r="X10" i="16"/>
  <c r="X74" i="16"/>
  <c r="X66" i="16"/>
  <c r="X50" i="16"/>
  <c r="X42" i="16"/>
  <c r="X26" i="16"/>
  <c r="X57" i="16"/>
  <c r="X41" i="16"/>
  <c r="X70" i="16"/>
  <c r="X58" i="16"/>
  <c r="X73" i="16"/>
  <c r="X65" i="16"/>
  <c r="X49" i="16"/>
  <c r="X33" i="16"/>
  <c r="X25" i="16"/>
  <c r="X17" i="16"/>
  <c r="X9" i="16"/>
  <c r="X63" i="16"/>
  <c r="X39" i="16"/>
  <c r="X62" i="16"/>
  <c r="X54" i="16"/>
  <c r="X46" i="16"/>
  <c r="X38" i="16"/>
  <c r="X30" i="16"/>
  <c r="X22" i="16"/>
  <c r="X14" i="16"/>
  <c r="X6" i="16"/>
  <c r="X77" i="16"/>
  <c r="X69" i="16"/>
  <c r="X61" i="16"/>
  <c r="X53" i="16"/>
  <c r="X45" i="16"/>
  <c r="X37" i="16"/>
  <c r="X21" i="16"/>
  <c r="X5" i="16"/>
  <c r="X35" i="16"/>
  <c r="X71" i="16"/>
  <c r="X47" i="16"/>
  <c r="X31" i="16"/>
  <c r="X7" i="16"/>
  <c r="X55" i="16"/>
  <c r="X23" i="16"/>
  <c r="X15" i="16"/>
  <c r="X76" i="16"/>
  <c r="X68" i="16"/>
  <c r="X60" i="16"/>
  <c r="X52" i="16"/>
  <c r="X44" i="16"/>
  <c r="X36" i="16"/>
  <c r="X28" i="16"/>
  <c r="X20" i="16"/>
  <c r="X12" i="16"/>
  <c r="X4" i="16"/>
  <c r="X75" i="16"/>
  <c r="X67" i="16"/>
  <c r="X59" i="16"/>
  <c r="X51" i="16"/>
  <c r="X43" i="16"/>
  <c r="X27" i="16"/>
  <c r="X19" i="16"/>
  <c r="X11" i="16"/>
  <c r="X3" i="16"/>
  <c r="X72" i="16"/>
  <c r="X64" i="16"/>
  <c r="X56" i="16"/>
  <c r="X48" i="16"/>
  <c r="X40" i="16"/>
  <c r="X32" i="16"/>
  <c r="X24" i="16"/>
  <c r="X16" i="16"/>
  <c r="X8" i="16"/>
  <c r="U2" i="16"/>
  <c r="V77" i="15"/>
  <c r="V76" i="15"/>
  <c r="V75" i="15"/>
  <c r="V74" i="15"/>
  <c r="V73" i="15"/>
  <c r="V72" i="15"/>
  <c r="V71" i="15"/>
  <c r="V70" i="15"/>
  <c r="X49" i="15"/>
  <c r="X45" i="15"/>
  <c r="X29" i="15"/>
  <c r="X18" i="15" l="1"/>
  <c r="X22" i="15"/>
  <c r="X30" i="15"/>
  <c r="X34" i="15"/>
  <c r="X75" i="15"/>
  <c r="X3" i="15"/>
  <c r="X7" i="15"/>
  <c r="X16" i="15"/>
  <c r="X36" i="15"/>
  <c r="X40" i="15"/>
  <c r="X72" i="15"/>
  <c r="X63" i="15"/>
  <c r="X68" i="15"/>
  <c r="X71" i="15"/>
  <c r="X35" i="15"/>
  <c r="X25" i="15"/>
  <c r="X57" i="15"/>
  <c r="X70" i="15"/>
  <c r="X74" i="15"/>
  <c r="X6" i="15"/>
  <c r="X50" i="15"/>
  <c r="X59" i="15"/>
  <c r="X37" i="15"/>
  <c r="X41" i="15"/>
  <c r="X17" i="15"/>
  <c r="X8" i="15"/>
  <c r="X12" i="15"/>
  <c r="X61" i="15"/>
  <c r="X4" i="15"/>
  <c r="X20" i="15"/>
  <c r="X28" i="15"/>
  <c r="X43" i="15"/>
  <c r="X66" i="15"/>
  <c r="X67" i="15"/>
  <c r="X9" i="15"/>
  <c r="X33" i="15"/>
  <c r="X52" i="15"/>
  <c r="X60" i="15"/>
  <c r="X76" i="15"/>
  <c r="X21" i="15"/>
  <c r="X48" i="15"/>
  <c r="X73" i="15"/>
  <c r="X53" i="15"/>
  <c r="X2" i="15"/>
  <c r="X10" i="15"/>
  <c r="X27" i="15"/>
  <c r="X31" i="15"/>
  <c r="X39" i="15"/>
  <c r="X42" i="15"/>
  <c r="X65" i="15"/>
  <c r="X5" i="15"/>
  <c r="X24" i="15"/>
  <c r="X38" i="15"/>
  <c r="X56" i="15"/>
  <c r="X2" i="16"/>
  <c r="X14" i="15"/>
  <c r="X32" i="15"/>
  <c r="X46" i="15"/>
  <c r="X64" i="15"/>
  <c r="X15" i="15"/>
  <c r="X47" i="15"/>
  <c r="X54" i="15"/>
  <c r="X11" i="15"/>
  <c r="X19" i="15"/>
  <c r="X23" i="15"/>
  <c r="X26" i="15"/>
  <c r="X44" i="15"/>
  <c r="X51" i="15"/>
  <c r="X55" i="15"/>
  <c r="X58" i="15"/>
  <c r="X62" i="15"/>
  <c r="X77" i="15"/>
</calcChain>
</file>

<file path=xl/sharedStrings.xml><?xml version="1.0" encoding="utf-8"?>
<sst xmlns="http://schemas.openxmlformats.org/spreadsheetml/2006/main" count="1018" uniqueCount="240">
  <si>
    <t>Cadeia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</si>
  <si>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</si>
  <si>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</si>
  <si>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</si>
  <si>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</si>
  <si>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</si>
  <si>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</si>
  <si>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</si>
  <si>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</si>
  <si>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</si>
  <si>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</si>
  <si>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</si>
  <si>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</si>
  <si>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</si>
  <si>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</si>
  <si>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</si>
  <si>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</si>
  <si>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Arroz</t>
  </si>
  <si>
    <t>G1</t>
  </si>
  <si>
    <t>Avicultura Corte</t>
  </si>
  <si>
    <t>Avicultura Postura</t>
  </si>
  <si>
    <t>Banana</t>
  </si>
  <si>
    <t>Batata</t>
  </si>
  <si>
    <t>Bovinocultura corte</t>
  </si>
  <si>
    <t>Bovinocultura leite</t>
  </si>
  <si>
    <t>Cacau</t>
  </si>
  <si>
    <t>G4</t>
  </si>
  <si>
    <t>Café</t>
  </si>
  <si>
    <t>Cebola</t>
  </si>
  <si>
    <t>Complexo sucroalcooleiro</t>
  </si>
  <si>
    <t>G2</t>
  </si>
  <si>
    <t>Feijão</t>
  </si>
  <si>
    <t>Laranja e citrus</t>
  </si>
  <si>
    <t>Mandioca</t>
  </si>
  <si>
    <t>Milho</t>
  </si>
  <si>
    <t>Soja</t>
  </si>
  <si>
    <t>Suinocultura</t>
  </si>
  <si>
    <t>Tomate</t>
  </si>
  <si>
    <t>Trigo</t>
  </si>
  <si>
    <t>IGP-DI</t>
  </si>
  <si>
    <t>Fonte</t>
  </si>
  <si>
    <t>Sistema</t>
  </si>
  <si>
    <t>Pesquisa</t>
  </si>
  <si>
    <t>Descrição</t>
  </si>
  <si>
    <t>Variáveis</t>
  </si>
  <si>
    <t>Unidade de medida</t>
  </si>
  <si>
    <t>Unidade amostral</t>
  </si>
  <si>
    <t>Intervalo temporal</t>
  </si>
  <si>
    <t>Frequência temporal</t>
  </si>
  <si>
    <t>Link acesso</t>
  </si>
  <si>
    <t>IBGE</t>
  </si>
  <si>
    <t>SIDRA - IBGE</t>
  </si>
  <si>
    <t>Índice Nacional de Preços ao Consumidor Amplo (IPCA)</t>
  </si>
  <si>
    <t>Variação acumulada no ano para o índice geral e subitens de produtos e serviços</t>
  </si>
  <si>
    <t>Variação acumulada no ano</t>
  </si>
  <si>
    <t>%</t>
  </si>
  <si>
    <t>Nacional</t>
  </si>
  <si>
    <t>2007-2011</t>
  </si>
  <si>
    <t>Anual</t>
  </si>
  <si>
    <t>https://sidra.ibge.gov.br/tabela/2938</t>
  </si>
  <si>
    <t>2012-2019</t>
  </si>
  <si>
    <t>https://sidra.ibge.gov.br/tabela/1419</t>
  </si>
  <si>
    <t>https://sidra.ibge.gov.br/tabela/7060</t>
  </si>
  <si>
    <t>SNIPC - IBGE</t>
  </si>
  <si>
    <t>Estrutura de ponderação</t>
  </si>
  <si>
    <t>Estrutura de ponderação da POF para o IPCA; na POF 02-03, utilizou-se os pesos calculados em janeiro de 2003; já para a POF 08-09, os pesos de janeiro de 2009 e para a POF 2017-18, os pesos calculados em dezembro de 2019</t>
  </si>
  <si>
    <t>Ponderação da POF para o IPCA</t>
  </si>
  <si>
    <t>2002-2003, 2008-2009 e 2017-2018</t>
  </si>
  <si>
    <t>-</t>
  </si>
  <si>
    <t>https://www.ibge.gov.br/estatisticas/economicas/precos-e-custos/9256-indice-nacional-de-precos-ao-consumidor-amplo.html?=&amp;t=downloads</t>
  </si>
  <si>
    <t>Monteiro et al. (2016)</t>
  </si>
  <si>
    <t>World Nutrition, v. 7, n.1-3, 2016</t>
  </si>
  <si>
    <t>NOVA. The star shines bright</t>
  </si>
  <si>
    <t xml:space="preserve">Classificação dos subitens do grupo Alimentos e Bebidas de acordo com o grau de processamento: alimentos in natura/minimamente processados (G1), ingredientes culinários (G2), alimentos processados (G3) e ultraprocessados (G4). </t>
  </si>
  <si>
    <t>Classificação NOVA</t>
  </si>
  <si>
    <t>https://worldnutritionjournal.org/index.php/wn/article/view/5</t>
  </si>
  <si>
    <t>Baccarin, Bueno, da Silva (2015)</t>
  </si>
  <si>
    <t>Revista de Política Agrícola, v. 24, n.4, 2015</t>
  </si>
  <si>
    <t>Cadeias e produtos agropecuários e a inflação brasileira da alimentação no domicílio</t>
  </si>
  <si>
    <t>Classificação dos subitens do grupo Alimentos e Bebidas de acordo com a cadeia agropecuária de origem (19 cadeias)</t>
  </si>
  <si>
    <t>Classificação cadeias agropecuárias</t>
  </si>
  <si>
    <t>https://seer.sede.embrapa.br/index.php/RPA/article/view/1056/981</t>
  </si>
  <si>
    <t>IpeaData</t>
  </si>
  <si>
    <t>2007-2022</t>
  </si>
  <si>
    <t>http://www.ipeadata.gov.br/Default.aspx</t>
  </si>
  <si>
    <t>Siscomex</t>
  </si>
  <si>
    <t>Comex Stat</t>
  </si>
  <si>
    <t>Exportação e Importação Geral</t>
  </si>
  <si>
    <t>Quantidade líquida exportada e importada, de acordo com o ano e agrupamento NCM</t>
  </si>
  <si>
    <t>Quantidade líquida exportada e importada</t>
  </si>
  <si>
    <t>Toneladas</t>
  </si>
  <si>
    <t>1997-2022</t>
  </si>
  <si>
    <t>http://comexstat.mdic.gov.br/pt/home</t>
  </si>
  <si>
    <t>Valor dos produtos exportados e importados, de acordo com o ano e agrupamento NCM</t>
  </si>
  <si>
    <t>Valor dos produtos exportados e importados</t>
  </si>
  <si>
    <t>Dólares (US$)</t>
  </si>
  <si>
    <t>MAPA</t>
  </si>
  <si>
    <t>Agrostat</t>
  </si>
  <si>
    <t>Estatisticas de Comércio Exterior do Agronegócio Brasileiro</t>
  </si>
  <si>
    <t>Classificação das NCMs em Cadeia, Categoria, Setor, Subsetor e Produto</t>
  </si>
  <si>
    <t>Classificação categórica das NCMs</t>
  </si>
  <si>
    <t>https://indicadores.agricultura.gov.br/agrostat/index.htm</t>
  </si>
  <si>
    <t>IPEA</t>
  </si>
  <si>
    <t>IPEA Data</t>
  </si>
  <si>
    <t>Taxa de câmbio - Efetiva real - Agricultura, pecuária e serviços relacionados</t>
  </si>
  <si>
    <t xml:space="preserve">A taxa de câmbio efetiva real é uma média aritmética ponderada das taxas de câmbio reais bilaterais do país em relação a 23 parceiros comerciais selecionados (Mais informações disponíveis no link de acesso). </t>
  </si>
  <si>
    <t>Taxa de câmbio - Índice valor 100 (Ano 2010)</t>
  </si>
  <si>
    <t>Mensal</t>
  </si>
  <si>
    <t>SIDRA</t>
  </si>
  <si>
    <t>Pesquisa da Pecuária Municipal (PPM)</t>
  </si>
  <si>
    <t>Produção de origem animal, por tipo de produto</t>
  </si>
  <si>
    <t>Quantidade produzida e valor da produção de Leite e Ovos de galinha</t>
  </si>
  <si>
    <t>Quantidade produzida - mil litros de leite e mil dúzias de ovos; Valor da produção - mil reais</t>
  </si>
  <si>
    <t>https://sidra.ibge.gov.br/tabela/74</t>
  </si>
  <si>
    <t>Pesquisa Agrícola Municipal (PAM)</t>
  </si>
  <si>
    <t>Produção e Valor da produção de produtos agrícolas</t>
  </si>
  <si>
    <t>Quantidade produzida e valor da produção das lavouras temporárias e permanentes: Arroz, Banana, Batata, Cacau, Café, Cebola, Feijão, Laranja, Mandioca, Milho, Soja, Tomate, Trigo</t>
  </si>
  <si>
    <t>Quantidade produzida - toneladas; Valor da produção - mil Reais</t>
  </si>
  <si>
    <t>https://sidra.ibge.gov.br/tabela/5457</t>
  </si>
  <si>
    <t>CONAB</t>
  </si>
  <si>
    <t>Séries históricas das safras</t>
  </si>
  <si>
    <t>Série histórica de produção de açúcar</t>
  </si>
  <si>
    <t>Quantidade produzida de açúcar</t>
  </si>
  <si>
    <t>Mil Toneladas</t>
  </si>
  <si>
    <t>https://www.conab.gov.br/info-agro/safras/serie-historica-das-safras/itemlist/category/893-cana-de-acucar-industria</t>
  </si>
  <si>
    <t>CEPEA</t>
  </si>
  <si>
    <t>Séries de preços</t>
  </si>
  <si>
    <t>Séries históricas do boi gordo: Indicador do boi gordo CEPEA/B3</t>
  </si>
  <si>
    <t>Preço pago ao produtor</t>
  </si>
  <si>
    <t>R$/kg</t>
  </si>
  <si>
    <t>https://www.cepea.esalq.usp.br/br/consultas-ao-banco-de-dados-do-site.aspx</t>
  </si>
  <si>
    <t>Séries históricas do frango: Frango congelado e Frango resfriado SP</t>
  </si>
  <si>
    <t>Preço pago ao produtor - frango congelado e resfriado. Utilizou-se a média anual dos indicadores</t>
  </si>
  <si>
    <t>Séries históricas da carcaça suína especial</t>
  </si>
  <si>
    <t>Séries históricas do açúcar: Açúcar branco - SP</t>
  </si>
  <si>
    <t>Preço Real - Índice 100 (IPCA)</t>
  </si>
  <si>
    <t>Preço Real - Índice 100 (IGP-DI)</t>
  </si>
  <si>
    <t>FGV/Conj. Econ. - IGP</t>
  </si>
  <si>
    <t>IGP-DI - geral - centrado - fim período - índice (ago. 1994 = 100)</t>
  </si>
  <si>
    <t>Niv proces</t>
  </si>
  <si>
    <t>Niv process</t>
  </si>
  <si>
    <t>Preço Produtor IPCA</t>
  </si>
  <si>
    <t>Preço Produtor IGP-DI</t>
  </si>
  <si>
    <t>Preço</t>
  </si>
  <si>
    <t>Consumidor</t>
  </si>
  <si>
    <t>Produtor</t>
  </si>
  <si>
    <t>Exportação</t>
  </si>
  <si>
    <t>Importação</t>
  </si>
  <si>
    <t>Bovinocultura Corte</t>
  </si>
  <si>
    <t>Bovinocultura Leite</t>
  </si>
  <si>
    <t>Complexo Sucroalc.</t>
  </si>
  <si>
    <t>Laranja e citros</t>
  </si>
  <si>
    <t>Média</t>
  </si>
  <si>
    <t>DP</t>
  </si>
  <si>
    <t>CV</t>
  </si>
  <si>
    <t>Planilha</t>
  </si>
  <si>
    <t>P.Consumidor</t>
  </si>
  <si>
    <t>P.Produtor</t>
  </si>
  <si>
    <t>P.Comex</t>
  </si>
  <si>
    <t>Preço real dos produtos no comércio exterior de exportação e importação, corrigidos pelo IPCA e IGP-DI</t>
  </si>
  <si>
    <t>Evolução do índice de preço real dos produtos ao consumidor, corigidos pelo IPCA e pelo IGP-DI</t>
  </si>
  <si>
    <t>Preço real dos produtos ao produtor, corrigidos pelo IPCA e IGP-DI</t>
  </si>
  <si>
    <t>Traz a relação entre os três preços em análise, corrigidos pelo IPCA</t>
  </si>
  <si>
    <t>Traz a relação entre os três preços em análise, corrigidos pelo IGP-DI</t>
  </si>
  <si>
    <t>PreçosIPCA</t>
  </si>
  <si>
    <t>PreçosIGP-DI</t>
  </si>
  <si>
    <t>Avicultura corte</t>
  </si>
  <si>
    <t>Avicultura postura</t>
  </si>
  <si>
    <t>Laranja</t>
  </si>
  <si>
    <t>Preço Exportação IPCA</t>
  </si>
  <si>
    <t>Preço Exportação IGP-DI</t>
  </si>
  <si>
    <t>Legenda</t>
  </si>
  <si>
    <t>PrCons</t>
  </si>
  <si>
    <t>PrAgr</t>
  </si>
  <si>
    <t>PrExp</t>
  </si>
  <si>
    <t>PrImp</t>
  </si>
  <si>
    <t>Preço Importação IPCA</t>
  </si>
  <si>
    <t>Nome Produto</t>
  </si>
  <si>
    <t>ComExt</t>
  </si>
  <si>
    <t>Agricultor</t>
  </si>
  <si>
    <t>Frango inteiro</t>
  </si>
  <si>
    <t>Ovo de galinha</t>
  </si>
  <si>
    <t>Banana - prata</t>
  </si>
  <si>
    <t>Batata-inglesa</t>
  </si>
  <si>
    <t>Alcatra</t>
  </si>
  <si>
    <t>Leite longa vida</t>
  </si>
  <si>
    <t>Chocolate e achocolatado em pó</t>
  </si>
  <si>
    <t>Café moído</t>
  </si>
  <si>
    <t>Açúcar cristal</t>
  </si>
  <si>
    <t>Feijão - carioca (rajado)</t>
  </si>
  <si>
    <t>Laranja - pera</t>
  </si>
  <si>
    <t>Mandioca (aipim)</t>
  </si>
  <si>
    <t>Fubá de milho</t>
  </si>
  <si>
    <t>Óleo de soja</t>
  </si>
  <si>
    <t>Carne de porco</t>
  </si>
  <si>
    <t>Pão francês</t>
  </si>
  <si>
    <t>Açúcar</t>
  </si>
  <si>
    <t>Carcaça bovino</t>
  </si>
  <si>
    <t>Carcaça frango</t>
  </si>
  <si>
    <t>Carcaça suíno</t>
  </si>
  <si>
    <t>Leite</t>
  </si>
  <si>
    <t>Ovos de galinha</t>
  </si>
  <si>
    <t>Arroz (em casca)</t>
  </si>
  <si>
    <t>Banana (cacho)</t>
  </si>
  <si>
    <t>Cacau (em amêndoa)</t>
  </si>
  <si>
    <t>Café (em grão)</t>
  </si>
  <si>
    <t>Feijão (em grão)</t>
  </si>
  <si>
    <t>Milho (em grão)</t>
  </si>
  <si>
    <t>Soja (em grão)</t>
  </si>
  <si>
    <t>Trigo (em grão)</t>
  </si>
  <si>
    <t>Arroz semibranqueado ou branqueado, não parboilizado, polido ou brunido</t>
  </si>
  <si>
    <t>Pedaços e miudezas, comestíveis de galos/galinhas, congelados</t>
  </si>
  <si>
    <t>Outros ovos de aves, com casca, frescos, conservados cozidos / Outros ovos frescos de aves da espécie Gallus domesticus</t>
  </si>
  <si>
    <t>Bananas frescas ou secas / Bananas frescas ou secas, exceto bananas-da-terra</t>
  </si>
  <si>
    <t>Batatas, frescas ou refrigeradas, exceto para semeadura</t>
  </si>
  <si>
    <t>Carnes desossadas de bovino, congeladas</t>
  </si>
  <si>
    <t>Leite uht (ultra high temperature), com um teor, em peso, de matérias gordas, superior a 1 %, mas não superior a 6 %, não concentrados nem adicionados de açúcar ou de outros edulcorantes</t>
  </si>
  <si>
    <t>Cacau inteiro ou partido, em bruto ou torrado</t>
  </si>
  <si>
    <t>Café não torrado, não descafeinado, em grão</t>
  </si>
  <si>
    <t>Cebolas, frescas ou refrigeradas, exceto para semeadura</t>
  </si>
  <si>
    <t>Açúcar de cana, em bruto / Outros açúcares de cana</t>
  </si>
  <si>
    <t>Outros feijões comuns, secos, em grãos</t>
  </si>
  <si>
    <t>Raízes de mandioca, frescas, refrigeradas, congeladas ou secas</t>
  </si>
  <si>
    <t>Milho em grão, exceto para semeadura</t>
  </si>
  <si>
    <t>Outros grãos de soja, mesmo triturados / Soja, mesmo triturada, exceto para semeadura</t>
  </si>
  <si>
    <t>Carcaças e meias-carcaças de suíno, congeladas</t>
  </si>
  <si>
    <t>Tomates, frescos ou refrigerados</t>
  </si>
  <si>
    <t>Trigo (exceto trigo duro ou para semeadura), e trigo com centeio / Outros trigos e misturas de trigo com centeio, exceto para semeadura</t>
  </si>
  <si>
    <t>ProdEscol</t>
  </si>
  <si>
    <t>Para cada cadeia traz os nomes dos produtos selecionados ao consumidor, ao agricultor e no comércio exterior</t>
  </si>
  <si>
    <t>AdequGráficos</t>
  </si>
  <si>
    <t>Suco (sumo) de laranja, não fermentados, sem adição de álcool, com ou sem adição de açúcar ou de outros edulcorantes, não congelado, com valor brix não superior a 20</t>
  </si>
  <si>
    <t>Da planilha 6, constroem-se gráficos para análise de variação dos três tipos de preços por cadeia</t>
  </si>
  <si>
    <t>2020-2023</t>
  </si>
  <si>
    <t>2007-2023</t>
  </si>
  <si>
    <t>1997-2023</t>
  </si>
  <si>
    <t>2013-2022</t>
  </si>
  <si>
    <t>2023</t>
  </si>
  <si>
    <t>Preço Importação IGP-DI</t>
  </si>
  <si>
    <t>2007-22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</si>
</sst>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0" borderId="1" xfId="1" applyBorder="1" applyAlignment="1">
      <alignment vertical="center" wrapText="1"/>
    </xf>
    <xf numFmtId="43" fontId="0" fillId="0" borderId="1" xfId="3" applyFont="1" applyBorder="1"/>
    <xf numFmtId="43" fontId="0" fillId="0" borderId="0" xfId="3" applyFont="1"/>
    <xf numFmtId="0" fontId="4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43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/>
    <xf numFmtId="0" fontId="1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 vertical="center" wrapText="1"/>
    </xf>
    <xf numFmtId="43" fontId="0" fillId="0" borderId="1" xfId="4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43" fontId="0" fillId="0" borderId="3" xfId="4" applyFont="1" applyBorder="1" applyAlignment="1">
      <alignment horizontal="right"/>
    </xf>
    <xf numFmtId="43" fontId="0" fillId="0" borderId="1" xfId="0" applyNumberFormat="1" applyBorder="1" applyAlignment="1">
      <alignment horizontal="right"/>
    </xf>
    <xf numFmtId="43" fontId="0" fillId="0" borderId="1" xfId="8" applyFont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1" xfId="0" applyBorder="1" applyAlignment="1">
      <alignment vertical="center"/>
    </xf>
  </cellXfs>
  <cellStyles count="10">
    <cellStyle name="Hiperlink" xfId="1" builtinId="8"/>
    <cellStyle name="Normal" xfId="0" builtinId="0"/>
    <cellStyle name="Vírgula" xfId="3" builtinId="3"/>
    <cellStyle name="Vírgula 2" xfId="2" xr:uid="{D97166D3-941B-4E0F-B869-454CF115E8A1}"/>
    <cellStyle name="Vírgula 2 2" xfId="4" xr:uid="{9954E914-0CC9-4212-965A-D67D2E1ECE66}"/>
    <cellStyle name="Vírgula 2 2 2" xfId="8" xr:uid="{EA679EC4-2C7C-4F64-99EC-3F889F84CE78}"/>
    <cellStyle name="Vírgula 2 3" xfId="6" xr:uid="{60DAC348-B146-4E29-98E4-E2C0C58B59D8}"/>
    <cellStyle name="Vírgula 3" xfId="5" xr:uid="{E3590734-5B2F-4C75-B091-ABFF30186D10}"/>
    <cellStyle name="Vírgula 3 2" xfId="9" xr:uid="{AB67AA74-5EA6-4302-A9B6-F0EBFABA7C68}"/>
    <cellStyle name="Vírgula 4" xfId="7" xr:uid="{DA076514-4B21-4F39-9338-DF572FFFF9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[1]PreçosIPCA!$A$2</c:f>
          <c:strCache>
            <c:ptCount val="1"/>
            <c:pt idx="0">
              <c:v>Arroz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[1]PreçosIPCA!$C$2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[1]PreçosIPCA!$D$2:$S$2</c:f>
              <c:numCache>
                <c:formatCode>General</c:formatCode>
                <c:ptCount val="16"/>
                <c:pt idx="0">
                  <c:v>100</c:v>
                </c:pt>
                <c:pt idx="1">
                  <c:v>126.48399818864378</c:v>
                </c:pt>
                <c:pt idx="2">
                  <c:v>105.32284817732031</c:v>
                </c:pt>
                <c:pt idx="3">
                  <c:v>100.51092496522598</c:v>
                </c:pt>
                <c:pt idx="4">
                  <c:v>89.579311373043851</c:v>
                </c:pt>
                <c:pt idx="5">
                  <c:v>115.67429176433228</c:v>
                </c:pt>
                <c:pt idx="6">
                  <c:v>103.89976759013149</c:v>
                </c:pt>
                <c:pt idx="7">
                  <c:v>106.06991848311091</c:v>
                </c:pt>
                <c:pt idx="8">
                  <c:v>105.08944010815119</c:v>
                </c:pt>
                <c:pt idx="9">
                  <c:v>114.8501309336511</c:v>
                </c:pt>
                <c:pt idx="10">
                  <c:v>99.446305114915049</c:v>
                </c:pt>
                <c:pt idx="11">
                  <c:v>100.94589353614556</c:v>
                </c:pt>
                <c:pt idx="12">
                  <c:v>97.910774107897794</c:v>
                </c:pt>
                <c:pt idx="13">
                  <c:v>164.88418168706394</c:v>
                </c:pt>
                <c:pt idx="14">
                  <c:v>124.52344910024311</c:v>
                </c:pt>
                <c:pt idx="15">
                  <c:v>124.76520234687626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7-4B2B-A39C-B01ACDCA8750}"/>
            </c:ext>
          </c:extLst>
        </c:ser>
        <c:ser>
          <c:idx val="1"/>
          <c:order val="1"/>
          <c:tx>
            <c:strRef>
              <c:f>[1]PreçosIPCA!$C$3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[1]PreçosIPCA!$D$3:$S$3</c:f>
              <c:numCache>
                <c:formatCode>General</c:formatCode>
                <c:ptCount val="16"/>
                <c:pt idx="0">
                  <c:v>100</c:v>
                </c:pt>
                <c:pt idx="1">
                  <c:v>132.54779311651279</c:v>
                </c:pt>
                <c:pt idx="2">
                  <c:v>122.4026906260611</c:v>
                </c:pt>
                <c:pt idx="3">
                  <c:v>114.88889106760421</c:v>
                </c:pt>
                <c:pt idx="4">
                  <c:v>84.852083237465365</c:v>
                </c:pt>
                <c:pt idx="5">
                  <c:v>99.915379326275769</c:v>
                </c:pt>
                <c:pt idx="6">
                  <c:v>110.91487435142589</c:v>
                </c:pt>
                <c:pt idx="7">
                  <c:v>111.83983655002061</c:v>
                </c:pt>
                <c:pt idx="8">
                  <c:v>103.5716760536852</c:v>
                </c:pt>
                <c:pt idx="9">
                  <c:v>113.6739084810139</c:v>
                </c:pt>
                <c:pt idx="10">
                  <c:v>105.21144899982269</c:v>
                </c:pt>
                <c:pt idx="11">
                  <c:v>95.361134678588726</c:v>
                </c:pt>
                <c:pt idx="12">
                  <c:v>104.9913574929689</c:v>
                </c:pt>
                <c:pt idx="13">
                  <c:v>124.6222056192733</c:v>
                </c:pt>
                <c:pt idx="14">
                  <c:v>177.28319528946969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7-4B2B-A39C-B01ACDCA8750}"/>
            </c:ext>
          </c:extLst>
        </c:ser>
        <c:ser>
          <c:idx val="2"/>
          <c:order val="2"/>
          <c:tx>
            <c:strRef>
              <c:f>[1]PreçosIPCA!$C$4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[1]PreçosIPCA!$D$4:$S$4</c:f>
              <c:numCache>
                <c:formatCode>General</c:formatCode>
                <c:ptCount val="16"/>
                <c:pt idx="0">
                  <c:v>100</c:v>
                </c:pt>
                <c:pt idx="1">
                  <c:v>163.7676319446752</c:v>
                </c:pt>
                <c:pt idx="2">
                  <c:v>159.2614250753482</c:v>
                </c:pt>
                <c:pt idx="3">
                  <c:v>105.41281548954819</c:v>
                </c:pt>
                <c:pt idx="4">
                  <c:v>94.568568468540235</c:v>
                </c:pt>
                <c:pt idx="5">
                  <c:v>113.5813158786769</c:v>
                </c:pt>
                <c:pt idx="6">
                  <c:v>132.05195131777401</c:v>
                </c:pt>
                <c:pt idx="7">
                  <c:v>126.073277826329</c:v>
                </c:pt>
                <c:pt idx="8">
                  <c:v>135.91263755953881</c:v>
                </c:pt>
                <c:pt idx="9">
                  <c:v>151.57960337041351</c:v>
                </c:pt>
                <c:pt idx="10">
                  <c:v>132.67673200532289</c:v>
                </c:pt>
                <c:pt idx="11">
                  <c:v>130.38828208602521</c:v>
                </c:pt>
                <c:pt idx="12">
                  <c:v>135.08753138591001</c:v>
                </c:pt>
                <c:pt idx="13">
                  <c:v>174.0984727279218</c:v>
                </c:pt>
                <c:pt idx="14">
                  <c:v>192.57444296691969</c:v>
                </c:pt>
                <c:pt idx="15">
                  <c:v>149.7521016925387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7-4B2B-A39C-B01ACDCA8750}"/>
            </c:ext>
          </c:extLst>
        </c:ser>
        <c:ser>
          <c:idx val="3"/>
          <c:order val="3"/>
          <c:tx>
            <c:strRef>
              <c:f>[1]PreçosIPCA!$C$5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[1]PreçosIPCA!$D$5:$S$5</c:f>
              <c:numCache>
                <c:formatCode>General</c:formatCode>
                <c:ptCount val="16"/>
                <c:pt idx="0">
                  <c:v>100</c:v>
                </c:pt>
                <c:pt idx="1">
                  <c:v>136.91746073177521</c:v>
                </c:pt>
                <c:pt idx="2">
                  <c:v>119.0952459168838</c:v>
                </c:pt>
                <c:pt idx="3">
                  <c:v>111.53437642895091</c:v>
                </c:pt>
                <c:pt idx="4">
                  <c:v>97.554658558514959</c:v>
                </c:pt>
                <c:pt idx="5">
                  <c:v>111.0148577642875</c:v>
                </c:pt>
                <c:pt idx="6">
                  <c:v>122.7734816003468</c:v>
                </c:pt>
                <c:pt idx="7">
                  <c:v>123.084431175155</c:v>
                </c:pt>
                <c:pt idx="8">
                  <c:v>133.95594629524149</c:v>
                </c:pt>
                <c:pt idx="9">
                  <c:v>121.6186613372757</c:v>
                </c:pt>
                <c:pt idx="10">
                  <c:v>109.4588170606945</c:v>
                </c:pt>
                <c:pt idx="11">
                  <c:v>114.5240254702411</c:v>
                </c:pt>
                <c:pt idx="12">
                  <c:v>112.77976130128791</c:v>
                </c:pt>
                <c:pt idx="13">
                  <c:v>163.42418697033361</c:v>
                </c:pt>
                <c:pt idx="14">
                  <c:v>167.12521559273239</c:v>
                </c:pt>
                <c:pt idx="15">
                  <c:v>141.70677523595199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87-4B2B-A39C-B01ACDCA8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[1]PreçosIPCA!$A$38</c:f>
          <c:strCache>
            <c:ptCount val="1"/>
            <c:pt idx="0">
              <c:v>Cebola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[1]PreçosIPCA!$C$38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[1]PreçosIPCA!$D$38:$S$38</c:f>
              <c:numCache>
                <c:formatCode>General</c:formatCode>
                <c:ptCount val="16"/>
                <c:pt idx="0">
                  <c:v>100</c:v>
                </c:pt>
                <c:pt idx="1">
                  <c:v>108.46746451608442</c:v>
                </c:pt>
                <c:pt idx="2">
                  <c:v>159.92744849273754</c:v>
                </c:pt>
                <c:pt idx="3">
                  <c:v>83.505782277034427</c:v>
                </c:pt>
                <c:pt idx="4">
                  <c:v>96.699003955420338</c:v>
                </c:pt>
                <c:pt idx="5">
                  <c:v>119.60539197931681</c:v>
                </c:pt>
                <c:pt idx="6">
                  <c:v>104.0089277371421</c:v>
                </c:pt>
                <c:pt idx="7">
                  <c:v>120.82369274848442</c:v>
                </c:pt>
                <c:pt idx="8">
                  <c:v>175.34076386563476</c:v>
                </c:pt>
                <c:pt idx="9">
                  <c:v>104.75443832027302</c:v>
                </c:pt>
                <c:pt idx="10">
                  <c:v>101.02264343334588</c:v>
                </c:pt>
                <c:pt idx="11">
                  <c:v>133.12186820869505</c:v>
                </c:pt>
                <c:pt idx="12">
                  <c:v>115.85896908881116</c:v>
                </c:pt>
                <c:pt idx="13">
                  <c:v>126.91366367048398</c:v>
                </c:pt>
                <c:pt idx="14">
                  <c:v>136.41424998025624</c:v>
                </c:pt>
                <c:pt idx="15">
                  <c:v>296.76694209826718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7-47F1-9629-AFE5F9921033}"/>
            </c:ext>
          </c:extLst>
        </c:ser>
        <c:ser>
          <c:idx val="1"/>
          <c:order val="1"/>
          <c:tx>
            <c:strRef>
              <c:f>[1]PreçosIPCA!$C$39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[1]PreçosIPCA!$D$39:$S$39</c:f>
              <c:numCache>
                <c:formatCode>General</c:formatCode>
                <c:ptCount val="16"/>
                <c:pt idx="0">
                  <c:v>100</c:v>
                </c:pt>
                <c:pt idx="1">
                  <c:v>118.1754477831616</c:v>
                </c:pt>
                <c:pt idx="2">
                  <c:v>112.0848137838575</c:v>
                </c:pt>
                <c:pt idx="3">
                  <c:v>111.99098279657299</c:v>
                </c:pt>
                <c:pt idx="4">
                  <c:v>83.31253987981394</c:v>
                </c:pt>
                <c:pt idx="5">
                  <c:v>103.6271882335582</c:v>
                </c:pt>
                <c:pt idx="6">
                  <c:v>106.63695830692561</c:v>
                </c:pt>
                <c:pt idx="7">
                  <c:v>96.211859941328598</c:v>
                </c:pt>
                <c:pt idx="8">
                  <c:v>133.99395269910951</c:v>
                </c:pt>
                <c:pt idx="9">
                  <c:v>112.490295924297</c:v>
                </c:pt>
                <c:pt idx="10">
                  <c:v>85.917263169870594</c:v>
                </c:pt>
                <c:pt idx="11">
                  <c:v>100.12115040713699</c:v>
                </c:pt>
                <c:pt idx="12">
                  <c:v>128.86258867665831</c:v>
                </c:pt>
                <c:pt idx="13">
                  <c:v>147.0886429760746</c:v>
                </c:pt>
                <c:pt idx="14">
                  <c:v>118.98635481145971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7-47F1-9629-AFE5F9921033}"/>
            </c:ext>
          </c:extLst>
        </c:ser>
        <c:ser>
          <c:idx val="2"/>
          <c:order val="2"/>
          <c:tx>
            <c:strRef>
              <c:f>[1]PreçosIPCA!$C$40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[1]PreçosIPCA!$D$40:$S$40</c:f>
              <c:numCache>
                <c:formatCode>General</c:formatCode>
                <c:ptCount val="16"/>
                <c:pt idx="0">
                  <c:v>100</c:v>
                </c:pt>
                <c:pt idx="1">
                  <c:v>103.7307053614731</c:v>
                </c:pt>
                <c:pt idx="2">
                  <c:v>138.0371153917516</c:v>
                </c:pt>
                <c:pt idx="3">
                  <c:v>116.104890087595</c:v>
                </c:pt>
                <c:pt idx="4">
                  <c:v>110.18696167743499</c:v>
                </c:pt>
                <c:pt idx="5">
                  <c:v>171.08691732185301</c:v>
                </c:pt>
                <c:pt idx="6">
                  <c:v>120.6847028099199</c:v>
                </c:pt>
                <c:pt idx="7">
                  <c:v>140.58553196361649</c:v>
                </c:pt>
                <c:pt idx="8">
                  <c:v>176.05485869098851</c:v>
                </c:pt>
                <c:pt idx="9">
                  <c:v>109.9408845177397</c:v>
                </c:pt>
                <c:pt idx="10">
                  <c:v>80.627588267870792</c:v>
                </c:pt>
                <c:pt idx="11">
                  <c:v>74.995132752262265</c:v>
                </c:pt>
                <c:pt idx="12">
                  <c:v>88.124739635275716</c:v>
                </c:pt>
                <c:pt idx="13">
                  <c:v>156.00074440107801</c:v>
                </c:pt>
                <c:pt idx="14">
                  <c:v>147.91370684874221</c:v>
                </c:pt>
                <c:pt idx="15">
                  <c:v>309.8350631644023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57-47F1-9629-AFE5F9921033}"/>
            </c:ext>
          </c:extLst>
        </c:ser>
        <c:ser>
          <c:idx val="3"/>
          <c:order val="3"/>
          <c:tx>
            <c:strRef>
              <c:f>[1]PreçosIPCA!$C$41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[1]PreçosIPCA!$D$41:$S$41</c:f>
              <c:numCache>
                <c:formatCode>General</c:formatCode>
                <c:ptCount val="16"/>
                <c:pt idx="0">
                  <c:v>100</c:v>
                </c:pt>
                <c:pt idx="1">
                  <c:v>163.99933519817489</c:v>
                </c:pt>
                <c:pt idx="2">
                  <c:v>95.909472419427331</c:v>
                </c:pt>
                <c:pt idx="3">
                  <c:v>192.0781357668638</c:v>
                </c:pt>
                <c:pt idx="4">
                  <c:v>148.85507433362599</c:v>
                </c:pt>
                <c:pt idx="5">
                  <c:v>178.6788846737729</c:v>
                </c:pt>
                <c:pt idx="6">
                  <c:v>214.18512040385309</c:v>
                </c:pt>
                <c:pt idx="7">
                  <c:v>127.4204669415238</c:v>
                </c:pt>
                <c:pt idx="8">
                  <c:v>54.051974135984388</c:v>
                </c:pt>
                <c:pt idx="9">
                  <c:v>48.320561678490158</c:v>
                </c:pt>
                <c:pt idx="10">
                  <c:v>35.05006641920636</c:v>
                </c:pt>
                <c:pt idx="11">
                  <c:v>37.045819963938371</c:v>
                </c:pt>
                <c:pt idx="12">
                  <c:v>29.13763878572173</c:v>
                </c:pt>
                <c:pt idx="13">
                  <c:v>28.04319015533958</c:v>
                </c:pt>
                <c:pt idx="14">
                  <c:v>30.638785412697079</c:v>
                </c:pt>
                <c:pt idx="15">
                  <c:v>36.855405523870722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57-47F1-9629-AFE5F992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[1]PreçosIPCA!$A$42</c:f>
          <c:strCache>
            <c:ptCount val="1"/>
            <c:pt idx="0">
              <c:v>Complexo Sucroalc.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[1]PreçosIPCA!$C$42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[1]PreçosIPCA!$D$42:$S$42</c:f>
              <c:numCache>
                <c:formatCode>General</c:formatCode>
                <c:ptCount val="16"/>
                <c:pt idx="0">
                  <c:v>100</c:v>
                </c:pt>
                <c:pt idx="1">
                  <c:v>106.43729955822265</c:v>
                </c:pt>
                <c:pt idx="2">
                  <c:v>166.36240831741884</c:v>
                </c:pt>
                <c:pt idx="3">
                  <c:v>196.8067624068326</c:v>
                </c:pt>
                <c:pt idx="4">
                  <c:v>182.38700425050266</c:v>
                </c:pt>
                <c:pt idx="5">
                  <c:v>157.2643519334911</c:v>
                </c:pt>
                <c:pt idx="6">
                  <c:v>134.54471721554449</c:v>
                </c:pt>
                <c:pt idx="7">
                  <c:v>126.41763521483324</c:v>
                </c:pt>
                <c:pt idx="8">
                  <c:v>148.48268524543479</c:v>
                </c:pt>
                <c:pt idx="9">
                  <c:v>175.04217338209702</c:v>
                </c:pt>
                <c:pt idx="10">
                  <c:v>132.07981175165463</c:v>
                </c:pt>
                <c:pt idx="11">
                  <c:v>119.21426853000783</c:v>
                </c:pt>
                <c:pt idx="12">
                  <c:v>118.25860865880749</c:v>
                </c:pt>
                <c:pt idx="13">
                  <c:v>141.70559244015413</c:v>
                </c:pt>
                <c:pt idx="14">
                  <c:v>177.09822096211448</c:v>
                </c:pt>
                <c:pt idx="15">
                  <c:v>168.94346128842807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09C-A6EA-E958484F1032}"/>
            </c:ext>
          </c:extLst>
        </c:ser>
        <c:ser>
          <c:idx val="1"/>
          <c:order val="1"/>
          <c:tx>
            <c:strRef>
              <c:f>[1]PreçosIPCA!$C$43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[1]PreçosIPCA!$D$43:$S$43</c:f>
              <c:numCache>
                <c:formatCode>General</c:formatCode>
                <c:ptCount val="16"/>
                <c:pt idx="0">
                  <c:v>100</c:v>
                </c:pt>
                <c:pt idx="1">
                  <c:v>89.584172192215235</c:v>
                </c:pt>
                <c:pt idx="2">
                  <c:v>129.5091799632286</c:v>
                </c:pt>
                <c:pt idx="3">
                  <c:v>148.05431460100709</c:v>
                </c:pt>
                <c:pt idx="4">
                  <c:v>166.45725798621689</c:v>
                </c:pt>
                <c:pt idx="5">
                  <c:v>158.8031745670369</c:v>
                </c:pt>
                <c:pt idx="6">
                  <c:v>126.3664655141867</c:v>
                </c:pt>
                <c:pt idx="7">
                  <c:v>122.20630977182969</c:v>
                </c:pt>
                <c:pt idx="8">
                  <c:v>125.2785147900255</c:v>
                </c:pt>
                <c:pt idx="9">
                  <c:v>158.15534218943131</c:v>
                </c:pt>
                <c:pt idx="10">
                  <c:v>140.09524085379849</c:v>
                </c:pt>
                <c:pt idx="11">
                  <c:v>111.54291261626039</c:v>
                </c:pt>
                <c:pt idx="12">
                  <c:v>117.7289321842689</c:v>
                </c:pt>
                <c:pt idx="13">
                  <c:v>150.8101787254511</c:v>
                </c:pt>
                <c:pt idx="14">
                  <c:v>188.58121265743981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409C-A6EA-E958484F1032}"/>
            </c:ext>
          </c:extLst>
        </c:ser>
        <c:ser>
          <c:idx val="2"/>
          <c:order val="2"/>
          <c:tx>
            <c:strRef>
              <c:f>[1]PreçosIPCA!$C$44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[1]PreçosIPCA!$D$44:$S$44</c:f>
              <c:numCache>
                <c:formatCode>General</c:formatCode>
                <c:ptCount val="16"/>
                <c:pt idx="0">
                  <c:v>100</c:v>
                </c:pt>
                <c:pt idx="1">
                  <c:v>94.710368858212007</c:v>
                </c:pt>
                <c:pt idx="2">
                  <c:v>123.0992902193187</c:v>
                </c:pt>
                <c:pt idx="3">
                  <c:v>136.4972332612864</c:v>
                </c:pt>
                <c:pt idx="4">
                  <c:v>157.23388622444989</c:v>
                </c:pt>
                <c:pt idx="5">
                  <c:v>155.37089266392911</c:v>
                </c:pt>
                <c:pt idx="6">
                  <c:v>134.22238966883589</c:v>
                </c:pt>
                <c:pt idx="7">
                  <c:v>124.9862032148349</c:v>
                </c:pt>
                <c:pt idx="8">
                  <c:v>128.853984141605</c:v>
                </c:pt>
                <c:pt idx="9">
                  <c:v>142.5907866440601</c:v>
                </c:pt>
                <c:pt idx="10">
                  <c:v>140.26982130852761</c:v>
                </c:pt>
                <c:pt idx="11">
                  <c:v>118.43981392599579</c:v>
                </c:pt>
                <c:pt idx="12">
                  <c:v>115.9570483248372</c:v>
                </c:pt>
                <c:pt idx="13">
                  <c:v>142.99299096947649</c:v>
                </c:pt>
                <c:pt idx="14">
                  <c:v>162.92795209268519</c:v>
                </c:pt>
                <c:pt idx="15">
                  <c:v>175.72173744773289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D-409C-A6EA-E958484F1032}"/>
            </c:ext>
          </c:extLst>
        </c:ser>
        <c:ser>
          <c:idx val="3"/>
          <c:order val="3"/>
          <c:tx>
            <c:strRef>
              <c:f>[1]PreçosIPCA!$C$45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[1]PreçosIPCA!$D$45:$S$45</c:f>
              <c:numCache>
                <c:formatCode>General</c:formatCode>
                <c:ptCount val="16"/>
                <c:pt idx="0">
                  <c:v>100</c:v>
                </c:pt>
                <c:pt idx="1">
                  <c:v>673.59399761915495</c:v>
                </c:pt>
                <c:pt idx="2">
                  <c:v>348.953925567586</c:v>
                </c:pt>
                <c:pt idx="3">
                  <c:v>906.34936478804707</c:v>
                </c:pt>
                <c:pt idx="4">
                  <c:v>598.81271034203235</c:v>
                </c:pt>
                <c:pt idx="5">
                  <c:v>948.16955152113155</c:v>
                </c:pt>
                <c:pt idx="6">
                  <c:v>1143.835452366897</c:v>
                </c:pt>
                <c:pt idx="7">
                  <c:v>412.67660796260259</c:v>
                </c:pt>
                <c:pt idx="8">
                  <c:v>503.5965012839556</c:v>
                </c:pt>
                <c:pt idx="9">
                  <c:v>131.20409612163189</c:v>
                </c:pt>
                <c:pt idx="10">
                  <c:v>169.74367756373539</c:v>
                </c:pt>
                <c:pt idx="11">
                  <c:v>27.409151606182672</c:v>
                </c:pt>
                <c:pt idx="12">
                  <c:v>32.24164421758374</c:v>
                </c:pt>
                <c:pt idx="13">
                  <c:v>35.38057039026468</c:v>
                </c:pt>
                <c:pt idx="14">
                  <c:v>39.098517006236449</c:v>
                </c:pt>
                <c:pt idx="15">
                  <c:v>44.027061797475113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D-409C-A6EA-E958484F1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[1]PreçosIPCA!$A$46</c:f>
          <c:strCache>
            <c:ptCount val="1"/>
            <c:pt idx="0">
              <c:v>Feijão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[1]PreçosIPCA!$C$46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[1]PreçosIPCA!$D$46:$S$46</c:f>
              <c:numCache>
                <c:formatCode>General</c:formatCode>
                <c:ptCount val="16"/>
                <c:pt idx="0">
                  <c:v>100</c:v>
                </c:pt>
                <c:pt idx="1">
                  <c:v>66.570525362444073</c:v>
                </c:pt>
                <c:pt idx="2">
                  <c:v>40.93981064856392</c:v>
                </c:pt>
                <c:pt idx="3">
                  <c:v>63.24855778277194</c:v>
                </c:pt>
                <c:pt idx="4">
                  <c:v>57.759258947999903</c:v>
                </c:pt>
                <c:pt idx="5">
                  <c:v>71.779820486673614</c:v>
                </c:pt>
                <c:pt idx="6">
                  <c:v>56.03547607686162</c:v>
                </c:pt>
                <c:pt idx="7">
                  <c:v>50.7022260403891</c:v>
                </c:pt>
                <c:pt idx="8">
                  <c:v>59.730508350630195</c:v>
                </c:pt>
                <c:pt idx="9">
                  <c:v>82.266578420016373</c:v>
                </c:pt>
                <c:pt idx="10">
                  <c:v>43.104132022536277</c:v>
                </c:pt>
                <c:pt idx="11">
                  <c:v>43.438351321810295</c:v>
                </c:pt>
                <c:pt idx="12">
                  <c:v>64.962116976181008</c:v>
                </c:pt>
                <c:pt idx="13">
                  <c:v>72.241968768398536</c:v>
                </c:pt>
                <c:pt idx="14">
                  <c:v>60.308312040742088</c:v>
                </c:pt>
                <c:pt idx="15">
                  <c:v>72.842079807906046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3-4739-8EF2-609EEB575B66}"/>
            </c:ext>
          </c:extLst>
        </c:ser>
        <c:ser>
          <c:idx val="1"/>
          <c:order val="1"/>
          <c:tx>
            <c:strRef>
              <c:f>[1]PreçosIPCA!$C$47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[1]PreçosIPCA!$D$47:$S$47</c:f>
              <c:numCache>
                <c:formatCode>General</c:formatCode>
                <c:ptCount val="16"/>
                <c:pt idx="0">
                  <c:v>100</c:v>
                </c:pt>
                <c:pt idx="1">
                  <c:v>159.54557626902309</c:v>
                </c:pt>
                <c:pt idx="2">
                  <c:v>94.063698773388012</c:v>
                </c:pt>
                <c:pt idx="3">
                  <c:v>109.2691684243399</c:v>
                </c:pt>
                <c:pt idx="4">
                  <c:v>98.232399026702879</c:v>
                </c:pt>
                <c:pt idx="5">
                  <c:v>137.74870347160001</c:v>
                </c:pt>
                <c:pt idx="6">
                  <c:v>140.39728081667809</c:v>
                </c:pt>
                <c:pt idx="7">
                  <c:v>86.293917528069443</c:v>
                </c:pt>
                <c:pt idx="8">
                  <c:v>96.938931889776484</c:v>
                </c:pt>
                <c:pt idx="9">
                  <c:v>173.82249701844799</c:v>
                </c:pt>
                <c:pt idx="10">
                  <c:v>103.7186197903887</c:v>
                </c:pt>
                <c:pt idx="11">
                  <c:v>83.811791959696194</c:v>
                </c:pt>
                <c:pt idx="12">
                  <c:v>107.76122520263129</c:v>
                </c:pt>
                <c:pt idx="13">
                  <c:v>142.42979323183809</c:v>
                </c:pt>
                <c:pt idx="14">
                  <c:v>151.44335390078541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3-4739-8EF2-609EEB575B66}"/>
            </c:ext>
          </c:extLst>
        </c:ser>
        <c:ser>
          <c:idx val="2"/>
          <c:order val="2"/>
          <c:tx>
            <c:strRef>
              <c:f>[1]PreçosIPCA!$C$48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[1]PreçosIPCA!$D$48:$S$48</c:f>
              <c:numCache>
                <c:formatCode>General</c:formatCode>
                <c:ptCount val="16"/>
                <c:pt idx="0">
                  <c:v>100</c:v>
                </c:pt>
                <c:pt idx="1">
                  <c:v>259.46341017013742</c:v>
                </c:pt>
                <c:pt idx="2">
                  <c:v>84.737964729794996</c:v>
                </c:pt>
                <c:pt idx="3">
                  <c:v>112.4976419870454</c:v>
                </c:pt>
                <c:pt idx="4">
                  <c:v>97.788147912210007</c:v>
                </c:pt>
                <c:pt idx="5">
                  <c:v>82.629394141982019</c:v>
                </c:pt>
                <c:pt idx="6">
                  <c:v>77.973276537480558</c:v>
                </c:pt>
                <c:pt idx="7">
                  <c:v>75.531755511539046</c:v>
                </c:pt>
                <c:pt idx="8">
                  <c:v>91.415320135337936</c:v>
                </c:pt>
                <c:pt idx="9">
                  <c:v>84.800846874027158</c:v>
                </c:pt>
                <c:pt idx="10">
                  <c:v>82.770494520026077</c:v>
                </c:pt>
                <c:pt idx="11">
                  <c:v>98.512420908647996</c:v>
                </c:pt>
                <c:pt idx="12">
                  <c:v>106.960808063371</c:v>
                </c:pt>
                <c:pt idx="13">
                  <c:v>167.16502594713339</c:v>
                </c:pt>
                <c:pt idx="14">
                  <c:v>221.56851639096229</c:v>
                </c:pt>
                <c:pt idx="15">
                  <c:v>191.67020966570229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3-4739-8EF2-609EEB575B66}"/>
            </c:ext>
          </c:extLst>
        </c:ser>
        <c:ser>
          <c:idx val="3"/>
          <c:order val="3"/>
          <c:tx>
            <c:strRef>
              <c:f>[1]PreçosIPCA!$C$49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[1]PreçosIPCA!$D$49:$S$49</c:f>
              <c:numCache>
                <c:formatCode>General</c:formatCode>
                <c:ptCount val="16"/>
                <c:pt idx="0">
                  <c:v>100</c:v>
                </c:pt>
                <c:pt idx="1">
                  <c:v>173.02711081325779</c:v>
                </c:pt>
                <c:pt idx="2">
                  <c:v>61.273956419695537</c:v>
                </c:pt>
                <c:pt idx="3">
                  <c:v>109.7210810207346</c:v>
                </c:pt>
                <c:pt idx="4">
                  <c:v>127.1440702035724</c:v>
                </c:pt>
                <c:pt idx="5">
                  <c:v>211.7794350476882</c:v>
                </c:pt>
                <c:pt idx="6">
                  <c:v>179.82581419511419</c:v>
                </c:pt>
                <c:pt idx="7">
                  <c:v>135.88641316034969</c:v>
                </c:pt>
                <c:pt idx="8">
                  <c:v>32.790988579777299</c:v>
                </c:pt>
                <c:pt idx="9">
                  <c:v>48.195422060571182</c:v>
                </c:pt>
                <c:pt idx="10">
                  <c:v>42.280676663379239</c:v>
                </c:pt>
                <c:pt idx="11">
                  <c:v>28.952980767385661</c:v>
                </c:pt>
                <c:pt idx="12">
                  <c:v>34.864312958383728</c:v>
                </c:pt>
                <c:pt idx="13">
                  <c:v>34.837762346663659</c:v>
                </c:pt>
                <c:pt idx="14">
                  <c:v>38.112447943408633</c:v>
                </c:pt>
                <c:pt idx="15">
                  <c:v>33.250206782611038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B3-4739-8EF2-609EEB575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[1]PreçosIPCA!$A$50</c:f>
          <c:strCache>
            <c:ptCount val="1"/>
            <c:pt idx="0">
              <c:v>Laranja e citros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[1]PreçosIPCA!$C$50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[1]PreçosIPCA!$D$50:$S$50</c:f>
              <c:numCache>
                <c:formatCode>General</c:formatCode>
                <c:ptCount val="16"/>
                <c:pt idx="0">
                  <c:v>100</c:v>
                </c:pt>
                <c:pt idx="1">
                  <c:v>94.172984926420256</c:v>
                </c:pt>
                <c:pt idx="2">
                  <c:v>87.450482816636637</c:v>
                </c:pt>
                <c:pt idx="3">
                  <c:v>103.0128816192377</c:v>
                </c:pt>
                <c:pt idx="4">
                  <c:v>96.2744024217521</c:v>
                </c:pt>
                <c:pt idx="5">
                  <c:v>70.136144608761555</c:v>
                </c:pt>
                <c:pt idx="6">
                  <c:v>70.480753994963919</c:v>
                </c:pt>
                <c:pt idx="7">
                  <c:v>79.761438527924213</c:v>
                </c:pt>
                <c:pt idx="8">
                  <c:v>74.070859760587254</c:v>
                </c:pt>
                <c:pt idx="9">
                  <c:v>101.3525102783676</c:v>
                </c:pt>
                <c:pt idx="10">
                  <c:v>98.778394397488185</c:v>
                </c:pt>
                <c:pt idx="11">
                  <c:v>108.8149062944177</c:v>
                </c:pt>
                <c:pt idx="12">
                  <c:v>103.8372999625536</c:v>
                </c:pt>
                <c:pt idx="13">
                  <c:v>114.2530037265352</c:v>
                </c:pt>
                <c:pt idx="14">
                  <c:v>125.0662474751319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1-4660-A219-6BF7DFE2BA72}"/>
            </c:ext>
          </c:extLst>
        </c:ser>
        <c:ser>
          <c:idx val="1"/>
          <c:order val="1"/>
          <c:tx>
            <c:strRef>
              <c:f>[1]PreçosIPCA!$C$51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[1]PreçosIPCA!$D$51:$S$51</c:f>
              <c:numCache>
                <c:formatCode>General</c:formatCode>
                <c:ptCount val="16"/>
                <c:pt idx="0">
                  <c:v>100</c:v>
                </c:pt>
                <c:pt idx="1">
                  <c:v>118.0985918482526</c:v>
                </c:pt>
                <c:pt idx="2">
                  <c:v>106.8643530666406</c:v>
                </c:pt>
                <c:pt idx="3">
                  <c:v>88.332805917092543</c:v>
                </c:pt>
                <c:pt idx="4">
                  <c:v>90.090653832546735</c:v>
                </c:pt>
                <c:pt idx="5">
                  <c:v>78.778203212592118</c:v>
                </c:pt>
                <c:pt idx="6">
                  <c:v>90.501610217480604</c:v>
                </c:pt>
                <c:pt idx="7">
                  <c:v>96.824891145624974</c:v>
                </c:pt>
                <c:pt idx="8">
                  <c:v>104.6046527472617</c:v>
                </c:pt>
                <c:pt idx="9">
                  <c:v>107.903087116091</c:v>
                </c:pt>
                <c:pt idx="10">
                  <c:v>112.8346871025162</c:v>
                </c:pt>
                <c:pt idx="11">
                  <c:v>115.1824406231616</c:v>
                </c:pt>
                <c:pt idx="12">
                  <c:v>147.74775856420459</c:v>
                </c:pt>
                <c:pt idx="13">
                  <c:v>213.22283691415879</c:v>
                </c:pt>
                <c:pt idx="14">
                  <c:v>88.004199491827379</c:v>
                </c:pt>
                <c:pt idx="15">
                  <c:v>295.82653962981891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1-4660-A219-6BF7DFE2BA72}"/>
            </c:ext>
          </c:extLst>
        </c:ser>
        <c:ser>
          <c:idx val="2"/>
          <c:order val="2"/>
          <c:tx>
            <c:strRef>
              <c:f>[1]PreçosIPCA!$C$52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[1]PreçosIPCA!$D$52:$S$52</c:f>
              <c:numCache>
                <c:formatCode>General</c:formatCode>
                <c:ptCount val="16"/>
                <c:pt idx="0">
                  <c:v>100</c:v>
                </c:pt>
                <c:pt idx="1">
                  <c:v>99.593226636917947</c:v>
                </c:pt>
                <c:pt idx="2">
                  <c:v>112.46888169313138</c:v>
                </c:pt>
                <c:pt idx="3">
                  <c:v>98.938634131010659</c:v>
                </c:pt>
                <c:pt idx="4">
                  <c:v>98.469435426639151</c:v>
                </c:pt>
                <c:pt idx="5">
                  <c:v>111.56059152349904</c:v>
                </c:pt>
                <c:pt idx="6">
                  <c:v>112.52367823638558</c:v>
                </c:pt>
                <c:pt idx="7">
                  <c:v>110.04787485663394</c:v>
                </c:pt>
                <c:pt idx="8">
                  <c:v>131.89500819943046</c:v>
                </c:pt>
                <c:pt idx="9">
                  <c:v>124.47432607540745</c:v>
                </c:pt>
                <c:pt idx="10">
                  <c:v>109.62329525229586</c:v>
                </c:pt>
                <c:pt idx="11">
                  <c:v>123.77117745539434</c:v>
                </c:pt>
                <c:pt idx="12">
                  <c:v>126.84173947868899</c:v>
                </c:pt>
                <c:pt idx="13">
                  <c:v>148.4324153257331</c:v>
                </c:pt>
                <c:pt idx="14">
                  <c:v>148.89037073450055</c:v>
                </c:pt>
                <c:pt idx="15">
                  <c:v>147.06364806428326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1-4660-A219-6BF7DFE2BA72}"/>
            </c:ext>
          </c:extLst>
        </c:ser>
        <c:ser>
          <c:idx val="3"/>
          <c:order val="3"/>
          <c:tx>
            <c:strRef>
              <c:f>[1]PreçosIPCA!$C$53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[1]PreçosIPCA!$D$53:$S$53</c:f>
              <c:numCache>
                <c:formatCode>General</c:formatCode>
                <c:ptCount val="16"/>
                <c:pt idx="0">
                  <c:v>100</c:v>
                </c:pt>
                <c:pt idx="1">
                  <c:v>91.436498943739409</c:v>
                </c:pt>
                <c:pt idx="2">
                  <c:v>88.676293767456599</c:v>
                </c:pt>
                <c:pt idx="3">
                  <c:v>52.552007763352634</c:v>
                </c:pt>
                <c:pt idx="4">
                  <c:v>66.536571013730509</c:v>
                </c:pt>
                <c:pt idx="5">
                  <c:v>94.599199410803791</c:v>
                </c:pt>
                <c:pt idx="6">
                  <c:v>117.98533804760334</c:v>
                </c:pt>
                <c:pt idx="7">
                  <c:v>138.25089096909997</c:v>
                </c:pt>
                <c:pt idx="8">
                  <c:v>55.843568432639657</c:v>
                </c:pt>
                <c:pt idx="9">
                  <c:v>68.935683312377577</c:v>
                </c:pt>
                <c:pt idx="10">
                  <c:v>61.743912359922874</c:v>
                </c:pt>
                <c:pt idx="11">
                  <c:v>68.841217882826086</c:v>
                </c:pt>
                <c:pt idx="12">
                  <c:v>66.621745156142808</c:v>
                </c:pt>
                <c:pt idx="13">
                  <c:v>66.918849276241204</c:v>
                </c:pt>
                <c:pt idx="14">
                  <c:v>69.58065307663496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1-4660-A219-6BF7DFE2B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[1]PreçosIPCA!$A$54</c:f>
          <c:strCache>
            <c:ptCount val="1"/>
            <c:pt idx="0">
              <c:v>Mandioca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[1]PreçosIPCA!$C$54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[1]PreçosIPCA!$D$54:$S$54</c:f>
              <c:numCache>
                <c:formatCode>General</c:formatCode>
                <c:ptCount val="16"/>
                <c:pt idx="0">
                  <c:v>100</c:v>
                </c:pt>
                <c:pt idx="1">
                  <c:v>112.98104056193523</c:v>
                </c:pt>
                <c:pt idx="2">
                  <c:v>81.731516237063346</c:v>
                </c:pt>
                <c:pt idx="3">
                  <c:v>82.928689240087223</c:v>
                </c:pt>
                <c:pt idx="4">
                  <c:v>114.49249391433827</c:v>
                </c:pt>
                <c:pt idx="5">
                  <c:v>162.16740035528389</c:v>
                </c:pt>
                <c:pt idx="6">
                  <c:v>150.48351702626803</c:v>
                </c:pt>
                <c:pt idx="7">
                  <c:v>145.9191649856169</c:v>
                </c:pt>
                <c:pt idx="8">
                  <c:v>163.25306457366685</c:v>
                </c:pt>
                <c:pt idx="9">
                  <c:v>170.38296384750055</c:v>
                </c:pt>
                <c:pt idx="10">
                  <c:v>136.8725018019596</c:v>
                </c:pt>
                <c:pt idx="11">
                  <c:v>116.61374198124675</c:v>
                </c:pt>
                <c:pt idx="12">
                  <c:v>124.22040954106836</c:v>
                </c:pt>
                <c:pt idx="13">
                  <c:v>145.26012119303061</c:v>
                </c:pt>
                <c:pt idx="14">
                  <c:v>195.43818537017407</c:v>
                </c:pt>
                <c:pt idx="15">
                  <c:v>194.85805864182339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9-4CB9-AAFF-203A8626BBAB}"/>
            </c:ext>
          </c:extLst>
        </c:ser>
        <c:ser>
          <c:idx val="1"/>
          <c:order val="1"/>
          <c:tx>
            <c:strRef>
              <c:f>[1]PreçosIPCA!$C$55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[1]PreçosIPCA!$D$55:$S$55</c:f>
              <c:numCache>
                <c:formatCode>General</c:formatCode>
                <c:ptCount val="16"/>
                <c:pt idx="0">
                  <c:v>100</c:v>
                </c:pt>
                <c:pt idx="1">
                  <c:v>105.8166302805119</c:v>
                </c:pt>
                <c:pt idx="2">
                  <c:v>110.3032342975096</c:v>
                </c:pt>
                <c:pt idx="3">
                  <c:v>127.8813529741342</c:v>
                </c:pt>
                <c:pt idx="4">
                  <c:v>120.4479757029479</c:v>
                </c:pt>
                <c:pt idx="5">
                  <c:v>138.38275339576589</c:v>
                </c:pt>
                <c:pt idx="6">
                  <c:v>180.0605649659216</c:v>
                </c:pt>
                <c:pt idx="7">
                  <c:v>147.46869138156731</c:v>
                </c:pt>
                <c:pt idx="8">
                  <c:v>115.7860783110103</c:v>
                </c:pt>
                <c:pt idx="9">
                  <c:v>150.79274926944609</c:v>
                </c:pt>
                <c:pt idx="10">
                  <c:v>176.2141656428619</c:v>
                </c:pt>
                <c:pt idx="11">
                  <c:v>159.0336500891267</c:v>
                </c:pt>
                <c:pt idx="12">
                  <c:v>137.8078755878378</c:v>
                </c:pt>
                <c:pt idx="13">
                  <c:v>156.87205364492479</c:v>
                </c:pt>
                <c:pt idx="14">
                  <c:v>167.06123852057621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9-4CB9-AAFF-203A8626BBAB}"/>
            </c:ext>
          </c:extLst>
        </c:ser>
        <c:ser>
          <c:idx val="2"/>
          <c:order val="2"/>
          <c:tx>
            <c:strRef>
              <c:f>[1]PreçosIPCA!$C$56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[1]PreçosIPCA!$D$56:$S$56</c:f>
              <c:numCache>
                <c:formatCode>General</c:formatCode>
                <c:ptCount val="16"/>
                <c:pt idx="0">
                  <c:v>100</c:v>
                </c:pt>
                <c:pt idx="1">
                  <c:v>96.072525457404623</c:v>
                </c:pt>
                <c:pt idx="2">
                  <c:v>88.659361878504797</c:v>
                </c:pt>
                <c:pt idx="3">
                  <c:v>53.08503411959218</c:v>
                </c:pt>
                <c:pt idx="4">
                  <c:v>90.912575131909833</c:v>
                </c:pt>
                <c:pt idx="5">
                  <c:v>82.480243286516753</c:v>
                </c:pt>
                <c:pt idx="6">
                  <c:v>101.73144305041021</c:v>
                </c:pt>
                <c:pt idx="7">
                  <c:v>114.83066420289509</c:v>
                </c:pt>
                <c:pt idx="8">
                  <c:v>104.2358136941594</c:v>
                </c:pt>
                <c:pt idx="9">
                  <c:v>93.270522560299014</c:v>
                </c:pt>
                <c:pt idx="10">
                  <c:v>97.189327953330519</c:v>
                </c:pt>
                <c:pt idx="11">
                  <c:v>111.7964386621361</c:v>
                </c:pt>
                <c:pt idx="12">
                  <c:v>139.11608496118211</c:v>
                </c:pt>
                <c:pt idx="13">
                  <c:v>129.98163026672941</c:v>
                </c:pt>
                <c:pt idx="14">
                  <c:v>114.8479690550152</c:v>
                </c:pt>
                <c:pt idx="15">
                  <c:v>131.41831956242959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9-4CB9-AAFF-203A8626BBAB}"/>
            </c:ext>
          </c:extLst>
        </c:ser>
        <c:ser>
          <c:idx val="3"/>
          <c:order val="3"/>
          <c:tx>
            <c:strRef>
              <c:f>[1]PreçosIPCA!$C$57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[1]PreçosIPCA!$D$57:$S$57</c:f>
              <c:numCache>
                <c:formatCode>General</c:formatCode>
                <c:ptCount val="16"/>
                <c:pt idx="0">
                  <c:v>100</c:v>
                </c:pt>
                <c:pt idx="1">
                  <c:v>197.2571292581147</c:v>
                </c:pt>
                <c:pt idx="3">
                  <c:v>180.69325761962861</c:v>
                </c:pt>
                <c:pt idx="4">
                  <c:v>189.88796046937091</c:v>
                </c:pt>
                <c:pt idx="5">
                  <c:v>183.38513796343841</c:v>
                </c:pt>
                <c:pt idx="6">
                  <c:v>263.94998069475861</c:v>
                </c:pt>
                <c:pt idx="7">
                  <c:v>240.0938294051515</c:v>
                </c:pt>
                <c:pt idx="9">
                  <c:v>127.7093356937625</c:v>
                </c:pt>
                <c:pt idx="10">
                  <c:v>85.973891282502308</c:v>
                </c:pt>
                <c:pt idx="11">
                  <c:v>47.179030779377797</c:v>
                </c:pt>
                <c:pt idx="12">
                  <c:v>32.7564997394119</c:v>
                </c:pt>
                <c:pt idx="13">
                  <c:v>29.17420231086686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E9-4CB9-AAFF-203A8626B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[1]PreçosIPCA!$A$58</c:f>
          <c:strCache>
            <c:ptCount val="1"/>
            <c:pt idx="0">
              <c:v>Milho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[1]PreçosIPCA!$C$58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[1]PreçosIPCA!$D$58:$S$58</c:f>
              <c:numCache>
                <c:formatCode>General</c:formatCode>
                <c:ptCount val="16"/>
                <c:pt idx="0">
                  <c:v>100</c:v>
                </c:pt>
                <c:pt idx="1">
                  <c:v>107.75926743776054</c:v>
                </c:pt>
                <c:pt idx="2">
                  <c:v>95.360949339916957</c:v>
                </c:pt>
                <c:pt idx="3">
                  <c:v>86.664196155590801</c:v>
                </c:pt>
                <c:pt idx="4">
                  <c:v>96.084376861642014</c:v>
                </c:pt>
                <c:pt idx="5">
                  <c:v>101.95029091511796</c:v>
                </c:pt>
                <c:pt idx="6">
                  <c:v>99.783769034736807</c:v>
                </c:pt>
                <c:pt idx="7">
                  <c:v>96.83222346567743</c:v>
                </c:pt>
                <c:pt idx="8">
                  <c:v>101.65924104703498</c:v>
                </c:pt>
                <c:pt idx="9">
                  <c:v>121.24927947342164</c:v>
                </c:pt>
                <c:pt idx="10">
                  <c:v>104.78697043972515</c:v>
                </c:pt>
                <c:pt idx="11">
                  <c:v>102.81175931302494</c:v>
                </c:pt>
                <c:pt idx="12">
                  <c:v>93.402375233442143</c:v>
                </c:pt>
                <c:pt idx="13">
                  <c:v>98.998917851632868</c:v>
                </c:pt>
                <c:pt idx="14">
                  <c:v>119.47046030309987</c:v>
                </c:pt>
                <c:pt idx="15">
                  <c:v>118.49332134556238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F-4705-9BEE-CB94F3C174CE}"/>
            </c:ext>
          </c:extLst>
        </c:ser>
        <c:ser>
          <c:idx val="1"/>
          <c:order val="1"/>
          <c:tx>
            <c:strRef>
              <c:f>[1]PreçosIPCA!$C$59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[1]PreçosIPCA!$D$59:$S$59</c:f>
              <c:numCache>
                <c:formatCode>General</c:formatCode>
                <c:ptCount val="16"/>
                <c:pt idx="0">
                  <c:v>100</c:v>
                </c:pt>
                <c:pt idx="1">
                  <c:v>110.9276574193194</c:v>
                </c:pt>
                <c:pt idx="2">
                  <c:v>89.533852948284746</c:v>
                </c:pt>
                <c:pt idx="3">
                  <c:v>78.212561626760476</c:v>
                </c:pt>
                <c:pt idx="4">
                  <c:v>106.96190359426249</c:v>
                </c:pt>
                <c:pt idx="5">
                  <c:v>95.506279775859454</c:v>
                </c:pt>
                <c:pt idx="6">
                  <c:v>79.538470081655575</c:v>
                </c:pt>
                <c:pt idx="7">
                  <c:v>73.077884620575233</c:v>
                </c:pt>
                <c:pt idx="8">
                  <c:v>70.822308334295144</c:v>
                </c:pt>
                <c:pt idx="9">
                  <c:v>112.0884928618355</c:v>
                </c:pt>
                <c:pt idx="10">
                  <c:v>62.493133012120758</c:v>
                </c:pt>
                <c:pt idx="11">
                  <c:v>81.748710233473403</c:v>
                </c:pt>
                <c:pt idx="12">
                  <c:v>80.626804451196818</c:v>
                </c:pt>
                <c:pt idx="13">
                  <c:v>114.1570964232416</c:v>
                </c:pt>
                <c:pt idx="14">
                  <c:v>195.96188786241191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F-4705-9BEE-CB94F3C174CE}"/>
            </c:ext>
          </c:extLst>
        </c:ser>
        <c:ser>
          <c:idx val="2"/>
          <c:order val="2"/>
          <c:tx>
            <c:strRef>
              <c:f>[1]PreçosIPCA!$C$60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[1]PreçosIPCA!$D$60:$S$60</c:f>
              <c:numCache>
                <c:formatCode>General</c:formatCode>
                <c:ptCount val="16"/>
                <c:pt idx="0">
                  <c:v>100</c:v>
                </c:pt>
                <c:pt idx="1">
                  <c:v>107.0842402125427</c:v>
                </c:pt>
                <c:pt idx="2">
                  <c:v>87.327728562996512</c:v>
                </c:pt>
                <c:pt idx="3">
                  <c:v>88.603547078613701</c:v>
                </c:pt>
                <c:pt idx="4">
                  <c:v>111.12458781960829</c:v>
                </c:pt>
                <c:pt idx="5">
                  <c:v>118.0300939515631</c:v>
                </c:pt>
                <c:pt idx="6">
                  <c:v>108.07275362430551</c:v>
                </c:pt>
                <c:pt idx="7">
                  <c:v>88.562142021187697</c:v>
                </c:pt>
                <c:pt idx="8">
                  <c:v>103.0369112794082</c:v>
                </c:pt>
                <c:pt idx="9">
                  <c:v>99.471080043718189</c:v>
                </c:pt>
                <c:pt idx="10">
                  <c:v>82.495766234511052</c:v>
                </c:pt>
                <c:pt idx="11">
                  <c:v>99.536120449916751</c:v>
                </c:pt>
                <c:pt idx="12">
                  <c:v>101.8386697909974</c:v>
                </c:pt>
                <c:pt idx="13">
                  <c:v>126.8812240804283</c:v>
                </c:pt>
                <c:pt idx="14">
                  <c:v>144.06935351415109</c:v>
                </c:pt>
                <c:pt idx="15">
                  <c:v>181.58445688253181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F-4705-9BEE-CB94F3C174CE}"/>
            </c:ext>
          </c:extLst>
        </c:ser>
        <c:ser>
          <c:idx val="3"/>
          <c:order val="3"/>
          <c:tx>
            <c:strRef>
              <c:f>[1]PreçosIPCA!$C$61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[1]PreçosIPCA!$D$61:$S$61</c:f>
              <c:numCache>
                <c:formatCode>General</c:formatCode>
                <c:ptCount val="16"/>
                <c:pt idx="0">
                  <c:v>100</c:v>
                </c:pt>
                <c:pt idx="1">
                  <c:v>163.82212397592431</c:v>
                </c:pt>
                <c:pt idx="2">
                  <c:v>118.89458410466</c:v>
                </c:pt>
                <c:pt idx="3">
                  <c:v>133.08714727897441</c:v>
                </c:pt>
                <c:pt idx="4">
                  <c:v>291.75591485817608</c:v>
                </c:pt>
                <c:pt idx="5">
                  <c:v>260.39351079677448</c:v>
                </c:pt>
                <c:pt idx="6">
                  <c:v>172.39880355715599</c:v>
                </c:pt>
                <c:pt idx="7">
                  <c:v>164.0448602267239</c:v>
                </c:pt>
                <c:pt idx="8">
                  <c:v>132.9663192943157</c:v>
                </c:pt>
                <c:pt idx="9">
                  <c:v>246.54921204318109</c:v>
                </c:pt>
                <c:pt idx="10">
                  <c:v>81.013341268675703</c:v>
                </c:pt>
                <c:pt idx="11">
                  <c:v>76.142261468950679</c:v>
                </c:pt>
                <c:pt idx="12">
                  <c:v>64.151973782162983</c:v>
                </c:pt>
                <c:pt idx="13">
                  <c:v>63.357446213726853</c:v>
                </c:pt>
                <c:pt idx="14">
                  <c:v>99.704883407901264</c:v>
                </c:pt>
                <c:pt idx="15">
                  <c:v>84.260473746372199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FF-4705-9BEE-CB94F3C17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[1]PreçosIPCA!$A$62</c:f>
          <c:strCache>
            <c:ptCount val="1"/>
            <c:pt idx="0">
              <c:v>Soja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[1]PreçosIPCA!$C$62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[1]PreçosIPCA!$D$62:$S$62</c:f>
              <c:numCache>
                <c:formatCode>General</c:formatCode>
                <c:ptCount val="16"/>
                <c:pt idx="0">
                  <c:v>100</c:v>
                </c:pt>
                <c:pt idx="1">
                  <c:v>98.439393887018383</c:v>
                </c:pt>
                <c:pt idx="2">
                  <c:v>92.936038344506713</c:v>
                </c:pt>
                <c:pt idx="3">
                  <c:v>93.384719610706767</c:v>
                </c:pt>
                <c:pt idx="4">
                  <c:v>93.574681173086361</c:v>
                </c:pt>
                <c:pt idx="5">
                  <c:v>109.25148225324696</c:v>
                </c:pt>
                <c:pt idx="6">
                  <c:v>85.525275781475628</c:v>
                </c:pt>
                <c:pt idx="7">
                  <c:v>78.100635091925923</c:v>
                </c:pt>
                <c:pt idx="8">
                  <c:v>82.685470597616288</c:v>
                </c:pt>
                <c:pt idx="9">
                  <c:v>88.303748385068474</c:v>
                </c:pt>
                <c:pt idx="10">
                  <c:v>81.143699279520746</c:v>
                </c:pt>
                <c:pt idx="11">
                  <c:v>77.815233673191571</c:v>
                </c:pt>
                <c:pt idx="12">
                  <c:v>81.175227392696243</c:v>
                </c:pt>
                <c:pt idx="13">
                  <c:v>158.27690496080425</c:v>
                </c:pt>
                <c:pt idx="14">
                  <c:v>149.79079788925702</c:v>
                </c:pt>
                <c:pt idx="15">
                  <c:v>147.59142862468403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4-4E17-9C0E-10B56E7FE1B3}"/>
            </c:ext>
          </c:extLst>
        </c:ser>
        <c:ser>
          <c:idx val="1"/>
          <c:order val="1"/>
          <c:tx>
            <c:strRef>
              <c:f>[1]PreçosIPCA!$C$63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[1]PreçosIPCA!$D$63:$S$63</c:f>
              <c:numCache>
                <c:formatCode>General</c:formatCode>
                <c:ptCount val="16"/>
                <c:pt idx="0">
                  <c:v>100</c:v>
                </c:pt>
                <c:pt idx="1">
                  <c:v>138.3271488589354</c:v>
                </c:pt>
                <c:pt idx="2">
                  <c:v>134.5081224216533</c:v>
                </c:pt>
                <c:pt idx="3">
                  <c:v>104.0976720627194</c:v>
                </c:pt>
                <c:pt idx="4">
                  <c:v>121.1962747905973</c:v>
                </c:pt>
                <c:pt idx="5">
                  <c:v>130.35000720808699</c:v>
                </c:pt>
                <c:pt idx="6">
                  <c:v>135.45974650667881</c:v>
                </c:pt>
                <c:pt idx="7">
                  <c:v>146.79561939268021</c:v>
                </c:pt>
                <c:pt idx="8">
                  <c:v>126.4206262943339</c:v>
                </c:pt>
                <c:pt idx="9">
                  <c:v>139.77480155501789</c:v>
                </c:pt>
                <c:pt idx="10">
                  <c:v>121.9862288312482</c:v>
                </c:pt>
                <c:pt idx="11">
                  <c:v>130.28790041574311</c:v>
                </c:pt>
                <c:pt idx="12">
                  <c:v>126.18826035315379</c:v>
                </c:pt>
                <c:pt idx="13">
                  <c:v>152.9635274813194</c:v>
                </c:pt>
                <c:pt idx="14">
                  <c:v>253.53250031920061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4-4E17-9C0E-10B56E7FE1B3}"/>
            </c:ext>
          </c:extLst>
        </c:ser>
        <c:ser>
          <c:idx val="2"/>
          <c:order val="2"/>
          <c:tx>
            <c:strRef>
              <c:f>[1]PreçosIPCA!$C$64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[1]PreçosIPCA!$D$64:$S$64</c:f>
              <c:numCache>
                <c:formatCode>General</c:formatCode>
                <c:ptCount val="16"/>
                <c:pt idx="0">
                  <c:v>100</c:v>
                </c:pt>
                <c:pt idx="1">
                  <c:v>140.77314300823201</c:v>
                </c:pt>
                <c:pt idx="2">
                  <c:v>131.47151605775221</c:v>
                </c:pt>
                <c:pt idx="3">
                  <c:v>103.8881322997303</c:v>
                </c:pt>
                <c:pt idx="4">
                  <c:v>120.9407716885695</c:v>
                </c:pt>
                <c:pt idx="5">
                  <c:v>143.15284578193479</c:v>
                </c:pt>
                <c:pt idx="6">
                  <c:v>149.73149921755521</c:v>
                </c:pt>
                <c:pt idx="7">
                  <c:v>146.6834072955765</c:v>
                </c:pt>
                <c:pt idx="8">
                  <c:v>142.27042108692439</c:v>
                </c:pt>
                <c:pt idx="9">
                  <c:v>136.04127767479301</c:v>
                </c:pt>
                <c:pt idx="10">
                  <c:v>121.6868607539505</c:v>
                </c:pt>
                <c:pt idx="11">
                  <c:v>141.27262320455191</c:v>
                </c:pt>
                <c:pt idx="12">
                  <c:v>129.65894315388019</c:v>
                </c:pt>
                <c:pt idx="13">
                  <c:v>158.53717380496849</c:v>
                </c:pt>
                <c:pt idx="14">
                  <c:v>196.44869435053661</c:v>
                </c:pt>
                <c:pt idx="15">
                  <c:v>234.3090319241214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4-4E17-9C0E-10B56E7FE1B3}"/>
            </c:ext>
          </c:extLst>
        </c:ser>
        <c:ser>
          <c:idx val="3"/>
          <c:order val="3"/>
          <c:tx>
            <c:strRef>
              <c:f>[1]PreçosIPCA!$C$65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[1]PreçosIPCA!$D$65:$S$65</c:f>
              <c:numCache>
                <c:formatCode>General</c:formatCode>
                <c:ptCount val="16"/>
                <c:pt idx="0">
                  <c:v>100</c:v>
                </c:pt>
                <c:pt idx="1">
                  <c:v>151.7334678818745</c:v>
                </c:pt>
                <c:pt idx="2">
                  <c:v>144.29789470189911</c:v>
                </c:pt>
                <c:pt idx="3">
                  <c:v>145.42686736551309</c:v>
                </c:pt>
                <c:pt idx="4">
                  <c:v>210.09686751882961</c:v>
                </c:pt>
                <c:pt idx="5">
                  <c:v>300.66471699299831</c:v>
                </c:pt>
                <c:pt idx="6">
                  <c:v>203.54810048988739</c:v>
                </c:pt>
                <c:pt idx="7">
                  <c:v>215.4796313048204</c:v>
                </c:pt>
                <c:pt idx="8">
                  <c:v>160.3715491012245</c:v>
                </c:pt>
                <c:pt idx="9">
                  <c:v>180.81273350297889</c:v>
                </c:pt>
                <c:pt idx="10">
                  <c:v>196.67672642089829</c:v>
                </c:pt>
                <c:pt idx="11">
                  <c:v>185.9027693482839</c:v>
                </c:pt>
                <c:pt idx="12">
                  <c:v>62.30598411575243</c:v>
                </c:pt>
                <c:pt idx="13">
                  <c:v>59.445939000861543</c:v>
                </c:pt>
                <c:pt idx="14">
                  <c:v>81.655220902479826</c:v>
                </c:pt>
                <c:pt idx="15">
                  <c:v>69.832566305309257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34-4E17-9C0E-10B56E7FE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[1]PreçosIPCA!$A$66</c:f>
          <c:strCache>
            <c:ptCount val="1"/>
            <c:pt idx="0">
              <c:v>Suinocultura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[1]PreçosIPCA!$C$66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[1]PreçosIPCA!$D$66:$S$66</c:f>
              <c:numCache>
                <c:formatCode>General</c:formatCode>
                <c:ptCount val="16"/>
                <c:pt idx="0">
                  <c:v>100</c:v>
                </c:pt>
                <c:pt idx="1">
                  <c:v>116.14432084511522</c:v>
                </c:pt>
                <c:pt idx="2">
                  <c:v>99.875187225567416</c:v>
                </c:pt>
                <c:pt idx="3">
                  <c:v>112.5413314747842</c:v>
                </c:pt>
                <c:pt idx="4">
                  <c:v>103.86234034602194</c:v>
                </c:pt>
                <c:pt idx="5">
                  <c:v>100.80197709308847</c:v>
                </c:pt>
                <c:pt idx="6">
                  <c:v>101.48659688582444</c:v>
                </c:pt>
                <c:pt idx="7">
                  <c:v>110.38753797742753</c:v>
                </c:pt>
                <c:pt idx="8">
                  <c:v>105.07824103126664</c:v>
                </c:pt>
                <c:pt idx="9">
                  <c:v>89.242566138932048</c:v>
                </c:pt>
                <c:pt idx="10">
                  <c:v>85.109806842545495</c:v>
                </c:pt>
                <c:pt idx="11">
                  <c:v>85.523617133918904</c:v>
                </c:pt>
                <c:pt idx="12">
                  <c:v>87.560195943694552</c:v>
                </c:pt>
                <c:pt idx="13">
                  <c:v>108.5983962709238</c:v>
                </c:pt>
                <c:pt idx="14">
                  <c:v>94.082905920753802</c:v>
                </c:pt>
                <c:pt idx="15">
                  <c:v>88.716134233804638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3-4E06-B243-BD8D7CBE86BD}"/>
            </c:ext>
          </c:extLst>
        </c:ser>
        <c:ser>
          <c:idx val="1"/>
          <c:order val="1"/>
          <c:tx>
            <c:strRef>
              <c:f>[1]PreçosIPCA!$C$67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[1]PreçosIPCA!$D$67:$S$67</c:f>
              <c:numCache>
                <c:formatCode>General</c:formatCode>
                <c:ptCount val="16"/>
                <c:pt idx="6">
                  <c:v>100</c:v>
                </c:pt>
                <c:pt idx="7">
                  <c:v>109.9871405373175</c:v>
                </c:pt>
                <c:pt idx="8">
                  <c:v>93.141533908047933</c:v>
                </c:pt>
                <c:pt idx="9">
                  <c:v>89.150350556451428</c:v>
                </c:pt>
                <c:pt idx="10">
                  <c:v>94.215501395648175</c:v>
                </c:pt>
                <c:pt idx="11">
                  <c:v>78.235978910365674</c:v>
                </c:pt>
                <c:pt idx="12">
                  <c:v>97.031341708650103</c:v>
                </c:pt>
                <c:pt idx="13">
                  <c:v>122.70278040042579</c:v>
                </c:pt>
                <c:pt idx="14">
                  <c:v>119.60494077248551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3-4E06-B243-BD8D7CBE86BD}"/>
            </c:ext>
          </c:extLst>
        </c:ser>
        <c:ser>
          <c:idx val="2"/>
          <c:order val="2"/>
          <c:tx>
            <c:strRef>
              <c:f>[1]PreçosIPCA!$C$68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[1]PreçosIPCA!$D$68:$S$68</c:f>
              <c:numCache>
                <c:formatCode>General</c:formatCode>
                <c:ptCount val="16"/>
                <c:pt idx="0">
                  <c:v>100</c:v>
                </c:pt>
                <c:pt idx="1">
                  <c:v>135.95441483301951</c:v>
                </c:pt>
                <c:pt idx="2">
                  <c:v>84.823692134740043</c:v>
                </c:pt>
                <c:pt idx="3">
                  <c:v>92.693805606209679</c:v>
                </c:pt>
                <c:pt idx="4">
                  <c:v>95.163990562160734</c:v>
                </c:pt>
                <c:pt idx="5">
                  <c:v>105.1474334396181</c:v>
                </c:pt>
                <c:pt idx="6">
                  <c:v>93.617983240310039</c:v>
                </c:pt>
                <c:pt idx="7">
                  <c:v>137.57863762617509</c:v>
                </c:pt>
                <c:pt idx="8">
                  <c:v>120.4787848796623</c:v>
                </c:pt>
                <c:pt idx="9">
                  <c:v>103.44227704254951</c:v>
                </c:pt>
                <c:pt idx="10">
                  <c:v>121.2397645707774</c:v>
                </c:pt>
                <c:pt idx="11">
                  <c:v>89.934878644546131</c:v>
                </c:pt>
                <c:pt idx="12">
                  <c:v>101.8122927972868</c:v>
                </c:pt>
                <c:pt idx="13">
                  <c:v>125.0850168334417</c:v>
                </c:pt>
                <c:pt idx="14">
                  <c:v>138.6722775965122</c:v>
                </c:pt>
                <c:pt idx="15">
                  <c:v>123.1685324224454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3-4E06-B243-BD8D7CBE86BD}"/>
            </c:ext>
          </c:extLst>
        </c:ser>
        <c:ser>
          <c:idx val="3"/>
          <c:order val="3"/>
          <c:tx>
            <c:strRef>
              <c:f>[1]PreçosIPCA!$C$69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[1]PreçosIPCA!$D$69:$S$69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73-4E06-B243-BD8D7CBE8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[1]PreçosIPCA!$A$70</c:f>
          <c:strCache>
            <c:ptCount val="1"/>
            <c:pt idx="0">
              <c:v>Tomate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[1]PreçosIPCA!$C$70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[1]PreçosIPCA!$D$70:$S$70</c:f>
              <c:numCache>
                <c:formatCode>General</c:formatCode>
                <c:ptCount val="16"/>
                <c:pt idx="0">
                  <c:v>100</c:v>
                </c:pt>
                <c:pt idx="1">
                  <c:v>196.70882047523898</c:v>
                </c:pt>
                <c:pt idx="2">
                  <c:v>158.42437540018355</c:v>
                </c:pt>
                <c:pt idx="3">
                  <c:v>123.30358747563066</c:v>
                </c:pt>
                <c:pt idx="4">
                  <c:v>161.4126290204749</c:v>
                </c:pt>
                <c:pt idx="5">
                  <c:v>171.00754351722796</c:v>
                </c:pt>
                <c:pt idx="6">
                  <c:v>185.26370466200422</c:v>
                </c:pt>
                <c:pt idx="7">
                  <c:v>168.7626889218254</c:v>
                </c:pt>
                <c:pt idx="8">
                  <c:v>224.84302545151093</c:v>
                </c:pt>
                <c:pt idx="9">
                  <c:v>152.690533050011</c:v>
                </c:pt>
                <c:pt idx="10">
                  <c:v>142.04505720141728</c:v>
                </c:pt>
                <c:pt idx="11">
                  <c:v>235.16817535478256</c:v>
                </c:pt>
                <c:pt idx="12">
                  <c:v>156.80711388871131</c:v>
                </c:pt>
                <c:pt idx="13">
                  <c:v>229.18520437853141</c:v>
                </c:pt>
                <c:pt idx="14">
                  <c:v>246.96640501690328</c:v>
                </c:pt>
                <c:pt idx="15">
                  <c:v>261.17789421033694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9-4A6A-AFB6-AE9AB9007839}"/>
            </c:ext>
          </c:extLst>
        </c:ser>
        <c:ser>
          <c:idx val="1"/>
          <c:order val="1"/>
          <c:tx>
            <c:strRef>
              <c:f>[1]PreçosIPCA!$C$71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[1]PreçosIPCA!$D$71:$S$71</c:f>
              <c:numCache>
                <c:formatCode>General</c:formatCode>
                <c:ptCount val="16"/>
                <c:pt idx="0">
                  <c:v>100</c:v>
                </c:pt>
                <c:pt idx="1">
                  <c:v>97.53250710243934</c:v>
                </c:pt>
                <c:pt idx="2">
                  <c:v>94.929556703150325</c:v>
                </c:pt>
                <c:pt idx="3">
                  <c:v>95.368460043642372</c:v>
                </c:pt>
                <c:pt idx="4">
                  <c:v>96.174168308883139</c:v>
                </c:pt>
                <c:pt idx="5">
                  <c:v>107.6329421921305</c:v>
                </c:pt>
                <c:pt idx="6">
                  <c:v>146.23248684857651</c:v>
                </c:pt>
                <c:pt idx="7">
                  <c:v>132.76836002450091</c:v>
                </c:pt>
                <c:pt idx="8">
                  <c:v>116.3811093137938</c:v>
                </c:pt>
                <c:pt idx="9">
                  <c:v>123.1534968300459</c:v>
                </c:pt>
                <c:pt idx="10">
                  <c:v>93.807123876545489</c:v>
                </c:pt>
                <c:pt idx="11">
                  <c:v>104.56816419548051</c:v>
                </c:pt>
                <c:pt idx="12">
                  <c:v>121.5662048256692</c:v>
                </c:pt>
                <c:pt idx="13">
                  <c:v>130.20625073197809</c:v>
                </c:pt>
                <c:pt idx="14">
                  <c:v>128.75835923385239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9-4A6A-AFB6-AE9AB9007839}"/>
            </c:ext>
          </c:extLst>
        </c:ser>
        <c:ser>
          <c:idx val="2"/>
          <c:order val="2"/>
          <c:tx>
            <c:strRef>
              <c:f>[1]PreçosIPCA!$C$72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[1]PreçosIPCA!$D$72:$S$72</c:f>
              <c:numCache>
                <c:formatCode>General</c:formatCode>
                <c:ptCount val="16"/>
                <c:pt idx="0">
                  <c:v>100</c:v>
                </c:pt>
                <c:pt idx="1">
                  <c:v>85.088891448502878</c:v>
                </c:pt>
                <c:pt idx="2">
                  <c:v>97.580533380537034</c:v>
                </c:pt>
                <c:pt idx="3">
                  <c:v>82.782189049864925</c:v>
                </c:pt>
                <c:pt idx="4">
                  <c:v>132.32581810899251</c:v>
                </c:pt>
                <c:pt idx="5">
                  <c:v>144.23072416026361</c:v>
                </c:pt>
                <c:pt idx="6">
                  <c:v>101.415909792766</c:v>
                </c:pt>
                <c:pt idx="7">
                  <c:v>443.83896620294752</c:v>
                </c:pt>
                <c:pt idx="8">
                  <c:v>99.75546476122986</c:v>
                </c:pt>
                <c:pt idx="9">
                  <c:v>173.2854728424806</c:v>
                </c:pt>
                <c:pt idx="10">
                  <c:v>111.9598274897394</c:v>
                </c:pt>
                <c:pt idx="11">
                  <c:v>29.816945371040639</c:v>
                </c:pt>
                <c:pt idx="12">
                  <c:v>267.89392384090621</c:v>
                </c:pt>
                <c:pt idx="13">
                  <c:v>178.84041339794271</c:v>
                </c:pt>
                <c:pt idx="14">
                  <c:v>345.70182431684992</c:v>
                </c:pt>
                <c:pt idx="15">
                  <c:v>532.1295518021625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9-4A6A-AFB6-AE9AB9007839}"/>
            </c:ext>
          </c:extLst>
        </c:ser>
        <c:ser>
          <c:idx val="3"/>
          <c:order val="3"/>
          <c:tx>
            <c:strRef>
              <c:f>[1]PreçosIPCA!$C$73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[1]PreçosIPCA!$D$73:$S$73</c:f>
              <c:numCache>
                <c:formatCode>General</c:formatCode>
                <c:ptCount val="16"/>
                <c:pt idx="1">
                  <c:v>100</c:v>
                </c:pt>
                <c:pt idx="2">
                  <c:v>374.69772778561469</c:v>
                </c:pt>
                <c:pt idx="3">
                  <c:v>566.22910474341768</c:v>
                </c:pt>
                <c:pt idx="4">
                  <c:v>387.62105013922519</c:v>
                </c:pt>
                <c:pt idx="5">
                  <c:v>429.91859948391129</c:v>
                </c:pt>
                <c:pt idx="6">
                  <c:v>672.93696467080485</c:v>
                </c:pt>
                <c:pt idx="7">
                  <c:v>535.07579775572037</c:v>
                </c:pt>
                <c:pt idx="9">
                  <c:v>233.2092405254738</c:v>
                </c:pt>
                <c:pt idx="10">
                  <c:v>591.29488529837522</c:v>
                </c:pt>
                <c:pt idx="11">
                  <c:v>568.46197388818507</c:v>
                </c:pt>
                <c:pt idx="12">
                  <c:v>570.40410635823116</c:v>
                </c:pt>
                <c:pt idx="13">
                  <c:v>483.52962947440409</c:v>
                </c:pt>
                <c:pt idx="14">
                  <c:v>77.633877430023702</c:v>
                </c:pt>
                <c:pt idx="15">
                  <c:v>68.829093333681669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9-4A6A-AFB6-AE9AB9007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[1]PreçosIPCA!$A$74</c:f>
          <c:strCache>
            <c:ptCount val="1"/>
            <c:pt idx="0">
              <c:v>Trigo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[1]PreçosIPCA!$C$74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[1]PreçosIPCA!$D$74:$S$74</c:f>
              <c:numCache>
                <c:formatCode>General</c:formatCode>
                <c:ptCount val="16"/>
                <c:pt idx="0">
                  <c:v>100</c:v>
                </c:pt>
                <c:pt idx="1">
                  <c:v>112.69776173060568</c:v>
                </c:pt>
                <c:pt idx="2">
                  <c:v>106.84023932949802</c:v>
                </c:pt>
                <c:pt idx="3">
                  <c:v>109.50478302759315</c:v>
                </c:pt>
                <c:pt idx="4">
                  <c:v>107.28046363570525</c:v>
                </c:pt>
                <c:pt idx="5">
                  <c:v>113.17103932477596</c:v>
                </c:pt>
                <c:pt idx="6">
                  <c:v>123.00098475683501</c:v>
                </c:pt>
                <c:pt idx="7">
                  <c:v>122.65712543418199</c:v>
                </c:pt>
                <c:pt idx="8">
                  <c:v>124.18320106198443</c:v>
                </c:pt>
                <c:pt idx="9">
                  <c:v>122.58489105359382</c:v>
                </c:pt>
                <c:pt idx="10">
                  <c:v>120.55177498459979</c:v>
                </c:pt>
                <c:pt idx="11">
                  <c:v>123.70591421919737</c:v>
                </c:pt>
                <c:pt idx="12">
                  <c:v>120.38971007655212</c:v>
                </c:pt>
                <c:pt idx="13">
                  <c:v>120.93401463711797</c:v>
                </c:pt>
                <c:pt idx="14">
                  <c:v>116.88938402255324</c:v>
                </c:pt>
                <c:pt idx="15">
                  <c:v>130.43392326593155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1-402B-BB9B-3A11AA0BCEC7}"/>
            </c:ext>
          </c:extLst>
        </c:ser>
        <c:ser>
          <c:idx val="1"/>
          <c:order val="1"/>
          <c:tx>
            <c:strRef>
              <c:f>[1]PreçosIPCA!$C$75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[1]PreçosIPCA!$D$75:$S$75</c:f>
              <c:numCache>
                <c:formatCode>General</c:formatCode>
                <c:ptCount val="16"/>
                <c:pt idx="0">
                  <c:v>100</c:v>
                </c:pt>
                <c:pt idx="1">
                  <c:v>89.950024434037701</c:v>
                </c:pt>
                <c:pt idx="2">
                  <c:v>77.116496983046289</c:v>
                </c:pt>
                <c:pt idx="3">
                  <c:v>73.32642082440654</c:v>
                </c:pt>
                <c:pt idx="4">
                  <c:v>71.017923731647286</c:v>
                </c:pt>
                <c:pt idx="5">
                  <c:v>84.757063857900221</c:v>
                </c:pt>
                <c:pt idx="6">
                  <c:v>100.98665910057809</c:v>
                </c:pt>
                <c:pt idx="7">
                  <c:v>69.589251545906833</c:v>
                </c:pt>
                <c:pt idx="8">
                  <c:v>73.08240446090764</c:v>
                </c:pt>
                <c:pt idx="9">
                  <c:v>71.718673609453816</c:v>
                </c:pt>
                <c:pt idx="10">
                  <c:v>64.020351498393694</c:v>
                </c:pt>
                <c:pt idx="11">
                  <c:v>79.724194761646771</c:v>
                </c:pt>
                <c:pt idx="12">
                  <c:v>79.179798701154382</c:v>
                </c:pt>
                <c:pt idx="13">
                  <c:v>111.43778324941989</c:v>
                </c:pt>
                <c:pt idx="14">
                  <c:v>132.45110329440209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1-402B-BB9B-3A11AA0BCEC7}"/>
            </c:ext>
          </c:extLst>
        </c:ser>
        <c:ser>
          <c:idx val="2"/>
          <c:order val="2"/>
          <c:tx>
            <c:strRef>
              <c:f>[1]PreçosIPCA!$C$76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[1]PreçosIPCA!$D$76:$S$76</c:f>
              <c:numCache>
                <c:formatCode>General</c:formatCode>
                <c:ptCount val="16"/>
                <c:pt idx="0">
                  <c:v>100</c:v>
                </c:pt>
                <c:pt idx="1">
                  <c:v>99.022769164456065</c:v>
                </c:pt>
                <c:pt idx="2">
                  <c:v>53.113800378670483</c:v>
                </c:pt>
                <c:pt idx="3">
                  <c:v>46.491289938600289</c:v>
                </c:pt>
                <c:pt idx="4">
                  <c:v>72.113151285151105</c:v>
                </c:pt>
                <c:pt idx="5">
                  <c:v>68.300568796384695</c:v>
                </c:pt>
                <c:pt idx="6">
                  <c:v>81.875924352926006</c:v>
                </c:pt>
                <c:pt idx="7">
                  <c:v>103.91430575619221</c:v>
                </c:pt>
                <c:pt idx="8">
                  <c:v>72.56853484329551</c:v>
                </c:pt>
                <c:pt idx="9">
                  <c:v>58.138687705259109</c:v>
                </c:pt>
                <c:pt idx="10">
                  <c:v>53.256309971994142</c:v>
                </c:pt>
                <c:pt idx="11">
                  <c:v>64.082915302956394</c:v>
                </c:pt>
                <c:pt idx="12">
                  <c:v>75.34110425245008</c:v>
                </c:pt>
                <c:pt idx="13">
                  <c:v>91.014308587777265</c:v>
                </c:pt>
                <c:pt idx="14">
                  <c:v>109.2524618193584</c:v>
                </c:pt>
                <c:pt idx="15">
                  <c:v>123.7235606504196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1-402B-BB9B-3A11AA0BCEC7}"/>
            </c:ext>
          </c:extLst>
        </c:ser>
        <c:ser>
          <c:idx val="3"/>
          <c:order val="3"/>
          <c:tx>
            <c:strRef>
              <c:f>[1]PreçosIPCA!$C$77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[1]PreçosIPCA!$D$77:$S$77</c:f>
              <c:numCache>
                <c:formatCode>General</c:formatCode>
                <c:ptCount val="16"/>
                <c:pt idx="0">
                  <c:v>100</c:v>
                </c:pt>
                <c:pt idx="1">
                  <c:v>123.3447992631427</c:v>
                </c:pt>
                <c:pt idx="2">
                  <c:v>80.381060934794036</c:v>
                </c:pt>
                <c:pt idx="3">
                  <c:v>96.406559635221981</c:v>
                </c:pt>
                <c:pt idx="4">
                  <c:v>131.99013631545461</c:v>
                </c:pt>
                <c:pt idx="5">
                  <c:v>113.85699240079779</c:v>
                </c:pt>
                <c:pt idx="6">
                  <c:v>198.1222511560602</c:v>
                </c:pt>
                <c:pt idx="7">
                  <c:v>175.74807109799789</c:v>
                </c:pt>
                <c:pt idx="8">
                  <c:v>109.03412202669649</c:v>
                </c:pt>
                <c:pt idx="9">
                  <c:v>97.075576933319226</c:v>
                </c:pt>
                <c:pt idx="10">
                  <c:v>99.869075807804251</c:v>
                </c:pt>
                <c:pt idx="11">
                  <c:v>145.27524058818909</c:v>
                </c:pt>
                <c:pt idx="12">
                  <c:v>150.0475304499995</c:v>
                </c:pt>
                <c:pt idx="13">
                  <c:v>132.03855268355329</c:v>
                </c:pt>
                <c:pt idx="14">
                  <c:v>55.643888413407197</c:v>
                </c:pt>
                <c:pt idx="15">
                  <c:v>66.138485248011179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1-402B-BB9B-3A11AA0BC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[1]PreçosIPCA!$A$6</c:f>
          <c:strCache>
            <c:ptCount val="1"/>
            <c:pt idx="0">
              <c:v>Avicultura Corte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[1]PreçosIPCA!$C$6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[1]PreçosIPCA!$D$6:$S$6</c:f>
              <c:numCache>
                <c:formatCode>General</c:formatCode>
                <c:ptCount val="16"/>
                <c:pt idx="0">
                  <c:v>100</c:v>
                </c:pt>
                <c:pt idx="1">
                  <c:v>102.02759241719266</c:v>
                </c:pt>
                <c:pt idx="2">
                  <c:v>92.743776051816184</c:v>
                </c:pt>
                <c:pt idx="3">
                  <c:v>100.42477502068789</c:v>
                </c:pt>
                <c:pt idx="4">
                  <c:v>96.169017599004462</c:v>
                </c:pt>
                <c:pt idx="5">
                  <c:v>106.24709500156922</c:v>
                </c:pt>
                <c:pt idx="6">
                  <c:v>105.69466257127434</c:v>
                </c:pt>
                <c:pt idx="7">
                  <c:v>101.32664979487799</c:v>
                </c:pt>
                <c:pt idx="8">
                  <c:v>103.84163886636289</c:v>
                </c:pt>
                <c:pt idx="9">
                  <c:v>104.84012778937203</c:v>
                </c:pt>
                <c:pt idx="10">
                  <c:v>93.009118132255082</c:v>
                </c:pt>
                <c:pt idx="11">
                  <c:v>93.308928496190276</c:v>
                </c:pt>
                <c:pt idx="12">
                  <c:v>100.37945705241653</c:v>
                </c:pt>
                <c:pt idx="13">
                  <c:v>112.52146329048935</c:v>
                </c:pt>
                <c:pt idx="14">
                  <c:v>122.57021424275669</c:v>
                </c:pt>
                <c:pt idx="15">
                  <c:v>124.79121554778341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3-44B2-9633-E697762C7972}"/>
            </c:ext>
          </c:extLst>
        </c:ser>
        <c:ser>
          <c:idx val="1"/>
          <c:order val="1"/>
          <c:tx>
            <c:strRef>
              <c:f>[1]PreçosIPCA!$C$7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[1]PreçosIPCA!$D$7:$S$7</c:f>
              <c:numCache>
                <c:formatCode>General</c:formatCode>
                <c:ptCount val="16"/>
                <c:pt idx="0">
                  <c:v>100</c:v>
                </c:pt>
                <c:pt idx="1">
                  <c:v>105.14472815627749</c:v>
                </c:pt>
                <c:pt idx="2">
                  <c:v>100.0350055025761</c:v>
                </c:pt>
                <c:pt idx="3">
                  <c:v>93.802564764884849</c:v>
                </c:pt>
                <c:pt idx="4">
                  <c:v>95.862540861909508</c:v>
                </c:pt>
                <c:pt idx="5">
                  <c:v>96.82280773922146</c:v>
                </c:pt>
                <c:pt idx="6">
                  <c:v>105.0224215775719</c:v>
                </c:pt>
                <c:pt idx="7">
                  <c:v>96.719527877061623</c:v>
                </c:pt>
                <c:pt idx="8">
                  <c:v>93.587439953561415</c:v>
                </c:pt>
                <c:pt idx="9">
                  <c:v>98.311878754708175</c:v>
                </c:pt>
                <c:pt idx="10">
                  <c:v>86.676808759479968</c:v>
                </c:pt>
                <c:pt idx="11">
                  <c:v>87.199382606573877</c:v>
                </c:pt>
                <c:pt idx="12">
                  <c:v>101.4548652934042</c:v>
                </c:pt>
                <c:pt idx="13">
                  <c:v>106.326763188117</c:v>
                </c:pt>
                <c:pt idx="14">
                  <c:v>134.42876141030729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3-44B2-9633-E697762C7972}"/>
            </c:ext>
          </c:extLst>
        </c:ser>
        <c:ser>
          <c:idx val="2"/>
          <c:order val="2"/>
          <c:tx>
            <c:strRef>
              <c:f>[1]PreçosIPCA!$C$8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[1]PreçosIPCA!$D$8:$S$8</c:f>
              <c:numCache>
                <c:formatCode>General</c:formatCode>
                <c:ptCount val="16"/>
                <c:pt idx="0">
                  <c:v>100</c:v>
                </c:pt>
                <c:pt idx="1">
                  <c:v>110.3070413267528</c:v>
                </c:pt>
                <c:pt idx="2">
                  <c:v>95.22809514148463</c:v>
                </c:pt>
                <c:pt idx="3">
                  <c:v>91.691411377520026</c:v>
                </c:pt>
                <c:pt idx="4">
                  <c:v>98.476931819843898</c:v>
                </c:pt>
                <c:pt idx="5">
                  <c:v>100.4756429970373</c:v>
                </c:pt>
                <c:pt idx="6">
                  <c:v>106.6503660647039</c:v>
                </c:pt>
                <c:pt idx="7">
                  <c:v>108.23908483899601</c:v>
                </c:pt>
                <c:pt idx="8">
                  <c:v>109.74265517269799</c:v>
                </c:pt>
                <c:pt idx="9">
                  <c:v>103.6965753511022</c:v>
                </c:pt>
                <c:pt idx="10">
                  <c:v>103.2306841756667</c:v>
                </c:pt>
                <c:pt idx="11">
                  <c:v>106.7902936105247</c:v>
                </c:pt>
                <c:pt idx="12">
                  <c:v>117.4957580154439</c:v>
                </c:pt>
                <c:pt idx="13">
                  <c:v>125.50110150375779</c:v>
                </c:pt>
                <c:pt idx="14">
                  <c:v>135.6842344883166</c:v>
                </c:pt>
                <c:pt idx="15">
                  <c:v>149.10898340323939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3-44B2-9633-E697762C7972}"/>
            </c:ext>
          </c:extLst>
        </c:ser>
        <c:ser>
          <c:idx val="3"/>
          <c:order val="3"/>
          <c:tx>
            <c:strRef>
              <c:f>[1]PreçosIPCA!$C$9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[1]PreçosIPCA!$D$9:$S$9</c:f>
              <c:numCache>
                <c:formatCode>General</c:formatCode>
                <c:ptCount val="16"/>
                <c:pt idx="0">
                  <c:v>100</c:v>
                </c:pt>
                <c:pt idx="1">
                  <c:v>121.45061901759409</c:v>
                </c:pt>
                <c:pt idx="2">
                  <c:v>120.27136007470089</c:v>
                </c:pt>
                <c:pt idx="3">
                  <c:v>133.44466418670979</c:v>
                </c:pt>
                <c:pt idx="4">
                  <c:v>141.8455952539156</c:v>
                </c:pt>
                <c:pt idx="5">
                  <c:v>134.70435875447211</c:v>
                </c:pt>
                <c:pt idx="6">
                  <c:v>178.12096524697259</c:v>
                </c:pt>
                <c:pt idx="7">
                  <c:v>224.57068733757549</c:v>
                </c:pt>
                <c:pt idx="8">
                  <c:v>169.52647320881121</c:v>
                </c:pt>
                <c:pt idx="9">
                  <c:v>130.59278092030141</c:v>
                </c:pt>
                <c:pt idx="10">
                  <c:v>149.8099391732413</c:v>
                </c:pt>
                <c:pt idx="11">
                  <c:v>209.57822098125669</c:v>
                </c:pt>
                <c:pt idx="12">
                  <c:v>154.17537248816669</c:v>
                </c:pt>
                <c:pt idx="13">
                  <c:v>158.70754847633211</c:v>
                </c:pt>
                <c:pt idx="14">
                  <c:v>224.75828701554411</c:v>
                </c:pt>
                <c:pt idx="15">
                  <c:v>204.91912238511321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33-44B2-9633-E697762C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'[1]PreçosIGP-DI'!$A$2</c:f>
          <c:strCache>
            <c:ptCount val="1"/>
            <c:pt idx="0">
              <c:v>Arroz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'[1]PreçosIGP-DI'!$C$2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'[1]PreçosIGP-DI'!$D$2:$S$2</c:f>
              <c:numCache>
                <c:formatCode>General</c:formatCode>
                <c:ptCount val="16"/>
                <c:pt idx="0">
                  <c:v>100</c:v>
                </c:pt>
                <c:pt idx="1">
                  <c:v>120.42421460698922</c:v>
                </c:pt>
                <c:pt idx="2">
                  <c:v>102.75965930168947</c:v>
                </c:pt>
                <c:pt idx="3">
                  <c:v>98.372399195776552</c:v>
                </c:pt>
                <c:pt idx="4">
                  <c:v>86.042706694893738</c:v>
                </c:pt>
                <c:pt idx="5">
                  <c:v>110.96109385468644</c:v>
                </c:pt>
                <c:pt idx="6">
                  <c:v>99.505348271450899</c:v>
                </c:pt>
                <c:pt idx="7">
                  <c:v>102.59256085508169</c:v>
                </c:pt>
                <c:pt idx="8">
                  <c:v>105.23072741503211</c:v>
                </c:pt>
                <c:pt idx="9">
                  <c:v>110.93162952041897</c:v>
                </c:pt>
                <c:pt idx="10">
                  <c:v>97.941253385118472</c:v>
                </c:pt>
                <c:pt idx="11">
                  <c:v>97.474546664990697</c:v>
                </c:pt>
                <c:pt idx="12">
                  <c:v>92.9920149609612</c:v>
                </c:pt>
                <c:pt idx="13">
                  <c:v>144.78607659495529</c:v>
                </c:pt>
                <c:pt idx="14">
                  <c:v>94.540620438561561</c:v>
                </c:pt>
                <c:pt idx="15">
                  <c:v>90.861381821882546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5-4F5B-9923-CA78671CBBB3}"/>
            </c:ext>
          </c:extLst>
        </c:ser>
        <c:ser>
          <c:idx val="1"/>
          <c:order val="1"/>
          <c:tx>
            <c:strRef>
              <c:f>'[1]PreçosIGP-DI'!$C$3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'[1]PreçosIGP-DI'!$D$3:$S$3</c:f>
              <c:numCache>
                <c:formatCode>General</c:formatCode>
                <c:ptCount val="16"/>
                <c:pt idx="0">
                  <c:v>100</c:v>
                </c:pt>
                <c:pt idx="1">
                  <c:v>126.1942497431769</c:v>
                </c:pt>
                <c:pt idx="2">
                  <c:v>119.41887697087191</c:v>
                </c:pt>
                <c:pt idx="3">
                  <c:v>112.441172572074</c:v>
                </c:pt>
                <c:pt idx="4">
                  <c:v>81.497167774676299</c:v>
                </c:pt>
                <c:pt idx="5">
                  <c:v>95.839745266879447</c:v>
                </c:pt>
                <c:pt idx="6">
                  <c:v>106.2180359664379</c:v>
                </c:pt>
                <c:pt idx="7">
                  <c:v>108.1700695790535</c:v>
                </c:pt>
                <c:pt idx="8">
                  <c:v>103.70496888823401</c:v>
                </c:pt>
                <c:pt idx="9">
                  <c:v>109.791312712452</c:v>
                </c:pt>
                <c:pt idx="10">
                  <c:v>103.61775368126931</c:v>
                </c:pt>
                <c:pt idx="11">
                  <c:v>92.084522472391356</c:v>
                </c:pt>
                <c:pt idx="12">
                  <c:v>99.723476640596871</c:v>
                </c:pt>
                <c:pt idx="13">
                  <c:v>109.4416149269221</c:v>
                </c:pt>
                <c:pt idx="14">
                  <c:v>134.60780812454121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5-4F5B-9923-CA78671CBBB3}"/>
            </c:ext>
          </c:extLst>
        </c:ser>
        <c:ser>
          <c:idx val="2"/>
          <c:order val="2"/>
          <c:tx>
            <c:strRef>
              <c:f>'[1]PreçosIGP-DI'!$C$4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'[1]PreçosIGP-DI'!$D$4:$S$4</c:f>
              <c:numCache>
                <c:formatCode>General</c:formatCode>
                <c:ptCount val="16"/>
                <c:pt idx="0">
                  <c:v>100</c:v>
                </c:pt>
                <c:pt idx="1">
                  <c:v>155.91759741566281</c:v>
                </c:pt>
                <c:pt idx="2">
                  <c:v>155.37910506706939</c:v>
                </c:pt>
                <c:pt idx="3">
                  <c:v>103.1669856643839</c:v>
                </c:pt>
                <c:pt idx="4">
                  <c:v>90.82947874270485</c:v>
                </c:pt>
                <c:pt idx="5">
                  <c:v>108.94823654066489</c:v>
                </c:pt>
                <c:pt idx="6">
                  <c:v>126.4600351984198</c:v>
                </c:pt>
                <c:pt idx="7">
                  <c:v>121.93647322109599</c:v>
                </c:pt>
                <c:pt idx="8">
                  <c:v>136.08755198983081</c:v>
                </c:pt>
                <c:pt idx="9">
                  <c:v>146.4023174434098</c:v>
                </c:pt>
                <c:pt idx="10">
                  <c:v>130.6670050346564</c:v>
                </c:pt>
                <c:pt idx="11">
                  <c:v>125.9081357657434</c:v>
                </c:pt>
                <c:pt idx="12">
                  <c:v>128.30959235383591</c:v>
                </c:pt>
                <c:pt idx="13">
                  <c:v>152.89103508458339</c:v>
                </c:pt>
                <c:pt idx="14">
                  <c:v>146.21816594774151</c:v>
                </c:pt>
                <c:pt idx="15">
                  <c:v>109.07225918932799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5-4F5B-9923-CA78671CBBB3}"/>
            </c:ext>
          </c:extLst>
        </c:ser>
        <c:ser>
          <c:idx val="3"/>
          <c:order val="3"/>
          <c:tx>
            <c:strRef>
              <c:f>'[1]PreçosIGP-DI'!$C$5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'[1]PreçosIGP-DI'!$D$5:$S$5</c:f>
              <c:numCache>
                <c:formatCode>General</c:formatCode>
                <c:ptCount val="16"/>
                <c:pt idx="0">
                  <c:v>100</c:v>
                </c:pt>
                <c:pt idx="1">
                  <c:v>130.3544617947677</c:v>
                </c:pt>
                <c:pt idx="2">
                  <c:v>116.1920579296153</c:v>
                </c:pt>
                <c:pt idx="3">
                  <c:v>109.1581261793778</c:v>
                </c:pt>
                <c:pt idx="4">
                  <c:v>93.697503613371978</c:v>
                </c:pt>
                <c:pt idx="5">
                  <c:v>106.4864664550209</c:v>
                </c:pt>
                <c:pt idx="6">
                  <c:v>117.5744746645226</c:v>
                </c:pt>
                <c:pt idx="7">
                  <c:v>119.0456986975299</c:v>
                </c:pt>
                <c:pt idx="8">
                  <c:v>134.12834253779249</c:v>
                </c:pt>
                <c:pt idx="9">
                  <c:v>117.4647081021309</c:v>
                </c:pt>
                <c:pt idx="10">
                  <c:v>107.80078453683559</c:v>
                </c:pt>
                <c:pt idx="11">
                  <c:v>110.5889756092739</c:v>
                </c:pt>
                <c:pt idx="12">
                  <c:v>107.1211017765368</c:v>
                </c:pt>
                <c:pt idx="13">
                  <c:v>143.51701489534969</c:v>
                </c:pt>
                <c:pt idx="14">
                  <c:v>126.8950444882655</c:v>
                </c:pt>
                <c:pt idx="15">
                  <c:v>103.2124286920088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F5-4F5B-9923-CA78671CB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'[1]PreçosIGP-DI'!$A$6</c:f>
          <c:strCache>
            <c:ptCount val="1"/>
            <c:pt idx="0">
              <c:v>Avicultura Corte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'[1]PreçosIGP-DI'!$C$6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'[1]PreçosIGP-DI'!$D$6:$S$6</c:f>
              <c:numCache>
                <c:formatCode>General</c:formatCode>
                <c:ptCount val="16"/>
                <c:pt idx="0">
                  <c:v>100</c:v>
                </c:pt>
                <c:pt idx="1">
                  <c:v>97.139502712095421</c:v>
                </c:pt>
                <c:pt idx="2">
                  <c:v>90.486717691033988</c:v>
                </c:pt>
                <c:pt idx="3">
                  <c:v>98.288082224882814</c:v>
                </c:pt>
                <c:pt idx="4">
                  <c:v>92.372250328519627</c:v>
                </c:pt>
                <c:pt idx="5">
                  <c:v>101.91801220858731</c:v>
                </c:pt>
                <c:pt idx="6">
                  <c:v>101.22432853821968</c:v>
                </c:pt>
                <c:pt idx="7">
                  <c:v>98.004793762312389</c:v>
                </c:pt>
                <c:pt idx="8">
                  <c:v>103.9812485691306</c:v>
                </c:pt>
                <c:pt idx="9">
                  <c:v>101.26315155463513</c:v>
                </c:pt>
                <c:pt idx="10">
                  <c:v>91.601488819430955</c:v>
                </c:pt>
                <c:pt idx="11">
                  <c:v>90.100203052890492</c:v>
                </c:pt>
                <c:pt idx="12">
                  <c:v>95.336678287364606</c:v>
                </c:pt>
                <c:pt idx="13">
                  <c:v>98.805968139946827</c:v>
                </c:pt>
                <c:pt idx="14">
                  <c:v>93.0576866086422</c:v>
                </c:pt>
                <c:pt idx="15">
                  <c:v>90.880326169629939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E-418E-9F86-77596AF3D8BF}"/>
            </c:ext>
          </c:extLst>
        </c:ser>
        <c:ser>
          <c:idx val="1"/>
          <c:order val="1"/>
          <c:tx>
            <c:strRef>
              <c:f>'[1]PreçosIGP-DI'!$C$7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'[1]PreçosIGP-DI'!$D$7:$S$7</c:f>
              <c:numCache>
                <c:formatCode>General</c:formatCode>
                <c:ptCount val="16"/>
                <c:pt idx="0">
                  <c:v>100</c:v>
                </c:pt>
                <c:pt idx="1">
                  <c:v>100.1047227732283</c:v>
                </c:pt>
                <c:pt idx="2">
                  <c:v>97.596449504429131</c:v>
                </c:pt>
                <c:pt idx="3">
                  <c:v>91.804092409815553</c:v>
                </c:pt>
                <c:pt idx="4">
                  <c:v>92.0722895402087</c:v>
                </c:pt>
                <c:pt idx="5">
                  <c:v>92.873322328574815</c:v>
                </c:pt>
                <c:pt idx="6">
                  <c:v>100.5751069695507</c:v>
                </c:pt>
                <c:pt idx="7">
                  <c:v>93.545899053918433</c:v>
                </c:pt>
                <c:pt idx="8">
                  <c:v>93.707883453414738</c:v>
                </c:pt>
                <c:pt idx="9">
                  <c:v>94.95398168269756</c:v>
                </c:pt>
                <c:pt idx="10">
                  <c:v>85.363867766267703</c:v>
                </c:pt>
                <c:pt idx="11">
                  <c:v>84.203208511282554</c:v>
                </c:pt>
                <c:pt idx="12">
                  <c:v>96.364425898953158</c:v>
                </c:pt>
                <c:pt idx="13">
                  <c:v>93.374793163348571</c:v>
                </c:pt>
                <c:pt idx="14">
                  <c:v>102.069239516991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E-418E-9F86-77596AF3D8BF}"/>
            </c:ext>
          </c:extLst>
        </c:ser>
        <c:ser>
          <c:idx val="2"/>
          <c:order val="2"/>
          <c:tx>
            <c:strRef>
              <c:f>'[1]PreçosIGP-DI'!$C$8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'[1]PreçosIGP-DI'!$D$8:$S$8</c:f>
              <c:numCache>
                <c:formatCode>General</c:formatCode>
                <c:ptCount val="16"/>
                <c:pt idx="0">
                  <c:v>100</c:v>
                </c:pt>
                <c:pt idx="1">
                  <c:v>105.01958572318929</c:v>
                </c:pt>
                <c:pt idx="2">
                  <c:v>92.906717325461969</c:v>
                </c:pt>
                <c:pt idx="3">
                  <c:v>89.737917341460815</c:v>
                </c:pt>
                <c:pt idx="4">
                  <c:v>94.583311667162164</c:v>
                </c:pt>
                <c:pt idx="5">
                  <c:v>96.377155301752254</c:v>
                </c:pt>
                <c:pt idx="6">
                  <c:v>102.1341139746678</c:v>
                </c:pt>
                <c:pt idx="7">
                  <c:v>104.68746825260909</c:v>
                </c:pt>
                <c:pt idx="8">
                  <c:v>109.88388982425759</c:v>
                </c:pt>
                <c:pt idx="9">
                  <c:v>100.15476096244861</c:v>
                </c:pt>
                <c:pt idx="10">
                  <c:v>101.6669925844397</c:v>
                </c:pt>
                <c:pt idx="11">
                  <c:v>103.120975069727</c:v>
                </c:pt>
                <c:pt idx="12">
                  <c:v>111.60047607353791</c:v>
                </c:pt>
                <c:pt idx="13">
                  <c:v>110.2134499660521</c:v>
                </c:pt>
                <c:pt idx="14">
                  <c:v>103.02249669917499</c:v>
                </c:pt>
                <c:pt idx="15">
                  <c:v>108.603842626575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E-418E-9F86-77596AF3D8BF}"/>
            </c:ext>
          </c:extLst>
        </c:ser>
        <c:ser>
          <c:idx val="3"/>
          <c:order val="3"/>
          <c:tx>
            <c:strRef>
              <c:f>'[1]PreçosIGP-DI'!$C$9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'[1]PreçosIGP-DI'!$D$9:$S$9</c:f>
              <c:numCache>
                <c:formatCode>General</c:formatCode>
                <c:ptCount val="16"/>
                <c:pt idx="0">
                  <c:v>100</c:v>
                </c:pt>
                <c:pt idx="1">
                  <c:v>115.6290073747017</c:v>
                </c:pt>
                <c:pt idx="2">
                  <c:v>117.33950192122759</c:v>
                </c:pt>
                <c:pt idx="3">
                  <c:v>130.6016132213434</c:v>
                </c:pt>
                <c:pt idx="4">
                  <c:v>136.2372476130675</c:v>
                </c:pt>
                <c:pt idx="5">
                  <c:v>129.2096523720233</c:v>
                </c:pt>
                <c:pt idx="6">
                  <c:v>170.57819524759111</c:v>
                </c:pt>
                <c:pt idx="7">
                  <c:v>217.20191681303859</c:v>
                </c:pt>
                <c:pt idx="8">
                  <c:v>169.74464737578481</c:v>
                </c:pt>
                <c:pt idx="9">
                  <c:v>126.1323116236854</c:v>
                </c:pt>
                <c:pt idx="10">
                  <c:v>147.54068614989811</c:v>
                </c:pt>
                <c:pt idx="11">
                  <c:v>202.3771053555372</c:v>
                </c:pt>
                <c:pt idx="12">
                  <c:v>146.43971202971301</c:v>
                </c:pt>
                <c:pt idx="13">
                  <c:v>139.37492375481079</c:v>
                </c:pt>
                <c:pt idx="14">
                  <c:v>170.6547556500748</c:v>
                </c:pt>
                <c:pt idx="15">
                  <c:v>149.25327509278159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5E-418E-9F86-77596AF3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'[1]PreçosIGP-DI'!$A$10</c:f>
          <c:strCache>
            <c:ptCount val="1"/>
            <c:pt idx="0">
              <c:v>Avicultura Postura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'[1]PreçosIGP-DI'!$C$10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'[1]PreçosIGP-DI'!$D$10:$S$10</c:f>
              <c:numCache>
                <c:formatCode>General</c:formatCode>
                <c:ptCount val="16"/>
                <c:pt idx="0">
                  <c:v>100</c:v>
                </c:pt>
                <c:pt idx="1">
                  <c:v>97.33728790965823</c:v>
                </c:pt>
                <c:pt idx="2">
                  <c:v>99.229331656126448</c:v>
                </c:pt>
                <c:pt idx="3">
                  <c:v>99.137629331471359</c:v>
                </c:pt>
                <c:pt idx="4">
                  <c:v>99.71152081824853</c:v>
                </c:pt>
                <c:pt idx="5">
                  <c:v>111.746921558157</c:v>
                </c:pt>
                <c:pt idx="6">
                  <c:v>115.2420798961132</c:v>
                </c:pt>
                <c:pt idx="7">
                  <c:v>110.27509685331675</c:v>
                </c:pt>
                <c:pt idx="8">
                  <c:v>122.29172531039727</c:v>
                </c:pt>
                <c:pt idx="9">
                  <c:v>122.03601567231001</c:v>
                </c:pt>
                <c:pt idx="10">
                  <c:v>124.42562162369961</c:v>
                </c:pt>
                <c:pt idx="11">
                  <c:v>112.84992315827695</c:v>
                </c:pt>
                <c:pt idx="12">
                  <c:v>122.09023942035762</c:v>
                </c:pt>
                <c:pt idx="13">
                  <c:v>120.33387392002591</c:v>
                </c:pt>
                <c:pt idx="14">
                  <c:v>107.04684521007354</c:v>
                </c:pt>
                <c:pt idx="15">
                  <c:v>114.98171205955346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2-49D5-9F71-9A26CB64E728}"/>
            </c:ext>
          </c:extLst>
        </c:ser>
        <c:ser>
          <c:idx val="1"/>
          <c:order val="1"/>
          <c:tx>
            <c:strRef>
              <c:f>'[1]PreçosIGP-DI'!$C$11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'[1]PreçosIGP-DI'!$D$11:$S$11</c:f>
              <c:numCache>
                <c:formatCode>General</c:formatCode>
                <c:ptCount val="16"/>
                <c:pt idx="0">
                  <c:v>100</c:v>
                </c:pt>
                <c:pt idx="1">
                  <c:v>95.111819288399957</c:v>
                </c:pt>
                <c:pt idx="2">
                  <c:v>96.389508548389585</c:v>
                </c:pt>
                <c:pt idx="3">
                  <c:v>96.171006488037108</c:v>
                </c:pt>
                <c:pt idx="4">
                  <c:v>93.985400599005118</c:v>
                </c:pt>
                <c:pt idx="5">
                  <c:v>101.70397617787</c:v>
                </c:pt>
                <c:pt idx="6">
                  <c:v>102.38180149779259</c:v>
                </c:pt>
                <c:pt idx="7">
                  <c:v>106.0748109723842</c:v>
                </c:pt>
                <c:pt idx="8">
                  <c:v>110.3269118524782</c:v>
                </c:pt>
                <c:pt idx="9">
                  <c:v>108.0562716757168</c:v>
                </c:pt>
                <c:pt idx="10">
                  <c:v>113.06883941712979</c:v>
                </c:pt>
                <c:pt idx="11">
                  <c:v>106.625002407868</c:v>
                </c:pt>
                <c:pt idx="12">
                  <c:v>104.5323439069371</c:v>
                </c:pt>
                <c:pt idx="13">
                  <c:v>105.0513421737357</c:v>
                </c:pt>
                <c:pt idx="14">
                  <c:v>99.401301929199022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2-49D5-9F71-9A26CB64E728}"/>
            </c:ext>
          </c:extLst>
        </c:ser>
        <c:ser>
          <c:idx val="2"/>
          <c:order val="2"/>
          <c:tx>
            <c:strRef>
              <c:f>'[1]PreçosIGP-DI'!$C$12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'[1]PreçosIGP-DI'!$D$12:$S$12</c:f>
              <c:numCache>
                <c:formatCode>General</c:formatCode>
                <c:ptCount val="16"/>
                <c:pt idx="0">
                  <c:v>100</c:v>
                </c:pt>
                <c:pt idx="1">
                  <c:v>101.41725467132579</c:v>
                </c:pt>
                <c:pt idx="2">
                  <c:v>89.951704304690409</c:v>
                </c:pt>
                <c:pt idx="3">
                  <c:v>79.028589868349513</c:v>
                </c:pt>
                <c:pt idx="4">
                  <c:v>74.906829942658632</c:v>
                </c:pt>
                <c:pt idx="5">
                  <c:v>90.427316936722661</c:v>
                </c:pt>
                <c:pt idx="6">
                  <c:v>92.658141670039313</c:v>
                </c:pt>
                <c:pt idx="7">
                  <c:v>85.435744202758229</c:v>
                </c:pt>
                <c:pt idx="8">
                  <c:v>103.84011100434959</c:v>
                </c:pt>
                <c:pt idx="9">
                  <c:v>92.050716548764186</c:v>
                </c:pt>
                <c:pt idx="10">
                  <c:v>82.460017371189849</c:v>
                </c:pt>
                <c:pt idx="11">
                  <c:v>83.556574358001228</c:v>
                </c:pt>
                <c:pt idx="12">
                  <c:v>88.221930151339365</c:v>
                </c:pt>
                <c:pt idx="13">
                  <c:v>99.272438381201738</c:v>
                </c:pt>
                <c:pt idx="14">
                  <c:v>89.468680232099118</c:v>
                </c:pt>
                <c:pt idx="15">
                  <c:v>85.999846445873558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62-49D5-9F71-9A26CB64E728}"/>
            </c:ext>
          </c:extLst>
        </c:ser>
        <c:ser>
          <c:idx val="3"/>
          <c:order val="3"/>
          <c:tx>
            <c:strRef>
              <c:f>'[1]PreçosIGP-DI'!$C$13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'[1]PreçosIGP-DI'!$D$13:$S$13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62-49D5-9F71-9A26CB64E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'[1]PreçosIGP-DI'!$A$14</c:f>
          <c:strCache>
            <c:ptCount val="1"/>
            <c:pt idx="0">
              <c:v>Banana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'[1]PreçosIGP-DI'!$C$14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'[1]PreçosIGP-DI'!$D$14:$S$14</c:f>
              <c:numCache>
                <c:formatCode>General</c:formatCode>
                <c:ptCount val="16"/>
                <c:pt idx="0">
                  <c:v>100</c:v>
                </c:pt>
                <c:pt idx="1">
                  <c:v>100.44790965314596</c:v>
                </c:pt>
                <c:pt idx="2">
                  <c:v>104.44309733924058</c:v>
                </c:pt>
                <c:pt idx="3">
                  <c:v>105.90959902822215</c:v>
                </c:pt>
                <c:pt idx="4">
                  <c:v>106.34702504835371</c:v>
                </c:pt>
                <c:pt idx="5">
                  <c:v>112.22922787219218</c:v>
                </c:pt>
                <c:pt idx="6">
                  <c:v>132.34924942550342</c:v>
                </c:pt>
                <c:pt idx="7">
                  <c:v>127.1348381446228</c:v>
                </c:pt>
                <c:pt idx="8">
                  <c:v>127.33577711314874</c:v>
                </c:pt>
                <c:pt idx="9">
                  <c:v>149.60367514332324</c:v>
                </c:pt>
                <c:pt idx="10">
                  <c:v>119.28223778002905</c:v>
                </c:pt>
                <c:pt idx="11">
                  <c:v>110.73269652979417</c:v>
                </c:pt>
                <c:pt idx="12">
                  <c:v>118.03497402877852</c:v>
                </c:pt>
                <c:pt idx="13">
                  <c:v>130.29696271532652</c:v>
                </c:pt>
                <c:pt idx="14">
                  <c:v>116.53421122483383</c:v>
                </c:pt>
                <c:pt idx="15">
                  <c:v>130.60499871134797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2-425D-B898-6250A8AE9A14}"/>
            </c:ext>
          </c:extLst>
        </c:ser>
        <c:ser>
          <c:idx val="1"/>
          <c:order val="1"/>
          <c:tx>
            <c:strRef>
              <c:f>'[1]PreçosIGP-DI'!$C$15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'[1]PreçosIGP-DI'!$D$15:$S$15</c:f>
              <c:numCache>
                <c:formatCode>General</c:formatCode>
                <c:ptCount val="16"/>
                <c:pt idx="0">
                  <c:v>100</c:v>
                </c:pt>
                <c:pt idx="1">
                  <c:v>99.184898998250731</c:v>
                </c:pt>
                <c:pt idx="2">
                  <c:v>100.3633869507905</c:v>
                </c:pt>
                <c:pt idx="3">
                  <c:v>111.0446775092876</c:v>
                </c:pt>
                <c:pt idx="4">
                  <c:v>112.2136410828256</c:v>
                </c:pt>
                <c:pt idx="5">
                  <c:v>113.00607704698599</c:v>
                </c:pt>
                <c:pt idx="6">
                  <c:v>124.09365247216959</c:v>
                </c:pt>
                <c:pt idx="7">
                  <c:v>127.3639558860622</c:v>
                </c:pt>
                <c:pt idx="8">
                  <c:v>125.6809620256672</c:v>
                </c:pt>
                <c:pt idx="9">
                  <c:v>165.22174147904079</c:v>
                </c:pt>
                <c:pt idx="10">
                  <c:v>160.72989660280481</c:v>
                </c:pt>
                <c:pt idx="11">
                  <c:v>130.31017839083549</c:v>
                </c:pt>
                <c:pt idx="12">
                  <c:v>131.3666806276687</c:v>
                </c:pt>
                <c:pt idx="13">
                  <c:v>136.7178719325637</c:v>
                </c:pt>
                <c:pt idx="14">
                  <c:v>121.3265781898499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2-425D-B898-6250A8AE9A14}"/>
            </c:ext>
          </c:extLst>
        </c:ser>
        <c:ser>
          <c:idx val="2"/>
          <c:order val="2"/>
          <c:tx>
            <c:strRef>
              <c:f>'[1]PreçosIGP-DI'!$C$16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'[1]PreçosIGP-DI'!$D$16:$S$16</c:f>
              <c:numCache>
                <c:formatCode>General</c:formatCode>
                <c:ptCount val="16"/>
                <c:pt idx="0">
                  <c:v>100</c:v>
                </c:pt>
                <c:pt idx="1">
                  <c:v>96.669103537037785</c:v>
                </c:pt>
                <c:pt idx="2">
                  <c:v>103.9223812128516</c:v>
                </c:pt>
                <c:pt idx="3">
                  <c:v>103.06102372453191</c:v>
                </c:pt>
                <c:pt idx="4">
                  <c:v>99.064291897679396</c:v>
                </c:pt>
                <c:pt idx="5">
                  <c:v>113.87967763637261</c:v>
                </c:pt>
                <c:pt idx="6">
                  <c:v>114.3217680500202</c:v>
                </c:pt>
                <c:pt idx="7">
                  <c:v>124.75565426831849</c:v>
                </c:pt>
                <c:pt idx="8">
                  <c:v>134.47674665218281</c:v>
                </c:pt>
                <c:pt idx="9">
                  <c:v>136.119880003589</c:v>
                </c:pt>
                <c:pt idx="10">
                  <c:v>105.8466090908593</c:v>
                </c:pt>
                <c:pt idx="11">
                  <c:v>127.3477543582173</c:v>
                </c:pt>
                <c:pt idx="12">
                  <c:v>127.2132519745153</c:v>
                </c:pt>
                <c:pt idx="13">
                  <c:v>148.41889748738279</c:v>
                </c:pt>
                <c:pt idx="14">
                  <c:v>134.36684595157371</c:v>
                </c:pt>
                <c:pt idx="15">
                  <c:v>151.59042071484029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2-425D-B898-6250A8AE9A14}"/>
            </c:ext>
          </c:extLst>
        </c:ser>
        <c:ser>
          <c:idx val="3"/>
          <c:order val="3"/>
          <c:tx>
            <c:strRef>
              <c:f>'[1]PreçosIGP-DI'!$C$17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'[1]PreçosIGP-DI'!$D$17:$S$17</c:f>
              <c:numCache>
                <c:formatCode>General</c:formatCode>
                <c:ptCount val="16"/>
                <c:pt idx="0">
                  <c:v>100</c:v>
                </c:pt>
                <c:pt idx="1">
                  <c:v>221.07650241119711</c:v>
                </c:pt>
                <c:pt idx="2">
                  <c:v>239.2929016375021</c:v>
                </c:pt>
                <c:pt idx="3">
                  <c:v>198.72567381505351</c:v>
                </c:pt>
                <c:pt idx="4">
                  <c:v>239.26469055087051</c:v>
                </c:pt>
                <c:pt idx="5">
                  <c:v>448.84935410758442</c:v>
                </c:pt>
                <c:pt idx="6">
                  <c:v>316.57803568223261</c:v>
                </c:pt>
                <c:pt idx="7">
                  <c:v>563.77241722199631</c:v>
                </c:pt>
                <c:pt idx="8">
                  <c:v>268.80408412950379</c:v>
                </c:pt>
                <c:pt idx="9">
                  <c:v>223.97681347344269</c:v>
                </c:pt>
                <c:pt idx="10">
                  <c:v>157.80171971345601</c:v>
                </c:pt>
                <c:pt idx="11">
                  <c:v>160.13549874411501</c:v>
                </c:pt>
                <c:pt idx="12">
                  <c:v>157.04483139825561</c:v>
                </c:pt>
                <c:pt idx="13">
                  <c:v>151.2228548329638</c:v>
                </c:pt>
                <c:pt idx="14">
                  <c:v>160.12126525361211</c:v>
                </c:pt>
                <c:pt idx="15">
                  <c:v>146.92527163725211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2-425D-B898-6250A8AE9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'[1]PreçosIGP-DI'!$A$18</c:f>
          <c:strCache>
            <c:ptCount val="1"/>
            <c:pt idx="0">
              <c:v>Batata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'[1]PreçosIGP-DI'!$C$18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'[1]PreçosIGP-DI'!$D$18:$S$18</c:f>
              <c:numCache>
                <c:formatCode>General</c:formatCode>
                <c:ptCount val="16"/>
                <c:pt idx="0">
                  <c:v>100</c:v>
                </c:pt>
                <c:pt idx="1">
                  <c:v>73.513161839593181</c:v>
                </c:pt>
                <c:pt idx="2">
                  <c:v>109.41245007811592</c:v>
                </c:pt>
                <c:pt idx="3">
                  <c:v>80.501561089809968</c:v>
                </c:pt>
                <c:pt idx="4">
                  <c:v>68.38662767135331</c:v>
                </c:pt>
                <c:pt idx="5">
                  <c:v>96.780532751557899</c:v>
                </c:pt>
                <c:pt idx="6">
                  <c:v>113.84815348700378</c:v>
                </c:pt>
                <c:pt idx="7">
                  <c:v>112.10726653201645</c:v>
                </c:pt>
                <c:pt idx="8">
                  <c:v>140.71474789557854</c:v>
                </c:pt>
                <c:pt idx="9">
                  <c:v>90.629720131696359</c:v>
                </c:pt>
                <c:pt idx="10">
                  <c:v>86.255434550022628</c:v>
                </c:pt>
                <c:pt idx="11">
                  <c:v>100.88409952586747</c:v>
                </c:pt>
                <c:pt idx="12">
                  <c:v>93.029321214753253</c:v>
                </c:pt>
                <c:pt idx="13">
                  <c:v>137.65174071291918</c:v>
                </c:pt>
                <c:pt idx="14">
                  <c:v>83.458888356549068</c:v>
                </c:pt>
                <c:pt idx="15">
                  <c:v>114.97123637160303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2-400E-88E1-6065C137A534}"/>
            </c:ext>
          </c:extLst>
        </c:ser>
        <c:ser>
          <c:idx val="1"/>
          <c:order val="1"/>
          <c:tx>
            <c:strRef>
              <c:f>'[1]PreçosIGP-DI'!$C$19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'[1]PreçosIGP-DI'!$D$19:$S$19</c:f>
              <c:numCache>
                <c:formatCode>General</c:formatCode>
                <c:ptCount val="16"/>
                <c:pt idx="0">
                  <c:v>100</c:v>
                </c:pt>
                <c:pt idx="1">
                  <c:v>96.431244128615617</c:v>
                </c:pt>
                <c:pt idx="2">
                  <c:v>119.5633311993147</c:v>
                </c:pt>
                <c:pt idx="3">
                  <c:v>115.4459580249177</c:v>
                </c:pt>
                <c:pt idx="4">
                  <c:v>80.051192365373041</c:v>
                </c:pt>
                <c:pt idx="5">
                  <c:v>79.724040637955724</c:v>
                </c:pt>
                <c:pt idx="6">
                  <c:v>129.71481385963759</c:v>
                </c:pt>
                <c:pt idx="7">
                  <c:v>99.508175923826983</c:v>
                </c:pt>
                <c:pt idx="8">
                  <c:v>115.343015404963</c:v>
                </c:pt>
                <c:pt idx="9">
                  <c:v>147.07746900946111</c:v>
                </c:pt>
                <c:pt idx="10">
                  <c:v>77.769390875636688</c:v>
                </c:pt>
                <c:pt idx="11">
                  <c:v>76.774269113990869</c:v>
                </c:pt>
                <c:pt idx="12">
                  <c:v>124.9271540071549</c:v>
                </c:pt>
                <c:pt idx="13">
                  <c:v>109.4625276447787</c:v>
                </c:pt>
                <c:pt idx="14">
                  <c:v>84.086244724321674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2-400E-88E1-6065C137A534}"/>
            </c:ext>
          </c:extLst>
        </c:ser>
        <c:ser>
          <c:idx val="2"/>
          <c:order val="2"/>
          <c:tx>
            <c:strRef>
              <c:f>'[1]PreçosIGP-DI'!$C$20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'[1]PreçosIGP-DI'!$D$20:$S$20</c:f>
              <c:numCache>
                <c:formatCode>General</c:formatCode>
                <c:ptCount val="16"/>
                <c:pt idx="0">
                  <c:v>100</c:v>
                </c:pt>
                <c:pt idx="1">
                  <c:v>82.155765314336662</c:v>
                </c:pt>
                <c:pt idx="2">
                  <c:v>147.3419158367399</c:v>
                </c:pt>
                <c:pt idx="3">
                  <c:v>128.20026162621309</c:v>
                </c:pt>
                <c:pt idx="4">
                  <c:v>100.69538533112291</c:v>
                </c:pt>
                <c:pt idx="5">
                  <c:v>148.7826440156835</c:v>
                </c:pt>
                <c:pt idx="6">
                  <c:v>180.25682759282151</c:v>
                </c:pt>
                <c:pt idx="7">
                  <c:v>155.18270196194419</c:v>
                </c:pt>
                <c:pt idx="8">
                  <c:v>184.46366801998619</c:v>
                </c:pt>
                <c:pt idx="9">
                  <c:v>171.2689705252341</c:v>
                </c:pt>
                <c:pt idx="10">
                  <c:v>121.8233544304791</c:v>
                </c:pt>
                <c:pt idx="11">
                  <c:v>74.813760483458452</c:v>
                </c:pt>
                <c:pt idx="12">
                  <c:v>130.12707760822789</c:v>
                </c:pt>
                <c:pt idx="13">
                  <c:v>201.8492925620148</c:v>
                </c:pt>
                <c:pt idx="14">
                  <c:v>158.3882451703887</c:v>
                </c:pt>
                <c:pt idx="15">
                  <c:v>213.9486725386362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2-400E-88E1-6065C137A534}"/>
            </c:ext>
          </c:extLst>
        </c:ser>
        <c:ser>
          <c:idx val="3"/>
          <c:order val="3"/>
          <c:tx>
            <c:strRef>
              <c:f>'[1]PreçosIGP-DI'!$C$21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'[1]PreçosIGP-DI'!$D$21:$S$21</c:f>
              <c:numCache>
                <c:formatCode>General</c:formatCode>
                <c:ptCount val="16"/>
                <c:pt idx="0">
                  <c:v>100</c:v>
                </c:pt>
                <c:pt idx="1">
                  <c:v>113.35593586800179</c:v>
                </c:pt>
                <c:pt idx="2">
                  <c:v>32.051387823336157</c:v>
                </c:pt>
                <c:pt idx="3">
                  <c:v>48.927977174242251</c:v>
                </c:pt>
                <c:pt idx="4">
                  <c:v>43.218854040997137</c:v>
                </c:pt>
                <c:pt idx="5">
                  <c:v>37.969544406035638</c:v>
                </c:pt>
                <c:pt idx="6">
                  <c:v>38.066067031496537</c:v>
                </c:pt>
                <c:pt idx="7">
                  <c:v>32.692355329257893</c:v>
                </c:pt>
                <c:pt idx="8">
                  <c:v>39.941080882035827</c:v>
                </c:pt>
                <c:pt idx="9">
                  <c:v>66.634958277605605</c:v>
                </c:pt>
                <c:pt idx="10">
                  <c:v>46.983387366556457</c:v>
                </c:pt>
                <c:pt idx="11">
                  <c:v>41.669696191480512</c:v>
                </c:pt>
                <c:pt idx="12">
                  <c:v>50.160248393580822</c:v>
                </c:pt>
                <c:pt idx="13">
                  <c:v>49.965998992663437</c:v>
                </c:pt>
                <c:pt idx="14">
                  <c:v>27.510768978993369</c:v>
                </c:pt>
                <c:pt idx="15">
                  <c:v>18.793658518226831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2-400E-88E1-6065C137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'[1]PreçosIGP-DI'!$A$22</c:f>
          <c:strCache>
            <c:ptCount val="1"/>
            <c:pt idx="0">
              <c:v>Bovinocultura Corte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'[1]PreçosIGP-DI'!$C$22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'[1]PreçosIGP-DI'!$D$22:$S$22</c:f>
              <c:numCache>
                <c:formatCode>General</c:formatCode>
                <c:ptCount val="16"/>
                <c:pt idx="0">
                  <c:v>100</c:v>
                </c:pt>
                <c:pt idx="1">
                  <c:v>106.78602621140855</c:v>
                </c:pt>
                <c:pt idx="2">
                  <c:v>102.44144157061372</c:v>
                </c:pt>
                <c:pt idx="3">
                  <c:v>129.38890675754183</c:v>
                </c:pt>
                <c:pt idx="4">
                  <c:v>125.09455198636917</c:v>
                </c:pt>
                <c:pt idx="5">
                  <c:v>115.19329080426701</c:v>
                </c:pt>
                <c:pt idx="6">
                  <c:v>112.15060286484164</c:v>
                </c:pt>
                <c:pt idx="7">
                  <c:v>129.09531087627755</c:v>
                </c:pt>
                <c:pt idx="8">
                  <c:v>133.6226104546401</c:v>
                </c:pt>
                <c:pt idx="9">
                  <c:v>127.77713571501094</c:v>
                </c:pt>
                <c:pt idx="10">
                  <c:v>120.74931610811745</c:v>
                </c:pt>
                <c:pt idx="11">
                  <c:v>117.84599035494139</c:v>
                </c:pt>
                <c:pt idx="12">
                  <c:v>148.13157620640627</c:v>
                </c:pt>
                <c:pt idx="13">
                  <c:v>138.09909966588668</c:v>
                </c:pt>
                <c:pt idx="14">
                  <c:v>120.24678624299652</c:v>
                </c:pt>
                <c:pt idx="15">
                  <c:v>113.80546197265747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7-4FA4-BC4D-E104A6E9705B}"/>
            </c:ext>
          </c:extLst>
        </c:ser>
        <c:ser>
          <c:idx val="1"/>
          <c:order val="1"/>
          <c:tx>
            <c:strRef>
              <c:f>'[1]PreçosIGP-DI'!$C$23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'[1]PreçosIGP-DI'!$D$23:$S$23</c:f>
              <c:numCache>
                <c:formatCode>General</c:formatCode>
                <c:ptCount val="16"/>
                <c:pt idx="0">
                  <c:v>100</c:v>
                </c:pt>
                <c:pt idx="1">
                  <c:v>124.18566128697179</c:v>
                </c:pt>
                <c:pt idx="2">
                  <c:v>114.28139951580781</c:v>
                </c:pt>
                <c:pt idx="3">
                  <c:v>121.5273842830903</c:v>
                </c:pt>
                <c:pt idx="4">
                  <c:v>128.77912259445861</c:v>
                </c:pt>
                <c:pt idx="5">
                  <c:v>113.2597523050941</c:v>
                </c:pt>
                <c:pt idx="6">
                  <c:v>115.5100616460264</c:v>
                </c:pt>
                <c:pt idx="7">
                  <c:v>134.96193639061141</c:v>
                </c:pt>
                <c:pt idx="8">
                  <c:v>145.32770126438109</c:v>
                </c:pt>
                <c:pt idx="9">
                  <c:v>138.62023801249009</c:v>
                </c:pt>
                <c:pt idx="10">
                  <c:v>124.75637427654721</c:v>
                </c:pt>
                <c:pt idx="11">
                  <c:v>123.0573631789774</c:v>
                </c:pt>
                <c:pt idx="12">
                  <c:v>130.56678102175431</c:v>
                </c:pt>
                <c:pt idx="13">
                  <c:v>160.20696767135399</c:v>
                </c:pt>
                <c:pt idx="14">
                  <c:v>169.99402471358101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7-4FA4-BC4D-E104A6E9705B}"/>
            </c:ext>
          </c:extLst>
        </c:ser>
        <c:ser>
          <c:idx val="2"/>
          <c:order val="2"/>
          <c:tx>
            <c:strRef>
              <c:f>'[1]PreçosIGP-DI'!$C$24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'[1]PreçosIGP-DI'!$D$24:$S$24</c:f>
              <c:numCache>
                <c:formatCode>General</c:formatCode>
                <c:ptCount val="16"/>
                <c:pt idx="0">
                  <c:v>100</c:v>
                </c:pt>
                <c:pt idx="1">
                  <c:v>138.17171809315931</c:v>
                </c:pt>
                <c:pt idx="2">
                  <c:v>120.6939070273764</c:v>
                </c:pt>
                <c:pt idx="3">
                  <c:v>125.3518452013269</c:v>
                </c:pt>
                <c:pt idx="4">
                  <c:v>136.3850393528032</c:v>
                </c:pt>
                <c:pt idx="5">
                  <c:v>140.04054543309789</c:v>
                </c:pt>
                <c:pt idx="6">
                  <c:v>140.81626323107059</c:v>
                </c:pt>
                <c:pt idx="7">
                  <c:v>152.80830859807659</c:v>
                </c:pt>
                <c:pt idx="8">
                  <c:v>183.8890829516007</c:v>
                </c:pt>
                <c:pt idx="9">
                  <c:v>162.05910948139379</c:v>
                </c:pt>
                <c:pt idx="10">
                  <c:v>155.93101133018601</c:v>
                </c:pt>
                <c:pt idx="11">
                  <c:v>163.18167420133301</c:v>
                </c:pt>
                <c:pt idx="12">
                  <c:v>174.56873911525071</c:v>
                </c:pt>
                <c:pt idx="13">
                  <c:v>209.47407481777009</c:v>
                </c:pt>
                <c:pt idx="14">
                  <c:v>202.4782027930973</c:v>
                </c:pt>
                <c:pt idx="15">
                  <c:v>206.099545629939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7-4FA4-BC4D-E104A6E9705B}"/>
            </c:ext>
          </c:extLst>
        </c:ser>
        <c:ser>
          <c:idx val="3"/>
          <c:order val="3"/>
          <c:tx>
            <c:strRef>
              <c:f>'[1]PreçosIGP-DI'!$C$25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'[1]PreçosIGP-DI'!$D$25:$S$25</c:f>
              <c:numCache>
                <c:formatCode>General</c:formatCode>
                <c:ptCount val="16"/>
                <c:pt idx="0">
                  <c:v>100</c:v>
                </c:pt>
                <c:pt idx="1">
                  <c:v>124.611312137482</c:v>
                </c:pt>
                <c:pt idx="2">
                  <c:v>96.48735687836151</c:v>
                </c:pt>
                <c:pt idx="3">
                  <c:v>111.6186013483228</c:v>
                </c:pt>
                <c:pt idx="4">
                  <c:v>131.582743610558</c:v>
                </c:pt>
                <c:pt idx="5">
                  <c:v>124.0287846934178</c:v>
                </c:pt>
                <c:pt idx="6">
                  <c:v>124.0050191064676</c:v>
                </c:pt>
                <c:pt idx="7">
                  <c:v>129.1982075446416</c:v>
                </c:pt>
                <c:pt idx="8">
                  <c:v>147.91932850796761</c:v>
                </c:pt>
                <c:pt idx="9">
                  <c:v>116.6441213236715</c:v>
                </c:pt>
                <c:pt idx="10">
                  <c:v>134.62819501181011</c:v>
                </c:pt>
                <c:pt idx="11">
                  <c:v>148.57135581347771</c:v>
                </c:pt>
                <c:pt idx="12">
                  <c:v>142.00458979934371</c:v>
                </c:pt>
                <c:pt idx="13">
                  <c:v>142.10067566609129</c:v>
                </c:pt>
                <c:pt idx="14">
                  <c:v>121.9140996944133</c:v>
                </c:pt>
                <c:pt idx="15">
                  <c:v>121.1203551805509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37-4FA4-BC4D-E104A6E97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'[1]PreçosIGP-DI'!$A$26</c:f>
          <c:strCache>
            <c:ptCount val="1"/>
            <c:pt idx="0">
              <c:v>Bovinocultura Leite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'[1]PreçosIGP-DI'!$C$26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'[1]PreçosIGP-DI'!$D$26:$S$26</c:f>
              <c:numCache>
                <c:formatCode>General</c:formatCode>
                <c:ptCount val="16"/>
                <c:pt idx="0">
                  <c:v>100</c:v>
                </c:pt>
                <c:pt idx="1">
                  <c:v>94.298588056193339</c:v>
                </c:pt>
                <c:pt idx="2">
                  <c:v>89.443024474053246</c:v>
                </c:pt>
                <c:pt idx="3">
                  <c:v>100.74644234871555</c:v>
                </c:pt>
                <c:pt idx="4">
                  <c:v>100.08565498882203</c:v>
                </c:pt>
                <c:pt idx="5">
                  <c:v>98.87852709697323</c:v>
                </c:pt>
                <c:pt idx="6">
                  <c:v>109.19493130412302</c:v>
                </c:pt>
                <c:pt idx="7">
                  <c:v>98.933546212564522</c:v>
                </c:pt>
                <c:pt idx="8">
                  <c:v>100.04314507352323</c:v>
                </c:pt>
                <c:pt idx="9">
                  <c:v>101.85859959969876</c:v>
                </c:pt>
                <c:pt idx="10">
                  <c:v>92.372164479793753</c:v>
                </c:pt>
                <c:pt idx="11">
                  <c:v>94.655647733732422</c:v>
                </c:pt>
                <c:pt idx="12">
                  <c:v>94.658558964968137</c:v>
                </c:pt>
                <c:pt idx="13">
                  <c:v>106.28401877526414</c:v>
                </c:pt>
                <c:pt idx="14">
                  <c:v>80.387803605444049</c:v>
                </c:pt>
                <c:pt idx="15">
                  <c:v>91.978262383887142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3-4EF4-9C50-2004CBA59AA5}"/>
            </c:ext>
          </c:extLst>
        </c:ser>
        <c:ser>
          <c:idx val="1"/>
          <c:order val="1"/>
          <c:tx>
            <c:strRef>
              <c:f>'[1]PreçosIGP-DI'!$C$27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'[1]PreçosIGP-DI'!$D$27:$S$27</c:f>
              <c:numCache>
                <c:formatCode>General</c:formatCode>
                <c:ptCount val="16"/>
                <c:pt idx="0">
                  <c:v>100</c:v>
                </c:pt>
                <c:pt idx="1">
                  <c:v>94.933042717066115</c:v>
                </c:pt>
                <c:pt idx="2">
                  <c:v>96.52715075140587</c:v>
                </c:pt>
                <c:pt idx="3">
                  <c:v>98.768058137490556</c:v>
                </c:pt>
                <c:pt idx="4">
                  <c:v>100.14748613159129</c:v>
                </c:pt>
                <c:pt idx="5">
                  <c:v>103.16347312948091</c:v>
                </c:pt>
                <c:pt idx="6">
                  <c:v>110.9458772894412</c:v>
                </c:pt>
                <c:pt idx="7">
                  <c:v>106.8683136972914</c:v>
                </c:pt>
                <c:pt idx="8">
                  <c:v>102.9499142908715</c:v>
                </c:pt>
                <c:pt idx="9">
                  <c:v>110.80235246538921</c:v>
                </c:pt>
                <c:pt idx="10">
                  <c:v>103.65283922498421</c:v>
                </c:pt>
                <c:pt idx="11">
                  <c:v>102.5943195354069</c:v>
                </c:pt>
                <c:pt idx="12">
                  <c:v>103.1492313349251</c:v>
                </c:pt>
                <c:pt idx="13">
                  <c:v>117.675675750628</c:v>
                </c:pt>
                <c:pt idx="14">
                  <c:v>111.8789550309676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3-4EF4-9C50-2004CBA59AA5}"/>
            </c:ext>
          </c:extLst>
        </c:ser>
        <c:ser>
          <c:idx val="2"/>
          <c:order val="2"/>
          <c:tx>
            <c:strRef>
              <c:f>'[1]PreçosIGP-DI'!$C$28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'[1]PreçosIGP-DI'!$D$28:$S$28</c:f>
              <c:numCache>
                <c:formatCode>General</c:formatCode>
                <c:ptCount val="16"/>
                <c:pt idx="0">
                  <c:v>100</c:v>
                </c:pt>
                <c:pt idx="1">
                  <c:v>258.45485903394768</c:v>
                </c:pt>
                <c:pt idx="2">
                  <c:v>211.3024814369868</c:v>
                </c:pt>
                <c:pt idx="3">
                  <c:v>68.242467933512913</c:v>
                </c:pt>
                <c:pt idx="4">
                  <c:v>101.2343182349295</c:v>
                </c:pt>
                <c:pt idx="5">
                  <c:v>108.74838115524661</c:v>
                </c:pt>
                <c:pt idx="6">
                  <c:v>80.678011261490809</c:v>
                </c:pt>
                <c:pt idx="7">
                  <c:v>88.074235929085845</c:v>
                </c:pt>
                <c:pt idx="8">
                  <c:v>87.823545718557</c:v>
                </c:pt>
                <c:pt idx="9">
                  <c:v>138.02532782655391</c:v>
                </c:pt>
                <c:pt idx="10">
                  <c:v>73.459803237266129</c:v>
                </c:pt>
                <c:pt idx="11">
                  <c:v>75.612396527091349</c:v>
                </c:pt>
                <c:pt idx="12">
                  <c:v>82.351602277947535</c:v>
                </c:pt>
                <c:pt idx="13">
                  <c:v>78.989322703468247</c:v>
                </c:pt>
                <c:pt idx="14">
                  <c:v>60.919848563871938</c:v>
                </c:pt>
                <c:pt idx="15">
                  <c:v>68.884624474208394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63-4EF4-9C50-2004CBA59AA5}"/>
            </c:ext>
          </c:extLst>
        </c:ser>
        <c:ser>
          <c:idx val="3"/>
          <c:order val="3"/>
          <c:tx>
            <c:strRef>
              <c:f>'[1]PreçosIGP-DI'!$C$29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'[1]PreçosIGP-DI'!$D$29:$S$29</c:f>
              <c:numCache>
                <c:formatCode>General</c:formatCode>
                <c:ptCount val="16"/>
                <c:pt idx="0">
                  <c:v>100</c:v>
                </c:pt>
                <c:pt idx="1">
                  <c:v>127.4817591142464</c:v>
                </c:pt>
                <c:pt idx="2">
                  <c:v>107.5875930081628</c:v>
                </c:pt>
                <c:pt idx="3">
                  <c:v>111.3429735958977</c:v>
                </c:pt>
                <c:pt idx="4">
                  <c:v>114.87654452829339</c:v>
                </c:pt>
                <c:pt idx="5">
                  <c:v>105.0291113593827</c:v>
                </c:pt>
                <c:pt idx="6">
                  <c:v>124.4650345823303</c:v>
                </c:pt>
                <c:pt idx="7">
                  <c:v>144.32038336188009</c:v>
                </c:pt>
                <c:pt idx="8">
                  <c:v>200.86555983496871</c:v>
                </c:pt>
                <c:pt idx="9">
                  <c:v>149.82422139273569</c:v>
                </c:pt>
                <c:pt idx="10">
                  <c:v>138.70162148884509</c:v>
                </c:pt>
                <c:pt idx="11">
                  <c:v>156.70035077100471</c:v>
                </c:pt>
                <c:pt idx="12">
                  <c:v>153.73593718833399</c:v>
                </c:pt>
                <c:pt idx="13">
                  <c:v>174.8603161604766</c:v>
                </c:pt>
                <c:pt idx="14">
                  <c:v>148.45111857740201</c:v>
                </c:pt>
                <c:pt idx="15">
                  <c:v>150.85548059173459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63-4EF4-9C50-2004CBA59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'[1]PreçosIGP-DI'!$A$30</c:f>
          <c:strCache>
            <c:ptCount val="1"/>
            <c:pt idx="0">
              <c:v>Cacau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'[1]PreçosIGP-DI'!$C$30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'[1]PreçosIGP-DI'!$D$30:$S$30</c:f>
              <c:numCache>
                <c:formatCode>General</c:formatCode>
                <c:ptCount val="16"/>
                <c:pt idx="0">
                  <c:v>100</c:v>
                </c:pt>
                <c:pt idx="1">
                  <c:v>92.509531041875249</c:v>
                </c:pt>
                <c:pt idx="2">
                  <c:v>94.316820923785414</c:v>
                </c:pt>
                <c:pt idx="3">
                  <c:v>95.891273611076173</c:v>
                </c:pt>
                <c:pt idx="4">
                  <c:v>96.967704219807999</c:v>
                </c:pt>
                <c:pt idx="5">
                  <c:v>101.45274493508023</c:v>
                </c:pt>
                <c:pt idx="6">
                  <c:v>105.90745187686068</c:v>
                </c:pt>
                <c:pt idx="7">
                  <c:v>109.19329353074414</c:v>
                </c:pt>
                <c:pt idx="8">
                  <c:v>111.8888391551241</c:v>
                </c:pt>
                <c:pt idx="9">
                  <c:v>115.32052492262483</c:v>
                </c:pt>
                <c:pt idx="10">
                  <c:v>115.35133310068643</c:v>
                </c:pt>
                <c:pt idx="11">
                  <c:v>111.10612130635089</c:v>
                </c:pt>
                <c:pt idx="12">
                  <c:v>107.05490469380183</c:v>
                </c:pt>
                <c:pt idx="13">
                  <c:v>101.17757059540213</c:v>
                </c:pt>
                <c:pt idx="14">
                  <c:v>85.809078253909036</c:v>
                </c:pt>
                <c:pt idx="15">
                  <c:v>95.235281897900634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F-4D08-862F-3AE8B7EC9DC6}"/>
            </c:ext>
          </c:extLst>
        </c:ser>
        <c:ser>
          <c:idx val="1"/>
          <c:order val="1"/>
          <c:tx>
            <c:strRef>
              <c:f>'[1]PreçosIGP-DI'!$C$31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'[1]PreçosIGP-DI'!$D$31:$S$31</c:f>
              <c:numCache>
                <c:formatCode>General</c:formatCode>
                <c:ptCount val="16"/>
                <c:pt idx="0">
                  <c:v>100</c:v>
                </c:pt>
                <c:pt idx="1">
                  <c:v>103.97762707541879</c:v>
                </c:pt>
                <c:pt idx="2">
                  <c:v>124.0364329167071</c:v>
                </c:pt>
                <c:pt idx="3">
                  <c:v>124.2548038182689</c:v>
                </c:pt>
                <c:pt idx="4">
                  <c:v>112.20353024503299</c:v>
                </c:pt>
                <c:pt idx="5">
                  <c:v>100.7586290911226</c:v>
                </c:pt>
                <c:pt idx="6">
                  <c:v>92.348425054690779</c:v>
                </c:pt>
                <c:pt idx="7">
                  <c:v>107.3791661251861</c:v>
                </c:pt>
                <c:pt idx="8">
                  <c:v>136.92071939689521</c:v>
                </c:pt>
                <c:pt idx="9">
                  <c:v>147.3611232336427</c:v>
                </c:pt>
                <c:pt idx="10">
                  <c:v>111.2234880684157</c:v>
                </c:pt>
                <c:pt idx="11">
                  <c:v>133.09562233032341</c:v>
                </c:pt>
                <c:pt idx="12">
                  <c:v>134.3065891280213</c:v>
                </c:pt>
                <c:pt idx="13">
                  <c:v>146.75163759085271</c:v>
                </c:pt>
                <c:pt idx="14">
                  <c:v>126.64917587311569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F-4D08-862F-3AE8B7EC9DC6}"/>
            </c:ext>
          </c:extLst>
        </c:ser>
        <c:ser>
          <c:idx val="2"/>
          <c:order val="2"/>
          <c:tx>
            <c:strRef>
              <c:f>'[1]PreçosIGP-DI'!$C$32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'[1]PreçosIGP-DI'!$D$32:$S$32</c:f>
              <c:numCache>
                <c:formatCode>General</c:formatCode>
                <c:ptCount val="16"/>
                <c:pt idx="0">
                  <c:v>100</c:v>
                </c:pt>
                <c:pt idx="1">
                  <c:v>119.48386278522619</c:v>
                </c:pt>
                <c:pt idx="2">
                  <c:v>151.9156511237469</c:v>
                </c:pt>
                <c:pt idx="3">
                  <c:v>137.73032981726391</c:v>
                </c:pt>
                <c:pt idx="4">
                  <c:v>111.4809083089887</c:v>
                </c:pt>
                <c:pt idx="5">
                  <c:v>125.56444109887219</c:v>
                </c:pt>
                <c:pt idx="6">
                  <c:v>128.9860055135421</c:v>
                </c:pt>
                <c:pt idx="7">
                  <c:v>134.58078268770649</c:v>
                </c:pt>
                <c:pt idx="8">
                  <c:v>134.6466667912228</c:v>
                </c:pt>
                <c:pt idx="9">
                  <c:v>174.69702619474251</c:v>
                </c:pt>
                <c:pt idx="10">
                  <c:v>146.77269647347191</c:v>
                </c:pt>
                <c:pt idx="11">
                  <c:v>175.54088839262019</c:v>
                </c:pt>
                <c:pt idx="12">
                  <c:v>157.37008296900319</c:v>
                </c:pt>
                <c:pt idx="13">
                  <c:v>185.92640574388159</c:v>
                </c:pt>
                <c:pt idx="14">
                  <c:v>156.40189198411491</c:v>
                </c:pt>
                <c:pt idx="15">
                  <c:v>130.75996705935029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F-4D08-862F-3AE8B7EC9DC6}"/>
            </c:ext>
          </c:extLst>
        </c:ser>
        <c:ser>
          <c:idx val="3"/>
          <c:order val="3"/>
          <c:tx>
            <c:strRef>
              <c:f>'[1]PreçosIGP-DI'!$C$33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'[1]PreçosIGP-DI'!$D$33:$S$33</c:f>
              <c:numCache>
                <c:formatCode>General</c:formatCode>
                <c:ptCount val="16"/>
                <c:pt idx="0">
                  <c:v>100</c:v>
                </c:pt>
                <c:pt idx="1">
                  <c:v>109.0279117735499</c:v>
                </c:pt>
                <c:pt idx="2">
                  <c:v>130.12822629943199</c:v>
                </c:pt>
                <c:pt idx="3">
                  <c:v>134.1517734110522</c:v>
                </c:pt>
                <c:pt idx="4">
                  <c:v>110.5326056201647</c:v>
                </c:pt>
                <c:pt idx="5">
                  <c:v>109.50346758215549</c:v>
                </c:pt>
                <c:pt idx="6">
                  <c:v>110.20168902425969</c:v>
                </c:pt>
                <c:pt idx="7">
                  <c:v>132.79294918809441</c:v>
                </c:pt>
                <c:pt idx="8">
                  <c:v>187.49476319722771</c:v>
                </c:pt>
                <c:pt idx="9">
                  <c:v>186.5284294664898</c:v>
                </c:pt>
                <c:pt idx="10">
                  <c:v>139.88183045322819</c:v>
                </c:pt>
                <c:pt idx="11">
                  <c:v>130.01400783748551</c:v>
                </c:pt>
                <c:pt idx="12">
                  <c:v>136.12498344592919</c:v>
                </c:pt>
                <c:pt idx="13">
                  <c:v>173.60901774774979</c:v>
                </c:pt>
                <c:pt idx="14">
                  <c:v>149.93763379077299</c:v>
                </c:pt>
                <c:pt idx="15">
                  <c:v>117.3262247792681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7F-4D08-862F-3AE8B7EC9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'[1]PreçosIGP-DI'!$A$34</c:f>
          <c:strCache>
            <c:ptCount val="1"/>
            <c:pt idx="0">
              <c:v>Café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'[1]PreçosIGP-DI'!$C$34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'[1]PreçosIGP-DI'!$D$34:$S$34</c:f>
              <c:numCache>
                <c:formatCode>General</c:formatCode>
                <c:ptCount val="16"/>
                <c:pt idx="0">
                  <c:v>100</c:v>
                </c:pt>
                <c:pt idx="1">
                  <c:v>93.102886634563646</c:v>
                </c:pt>
                <c:pt idx="2">
                  <c:v>91.190020387211916</c:v>
                </c:pt>
                <c:pt idx="3">
                  <c:v>88.531846078389847</c:v>
                </c:pt>
                <c:pt idx="4">
                  <c:v>102.06447714798223</c:v>
                </c:pt>
                <c:pt idx="5">
                  <c:v>108.09503445806696</c:v>
                </c:pt>
                <c:pt idx="6">
                  <c:v>96.344177942209157</c:v>
                </c:pt>
                <c:pt idx="7">
                  <c:v>97.47704319008318</c:v>
                </c:pt>
                <c:pt idx="8">
                  <c:v>101.40614047873886</c:v>
                </c:pt>
                <c:pt idx="9">
                  <c:v>110.74661929987127</c:v>
                </c:pt>
                <c:pt idx="10">
                  <c:v>116.91886077107753</c:v>
                </c:pt>
                <c:pt idx="11">
                  <c:v>101.41182122719978</c:v>
                </c:pt>
                <c:pt idx="12">
                  <c:v>88.562353764146081</c:v>
                </c:pt>
                <c:pt idx="13">
                  <c:v>84.374002691776511</c:v>
                </c:pt>
                <c:pt idx="14">
                  <c:v>99.581884615682682</c:v>
                </c:pt>
                <c:pt idx="15">
                  <c:v>102.50961547170505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8-4C74-8F0E-124EBA3B0073}"/>
            </c:ext>
          </c:extLst>
        </c:ser>
        <c:ser>
          <c:idx val="1"/>
          <c:order val="1"/>
          <c:tx>
            <c:strRef>
              <c:f>'[1]PreçosIGP-DI'!$C$35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'[1]PreçosIGP-DI'!$D$35:$S$35</c:f>
              <c:numCache>
                <c:formatCode>General</c:formatCode>
                <c:ptCount val="16"/>
                <c:pt idx="0">
                  <c:v>100</c:v>
                </c:pt>
                <c:pt idx="1">
                  <c:v>93.764474779222624</c:v>
                </c:pt>
                <c:pt idx="2">
                  <c:v>86.881174159527916</c:v>
                </c:pt>
                <c:pt idx="3">
                  <c:v>92.856837995660086</c:v>
                </c:pt>
                <c:pt idx="4">
                  <c:v>129.08523198830721</c:v>
                </c:pt>
                <c:pt idx="5">
                  <c:v>111.5081538222241</c:v>
                </c:pt>
                <c:pt idx="6">
                  <c:v>82.62668764545117</c:v>
                </c:pt>
                <c:pt idx="7">
                  <c:v>101.4289429273327</c:v>
                </c:pt>
                <c:pt idx="8">
                  <c:v>101.72136984673701</c:v>
                </c:pt>
                <c:pt idx="9">
                  <c:v>108.9135868701091</c:v>
                </c:pt>
                <c:pt idx="10">
                  <c:v>105.3426143707083</c:v>
                </c:pt>
                <c:pt idx="11">
                  <c:v>91.759632986623103</c:v>
                </c:pt>
                <c:pt idx="12">
                  <c:v>79.650336567291433</c:v>
                </c:pt>
                <c:pt idx="13">
                  <c:v>88.502326029429724</c:v>
                </c:pt>
                <c:pt idx="14">
                  <c:v>110.06793589981859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8-4C74-8F0E-124EBA3B0073}"/>
            </c:ext>
          </c:extLst>
        </c:ser>
        <c:ser>
          <c:idx val="2"/>
          <c:order val="2"/>
          <c:tx>
            <c:strRef>
              <c:f>'[1]PreçosIGP-DI'!$C$36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'[1]PreçosIGP-DI'!$D$36:$S$36</c:f>
              <c:numCache>
                <c:formatCode>General</c:formatCode>
                <c:ptCount val="16"/>
                <c:pt idx="0">
                  <c:v>100</c:v>
                </c:pt>
                <c:pt idx="1">
                  <c:v>98.356938124220235</c:v>
                </c:pt>
                <c:pt idx="2">
                  <c:v>91.555050847643855</c:v>
                </c:pt>
                <c:pt idx="3">
                  <c:v>96.357929996358962</c:v>
                </c:pt>
                <c:pt idx="4">
                  <c:v>130.42766010756131</c:v>
                </c:pt>
                <c:pt idx="5">
                  <c:v>122.34320279904939</c:v>
                </c:pt>
                <c:pt idx="6">
                  <c:v>90.238850612311012</c:v>
                </c:pt>
                <c:pt idx="7">
                  <c:v>105.3339169175747</c:v>
                </c:pt>
                <c:pt idx="8">
                  <c:v>127.08863342052101</c:v>
                </c:pt>
                <c:pt idx="9">
                  <c:v>115.7928219356611</c:v>
                </c:pt>
                <c:pt idx="10">
                  <c:v>110.2811627004091</c:v>
                </c:pt>
                <c:pt idx="11">
                  <c:v>101.9742570092253</c:v>
                </c:pt>
                <c:pt idx="12">
                  <c:v>89.213153284157372</c:v>
                </c:pt>
                <c:pt idx="13">
                  <c:v>105.43941198252119</c:v>
                </c:pt>
                <c:pt idx="14">
                  <c:v>105.13381037363411</c:v>
                </c:pt>
                <c:pt idx="15">
                  <c:v>143.32733288630311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8-4C74-8F0E-124EBA3B0073}"/>
            </c:ext>
          </c:extLst>
        </c:ser>
        <c:ser>
          <c:idx val="3"/>
          <c:order val="3"/>
          <c:tx>
            <c:strRef>
              <c:f>'[1]PreçosIGP-DI'!$C$37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'[1]PreçosIGP-DI'!$D$37:$S$37</c:f>
              <c:numCache>
                <c:formatCode>General</c:formatCode>
                <c:ptCount val="16"/>
                <c:pt idx="8">
                  <c:v>100</c:v>
                </c:pt>
                <c:pt idx="9">
                  <c:v>9154.9581414315489</c:v>
                </c:pt>
                <c:pt idx="10">
                  <c:v>438.25441901034611</c:v>
                </c:pt>
                <c:pt idx="11">
                  <c:v>7477.7169946050408</c:v>
                </c:pt>
                <c:pt idx="12">
                  <c:v>6584.1512691046173</c:v>
                </c:pt>
                <c:pt idx="13">
                  <c:v>399.22844043855599</c:v>
                </c:pt>
                <c:pt idx="14">
                  <c:v>293.48875752149019</c:v>
                </c:pt>
                <c:pt idx="15">
                  <c:v>386.97939865376031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38-4C74-8F0E-124EBA3B0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'[1]PreçosIGP-DI'!$A$38</c:f>
          <c:strCache>
            <c:ptCount val="1"/>
            <c:pt idx="0">
              <c:v>Cebola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'[1]PreçosIGP-DI'!$C$38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'[1]PreçosIGP-DI'!$D$38:$S$38</c:f>
              <c:numCache>
                <c:formatCode>General</c:formatCode>
                <c:ptCount val="16"/>
                <c:pt idx="0">
                  <c:v>100</c:v>
                </c:pt>
                <c:pt idx="1">
                  <c:v>103.27084383654237</c:v>
                </c:pt>
                <c:pt idx="2">
                  <c:v>156.03537508246984</c:v>
                </c:pt>
                <c:pt idx="3">
                  <c:v>81.729067284517384</c:v>
                </c:pt>
                <c:pt idx="4">
                  <c:v>92.881312743919139</c:v>
                </c:pt>
                <c:pt idx="5">
                  <c:v>114.73201972986502</c:v>
                </c:pt>
                <c:pt idx="6">
                  <c:v>99.609891512476253</c:v>
                </c:pt>
                <c:pt idx="7">
                  <c:v>116.86265275114999</c:v>
                </c:pt>
                <c:pt idx="8">
                  <c:v>175.57650043714486</c:v>
                </c:pt>
                <c:pt idx="9">
                  <c:v>101.18038567215315</c:v>
                </c:pt>
                <c:pt idx="10">
                  <c:v>99.493734902533348</c:v>
                </c:pt>
                <c:pt idx="11">
                  <c:v>128.54404771000313</c:v>
                </c:pt>
                <c:pt idx="12">
                  <c:v>110.0385436131406</c:v>
                </c:pt>
                <c:pt idx="13">
                  <c:v>111.44387072870272</c:v>
                </c:pt>
                <c:pt idx="14">
                  <c:v>103.56834735128837</c:v>
                </c:pt>
                <c:pt idx="15">
                  <c:v>216.12319726084488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2-4671-87BD-DEF0B13C96AE}"/>
            </c:ext>
          </c:extLst>
        </c:ser>
        <c:ser>
          <c:idx val="1"/>
          <c:order val="1"/>
          <c:tx>
            <c:strRef>
              <c:f>'[1]PreçosIGP-DI'!$C$39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'[1]PreçosIGP-DI'!$D$39:$S$39</c:f>
              <c:numCache>
                <c:formatCode>General</c:formatCode>
                <c:ptCount val="16"/>
                <c:pt idx="0">
                  <c:v>100</c:v>
                </c:pt>
                <c:pt idx="1">
                  <c:v>112.5108281354115</c:v>
                </c:pt>
                <c:pt idx="2">
                  <c:v>109.3525192877395</c:v>
                </c:pt>
                <c:pt idx="3">
                  <c:v>109.6050045059263</c:v>
                </c:pt>
                <c:pt idx="4">
                  <c:v>80.018495495484601</c:v>
                </c:pt>
                <c:pt idx="5">
                  <c:v>99.400146303756969</c:v>
                </c:pt>
                <c:pt idx="6">
                  <c:v>102.12127398628699</c:v>
                </c:pt>
                <c:pt idx="7">
                  <c:v>93.054889073706832</c:v>
                </c:pt>
                <c:pt idx="8">
                  <c:v>134.16639785446651</c:v>
                </c:pt>
                <c:pt idx="9">
                  <c:v>108.6481271030068</c:v>
                </c:pt>
                <c:pt idx="10">
                  <c:v>84.61582742881383</c:v>
                </c:pt>
                <c:pt idx="11">
                  <c:v>96.680983879879761</c:v>
                </c:pt>
                <c:pt idx="12">
                  <c:v>122.39698255738971</c:v>
                </c:pt>
                <c:pt idx="13">
                  <c:v>129.17135068119461</c:v>
                </c:pt>
                <c:pt idx="14">
                  <c:v>90.344109557297131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2-4671-87BD-DEF0B13C96AE}"/>
            </c:ext>
          </c:extLst>
        </c:ser>
        <c:ser>
          <c:idx val="2"/>
          <c:order val="2"/>
          <c:tx>
            <c:strRef>
              <c:f>'[1]PreçosIGP-DI'!$C$40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'[1]PreçosIGP-DI'!$D$40:$S$40</c:f>
              <c:numCache>
                <c:formatCode>General</c:formatCode>
                <c:ptCount val="16"/>
                <c:pt idx="0">
                  <c:v>100</c:v>
                </c:pt>
                <c:pt idx="1">
                  <c:v>98.758479719952803</c:v>
                </c:pt>
                <c:pt idx="2">
                  <c:v>134.67218094691069</c:v>
                </c:pt>
                <c:pt idx="3">
                  <c:v>113.6312646199972</c:v>
                </c:pt>
                <c:pt idx="4">
                  <c:v>105.8303457002547</c:v>
                </c:pt>
                <c:pt idx="5">
                  <c:v>164.10813515582561</c:v>
                </c:pt>
                <c:pt idx="6">
                  <c:v>115.574147999728</c:v>
                </c:pt>
                <c:pt idx="7">
                  <c:v>135.97254112143861</c:v>
                </c:pt>
                <c:pt idx="8">
                  <c:v>176.28143464346081</c:v>
                </c:pt>
                <c:pt idx="9">
                  <c:v>106.1857922654853</c:v>
                </c:pt>
                <c:pt idx="10">
                  <c:v>79.406278123487425</c:v>
                </c:pt>
                <c:pt idx="11">
                  <c:v>72.418297145076167</c:v>
                </c:pt>
                <c:pt idx="12">
                  <c:v>83.703131613148514</c:v>
                </c:pt>
                <c:pt idx="13">
                  <c:v>136.99784329940951</c:v>
                </c:pt>
                <c:pt idx="14">
                  <c:v>112.3081058978847</c:v>
                </c:pt>
                <c:pt idx="15">
                  <c:v>225.66902189322181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2-4671-87BD-DEF0B13C96AE}"/>
            </c:ext>
          </c:extLst>
        </c:ser>
        <c:ser>
          <c:idx val="3"/>
          <c:order val="3"/>
          <c:tx>
            <c:strRef>
              <c:f>'[1]PreçosIGP-DI'!$C$41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'[1]PreçosIGP-DI'!$D$41:$S$41</c:f>
              <c:numCache>
                <c:formatCode>General</c:formatCode>
                <c:ptCount val="16"/>
                <c:pt idx="0">
                  <c:v>100</c:v>
                </c:pt>
                <c:pt idx="1">
                  <c:v>157.61380891408871</c:v>
                </c:pt>
                <c:pt idx="2">
                  <c:v>95.23076201004389</c:v>
                </c:pt>
                <c:pt idx="3">
                  <c:v>190.89150905617819</c:v>
                </c:pt>
                <c:pt idx="4">
                  <c:v>148.56777355543821</c:v>
                </c:pt>
                <c:pt idx="5">
                  <c:v>166.9659196428081</c:v>
                </c:pt>
                <c:pt idx="6">
                  <c:v>166.52022137796689</c:v>
                </c:pt>
                <c:pt idx="7">
                  <c:v>95.585804940350471</c:v>
                </c:pt>
                <c:pt idx="8">
                  <c:v>146.03880359619609</c:v>
                </c:pt>
                <c:pt idx="9">
                  <c:v>124.7533428539009</c:v>
                </c:pt>
                <c:pt idx="10">
                  <c:v>91.521772421342803</c:v>
                </c:pt>
                <c:pt idx="11">
                  <c:v>95.058561104388218</c:v>
                </c:pt>
                <c:pt idx="12">
                  <c:v>71.864663371063244</c:v>
                </c:pt>
                <c:pt idx="13">
                  <c:v>68.213656440926329</c:v>
                </c:pt>
                <c:pt idx="14">
                  <c:v>77.322015163800955</c:v>
                </c:pt>
                <c:pt idx="15">
                  <c:v>93.389295095461421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2-4671-87BD-DEF0B13C9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[1]PreçosIPCA!$A$10</c:f>
          <c:strCache>
            <c:ptCount val="1"/>
            <c:pt idx="0">
              <c:v>Avicultura Postura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[1]PreçosIPCA!$C$10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[1]PreçosIPCA!$D$10:$S$10</c:f>
              <c:numCache>
                <c:formatCode>General</c:formatCode>
                <c:ptCount val="16"/>
                <c:pt idx="0">
                  <c:v>100</c:v>
                </c:pt>
                <c:pt idx="1">
                  <c:v>102.23533022683434</c:v>
                </c:pt>
                <c:pt idx="2">
                  <c:v>101.70446169028264</c:v>
                </c:pt>
                <c:pt idx="3">
                  <c:v>101.29279050249806</c:v>
                </c:pt>
                <c:pt idx="4">
                  <c:v>103.80995338199553</c:v>
                </c:pt>
                <c:pt idx="5">
                  <c:v>116.49349838793303</c:v>
                </c:pt>
                <c:pt idx="6">
                  <c:v>120.33147489867014</c:v>
                </c:pt>
                <c:pt idx="7">
                  <c:v>114.01285274934327</c:v>
                </c:pt>
                <c:pt idx="8">
                  <c:v>122.12753117293038</c:v>
                </c:pt>
                <c:pt idx="9">
                  <c:v>126.3467636703744</c:v>
                </c:pt>
                <c:pt idx="10">
                  <c:v>126.33765552752774</c:v>
                </c:pt>
                <c:pt idx="11">
                  <c:v>116.86883107904853</c:v>
                </c:pt>
                <c:pt idx="12">
                  <c:v>128.5481324142095</c:v>
                </c:pt>
                <c:pt idx="13">
                  <c:v>137.03770968284607</c:v>
                </c:pt>
                <c:pt idx="14">
                  <c:v>140.99592660829603</c:v>
                </c:pt>
                <c:pt idx="15">
                  <c:v>157.88574071460476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3-4BE4-B561-4E57927F38B0}"/>
            </c:ext>
          </c:extLst>
        </c:ser>
        <c:ser>
          <c:idx val="1"/>
          <c:order val="1"/>
          <c:tx>
            <c:strRef>
              <c:f>[1]PreçosIPCA!$C$11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[1]PreçosIPCA!$D$11:$S$11</c:f>
              <c:numCache>
                <c:formatCode>General</c:formatCode>
                <c:ptCount val="16"/>
                <c:pt idx="0">
                  <c:v>100</c:v>
                </c:pt>
                <c:pt idx="1">
                  <c:v>99.900445318473174</c:v>
                </c:pt>
                <c:pt idx="2">
                  <c:v>98.797907782405275</c:v>
                </c:pt>
                <c:pt idx="3">
                  <c:v>98.264541675636039</c:v>
                </c:pt>
                <c:pt idx="4">
                  <c:v>97.854407122247835</c:v>
                </c:pt>
                <c:pt idx="5">
                  <c:v>106.0289896483493</c:v>
                </c:pt>
                <c:pt idx="6">
                  <c:v>106.9090060428945</c:v>
                </c:pt>
                <c:pt idx="7">
                  <c:v>109.6734944092433</c:v>
                </c:pt>
                <c:pt idx="8">
                  <c:v>110.18510778112569</c:v>
                </c:pt>
                <c:pt idx="9">
                  <c:v>111.87751046783779</c:v>
                </c:pt>
                <c:pt idx="10">
                  <c:v>114.8078973840457</c:v>
                </c:pt>
                <c:pt idx="11">
                  <c:v>110.4190035602353</c:v>
                </c:pt>
                <c:pt idx="12">
                  <c:v>110.0542526035774</c:v>
                </c:pt>
                <c:pt idx="13">
                  <c:v>119.6229603674773</c:v>
                </c:pt>
                <c:pt idx="14">
                  <c:v>130.9149942151752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3-4BE4-B561-4E57927F38B0}"/>
            </c:ext>
          </c:extLst>
        </c:ser>
        <c:ser>
          <c:idx val="2"/>
          <c:order val="2"/>
          <c:tx>
            <c:strRef>
              <c:f>[1]PreçosIPCA!$C$12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[1]PreçosIPCA!$D$12:$S$12</c:f>
              <c:numCache>
                <c:formatCode>General</c:formatCode>
                <c:ptCount val="16"/>
                <c:pt idx="0">
                  <c:v>100</c:v>
                </c:pt>
                <c:pt idx="1">
                  <c:v>106.5233425292931</c:v>
                </c:pt>
                <c:pt idx="2">
                  <c:v>92.199247828963777</c:v>
                </c:pt>
                <c:pt idx="3">
                  <c:v>80.748953829979612</c:v>
                </c:pt>
                <c:pt idx="4">
                  <c:v>77.990447311276299</c:v>
                </c:pt>
                <c:pt idx="5">
                  <c:v>94.272784720269698</c:v>
                </c:pt>
                <c:pt idx="6">
                  <c:v>96.755377252657411</c:v>
                </c:pt>
                <c:pt idx="7">
                  <c:v>88.334228722879004</c:v>
                </c:pt>
                <c:pt idx="8">
                  <c:v>103.70664447054681</c:v>
                </c:pt>
                <c:pt idx="9">
                  <c:v>95.305944250625771</c:v>
                </c:pt>
                <c:pt idx="10">
                  <c:v>83.728295624514431</c:v>
                </c:pt>
                <c:pt idx="11">
                  <c:v>86.529739490410449</c:v>
                </c:pt>
                <c:pt idx="12">
                  <c:v>92.88224317149681</c:v>
                </c:pt>
                <c:pt idx="13">
                  <c:v>113.0424677717855</c:v>
                </c:pt>
                <c:pt idx="14">
                  <c:v>117.8333837454899</c:v>
                </c:pt>
                <c:pt idx="15">
                  <c:v>118.0745484344498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3-4BE4-B561-4E57927F38B0}"/>
            </c:ext>
          </c:extLst>
        </c:ser>
        <c:ser>
          <c:idx val="3"/>
          <c:order val="3"/>
          <c:tx>
            <c:strRef>
              <c:f>[1]PreçosIPCA!$C$13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[1]PreçosIPCA!$D$13:$S$13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53-4BE4-B561-4E57927F3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'[1]PreçosIGP-DI'!$A$42</c:f>
          <c:strCache>
            <c:ptCount val="1"/>
            <c:pt idx="0">
              <c:v>Complexo Sucroalc.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'[1]PreçosIGP-DI'!$C$42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'[1]PreçosIGP-DI'!$D$42:$S$42</c:f>
              <c:numCache>
                <c:formatCode>General</c:formatCode>
                <c:ptCount val="16"/>
                <c:pt idx="0">
                  <c:v>100</c:v>
                </c:pt>
                <c:pt idx="1">
                  <c:v>101.33794304217861</c:v>
                </c:pt>
                <c:pt idx="2">
                  <c:v>162.31373054519935</c:v>
                </c:pt>
                <c:pt idx="3">
                  <c:v>192.61939339043428</c:v>
                </c:pt>
                <c:pt idx="4">
                  <c:v>175.18633790713289</c:v>
                </c:pt>
                <c:pt idx="5">
                  <c:v>150.85654944350614</c:v>
                </c:pt>
                <c:pt idx="6">
                  <c:v>128.85417605003607</c:v>
                </c:pt>
                <c:pt idx="7">
                  <c:v>122.27320544229872</c:v>
                </c:pt>
                <c:pt idx="8">
                  <c:v>148.68231252192595</c:v>
                </c:pt>
                <c:pt idx="9">
                  <c:v>169.07001646597456</c:v>
                </c:pt>
                <c:pt idx="10">
                  <c:v>130.08087424544635</c:v>
                </c:pt>
                <c:pt idx="11">
                  <c:v>115.11470525346432</c:v>
                </c:pt>
                <c:pt idx="12">
                  <c:v>112.31763210801968</c:v>
                </c:pt>
                <c:pt idx="13">
                  <c:v>124.43277791142617</c:v>
                </c:pt>
                <c:pt idx="14">
                  <c:v>134.45640808459652</c:v>
                </c:pt>
                <c:pt idx="15">
                  <c:v>123.03459661581371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E-495E-AA81-890EBEA3AE0D}"/>
            </c:ext>
          </c:extLst>
        </c:ser>
        <c:ser>
          <c:idx val="1"/>
          <c:order val="1"/>
          <c:tx>
            <c:strRef>
              <c:f>'[1]PreçosIGP-DI'!$C$43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'[1]PreçosIGP-DI'!$D$43:$S$43</c:f>
              <c:numCache>
                <c:formatCode>General</c:formatCode>
                <c:ptCount val="16"/>
                <c:pt idx="0">
                  <c:v>100</c:v>
                </c:pt>
                <c:pt idx="1">
                  <c:v>85.290046200337613</c:v>
                </c:pt>
                <c:pt idx="2">
                  <c:v>126.3521312278606</c:v>
                </c:pt>
                <c:pt idx="3">
                  <c:v>144.90000367656199</c:v>
                </c:pt>
                <c:pt idx="4">
                  <c:v>159.8758046216771</c:v>
                </c:pt>
                <c:pt idx="5">
                  <c:v>152.325456808571</c:v>
                </c:pt>
                <c:pt idx="6">
                  <c:v>121.01530887921849</c:v>
                </c:pt>
                <c:pt idx="7">
                  <c:v>118.1963908281101</c:v>
                </c:pt>
                <c:pt idx="8">
                  <c:v>125.43974350602871</c:v>
                </c:pt>
                <c:pt idx="9">
                  <c:v>152.75345823412849</c:v>
                </c:pt>
                <c:pt idx="10">
                  <c:v>137.97314167521299</c:v>
                </c:pt>
                <c:pt idx="11">
                  <c:v>107.7102939060795</c:v>
                </c:pt>
                <c:pt idx="12">
                  <c:v>111.8219508628278</c:v>
                </c:pt>
                <c:pt idx="13">
                  <c:v>132.43955541562471</c:v>
                </c:pt>
                <c:pt idx="14">
                  <c:v>143.18618100174649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E-495E-AA81-890EBEA3AE0D}"/>
            </c:ext>
          </c:extLst>
        </c:ser>
        <c:ser>
          <c:idx val="2"/>
          <c:order val="2"/>
          <c:tx>
            <c:strRef>
              <c:f>'[1]PreçosIGP-DI'!$C$44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'[1]PreçosIGP-DI'!$D$44:$S$44</c:f>
              <c:numCache>
                <c:formatCode>General</c:formatCode>
                <c:ptCount val="16"/>
                <c:pt idx="0">
                  <c:v>100</c:v>
                </c:pt>
                <c:pt idx="1">
                  <c:v>90.170523853653179</c:v>
                </c:pt>
                <c:pt idx="2">
                  <c:v>120.0984955372589</c:v>
                </c:pt>
                <c:pt idx="3">
                  <c:v>133.5891470282514</c:v>
                </c:pt>
                <c:pt idx="4">
                  <c:v>151.01711020620459</c:v>
                </c:pt>
                <c:pt idx="5">
                  <c:v>149.0331806295076</c:v>
                </c:pt>
                <c:pt idx="6">
                  <c:v>128.5385634407688</c:v>
                </c:pt>
                <c:pt idx="7">
                  <c:v>120.8850684623781</c:v>
                </c:pt>
                <c:pt idx="8">
                  <c:v>129.01981435159649</c:v>
                </c:pt>
                <c:pt idx="9">
                  <c:v>137.72051876765809</c:v>
                </c:pt>
                <c:pt idx="10">
                  <c:v>138.145077664382</c:v>
                </c:pt>
                <c:pt idx="11">
                  <c:v>114.37021742509759</c:v>
                </c:pt>
                <c:pt idx="12">
                  <c:v>110.13897025485041</c:v>
                </c:pt>
                <c:pt idx="13">
                  <c:v>125.57460187103339</c:v>
                </c:pt>
                <c:pt idx="14">
                  <c:v>123.70814096399189</c:v>
                </c:pt>
                <c:pt idx="15">
                  <c:v>127.98729817795351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E-495E-AA81-890EBEA3AE0D}"/>
            </c:ext>
          </c:extLst>
        </c:ser>
        <c:ser>
          <c:idx val="3"/>
          <c:order val="3"/>
          <c:tx>
            <c:strRef>
              <c:f>'[1]PreçosIGP-DI'!$C$45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'[1]PreçosIGP-DI'!$D$45:$S$45</c:f>
              <c:numCache>
                <c:formatCode>General</c:formatCode>
                <c:ptCount val="16"/>
                <c:pt idx="0">
                  <c:v>100</c:v>
                </c:pt>
                <c:pt idx="1">
                  <c:v>647.36674388424058</c:v>
                </c:pt>
                <c:pt idx="2">
                  <c:v>346.48452754355958</c:v>
                </c:pt>
                <c:pt idx="3">
                  <c:v>900.75008946617584</c:v>
                </c:pt>
                <c:pt idx="4">
                  <c:v>597.65695963322912</c:v>
                </c:pt>
                <c:pt idx="5">
                  <c:v>886.01404377510221</c:v>
                </c:pt>
                <c:pt idx="6">
                  <c:v>889.28555069073832</c:v>
                </c:pt>
                <c:pt idx="7">
                  <c:v>309.5737027102677</c:v>
                </c:pt>
                <c:pt idx="8">
                  <c:v>1360.6280199445609</c:v>
                </c:pt>
                <c:pt idx="9">
                  <c:v>338.7408800461933</c:v>
                </c:pt>
                <c:pt idx="10">
                  <c:v>443.23003677497002</c:v>
                </c:pt>
                <c:pt idx="11">
                  <c:v>70.331133588405109</c:v>
                </c:pt>
                <c:pt idx="12">
                  <c:v>79.520338805272573</c:v>
                </c:pt>
                <c:pt idx="13">
                  <c:v>86.061466613347974</c:v>
                </c:pt>
                <c:pt idx="14">
                  <c:v>98.671539492081294</c:v>
                </c:pt>
                <c:pt idx="15">
                  <c:v>111.5618240512225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E-495E-AA81-890EBEA3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'[1]PreçosIGP-DI'!$A$46</c:f>
          <c:strCache>
            <c:ptCount val="1"/>
            <c:pt idx="0">
              <c:v>Feijão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'[1]PreçosIGP-DI'!$C$46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'[1]PreçosIGP-DI'!$D$46:$S$46</c:f>
              <c:numCache>
                <c:formatCode>General</c:formatCode>
                <c:ptCount val="16"/>
                <c:pt idx="0">
                  <c:v>100</c:v>
                </c:pt>
                <c:pt idx="1">
                  <c:v>63.381165582625897</c:v>
                </c:pt>
                <c:pt idx="2">
                  <c:v>39.943479187339442</c:v>
                </c:pt>
                <c:pt idx="3">
                  <c:v>61.902846649919809</c:v>
                </c:pt>
                <c:pt idx="4">
                  <c:v>55.478914722631679</c:v>
                </c:pt>
                <c:pt idx="5">
                  <c:v>68.855121361981347</c:v>
                </c:pt>
                <c:pt idx="6">
                  <c:v>53.665467131557577</c:v>
                </c:pt>
                <c:pt idx="7">
                  <c:v>49.040022703184853</c:v>
                </c:pt>
                <c:pt idx="8">
                  <c:v>59.810812924094506</c:v>
                </c:pt>
                <c:pt idx="9">
                  <c:v>79.459775317747074</c:v>
                </c:pt>
                <c:pt idx="10">
                  <c:v>42.451780500909265</c:v>
                </c:pt>
                <c:pt idx="11">
                  <c:v>41.944584912232699</c:v>
                </c:pt>
                <c:pt idx="12">
                  <c:v>61.698604763226484</c:v>
                </c:pt>
                <c:pt idx="13">
                  <c:v>63.436232126397677</c:v>
                </c:pt>
                <c:pt idx="14">
                  <c:v>45.787241512594733</c:v>
                </c:pt>
                <c:pt idx="15">
                  <c:v>53.047900389125601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3-44E8-9210-80786E716E7F}"/>
            </c:ext>
          </c:extLst>
        </c:ser>
        <c:ser>
          <c:idx val="1"/>
          <c:order val="1"/>
          <c:tx>
            <c:strRef>
              <c:f>'[1]PreçosIGP-DI'!$C$47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'[1]PreçosIGP-DI'!$D$47:$S$47</c:f>
              <c:numCache>
                <c:formatCode>General</c:formatCode>
                <c:ptCount val="16"/>
                <c:pt idx="0">
                  <c:v>100</c:v>
                </c:pt>
                <c:pt idx="1">
                  <c:v>151.89792167579981</c:v>
                </c:pt>
                <c:pt idx="2">
                  <c:v>91.770705478697451</c:v>
                </c:pt>
                <c:pt idx="3">
                  <c:v>106.9411786417065</c:v>
                </c:pt>
                <c:pt idx="4">
                  <c:v>94.348447308991396</c:v>
                </c:pt>
                <c:pt idx="5">
                  <c:v>132.1298156558091</c:v>
                </c:pt>
                <c:pt idx="6">
                  <c:v>134.45197058174631</c:v>
                </c:pt>
                <c:pt idx="7">
                  <c:v>83.462381126474028</c:v>
                </c:pt>
                <c:pt idx="8">
                  <c:v>97.063688633145475</c:v>
                </c:pt>
                <c:pt idx="9">
                  <c:v>167.8854926484662</c:v>
                </c:pt>
                <c:pt idx="10">
                  <c:v>102.1475371717372</c:v>
                </c:pt>
                <c:pt idx="11">
                  <c:v>80.932015607579487</c:v>
                </c:pt>
                <c:pt idx="12">
                  <c:v>102.35436783428931</c:v>
                </c:pt>
                <c:pt idx="13">
                  <c:v>125.08000887595639</c:v>
                </c:pt>
                <c:pt idx="14">
                  <c:v>114.9881007634612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3-44E8-9210-80786E716E7F}"/>
            </c:ext>
          </c:extLst>
        </c:ser>
        <c:ser>
          <c:idx val="2"/>
          <c:order val="2"/>
          <c:tx>
            <c:strRef>
              <c:f>'[1]PreçosIGP-DI'!$C$48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'[1]PreçosIGP-DI'!$D$48:$S$48</c:f>
              <c:numCache>
                <c:formatCode>General</c:formatCode>
                <c:ptCount val="16"/>
                <c:pt idx="0">
                  <c:v>100</c:v>
                </c:pt>
                <c:pt idx="1">
                  <c:v>247.02629604285389</c:v>
                </c:pt>
                <c:pt idx="2">
                  <c:v>82.672305102702822</c:v>
                </c:pt>
                <c:pt idx="3">
                  <c:v>110.10086927528521</c:v>
                </c:pt>
                <c:pt idx="4">
                  <c:v>93.921761172004139</c:v>
                </c:pt>
                <c:pt idx="5">
                  <c:v>79.258870251234114</c:v>
                </c:pt>
                <c:pt idx="6">
                  <c:v>74.671394076845374</c:v>
                </c:pt>
                <c:pt idx="7">
                  <c:v>73.053354700291095</c:v>
                </c:pt>
                <c:pt idx="8">
                  <c:v>91.53296819903936</c:v>
                </c:pt>
                <c:pt idx="9">
                  <c:v>81.904426634385658</c:v>
                </c:pt>
                <c:pt idx="10">
                  <c:v>81.516724603492179</c:v>
                </c:pt>
                <c:pt idx="11">
                  <c:v>95.127530388004828</c:v>
                </c:pt>
                <c:pt idx="12">
                  <c:v>101.5941111636857</c:v>
                </c:pt>
                <c:pt idx="13">
                  <c:v>146.80217147533591</c:v>
                </c:pt>
                <c:pt idx="14">
                  <c:v>168.23282258702309</c:v>
                </c:pt>
                <c:pt idx="15">
                  <c:v>139.60340156329119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3-44E8-9210-80786E716E7F}"/>
            </c:ext>
          </c:extLst>
        </c:ser>
        <c:ser>
          <c:idx val="3"/>
          <c:order val="3"/>
          <c:tx>
            <c:strRef>
              <c:f>'[1]PreçosIGP-DI'!$C$49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'[1]PreçosIGP-DI'!$D$49:$S$49</c:f>
              <c:numCache>
                <c:formatCode>General</c:formatCode>
                <c:ptCount val="16"/>
                <c:pt idx="0">
                  <c:v>100</c:v>
                </c:pt>
                <c:pt idx="1">
                  <c:v>166.29007640624371</c:v>
                </c:pt>
                <c:pt idx="2">
                  <c:v>60.840346777216361</c:v>
                </c:pt>
                <c:pt idx="3">
                  <c:v>109.04324246849799</c:v>
                </c:pt>
                <c:pt idx="4">
                  <c:v>126.8986731925872</c:v>
                </c:pt>
                <c:pt idx="5">
                  <c:v>197.89662443176121</c:v>
                </c:pt>
                <c:pt idx="6">
                  <c:v>139.80725800551389</c:v>
                </c:pt>
                <c:pt idx="7">
                  <c:v>101.9366236379429</c:v>
                </c:pt>
                <c:pt idx="8">
                  <c:v>88.595408724195906</c:v>
                </c:pt>
                <c:pt idx="9">
                  <c:v>124.43025915792219</c:v>
                </c:pt>
                <c:pt idx="10">
                  <c:v>110.40214364004029</c:v>
                </c:pt>
                <c:pt idx="11">
                  <c:v>74.292557003997146</c:v>
                </c:pt>
                <c:pt idx="12">
                  <c:v>85.988852179930817</c:v>
                </c:pt>
                <c:pt idx="13">
                  <c:v>84.741113215804091</c:v>
                </c:pt>
                <c:pt idx="14">
                  <c:v>96.183032000627961</c:v>
                </c:pt>
                <c:pt idx="15">
                  <c:v>84.253946716043444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63-44E8-9210-80786E716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'[1]PreçosIGP-DI'!$A$50</c:f>
          <c:strCache>
            <c:ptCount val="1"/>
            <c:pt idx="0">
              <c:v>Laranja e citros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'[1]PreçosIGP-DI'!$C$50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'[1]PreçosIGP-DI'!$D$50:$S$50</c:f>
              <c:numCache>
                <c:formatCode>General</c:formatCode>
                <c:ptCount val="16"/>
                <c:pt idx="0">
                  <c:v>100</c:v>
                </c:pt>
                <c:pt idx="1">
                  <c:v>89.658898872942373</c:v>
                </c:pt>
                <c:pt idx="2">
                  <c:v>85.318700063769469</c:v>
                </c:pt>
                <c:pt idx="3">
                  <c:v>100.8181826080958</c:v>
                </c:pt>
                <c:pt idx="4">
                  <c:v>92.467866753657873</c:v>
                </c:pt>
                <c:pt idx="5">
                  <c:v>67.275231086842496</c:v>
                </c:pt>
                <c:pt idx="6">
                  <c:v>67.496152401154447</c:v>
                </c:pt>
                <c:pt idx="7">
                  <c:v>77.144250398042757</c:v>
                </c:pt>
                <c:pt idx="8">
                  <c:v>74.166186158992176</c:v>
                </c:pt>
                <c:pt idx="9">
                  <c:v>97.890758740145017</c:v>
                </c:pt>
                <c:pt idx="10">
                  <c:v>97.282144072813324</c:v>
                </c:pt>
                <c:pt idx="11">
                  <c:v>105.0760219849741</c:v>
                </c:pt>
                <c:pt idx="12">
                  <c:v>98.627323281650291</c:v>
                </c:pt>
                <c:pt idx="13">
                  <c:v>100.3355154560824</c:v>
                </c:pt>
                <c:pt idx="14">
                  <c:v>94.960458127465316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C-4271-A871-69C039798F48}"/>
            </c:ext>
          </c:extLst>
        </c:ser>
        <c:ser>
          <c:idx val="1"/>
          <c:order val="1"/>
          <c:tx>
            <c:strRef>
              <c:f>'[1]PreçosIGP-DI'!$C$51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'[1]PreçosIGP-DI'!$D$51:$S$51</c:f>
              <c:numCache>
                <c:formatCode>General</c:formatCode>
                <c:ptCount val="16"/>
                <c:pt idx="0">
                  <c:v>100</c:v>
                </c:pt>
                <c:pt idx="1">
                  <c:v>112.4376562114125</c:v>
                </c:pt>
                <c:pt idx="2">
                  <c:v>104.2593178807122</c:v>
                </c:pt>
                <c:pt idx="3">
                  <c:v>86.450867282328304</c:v>
                </c:pt>
                <c:pt idx="4">
                  <c:v>86.528613679098385</c:v>
                </c:pt>
                <c:pt idx="5">
                  <c:v>75.564772704533652</c:v>
                </c:pt>
                <c:pt idx="6">
                  <c:v>86.66919874644671</c:v>
                </c:pt>
                <c:pt idx="7">
                  <c:v>93.647805069191179</c:v>
                </c:pt>
                <c:pt idx="8">
                  <c:v>104.73927498379339</c:v>
                </c:pt>
                <c:pt idx="9">
                  <c:v>104.2175969710797</c:v>
                </c:pt>
                <c:pt idx="10">
                  <c:v>111.1255184301408</c:v>
                </c:pt>
                <c:pt idx="11">
                  <c:v>111.22476759255539</c:v>
                </c:pt>
                <c:pt idx="12">
                  <c:v>140.33459992994861</c:v>
                </c:pt>
                <c:pt idx="13">
                  <c:v>187.24954750420801</c:v>
                </c:pt>
                <c:pt idx="14">
                  <c:v>66.819939588788458</c:v>
                </c:pt>
                <c:pt idx="15">
                  <c:v>215.46588422400251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C-4271-A871-69C039798F48}"/>
            </c:ext>
          </c:extLst>
        </c:ser>
        <c:ser>
          <c:idx val="2"/>
          <c:order val="2"/>
          <c:tx>
            <c:strRef>
              <c:f>'[1]PreçosIGP-DI'!$C$52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'[1]PreçosIGP-DI'!$D$52:$S$52</c:f>
              <c:numCache>
                <c:formatCode>General</c:formatCode>
                <c:ptCount val="16"/>
                <c:pt idx="0">
                  <c:v>100</c:v>
                </c:pt>
                <c:pt idx="1">
                  <c:v>94.819326821234725</c:v>
                </c:pt>
                <c:pt idx="2">
                  <c:v>109.72722476334182</c:v>
                </c:pt>
                <c:pt idx="3">
                  <c:v>96.830737341037604</c:v>
                </c:pt>
                <c:pt idx="4">
                  <c:v>94.576111669337692</c:v>
                </c:pt>
                <c:pt idx="5">
                  <c:v>107.00993926590402</c:v>
                </c:pt>
                <c:pt idx="6">
                  <c:v>107.75871290372724</c:v>
                </c:pt>
                <c:pt idx="7">
                  <c:v>106.4369069865819</c:v>
                </c:pt>
                <c:pt idx="8">
                  <c:v>132.06475209250632</c:v>
                </c:pt>
                <c:pt idx="9">
                  <c:v>120.22283601781267</c:v>
                </c:pt>
                <c:pt idx="10">
                  <c:v>107.96277128737761</c:v>
                </c:pt>
                <c:pt idx="11">
                  <c:v>119.51839510131832</c:v>
                </c:pt>
                <c:pt idx="12">
                  <c:v>120.47752830324923</c:v>
                </c:pt>
                <c:pt idx="13">
                  <c:v>130.35143424102228</c:v>
                </c:pt>
                <c:pt idx="14">
                  <c:v>113.04966848491766</c:v>
                </c:pt>
                <c:pt idx="15">
                  <c:v>107.11411831754494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C-4271-A871-69C039798F48}"/>
            </c:ext>
          </c:extLst>
        </c:ser>
        <c:ser>
          <c:idx val="3"/>
          <c:order val="3"/>
          <c:tx>
            <c:strRef>
              <c:f>'[1]PreçosIGP-DI'!$C$53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'[1]PreçosIGP-DI'!$D$53:$S$53</c:f>
              <c:numCache>
                <c:formatCode>General</c:formatCode>
                <c:ptCount val="16"/>
                <c:pt idx="0">
                  <c:v>100</c:v>
                </c:pt>
                <c:pt idx="1">
                  <c:v>87.876300564736695</c:v>
                </c:pt>
                <c:pt idx="2">
                  <c:v>88.048769476818052</c:v>
                </c:pt>
                <c:pt idx="3">
                  <c:v>52.227350217801281</c:v>
                </c:pt>
                <c:pt idx="4">
                  <c:v>66.408150745118419</c:v>
                </c:pt>
                <c:pt idx="5">
                  <c:v>88.397923212561167</c:v>
                </c:pt>
                <c:pt idx="6">
                  <c:v>91.72880251436797</c:v>
                </c:pt>
                <c:pt idx="7">
                  <c:v>103.71036156276709</c:v>
                </c:pt>
                <c:pt idx="8">
                  <c:v>150.87937217478412</c:v>
                </c:pt>
                <c:pt idx="9">
                  <c:v>177.97717237556944</c:v>
                </c:pt>
                <c:pt idx="10">
                  <c:v>161.22401104243471</c:v>
                </c:pt>
                <c:pt idx="11">
                  <c:v>176.64468280052162</c:v>
                </c:pt>
                <c:pt idx="12">
                  <c:v>164.31493725514568</c:v>
                </c:pt>
                <c:pt idx="13">
                  <c:v>162.77675145609248</c:v>
                </c:pt>
                <c:pt idx="14">
                  <c:v>175.598224271291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C-4271-A871-69C039798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'[1]PreçosIGP-DI'!$A$54</c:f>
          <c:strCache>
            <c:ptCount val="1"/>
            <c:pt idx="0">
              <c:v>Mandioca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'[1]PreçosIGP-DI'!$C$54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'[1]PreçosIGP-DI'!$D$54:$S$54</c:f>
              <c:numCache>
                <c:formatCode>General</c:formatCode>
                <c:ptCount val="16"/>
                <c:pt idx="0">
                  <c:v>100</c:v>
                </c:pt>
                <c:pt idx="1">
                  <c:v>107.5681767654069</c:v>
                </c:pt>
                <c:pt idx="2">
                  <c:v>79.74245767253818</c:v>
                </c:pt>
                <c:pt idx="3">
                  <c:v>81.164252796706108</c:v>
                </c:pt>
                <c:pt idx="4">
                  <c:v>109.97231304462495</c:v>
                </c:pt>
                <c:pt idx="5">
                  <c:v>155.55982108499609</c:v>
                </c:pt>
                <c:pt idx="6">
                  <c:v>144.11884759821015</c:v>
                </c:pt>
                <c:pt idx="7">
                  <c:v>141.13540415413121</c:v>
                </c:pt>
                <c:pt idx="8">
                  <c:v>163.47254985981863</c:v>
                </c:pt>
                <c:pt idx="9">
                  <c:v>164.569771653468</c:v>
                </c:pt>
                <c:pt idx="10">
                  <c:v>134.80103021374339</c:v>
                </c:pt>
                <c:pt idx="11">
                  <c:v>112.60360611360683</c:v>
                </c:pt>
                <c:pt idx="12">
                  <c:v>117.97992905019812</c:v>
                </c:pt>
                <c:pt idx="13">
                  <c:v>127.55403713112318</c:v>
                </c:pt>
                <c:pt idx="14">
                  <c:v>148.38046517173439</c:v>
                </c:pt>
                <c:pt idx="15">
                  <c:v>141.90713543750186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9-4A89-8F40-56E023CC5FA3}"/>
            </c:ext>
          </c:extLst>
        </c:ser>
        <c:ser>
          <c:idx val="1"/>
          <c:order val="1"/>
          <c:tx>
            <c:strRef>
              <c:f>'[1]PreçosIGP-DI'!$C$55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'[1]PreçosIGP-DI'!$D$55:$S$55</c:f>
              <c:numCache>
                <c:formatCode>General</c:formatCode>
                <c:ptCount val="16"/>
                <c:pt idx="0">
                  <c:v>100</c:v>
                </c:pt>
                <c:pt idx="1">
                  <c:v>100.74441795392489</c:v>
                </c:pt>
                <c:pt idx="2">
                  <c:v>107.61436941206431</c:v>
                </c:pt>
                <c:pt idx="3">
                  <c:v>125.1568288708941</c:v>
                </c:pt>
                <c:pt idx="4">
                  <c:v>115.6856556663664</c:v>
                </c:pt>
                <c:pt idx="5">
                  <c:v>132.73800213949451</c:v>
                </c:pt>
                <c:pt idx="6">
                  <c:v>172.4356600277888</c:v>
                </c:pt>
                <c:pt idx="7">
                  <c:v>142.6298454964361</c:v>
                </c:pt>
                <c:pt idx="8">
                  <c:v>115.93509061985201</c:v>
                </c:pt>
                <c:pt idx="9">
                  <c:v>145.64233878328639</c:v>
                </c:pt>
                <c:pt idx="10">
                  <c:v>173.54495337064719</c:v>
                </c:pt>
                <c:pt idx="11">
                  <c:v>153.56924783726089</c:v>
                </c:pt>
                <c:pt idx="12">
                  <c:v>130.8934448532523</c:v>
                </c:pt>
                <c:pt idx="13">
                  <c:v>137.76301584850299</c:v>
                </c:pt>
                <c:pt idx="14">
                  <c:v>126.84646789622521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9-4A89-8F40-56E023CC5FA3}"/>
            </c:ext>
          </c:extLst>
        </c:ser>
        <c:ser>
          <c:idx val="2"/>
          <c:order val="2"/>
          <c:tx>
            <c:strRef>
              <c:f>'[1]PreçosIGP-DI'!$C$56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'[1]PreçosIGP-DI'!$D$56:$S$56</c:f>
              <c:numCache>
                <c:formatCode>General</c:formatCode>
                <c:ptCount val="16"/>
                <c:pt idx="0">
                  <c:v>100</c:v>
                </c:pt>
                <c:pt idx="1">
                  <c:v>91.467386864542604</c:v>
                </c:pt>
                <c:pt idx="2">
                  <c:v>86.498110248492651</c:v>
                </c:pt>
                <c:pt idx="3">
                  <c:v>51.954052536926213</c:v>
                </c:pt>
                <c:pt idx="4">
                  <c:v>87.318037526764144</c:v>
                </c:pt>
                <c:pt idx="5">
                  <c:v>79.115803387148588</c:v>
                </c:pt>
                <c:pt idx="6">
                  <c:v>97.423489320368006</c:v>
                </c:pt>
                <c:pt idx="7">
                  <c:v>111.0627601023063</c:v>
                </c:pt>
                <c:pt idx="8">
                  <c:v>104.369961248763</c:v>
                </c:pt>
                <c:pt idx="9">
                  <c:v>90.084815821934711</c:v>
                </c:pt>
                <c:pt idx="10">
                  <c:v>95.717148086547837</c:v>
                </c:pt>
                <c:pt idx="11">
                  <c:v>107.9551087873983</c:v>
                </c:pt>
                <c:pt idx="12">
                  <c:v>132.13601557525149</c:v>
                </c:pt>
                <c:pt idx="13">
                  <c:v>114.1481925836254</c:v>
                </c:pt>
                <c:pt idx="14">
                  <c:v>87.201910800448019</c:v>
                </c:pt>
                <c:pt idx="15">
                  <c:v>95.718810297361145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9-4A89-8F40-56E023CC5FA3}"/>
            </c:ext>
          </c:extLst>
        </c:ser>
        <c:ser>
          <c:idx val="3"/>
          <c:order val="3"/>
          <c:tx>
            <c:strRef>
              <c:f>'[1]PreçosIGP-DI'!$C$57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'[1]PreçosIGP-DI'!$D$57:$S$57</c:f>
              <c:numCache>
                <c:formatCode>General</c:formatCode>
                <c:ptCount val="16"/>
                <c:pt idx="0">
                  <c:v>100</c:v>
                </c:pt>
                <c:pt idx="1">
                  <c:v>189.57666773624939</c:v>
                </c:pt>
                <c:pt idx="3">
                  <c:v>190.01796954252291</c:v>
                </c:pt>
                <c:pt idx="4">
                  <c:v>200.98133047593711</c:v>
                </c:pt>
                <c:pt idx="5">
                  <c:v>193.72021332734201</c:v>
                </c:pt>
                <c:pt idx="6">
                  <c:v>261.22407715642822</c:v>
                </c:pt>
                <c:pt idx="7">
                  <c:v>198.6282994799698</c:v>
                </c:pt>
                <c:pt idx="9">
                  <c:v>112.6935791561924</c:v>
                </c:pt>
                <c:pt idx="10">
                  <c:v>254.18039367178261</c:v>
                </c:pt>
                <c:pt idx="11">
                  <c:v>130.10191493196521</c:v>
                </c:pt>
                <c:pt idx="12">
                  <c:v>87.674936072614756</c:v>
                </c:pt>
                <c:pt idx="13">
                  <c:v>81.616198239231025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9-4A89-8F40-56E023CC5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'[1]PreçosIGP-DI'!$A$58</c:f>
          <c:strCache>
            <c:ptCount val="1"/>
            <c:pt idx="0">
              <c:v>Milho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'[1]PreçosIGP-DI'!$C$58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'[1]PreçosIGP-DI'!$D$58:$S$58</c:f>
              <c:numCache>
                <c:formatCode>General</c:formatCode>
                <c:ptCount val="16"/>
                <c:pt idx="0">
                  <c:v>100</c:v>
                </c:pt>
                <c:pt idx="1">
                  <c:v>102.59657611757827</c:v>
                </c:pt>
                <c:pt idx="2">
                  <c:v>93.040198156791362</c:v>
                </c:pt>
                <c:pt idx="3">
                  <c:v>84.820281010729957</c:v>
                </c:pt>
                <c:pt idx="4">
                  <c:v>92.290951220191047</c:v>
                </c:pt>
                <c:pt idx="5">
                  <c:v>97.796283220755896</c:v>
                </c:pt>
                <c:pt idx="6">
                  <c:v>95.563435029113336</c:v>
                </c:pt>
                <c:pt idx="7">
                  <c:v>93.657711071185318</c:v>
                </c:pt>
                <c:pt idx="8">
                  <c:v>101.79591662901839</c:v>
                </c:pt>
                <c:pt idx="9">
                  <c:v>117.11244942274928</c:v>
                </c:pt>
                <c:pt idx="10">
                  <c:v>103.20109139737954</c:v>
                </c:pt>
                <c:pt idx="11">
                  <c:v>99.276248689391664</c:v>
                </c:pt>
                <c:pt idx="12">
                  <c:v>88.710105238530119</c:v>
                </c:pt>
                <c:pt idx="13">
                  <c:v>86.931716288517421</c:v>
                </c:pt>
                <c:pt idx="14">
                  <c:v>90.704293229487391</c:v>
                </c:pt>
                <c:pt idx="15">
                  <c:v>86.293828019361413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6-46EF-A261-E3270039EA97}"/>
            </c:ext>
          </c:extLst>
        </c:ser>
        <c:ser>
          <c:idx val="1"/>
          <c:order val="1"/>
          <c:tx>
            <c:strRef>
              <c:f>'[1]PreçosIGP-DI'!$C$59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'[1]PreçosIGP-DI'!$D$59:$S$59</c:f>
              <c:numCache>
                <c:formatCode>General</c:formatCode>
                <c:ptCount val="16"/>
                <c:pt idx="0">
                  <c:v>100</c:v>
                </c:pt>
                <c:pt idx="1">
                  <c:v>105.6104532158766</c:v>
                </c:pt>
                <c:pt idx="2">
                  <c:v>87.351283826132502</c:v>
                </c:pt>
                <c:pt idx="3">
                  <c:v>76.546235736610086</c:v>
                </c:pt>
                <c:pt idx="4">
                  <c:v>102.7328012480835</c:v>
                </c:pt>
                <c:pt idx="5">
                  <c:v>91.610496670541636</c:v>
                </c:pt>
                <c:pt idx="6">
                  <c:v>76.170307411434436</c:v>
                </c:pt>
                <c:pt idx="7">
                  <c:v>70.680001937969692</c:v>
                </c:pt>
                <c:pt idx="8">
                  <c:v>70.913453969731975</c:v>
                </c:pt>
                <c:pt idx="9">
                  <c:v>108.2600478483298</c:v>
                </c:pt>
                <c:pt idx="10">
                  <c:v>61.546515372406297</c:v>
                </c:pt>
                <c:pt idx="11">
                  <c:v>78.939821447756884</c:v>
                </c:pt>
                <c:pt idx="12">
                  <c:v>76.581401005633737</c:v>
                </c:pt>
                <c:pt idx="13">
                  <c:v>100.2512908983193</c:v>
                </c:pt>
                <c:pt idx="14">
                  <c:v>148.79018938053409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6-46EF-A261-E3270039EA97}"/>
            </c:ext>
          </c:extLst>
        </c:ser>
        <c:ser>
          <c:idx val="2"/>
          <c:order val="2"/>
          <c:tx>
            <c:strRef>
              <c:f>'[1]PreçosIGP-DI'!$C$60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'[1]PreçosIGP-DI'!$D$60:$S$60</c:f>
              <c:numCache>
                <c:formatCode>General</c:formatCode>
                <c:ptCount val="16"/>
                <c:pt idx="0">
                  <c:v>100</c:v>
                </c:pt>
                <c:pt idx="1">
                  <c:v>101.951266295783</c:v>
                </c:pt>
                <c:pt idx="2">
                  <c:v>85.198938193845507</c:v>
                </c:pt>
                <c:pt idx="3">
                  <c:v>86.71584027825574</c:v>
                </c:pt>
                <c:pt idx="4">
                  <c:v>106.7308996065715</c:v>
                </c:pt>
                <c:pt idx="5">
                  <c:v>113.2155451384933</c:v>
                </c:pt>
                <c:pt idx="6">
                  <c:v>103.49626863469361</c:v>
                </c:pt>
                <c:pt idx="7">
                  <c:v>85.656179050452351</c:v>
                </c:pt>
                <c:pt idx="8">
                  <c:v>103.16951589189389</c:v>
                </c:pt>
                <c:pt idx="9">
                  <c:v>96.073589804904742</c:v>
                </c:pt>
                <c:pt idx="10">
                  <c:v>81.246157777463395</c:v>
                </c:pt>
                <c:pt idx="11">
                  <c:v>96.116055574189588</c:v>
                </c:pt>
                <c:pt idx="12">
                  <c:v>96.728973227078242</c:v>
                </c:pt>
                <c:pt idx="13">
                  <c:v>111.4254558267842</c:v>
                </c:pt>
                <c:pt idx="14">
                  <c:v>109.3891604491599</c:v>
                </c:pt>
                <c:pt idx="15">
                  <c:v>132.25742224645961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A6-46EF-A261-E3270039EA97}"/>
            </c:ext>
          </c:extLst>
        </c:ser>
        <c:ser>
          <c:idx val="3"/>
          <c:order val="3"/>
          <c:tx>
            <c:strRef>
              <c:f>'[1]PreçosIGP-DI'!$C$61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'[1]PreçosIGP-DI'!$D$61:$S$61</c:f>
              <c:numCache>
                <c:formatCode>General</c:formatCode>
                <c:ptCount val="16"/>
                <c:pt idx="0">
                  <c:v>100</c:v>
                </c:pt>
                <c:pt idx="1">
                  <c:v>163.7012454585327</c:v>
                </c:pt>
                <c:pt idx="2">
                  <c:v>116.82227157145221</c:v>
                </c:pt>
                <c:pt idx="3">
                  <c:v>131.4487091713045</c:v>
                </c:pt>
                <c:pt idx="4">
                  <c:v>260.53361734881918</c:v>
                </c:pt>
                <c:pt idx="5">
                  <c:v>246.107069033324</c:v>
                </c:pt>
                <c:pt idx="6">
                  <c:v>170.92389540883929</c:v>
                </c:pt>
                <c:pt idx="7">
                  <c:v>163.55715938349701</c:v>
                </c:pt>
                <c:pt idx="8">
                  <c:v>138.35063999142011</c:v>
                </c:pt>
                <c:pt idx="9">
                  <c:v>241.2011366698419</c:v>
                </c:pt>
                <c:pt idx="10">
                  <c:v>189.15220591809651</c:v>
                </c:pt>
                <c:pt idx="11">
                  <c:v>79.563880972792987</c:v>
                </c:pt>
                <c:pt idx="12">
                  <c:v>162.09847903120141</c:v>
                </c:pt>
                <c:pt idx="13">
                  <c:v>150.43091120401519</c:v>
                </c:pt>
                <c:pt idx="14">
                  <c:v>255.96133648573249</c:v>
                </c:pt>
                <c:pt idx="15">
                  <c:v>216.74784836069739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A6-46EF-A261-E3270039E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'[1]PreçosIGP-DI'!$A$62</c:f>
          <c:strCache>
            <c:ptCount val="1"/>
            <c:pt idx="0">
              <c:v>Soja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'[1]PreçosIGP-DI'!$C$62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'[1]PreçosIGP-DI'!$D$62:$S$62</c:f>
              <c:numCache>
                <c:formatCode>General</c:formatCode>
                <c:ptCount val="16"/>
                <c:pt idx="0">
                  <c:v>100</c:v>
                </c:pt>
                <c:pt idx="1">
                  <c:v>93.72321293601064</c:v>
                </c:pt>
                <c:pt idx="2">
                  <c:v>90.67430099356848</c:v>
                </c:pt>
                <c:pt idx="3">
                  <c:v>91.397814909258656</c:v>
                </c:pt>
                <c:pt idx="4">
                  <c:v>89.880338694665269</c:v>
                </c:pt>
                <c:pt idx="5">
                  <c:v>104.79998443184006</c:v>
                </c:pt>
                <c:pt idx="6">
                  <c:v>81.908001817859002</c:v>
                </c:pt>
                <c:pt idx="7">
                  <c:v>75.5402122776661</c:v>
                </c:pt>
                <c:pt idx="8">
                  <c:v>82.796636928380764</c:v>
                </c:pt>
                <c:pt idx="9">
                  <c:v>85.290966771084229</c:v>
                </c:pt>
                <c:pt idx="10">
                  <c:v>79.915644955917543</c:v>
                </c:pt>
                <c:pt idx="11">
                  <c:v>75.139308398005483</c:v>
                </c:pt>
                <c:pt idx="12">
                  <c:v>77.097214570506992</c:v>
                </c:pt>
                <c:pt idx="13">
                  <c:v>138.98417574319299</c:v>
                </c:pt>
                <c:pt idx="14">
                  <c:v>113.72408225729018</c:v>
                </c:pt>
                <c:pt idx="15">
                  <c:v>107.48478660436601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4-4924-99B9-D4E8A5CB62D4}"/>
            </c:ext>
          </c:extLst>
        </c:ser>
        <c:ser>
          <c:idx val="1"/>
          <c:order val="1"/>
          <c:tx>
            <c:strRef>
              <c:f>'[1]PreçosIGP-DI'!$C$63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'[1]PreçosIGP-DI'!$D$63:$S$63</c:f>
              <c:numCache>
                <c:formatCode>General</c:formatCode>
                <c:ptCount val="16"/>
                <c:pt idx="0">
                  <c:v>100</c:v>
                </c:pt>
                <c:pt idx="1">
                  <c:v>131.6965779582747</c:v>
                </c:pt>
                <c:pt idx="2">
                  <c:v>131.22921433260069</c:v>
                </c:pt>
                <c:pt idx="3">
                  <c:v>101.8798614904194</c:v>
                </c:pt>
                <c:pt idx="4">
                  <c:v>116.4043682066482</c:v>
                </c:pt>
                <c:pt idx="5">
                  <c:v>125.0329185616535</c:v>
                </c:pt>
                <c:pt idx="6">
                  <c:v>129.72352275189681</c:v>
                </c:pt>
                <c:pt idx="7">
                  <c:v>141.97885881659539</c:v>
                </c:pt>
                <c:pt idx="8">
                  <c:v>126.5833248646987</c:v>
                </c:pt>
                <c:pt idx="9">
                  <c:v>135.00071522051201</c:v>
                </c:pt>
                <c:pt idx="10">
                  <c:v>120.1384367547731</c:v>
                </c:pt>
                <c:pt idx="11">
                  <c:v>125.8112032134614</c:v>
                </c:pt>
                <c:pt idx="12">
                  <c:v>119.85683711621709</c:v>
                </c:pt>
                <c:pt idx="13">
                  <c:v>134.33059854210481</c:v>
                </c:pt>
                <c:pt idx="14">
                  <c:v>192.50247661984281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4-4924-99B9-D4E8A5CB62D4}"/>
            </c:ext>
          </c:extLst>
        </c:ser>
        <c:ser>
          <c:idx val="2"/>
          <c:order val="2"/>
          <c:tx>
            <c:strRef>
              <c:f>'[1]PreçosIGP-DI'!$C$64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'[1]PreçosIGP-DI'!$D$64:$S$64</c:f>
              <c:numCache>
                <c:formatCode>General</c:formatCode>
                <c:ptCount val="16"/>
                <c:pt idx="0">
                  <c:v>100</c:v>
                </c:pt>
                <c:pt idx="1">
                  <c:v>134.02532587092651</c:v>
                </c:pt>
                <c:pt idx="2">
                  <c:v>128.26663140305141</c:v>
                </c:pt>
                <c:pt idx="3">
                  <c:v>101.6747859915437</c:v>
                </c:pt>
                <c:pt idx="4">
                  <c:v>116.1589672880327</c:v>
                </c:pt>
                <c:pt idx="5">
                  <c:v>137.31351836404909</c:v>
                </c:pt>
                <c:pt idx="6">
                  <c:v>143.39091904668851</c:v>
                </c:pt>
                <c:pt idx="7">
                  <c:v>141.8703287013364</c:v>
                </c:pt>
                <c:pt idx="8">
                  <c:v>142.45351774444401</c:v>
                </c:pt>
                <c:pt idx="9">
                  <c:v>131.3947119315369</c:v>
                </c:pt>
                <c:pt idx="10">
                  <c:v>119.8436033693539</c:v>
                </c:pt>
                <c:pt idx="11">
                  <c:v>136.41849051041251</c:v>
                </c:pt>
                <c:pt idx="12">
                  <c:v>123.1533804076813</c:v>
                </c:pt>
                <c:pt idx="13">
                  <c:v>139.2253029140945</c:v>
                </c:pt>
                <c:pt idx="14">
                  <c:v>149.1598124248406</c:v>
                </c:pt>
                <c:pt idx="15">
                  <c:v>170.65947770736111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74-4924-99B9-D4E8A5CB62D4}"/>
            </c:ext>
          </c:extLst>
        </c:ser>
        <c:ser>
          <c:idx val="3"/>
          <c:order val="3"/>
          <c:tx>
            <c:strRef>
              <c:f>'[1]PreçosIGP-DI'!$C$65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'[1]PreçosIGP-DI'!$D$65:$S$65</c:f>
              <c:numCache>
                <c:formatCode>General</c:formatCode>
                <c:ptCount val="16"/>
                <c:pt idx="0">
                  <c:v>100</c:v>
                </c:pt>
                <c:pt idx="1">
                  <c:v>151.62150915376679</c:v>
                </c:pt>
                <c:pt idx="2">
                  <c:v>141.78280675270361</c:v>
                </c:pt>
                <c:pt idx="3">
                  <c:v>143.6365147563971</c:v>
                </c:pt>
                <c:pt idx="4">
                  <c:v>206.73188309164681</c:v>
                </c:pt>
                <c:pt idx="5">
                  <c:v>284.16880295696387</c:v>
                </c:pt>
                <c:pt idx="6">
                  <c:v>201.80670353241149</c:v>
                </c:pt>
                <c:pt idx="7">
                  <c:v>214.83901630633571</c:v>
                </c:pt>
                <c:pt idx="8">
                  <c:v>166.8656135803736</c:v>
                </c:pt>
                <c:pt idx="9">
                  <c:v>176.8905951224917</c:v>
                </c:pt>
                <c:pt idx="10">
                  <c:v>155.61131294532569</c:v>
                </c:pt>
                <c:pt idx="11">
                  <c:v>138.37455723192349</c:v>
                </c:pt>
                <c:pt idx="12">
                  <c:v>157.43405329975701</c:v>
                </c:pt>
                <c:pt idx="13">
                  <c:v>141.14373772439779</c:v>
                </c:pt>
                <c:pt idx="14">
                  <c:v>209.62443120995781</c:v>
                </c:pt>
                <c:pt idx="15">
                  <c:v>179.63414895745461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74-4924-99B9-D4E8A5CB6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'[1]PreçosIGP-DI'!$A$66</c:f>
          <c:strCache>
            <c:ptCount val="1"/>
            <c:pt idx="0">
              <c:v>Suinocultura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'[1]PreçosIGP-DI'!$C$66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'[1]PreçosIGP-DI'!$D$66:$S$66</c:f>
              <c:numCache>
                <c:formatCode>General</c:formatCode>
                <c:ptCount val="16"/>
                <c:pt idx="0">
                  <c:v>100</c:v>
                </c:pt>
                <c:pt idx="1">
                  <c:v>110.57990591011327</c:v>
                </c:pt>
                <c:pt idx="2">
                  <c:v>97.444575318670175</c:v>
                </c:pt>
                <c:pt idx="3">
                  <c:v>110.14684015386318</c:v>
                </c:pt>
                <c:pt idx="4">
                  <c:v>99.761839537060638</c:v>
                </c:pt>
                <c:pt idx="5">
                  <c:v>96.694757930759394</c:v>
                </c:pt>
                <c:pt idx="6">
                  <c:v>97.194242126172654</c:v>
                </c:pt>
                <c:pt idx="7">
                  <c:v>106.76863308229183</c:v>
                </c:pt>
                <c:pt idx="8">
                  <c:v>105.21951328156895</c:v>
                </c:pt>
                <c:pt idx="9">
                  <c:v>86.197753575872014</c:v>
                </c:pt>
                <c:pt idx="10">
                  <c:v>83.821728196858203</c:v>
                </c:pt>
                <c:pt idx="11">
                  <c:v>82.582614480439304</c:v>
                </c:pt>
                <c:pt idx="12">
                  <c:v>83.161420439877261</c:v>
                </c:pt>
                <c:pt idx="13">
                  <c:v>95.36109261477371</c:v>
                </c:pt>
                <c:pt idx="14">
                  <c:v>71.429568990259483</c:v>
                </c:pt>
                <c:pt idx="15">
                  <c:v>64.608323432747014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0-4E35-81D7-C017157641CD}"/>
            </c:ext>
          </c:extLst>
        </c:ser>
        <c:ser>
          <c:idx val="1"/>
          <c:order val="1"/>
          <c:tx>
            <c:strRef>
              <c:f>'[1]PreçosIGP-DI'!$C$67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'[1]PreçosIGP-DI'!$D$67:$S$67</c:f>
              <c:numCache>
                <c:formatCode>General</c:formatCode>
                <c:ptCount val="16"/>
                <c:pt idx="6">
                  <c:v>100</c:v>
                </c:pt>
                <c:pt idx="7">
                  <c:v>111.08208465260211</c:v>
                </c:pt>
                <c:pt idx="8">
                  <c:v>97.38531466682096</c:v>
                </c:pt>
                <c:pt idx="9">
                  <c:v>89.912850235550764</c:v>
                </c:pt>
                <c:pt idx="10">
                  <c:v>96.891361731881602</c:v>
                </c:pt>
                <c:pt idx="11">
                  <c:v>78.888423276908355</c:v>
                </c:pt>
                <c:pt idx="12">
                  <c:v>96.238184422615291</c:v>
                </c:pt>
                <c:pt idx="13">
                  <c:v>112.52084582648401</c:v>
                </c:pt>
                <c:pt idx="14">
                  <c:v>94.829470789038936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0-4E35-81D7-C017157641CD}"/>
            </c:ext>
          </c:extLst>
        </c:ser>
        <c:ser>
          <c:idx val="2"/>
          <c:order val="2"/>
          <c:tx>
            <c:strRef>
              <c:f>'[1]PreçosIGP-DI'!$C$68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'[1]PreçosIGP-DI'!$D$68:$S$68</c:f>
              <c:numCache>
                <c:formatCode>General</c:formatCode>
                <c:ptCount val="16"/>
                <c:pt idx="0">
                  <c:v>100</c:v>
                </c:pt>
                <c:pt idx="1">
                  <c:v>129.43757851965429</c:v>
                </c:pt>
                <c:pt idx="2">
                  <c:v>82.75594272841029</c:v>
                </c:pt>
                <c:pt idx="3">
                  <c:v>90.718955468001894</c:v>
                </c:pt>
                <c:pt idx="4">
                  <c:v>91.401358800437038</c:v>
                </c:pt>
                <c:pt idx="5">
                  <c:v>100.85837940335</c:v>
                </c:pt>
                <c:pt idx="6">
                  <c:v>89.653604794412274</c:v>
                </c:pt>
                <c:pt idx="7">
                  <c:v>133.06431110491471</c:v>
                </c:pt>
                <c:pt idx="8">
                  <c:v>120.6338365245858</c:v>
                </c:pt>
                <c:pt idx="9">
                  <c:v>99.909148354510322</c:v>
                </c:pt>
                <c:pt idx="10">
                  <c:v>119.403279596416</c:v>
                </c:pt>
                <c:pt idx="11">
                  <c:v>86.844712801586994</c:v>
                </c:pt>
                <c:pt idx="12">
                  <c:v>96.703919683825163</c:v>
                </c:pt>
                <c:pt idx="13">
                  <c:v>109.8480497708024</c:v>
                </c:pt>
                <c:pt idx="14">
                  <c:v>105.2912618391484</c:v>
                </c:pt>
                <c:pt idx="15">
                  <c:v>89.710060429952961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0-4E35-81D7-C017157641CD}"/>
            </c:ext>
          </c:extLst>
        </c:ser>
        <c:ser>
          <c:idx val="3"/>
          <c:order val="3"/>
          <c:tx>
            <c:strRef>
              <c:f>'[1]PreçosIGP-DI'!$C$69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'[1]PreçosIGP-DI'!$D$69:$S$69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90-4E35-81D7-C01715764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'[1]PreçosIGP-DI'!$A$70</c:f>
          <c:strCache>
            <c:ptCount val="1"/>
            <c:pt idx="0">
              <c:v>Tomate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'[1]PreçosIGP-DI'!$C$70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'[1]PreçosIGP-DI'!$D$70:$S$70</c:f>
              <c:numCache>
                <c:formatCode>General</c:formatCode>
                <c:ptCount val="16"/>
                <c:pt idx="0">
                  <c:v>100</c:v>
                </c:pt>
                <c:pt idx="1">
                  <c:v>187.28460161946984</c:v>
                </c:pt>
                <c:pt idx="2">
                  <c:v>154.56888151939842</c:v>
                </c:pt>
                <c:pt idx="3">
                  <c:v>120.68011247156092</c:v>
                </c:pt>
                <c:pt idx="4">
                  <c:v>155.04003416395648</c:v>
                </c:pt>
                <c:pt idx="5">
                  <c:v>164.03976887736985</c:v>
                </c:pt>
                <c:pt idx="6">
                  <c:v>177.42801434526888</c:v>
                </c:pt>
                <c:pt idx="7">
                  <c:v>163.23003431021206</c:v>
                </c:pt>
                <c:pt idx="8">
                  <c:v>225.14531524869992</c:v>
                </c:pt>
                <c:pt idx="9">
                  <c:v>147.48097808755921</c:v>
                </c:pt>
                <c:pt idx="10">
                  <c:v>139.89530252925516</c:v>
                </c:pt>
                <c:pt idx="11">
                  <c:v>227.08116674931901</c:v>
                </c:pt>
                <c:pt idx="12">
                  <c:v>148.92956994349794</c:v>
                </c:pt>
                <c:pt idx="13">
                  <c:v>201.24930248650955</c:v>
                </c:pt>
                <c:pt idx="14">
                  <c:v>187.50169005504628</c:v>
                </c:pt>
                <c:pt idx="15">
                  <c:v>190.20515274205238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E-415F-A8F1-22D65A997172}"/>
            </c:ext>
          </c:extLst>
        </c:ser>
        <c:ser>
          <c:idx val="1"/>
          <c:order val="1"/>
          <c:tx>
            <c:strRef>
              <c:f>'[1]PreçosIGP-DI'!$C$71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'[1]PreçosIGP-DI'!$D$71:$S$71</c:f>
              <c:numCache>
                <c:formatCode>General</c:formatCode>
                <c:ptCount val="16"/>
                <c:pt idx="0">
                  <c:v>100</c:v>
                </c:pt>
                <c:pt idx="1">
                  <c:v>92.857385777402783</c:v>
                </c:pt>
                <c:pt idx="2">
                  <c:v>92.615456366604221</c:v>
                </c:pt>
                <c:pt idx="3">
                  <c:v>93.336626144212602</c:v>
                </c:pt>
                <c:pt idx="4">
                  <c:v>92.371595737065775</c:v>
                </c:pt>
                <c:pt idx="5">
                  <c:v>103.24250212105009</c:v>
                </c:pt>
                <c:pt idx="6">
                  <c:v>140.04007702636929</c:v>
                </c:pt>
                <c:pt idx="7">
                  <c:v>128.41187169764731</c:v>
                </c:pt>
                <c:pt idx="8">
                  <c:v>116.53088740505819</c:v>
                </c:pt>
                <c:pt idx="9">
                  <c:v>118.9471204322836</c:v>
                </c:pt>
                <c:pt idx="10">
                  <c:v>92.386176103368655</c:v>
                </c:pt>
                <c:pt idx="11">
                  <c:v>100.9751981057063</c:v>
                </c:pt>
                <c:pt idx="12">
                  <c:v>115.4666905609873</c:v>
                </c:pt>
                <c:pt idx="13">
                  <c:v>114.345451381448</c:v>
                </c:pt>
                <c:pt idx="14">
                  <c:v>97.763809400442625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E-415F-A8F1-22D65A997172}"/>
            </c:ext>
          </c:extLst>
        </c:ser>
        <c:ser>
          <c:idx val="2"/>
          <c:order val="2"/>
          <c:tx>
            <c:strRef>
              <c:f>'[1]PreçosIGP-DI'!$C$72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'[1]PreçosIGP-DI'!$D$72:$S$72</c:f>
              <c:numCache>
                <c:formatCode>General</c:formatCode>
                <c:ptCount val="16"/>
                <c:pt idx="0">
                  <c:v>100</c:v>
                </c:pt>
                <c:pt idx="1">
                  <c:v>81.010242157586916</c:v>
                </c:pt>
                <c:pt idx="2">
                  <c:v>95.20181011479616</c:v>
                </c:pt>
                <c:pt idx="3">
                  <c:v>81.018506823020218</c:v>
                </c:pt>
                <c:pt idx="4">
                  <c:v>127.0938672085335</c:v>
                </c:pt>
                <c:pt idx="5">
                  <c:v>138.34742915840599</c:v>
                </c:pt>
                <c:pt idx="6">
                  <c:v>97.121317739639593</c:v>
                </c:pt>
                <c:pt idx="7">
                  <c:v>429.27541149074699</c:v>
                </c:pt>
                <c:pt idx="8">
                  <c:v>99.883846276006793</c:v>
                </c:pt>
                <c:pt idx="9">
                  <c:v>167.3668108328618</c:v>
                </c:pt>
                <c:pt idx="10">
                  <c:v>110.2639107940502</c:v>
                </c:pt>
                <c:pt idx="11">
                  <c:v>28.79243399663677</c:v>
                </c:pt>
                <c:pt idx="12">
                  <c:v>254.45250060792409</c:v>
                </c:pt>
                <c:pt idx="13">
                  <c:v>157.0553462700249</c:v>
                </c:pt>
                <c:pt idx="14">
                  <c:v>262.48491719683278</c:v>
                </c:pt>
                <c:pt idx="15">
                  <c:v>387.5776816517174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E-415F-A8F1-22D65A997172}"/>
            </c:ext>
          </c:extLst>
        </c:ser>
        <c:ser>
          <c:idx val="3"/>
          <c:order val="3"/>
          <c:tx>
            <c:strRef>
              <c:f>'[1]PreçosIGP-DI'!$C$73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'[1]PreçosIGP-DI'!$D$73:$S$73</c:f>
              <c:numCache>
                <c:formatCode>General</c:formatCode>
                <c:ptCount val="16"/>
                <c:pt idx="1">
                  <c:v>100</c:v>
                </c:pt>
                <c:pt idx="2">
                  <c:v>368.7996294698745</c:v>
                </c:pt>
                <c:pt idx="3">
                  <c:v>556.41236335798055</c:v>
                </c:pt>
                <c:pt idx="4">
                  <c:v>385.01815725299917</c:v>
                </c:pt>
                <c:pt idx="5">
                  <c:v>422.79319513967192</c:v>
                </c:pt>
                <c:pt idx="6">
                  <c:v>636.07646089045988</c:v>
                </c:pt>
                <c:pt idx="7">
                  <c:v>533.05291814960151</c:v>
                </c:pt>
                <c:pt idx="9">
                  <c:v>258.27302126149868</c:v>
                </c:pt>
                <c:pt idx="10">
                  <c:v>635.7208358477186</c:v>
                </c:pt>
                <c:pt idx="11">
                  <c:v>560.9131816406649</c:v>
                </c:pt>
                <c:pt idx="12">
                  <c:v>461.19960851383252</c:v>
                </c:pt>
                <c:pt idx="13">
                  <c:v>370.52956186019259</c:v>
                </c:pt>
                <c:pt idx="14">
                  <c:v>191.56856610132041</c:v>
                </c:pt>
                <c:pt idx="15">
                  <c:v>179.67582053358171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E-415F-A8F1-22D65A997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'[1]PreçosIGP-DI'!$A$74</c:f>
          <c:strCache>
            <c:ptCount val="1"/>
            <c:pt idx="0">
              <c:v>Trigo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'[1]PreçosIGP-DI'!$C$74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'[1]PreçosIGP-DI'!$D$74:$S$74</c:f>
              <c:numCache>
                <c:formatCode>General</c:formatCode>
                <c:ptCount val="16"/>
                <c:pt idx="0">
                  <c:v>100</c:v>
                </c:pt>
                <c:pt idx="1">
                  <c:v>107.29846967782129</c:v>
                </c:pt>
                <c:pt idx="2">
                  <c:v>104.24012247301069</c:v>
                </c:pt>
                <c:pt idx="3">
                  <c:v>107.17489898301294</c:v>
                </c:pt>
                <c:pt idx="4">
                  <c:v>103.04501480547097</c:v>
                </c:pt>
                <c:pt idx="5">
                  <c:v>108.55983749382212</c:v>
                </c:pt>
                <c:pt idx="6">
                  <c:v>117.7986833834149</c:v>
                </c:pt>
                <c:pt idx="7">
                  <c:v>118.63597884653183</c:v>
                </c:pt>
                <c:pt idx="8">
                  <c:v>124.35015894109998</c:v>
                </c:pt>
                <c:pt idx="9">
                  <c:v>118.4024920878328</c:v>
                </c:pt>
                <c:pt idx="10">
                  <c:v>118.72730642077572</c:v>
                </c:pt>
                <c:pt idx="11">
                  <c:v>119.45189136373178</c:v>
                </c:pt>
                <c:pt idx="12">
                  <c:v>114.34167304455485</c:v>
                </c:pt>
                <c:pt idx="13">
                  <c:v>106.19309461362919</c:v>
                </c:pt>
                <c:pt idx="14">
                  <c:v>88.744690000334188</c:v>
                </c:pt>
                <c:pt idx="15">
                  <c:v>94.989678864482343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6-42C0-9FFB-17E69D8BFD68}"/>
            </c:ext>
          </c:extLst>
        </c:ser>
        <c:ser>
          <c:idx val="1"/>
          <c:order val="1"/>
          <c:tx>
            <c:strRef>
              <c:f>'[1]PreçosIGP-DI'!$C$75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'[1]PreçosIGP-DI'!$D$75:$S$75</c:f>
              <c:numCache>
                <c:formatCode>General</c:formatCode>
                <c:ptCount val="16"/>
                <c:pt idx="0">
                  <c:v>100</c:v>
                </c:pt>
                <c:pt idx="1">
                  <c:v>85.638361687816626</c:v>
                </c:pt>
                <c:pt idx="2">
                  <c:v>75.236626078563262</c:v>
                </c:pt>
                <c:pt idx="3">
                  <c:v>71.764194617894404</c:v>
                </c:pt>
                <c:pt idx="4">
                  <c:v>68.209988777408284</c:v>
                </c:pt>
                <c:pt idx="5">
                  <c:v>81.299750493701822</c:v>
                </c:pt>
                <c:pt idx="6">
                  <c:v>96.710244240904274</c:v>
                </c:pt>
                <c:pt idx="7">
                  <c:v>67.30584033273621</c:v>
                </c:pt>
                <c:pt idx="8">
                  <c:v>73.17645875468186</c:v>
                </c:pt>
                <c:pt idx="9">
                  <c:v>69.269082296866515</c:v>
                </c:pt>
                <c:pt idx="10">
                  <c:v>63.050600245606539</c:v>
                </c:pt>
                <c:pt idx="11">
                  <c:v>76.984868404365912</c:v>
                </c:pt>
                <c:pt idx="12">
                  <c:v>75.206997935144543</c:v>
                </c:pt>
                <c:pt idx="13">
                  <c:v>97.863225113764855</c:v>
                </c:pt>
                <c:pt idx="14">
                  <c:v>100.5676407683502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6-42C0-9FFB-17E69D8BFD68}"/>
            </c:ext>
          </c:extLst>
        </c:ser>
        <c:ser>
          <c:idx val="2"/>
          <c:order val="2"/>
          <c:tx>
            <c:strRef>
              <c:f>'[1]PreçosIGP-DI'!$C$76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'[1]PreçosIGP-DI'!$D$76:$S$76</c:f>
              <c:numCache>
                <c:formatCode>General</c:formatCode>
                <c:ptCount val="16"/>
                <c:pt idx="0">
                  <c:v>100</c:v>
                </c:pt>
                <c:pt idx="1">
                  <c:v>94.276213646317984</c:v>
                </c:pt>
                <c:pt idx="2">
                  <c:v>51.819043849722647</c:v>
                </c:pt>
                <c:pt idx="3">
                  <c:v>45.500788688163411</c:v>
                </c:pt>
                <c:pt idx="4">
                  <c:v>69.261912787683272</c:v>
                </c:pt>
                <c:pt idx="5">
                  <c:v>65.514529986946997</c:v>
                </c:pt>
                <c:pt idx="6">
                  <c:v>78.40877906194585</c:v>
                </c:pt>
                <c:pt idx="7">
                  <c:v>100.5045968471087</c:v>
                </c:pt>
                <c:pt idx="8">
                  <c:v>72.661927806283799</c:v>
                </c:pt>
                <c:pt idx="9">
                  <c:v>56.15292838818695</c:v>
                </c:pt>
                <c:pt idx="10">
                  <c:v>52.449607539011403</c:v>
                </c:pt>
                <c:pt idx="11">
                  <c:v>61.881023901411162</c:v>
                </c:pt>
                <c:pt idx="12">
                  <c:v>71.560907768043009</c:v>
                </c:pt>
                <c:pt idx="13">
                  <c:v>79.927592870039163</c:v>
                </c:pt>
                <c:pt idx="14">
                  <c:v>82.95334700901283</c:v>
                </c:pt>
                <c:pt idx="15">
                  <c:v>90.114316410702315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6-42C0-9FFB-17E69D8BFD68}"/>
            </c:ext>
          </c:extLst>
        </c:ser>
        <c:ser>
          <c:idx val="3"/>
          <c:order val="3"/>
          <c:tx>
            <c:strRef>
              <c:f>'[1]PreçosIGP-DI'!$C$77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'[1]PreçosIGP-DI'!$D$1:$S$1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'[1]PreçosIGP-DI'!$D$77:$S$77</c:f>
              <c:numCache>
                <c:formatCode>General</c:formatCode>
                <c:ptCount val="16"/>
                <c:pt idx="0">
                  <c:v>100</c:v>
                </c:pt>
                <c:pt idx="1">
                  <c:v>123.72149087520739</c:v>
                </c:pt>
                <c:pt idx="2">
                  <c:v>77.497385729969821</c:v>
                </c:pt>
                <c:pt idx="3">
                  <c:v>92.888156219377123</c:v>
                </c:pt>
                <c:pt idx="4">
                  <c:v>127.6741692547279</c:v>
                </c:pt>
                <c:pt idx="5">
                  <c:v>110.63454876908079</c:v>
                </c:pt>
                <c:pt idx="6">
                  <c:v>173.0914300809483</c:v>
                </c:pt>
                <c:pt idx="7">
                  <c:v>163.38618129661319</c:v>
                </c:pt>
                <c:pt idx="8">
                  <c:v>111.1104051757501</c:v>
                </c:pt>
                <c:pt idx="9">
                  <c:v>99.36893644214797</c:v>
                </c:pt>
                <c:pt idx="10">
                  <c:v>99.243192687178265</c:v>
                </c:pt>
                <c:pt idx="11">
                  <c:v>132.49308234639591</c:v>
                </c:pt>
                <c:pt idx="12">
                  <c:v>112.1353419040656</c:v>
                </c:pt>
                <c:pt idx="13">
                  <c:v>93.520732415867442</c:v>
                </c:pt>
                <c:pt idx="14">
                  <c:v>141.164895278328</c:v>
                </c:pt>
                <c:pt idx="15">
                  <c:v>159.58027355004091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6-42C0-9FFB-17E69D8BF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[1]PreçosIPCA!$A$14</c:f>
          <c:strCache>
            <c:ptCount val="1"/>
            <c:pt idx="0">
              <c:v>Banana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[1]PreçosIPCA!$C$14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[1]PreçosIPCA!$D$14:$S$14</c:f>
              <c:numCache>
                <c:formatCode>General</c:formatCode>
                <c:ptCount val="16"/>
                <c:pt idx="0">
                  <c:v>100</c:v>
                </c:pt>
                <c:pt idx="1">
                  <c:v>105.50247941483512</c:v>
                </c:pt>
                <c:pt idx="2">
                  <c:v>107.04827710584934</c:v>
                </c:pt>
                <c:pt idx="3">
                  <c:v>108.21197661182829</c:v>
                </c:pt>
                <c:pt idx="4">
                  <c:v>110.71819607191333</c:v>
                </c:pt>
                <c:pt idx="5">
                  <c:v>116.99629120793308</c:v>
                </c:pt>
                <c:pt idx="6">
                  <c:v>138.19414227389288</c:v>
                </c:pt>
                <c:pt idx="7">
                  <c:v>131.44405214148316</c:v>
                </c:pt>
                <c:pt idx="8">
                  <c:v>127.16481061448577</c:v>
                </c:pt>
                <c:pt idx="9">
                  <c:v>154.88821134826495</c:v>
                </c:pt>
                <c:pt idx="10">
                  <c:v>121.11523390883005</c:v>
                </c:pt>
                <c:pt idx="11">
                  <c:v>114.67620396619552</c:v>
                </c:pt>
                <c:pt idx="12">
                  <c:v>124.27836609213163</c:v>
                </c:pt>
                <c:pt idx="13">
                  <c:v>148.38379890442482</c:v>
                </c:pt>
                <c:pt idx="14">
                  <c:v>153.49213758675185</c:v>
                </c:pt>
                <c:pt idx="15">
                  <c:v>179.33866693418983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1-4138-A59F-E58B0E566222}"/>
            </c:ext>
          </c:extLst>
        </c:ser>
        <c:ser>
          <c:idx val="1"/>
          <c:order val="1"/>
          <c:tx>
            <c:strRef>
              <c:f>[1]PreçosIPCA!$C$15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[1]PreçosIPCA!$D$15:$S$15</c:f>
              <c:numCache>
                <c:formatCode>General</c:formatCode>
                <c:ptCount val="16"/>
                <c:pt idx="0">
                  <c:v>100</c:v>
                </c:pt>
                <c:pt idx="1">
                  <c:v>104.1785937113444</c:v>
                </c:pt>
                <c:pt idx="2">
                  <c:v>102.8710779629732</c:v>
                </c:pt>
                <c:pt idx="3">
                  <c:v>113.4619958700992</c:v>
                </c:pt>
                <c:pt idx="4">
                  <c:v>116.8330320369443</c:v>
                </c:pt>
                <c:pt idx="5">
                  <c:v>117.8117181226059</c:v>
                </c:pt>
                <c:pt idx="6">
                  <c:v>129.58092989131541</c:v>
                </c:pt>
                <c:pt idx="7">
                  <c:v>131.68489272581161</c:v>
                </c:pt>
                <c:pt idx="8">
                  <c:v>125.5194232695515</c:v>
                </c:pt>
                <c:pt idx="9">
                  <c:v>171.06454651062859</c:v>
                </c:pt>
                <c:pt idx="10">
                  <c:v>163.2020065903983</c:v>
                </c:pt>
                <c:pt idx="11">
                  <c:v>134.9469610948473</c:v>
                </c:pt>
                <c:pt idx="12">
                  <c:v>138.30610998603549</c:v>
                </c:pt>
                <c:pt idx="13">
                  <c:v>155.68193834846389</c:v>
                </c:pt>
                <c:pt idx="14">
                  <c:v>159.7913505517723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1-4138-A59F-E58B0E566222}"/>
            </c:ext>
          </c:extLst>
        </c:ser>
        <c:ser>
          <c:idx val="2"/>
          <c:order val="2"/>
          <c:tx>
            <c:strRef>
              <c:f>[1]PreçosIPCA!$C$16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[1]PreçosIPCA!$D$16:$S$16</c:f>
              <c:numCache>
                <c:formatCode>General</c:formatCode>
                <c:ptCount val="16"/>
                <c:pt idx="0">
                  <c:v>100</c:v>
                </c:pt>
                <c:pt idx="1">
                  <c:v>101.5361346690747</c:v>
                </c:pt>
                <c:pt idx="2">
                  <c:v>106.51899766083839</c:v>
                </c:pt>
                <c:pt idx="3">
                  <c:v>105.3045468768461</c:v>
                </c:pt>
                <c:pt idx="4">
                  <c:v>103.14237625045929</c:v>
                </c:pt>
                <c:pt idx="5">
                  <c:v>118.72246902271699</c:v>
                </c:pt>
                <c:pt idx="6">
                  <c:v>119.376944071037</c:v>
                </c:pt>
                <c:pt idx="7">
                  <c:v>128.98810212803519</c:v>
                </c:pt>
                <c:pt idx="8">
                  <c:v>134.3039026030082</c:v>
                </c:pt>
                <c:pt idx="9">
                  <c:v>140.9335438269122</c:v>
                </c:pt>
                <c:pt idx="10">
                  <c:v>107.47458537291369</c:v>
                </c:pt>
                <c:pt idx="11">
                  <c:v>131.87912613665131</c:v>
                </c:pt>
                <c:pt idx="12">
                  <c:v>133.93327695579151</c:v>
                </c:pt>
                <c:pt idx="13">
                  <c:v>169.00600720127409</c:v>
                </c:pt>
                <c:pt idx="14">
                  <c:v>176.9658396727134</c:v>
                </c:pt>
                <c:pt idx="15">
                  <c:v>208.12793525344571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1-4138-A59F-E58B0E566222}"/>
            </c:ext>
          </c:extLst>
        </c:ser>
        <c:ser>
          <c:idx val="3"/>
          <c:order val="3"/>
          <c:tx>
            <c:strRef>
              <c:f>[1]PreçosIPCA!$C$17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[1]PreçosIPCA!$D$17:$S$17</c:f>
              <c:numCache>
                <c:formatCode>General</c:formatCode>
                <c:ptCount val="16"/>
                <c:pt idx="0">
                  <c:v>100</c:v>
                </c:pt>
                <c:pt idx="1">
                  <c:v>232.2071137485089</c:v>
                </c:pt>
                <c:pt idx="2">
                  <c:v>245.27190132002289</c:v>
                </c:pt>
                <c:pt idx="3">
                  <c:v>203.05170934284931</c:v>
                </c:pt>
                <c:pt idx="4">
                  <c:v>249.11426976873869</c:v>
                </c:pt>
                <c:pt idx="5">
                  <c:v>467.93690186811801</c:v>
                </c:pt>
                <c:pt idx="6">
                  <c:v>330.57674933107319</c:v>
                </c:pt>
                <c:pt idx="7">
                  <c:v>582.89890391017911</c:v>
                </c:pt>
                <c:pt idx="8">
                  <c:v>268.45858806797429</c:v>
                </c:pt>
                <c:pt idx="9">
                  <c:v>231.89739850666399</c:v>
                </c:pt>
                <c:pt idx="10">
                  <c:v>160.22879280693951</c:v>
                </c:pt>
                <c:pt idx="11">
                  <c:v>165.833545666037</c:v>
                </c:pt>
                <c:pt idx="12">
                  <c:v>165.34070603235429</c:v>
                </c:pt>
                <c:pt idx="13">
                  <c:v>172.19890004283161</c:v>
                </c:pt>
                <c:pt idx="14">
                  <c:v>210.8853114351968</c:v>
                </c:pt>
                <c:pt idx="15">
                  <c:v>201.7228613669208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81-4138-A59F-E58B0E566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[1]PreçosIPCA!$A$18</c:f>
          <c:strCache>
            <c:ptCount val="1"/>
            <c:pt idx="0">
              <c:v>Batata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[1]PreçosIPCA!$C$18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[1]PreçosIPCA!$D$18:$S$18</c:f>
              <c:numCache>
                <c:formatCode>General</c:formatCode>
                <c:ptCount val="16"/>
                <c:pt idx="0">
                  <c:v>100</c:v>
                </c:pt>
                <c:pt idx="1">
                  <c:v>77.212366792724126</c:v>
                </c:pt>
                <c:pt idx="2">
                  <c:v>112.14158305502073</c:v>
                </c:pt>
                <c:pt idx="3">
                  <c:v>82.251591223047342</c:v>
                </c:pt>
                <c:pt idx="4">
                  <c:v>71.197516317651235</c:v>
                </c:pt>
                <c:pt idx="5">
                  <c:v>100.89139529637399</c:v>
                </c:pt>
                <c:pt idx="6">
                  <c:v>118.8759890131364</c:v>
                </c:pt>
                <c:pt idx="7">
                  <c:v>115.90712351173727</c:v>
                </c:pt>
                <c:pt idx="8">
                  <c:v>140.52581821451514</c:v>
                </c:pt>
                <c:pt idx="9">
                  <c:v>93.831085584923727</c:v>
                </c:pt>
                <c:pt idx="10">
                  <c:v>87.580911675207062</c:v>
                </c:pt>
                <c:pt idx="11">
                  <c:v>104.47687030778252</c:v>
                </c:pt>
                <c:pt idx="12">
                  <c:v>97.950053654527451</c:v>
                </c:pt>
                <c:pt idx="13">
                  <c:v>156.75951140484449</c:v>
                </c:pt>
                <c:pt idx="14">
                  <c:v>109.92723115227885</c:v>
                </c:pt>
                <c:pt idx="15">
                  <c:v>157.87135615099092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0-473E-BEC9-DF913CFD355A}"/>
            </c:ext>
          </c:extLst>
        </c:ser>
        <c:ser>
          <c:idx val="1"/>
          <c:order val="1"/>
          <c:tx>
            <c:strRef>
              <c:f>[1]PreçosIPCA!$C$19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[1]PreçosIPCA!$D$19:$S$19</c:f>
              <c:numCache>
                <c:formatCode>General</c:formatCode>
                <c:ptCount val="16"/>
                <c:pt idx="0">
                  <c:v>100</c:v>
                </c:pt>
                <c:pt idx="1">
                  <c:v>101.28629967482949</c:v>
                </c:pt>
                <c:pt idx="2">
                  <c:v>122.5507542043012</c:v>
                </c:pt>
                <c:pt idx="3">
                  <c:v>117.95908733714241</c:v>
                </c:pt>
                <c:pt idx="4">
                  <c:v>83.346582750273569</c:v>
                </c:pt>
                <c:pt idx="5">
                  <c:v>83.114346136702039</c:v>
                </c:pt>
                <c:pt idx="6">
                  <c:v>135.4506525173023</c:v>
                </c:pt>
                <c:pt idx="7">
                  <c:v>102.8840803562408</c:v>
                </c:pt>
                <c:pt idx="8">
                  <c:v>115.19476409517949</c:v>
                </c:pt>
                <c:pt idx="9">
                  <c:v>152.2786306015673</c:v>
                </c:pt>
                <c:pt idx="10">
                  <c:v>78.965524836873641</c:v>
                </c:pt>
                <c:pt idx="11">
                  <c:v>79.506101788436311</c:v>
                </c:pt>
                <c:pt idx="12">
                  <c:v>131.52641613383969</c:v>
                </c:pt>
                <c:pt idx="13">
                  <c:v>124.6460191295776</c:v>
                </c:pt>
                <c:pt idx="14">
                  <c:v>110.74452776786769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0-473E-BEC9-DF913CFD355A}"/>
            </c:ext>
          </c:extLst>
        </c:ser>
        <c:ser>
          <c:idx val="2"/>
          <c:order val="2"/>
          <c:tx>
            <c:strRef>
              <c:f>[1]PreçosIPCA!$C$20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[1]PreçosIPCA!$D$20:$S$20</c:f>
              <c:numCache>
                <c:formatCode>General</c:formatCode>
                <c:ptCount val="16"/>
                <c:pt idx="0">
                  <c:v>100</c:v>
                </c:pt>
                <c:pt idx="1">
                  <c:v>86.292088636172267</c:v>
                </c:pt>
                <c:pt idx="2">
                  <c:v>151.02341771991911</c:v>
                </c:pt>
                <c:pt idx="3">
                  <c:v>130.9910378546729</c:v>
                </c:pt>
                <c:pt idx="4">
                  <c:v>104.8406153373105</c:v>
                </c:pt>
                <c:pt idx="5">
                  <c:v>155.1097018527928</c:v>
                </c:pt>
                <c:pt idx="6">
                  <c:v>188.22757549162139</c:v>
                </c:pt>
                <c:pt idx="7">
                  <c:v>160.4474148011015</c:v>
                </c:pt>
                <c:pt idx="8">
                  <c:v>184.22657537683469</c:v>
                </c:pt>
                <c:pt idx="9">
                  <c:v>177.3256262279381</c:v>
                </c:pt>
                <c:pt idx="10">
                  <c:v>123.6970614232357</c:v>
                </c:pt>
                <c:pt idx="11">
                  <c:v>77.475833046902835</c:v>
                </c:pt>
                <c:pt idx="12">
                  <c:v>137.001025083786</c:v>
                </c:pt>
                <c:pt idx="13">
                  <c:v>229.84770517654579</c:v>
                </c:pt>
                <c:pt idx="14">
                  <c:v>208.6028633206684</c:v>
                </c:pt>
                <c:pt idx="15">
                  <c:v>293.74346515896087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0-473E-BEC9-DF913CFD355A}"/>
            </c:ext>
          </c:extLst>
        </c:ser>
        <c:ser>
          <c:idx val="3"/>
          <c:order val="3"/>
          <c:tx>
            <c:strRef>
              <c:f>[1]PreçosIPCA!$C$21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[1]PreçosIPCA!$D$21:$S$21</c:f>
              <c:numCache>
                <c:formatCode>General</c:formatCode>
                <c:ptCount val="16"/>
                <c:pt idx="0">
                  <c:v>100</c:v>
                </c:pt>
                <c:pt idx="1">
                  <c:v>119.0631044325613</c:v>
                </c:pt>
                <c:pt idx="2">
                  <c:v>32.852227448367657</c:v>
                </c:pt>
                <c:pt idx="3">
                  <c:v>49.993084482701732</c:v>
                </c:pt>
                <c:pt idx="4">
                  <c:v>44.998003006112739</c:v>
                </c:pt>
                <c:pt idx="5">
                  <c:v>39.584218651778677</c:v>
                </c:pt>
                <c:pt idx="6">
                  <c:v>39.749304376005092</c:v>
                </c:pt>
                <c:pt idx="7">
                  <c:v>33.801472909169881</c:v>
                </c:pt>
                <c:pt idx="8">
                  <c:v>39.889744288015457</c:v>
                </c:pt>
                <c:pt idx="9">
                  <c:v>68.991397969009228</c:v>
                </c:pt>
                <c:pt idx="10">
                  <c:v>47.70601647050507</c:v>
                </c:pt>
                <c:pt idx="11">
                  <c:v>43.152414801553967</c:v>
                </c:pt>
                <c:pt idx="12">
                  <c:v>52.809957579062598</c:v>
                </c:pt>
                <c:pt idx="13">
                  <c:v>56.896757276416267</c:v>
                </c:pt>
                <c:pt idx="14">
                  <c:v>36.23264576861623</c:v>
                </c:pt>
                <c:pt idx="15">
                  <c:v>25.802984943322059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D0-473E-BEC9-DF913CFD3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[1]PreçosIPCA!$A$22</c:f>
          <c:strCache>
            <c:ptCount val="1"/>
            <c:pt idx="0">
              <c:v>Bovinocultura Corte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[1]PreçosIPCA!$C$22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[1]PreçosIPCA!$D$22:$S$22</c:f>
              <c:numCache>
                <c:formatCode>General</c:formatCode>
                <c:ptCount val="16"/>
                <c:pt idx="0">
                  <c:v>100</c:v>
                </c:pt>
                <c:pt idx="1">
                  <c:v>112.15953195107954</c:v>
                </c:pt>
                <c:pt idx="2">
                  <c:v>104.99669297200747</c:v>
                </c:pt>
                <c:pt idx="3">
                  <c:v>132.2017029650554</c:v>
                </c:pt>
                <c:pt idx="4">
                  <c:v>130.23630071511232</c:v>
                </c:pt>
                <c:pt idx="5">
                  <c:v>120.08625606409862</c:v>
                </c:pt>
                <c:pt idx="6">
                  <c:v>117.10347006637609</c:v>
                </c:pt>
                <c:pt idx="7">
                  <c:v>133.47097476727393</c:v>
                </c:pt>
                <c:pt idx="8">
                  <c:v>133.44320298276099</c:v>
                </c:pt>
                <c:pt idx="9">
                  <c:v>132.29068058082277</c:v>
                </c:pt>
                <c:pt idx="10">
                  <c:v>122.60485665716141</c:v>
                </c:pt>
                <c:pt idx="11">
                  <c:v>122.04282249105532</c:v>
                </c:pt>
                <c:pt idx="12">
                  <c:v>155.96691073186287</c:v>
                </c:pt>
                <c:pt idx="13">
                  <c:v>157.2689693348828</c:v>
                </c:pt>
                <c:pt idx="14">
                  <c:v>158.38212714003018</c:v>
                </c:pt>
                <c:pt idx="15">
                  <c:v>156.27058720098336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5-4B37-9948-89B8AD1D2B93}"/>
            </c:ext>
          </c:extLst>
        </c:ser>
        <c:ser>
          <c:idx val="1"/>
          <c:order val="1"/>
          <c:tx>
            <c:strRef>
              <c:f>[1]PreçosIPCA!$C$23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[1]PreçosIPCA!$D$23:$S$23</c:f>
              <c:numCache>
                <c:formatCode>General</c:formatCode>
                <c:ptCount val="16"/>
                <c:pt idx="0">
                  <c:v>100</c:v>
                </c:pt>
                <c:pt idx="1">
                  <c:v>130.43807759705669</c:v>
                </c:pt>
                <c:pt idx="2">
                  <c:v>117.1368475744307</c:v>
                </c:pt>
                <c:pt idx="3">
                  <c:v>124.1728994393152</c:v>
                </c:pt>
                <c:pt idx="4">
                  <c:v>134.0804487812909</c:v>
                </c:pt>
                <c:pt idx="5">
                  <c:v>118.0761810504755</c:v>
                </c:pt>
                <c:pt idx="6">
                  <c:v>120.61778263196901</c:v>
                </c:pt>
                <c:pt idx="7">
                  <c:v>139.54064155768219</c:v>
                </c:pt>
                <c:pt idx="8">
                  <c:v>145.14091039555711</c:v>
                </c:pt>
                <c:pt idx="9">
                  <c:v>143.52232303404301</c:v>
                </c:pt>
                <c:pt idx="10">
                  <c:v>126.6751926506244</c:v>
                </c:pt>
                <c:pt idx="11">
                  <c:v>127.4360714290591</c:v>
                </c:pt>
                <c:pt idx="12">
                  <c:v>137.46395577809801</c:v>
                </c:pt>
                <c:pt idx="13">
                  <c:v>182.42919459943349</c:v>
                </c:pt>
                <c:pt idx="14">
                  <c:v>223.8880812430836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5-4B37-9948-89B8AD1D2B93}"/>
            </c:ext>
          </c:extLst>
        </c:ser>
        <c:ser>
          <c:idx val="2"/>
          <c:order val="2"/>
          <c:tx>
            <c:strRef>
              <c:f>[1]PreçosIPCA!$C$24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[1]PreçosIPCA!$D$24:$S$24</c:f>
              <c:numCache>
                <c:formatCode>General</c:formatCode>
                <c:ptCount val="16"/>
                <c:pt idx="0">
                  <c:v>100</c:v>
                </c:pt>
                <c:pt idx="1">
                  <c:v>145.12829500264479</c:v>
                </c:pt>
                <c:pt idx="2">
                  <c:v>123.7095787287128</c:v>
                </c:pt>
                <c:pt idx="3">
                  <c:v>128.0806145918404</c:v>
                </c:pt>
                <c:pt idx="4">
                  <c:v>141.99947099394791</c:v>
                </c:pt>
                <c:pt idx="5">
                  <c:v>145.99584106826711</c:v>
                </c:pt>
                <c:pt idx="6">
                  <c:v>147.04299510722069</c:v>
                </c:pt>
                <c:pt idx="7">
                  <c:v>157.99246800524739</c:v>
                </c:pt>
                <c:pt idx="8">
                  <c:v>183.65272882728081</c:v>
                </c:pt>
                <c:pt idx="9">
                  <c:v>167.7900730447615</c:v>
                </c:pt>
                <c:pt idx="10">
                  <c:v>158.329311949003</c:v>
                </c:pt>
                <c:pt idx="11">
                  <c:v>168.98811214725521</c:v>
                </c:pt>
                <c:pt idx="12">
                  <c:v>183.7903121007395</c:v>
                </c:pt>
                <c:pt idx="13">
                  <c:v>238.53011709739889</c:v>
                </c:pt>
                <c:pt idx="14">
                  <c:v>266.67088089286761</c:v>
                </c:pt>
                <c:pt idx="15">
                  <c:v>282.96690969229041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5-4B37-9948-89B8AD1D2B93}"/>
            </c:ext>
          </c:extLst>
        </c:ser>
        <c:ser>
          <c:idx val="3"/>
          <c:order val="3"/>
          <c:tx>
            <c:strRef>
              <c:f>[1]PreçosIPCA!$C$25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[1]PreçosIPCA!$D$25:$S$25</c:f>
              <c:numCache>
                <c:formatCode>General</c:formatCode>
                <c:ptCount val="16"/>
                <c:pt idx="0">
                  <c:v>100</c:v>
                </c:pt>
                <c:pt idx="1">
                  <c:v>130.8851588308541</c:v>
                </c:pt>
                <c:pt idx="2">
                  <c:v>98.898200961889387</c:v>
                </c:pt>
                <c:pt idx="3">
                  <c:v>114.04841338884</c:v>
                </c:pt>
                <c:pt idx="4">
                  <c:v>136.9994837652072</c:v>
                </c:pt>
                <c:pt idx="5">
                  <c:v>129.3031720348533</c:v>
                </c:pt>
                <c:pt idx="6">
                  <c:v>129.48837726095721</c:v>
                </c:pt>
                <c:pt idx="7">
                  <c:v>133.58137302286079</c:v>
                </c:pt>
                <c:pt idx="8">
                  <c:v>147.72920659970461</c:v>
                </c:pt>
                <c:pt idx="9">
                  <c:v>120.76905580792371</c:v>
                </c:pt>
                <c:pt idx="10">
                  <c:v>136.69884715888901</c:v>
                </c:pt>
                <c:pt idx="11">
                  <c:v>153.85791977536061</c:v>
                </c:pt>
                <c:pt idx="12">
                  <c:v>149.50596545082561</c:v>
                </c:pt>
                <c:pt idx="13">
                  <c:v>161.81138804760991</c:v>
                </c:pt>
                <c:pt idx="14">
                  <c:v>160.56513693966079</c:v>
                </c:pt>
                <c:pt idx="15">
                  <c:v>166.29368347959331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5-4B37-9948-89B8AD1D2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[1]PreçosIPCA!$A$26</c:f>
          <c:strCache>
            <c:ptCount val="1"/>
            <c:pt idx="0">
              <c:v>Bovinocultura Leite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[1]PreçosIPCA!$C$26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[1]PreçosIPCA!$D$26:$S$26</c:f>
              <c:numCache>
                <c:formatCode>General</c:formatCode>
                <c:ptCount val="16"/>
                <c:pt idx="0">
                  <c:v>100</c:v>
                </c:pt>
                <c:pt idx="1">
                  <c:v>99.043722060521418</c:v>
                </c:pt>
                <c:pt idx="2">
                  <c:v>91.674049439420216</c:v>
                </c:pt>
                <c:pt idx="3">
                  <c:v>102.93657763975692</c:v>
                </c:pt>
                <c:pt idx="4">
                  <c:v>104.1994655515736</c:v>
                </c:pt>
                <c:pt idx="5">
                  <c:v>103.07850432351917</c:v>
                </c:pt>
                <c:pt idx="6">
                  <c:v>114.01726823334826</c:v>
                </c:pt>
                <c:pt idx="7">
                  <c:v>102.28688215352231</c:v>
                </c:pt>
                <c:pt idx="8">
                  <c:v>99.908822838121552</c:v>
                </c:pt>
                <c:pt idx="9">
                  <c:v>105.45660918638566</c:v>
                </c:pt>
                <c:pt idx="10">
                  <c:v>93.791636674913647</c:v>
                </c:pt>
                <c:pt idx="11">
                  <c:v>98.026605566723717</c:v>
                </c:pt>
                <c:pt idx="12">
                  <c:v>99.665468998482723</c:v>
                </c:pt>
                <c:pt idx="13">
                  <c:v>121.03756020130025</c:v>
                </c:pt>
                <c:pt idx="14">
                  <c:v>105.88217555699337</c:v>
                </c:pt>
                <c:pt idx="15">
                  <c:v>126.29883331882168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9-4CF9-A9FD-2CA4AC1EBD88}"/>
            </c:ext>
          </c:extLst>
        </c:ser>
        <c:ser>
          <c:idx val="1"/>
          <c:order val="1"/>
          <c:tx>
            <c:strRef>
              <c:f>[1]PreçosIPCA!$C$27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[1]PreçosIPCA!$D$27:$S$27</c:f>
              <c:numCache>
                <c:formatCode>General</c:formatCode>
                <c:ptCount val="16"/>
                <c:pt idx="0">
                  <c:v>100</c:v>
                </c:pt>
                <c:pt idx="1">
                  <c:v>99.712667824336464</c:v>
                </c:pt>
                <c:pt idx="2">
                  <c:v>98.938989129175923</c:v>
                </c:pt>
                <c:pt idx="3">
                  <c:v>100.91812823317341</c:v>
                </c:pt>
                <c:pt idx="4">
                  <c:v>104.2701612987979</c:v>
                </c:pt>
                <c:pt idx="5">
                  <c:v>107.5505524523788</c:v>
                </c:pt>
                <c:pt idx="6">
                  <c:v>115.8517753355495</c:v>
                </c:pt>
                <c:pt idx="7">
                  <c:v>110.49391742829989</c:v>
                </c:pt>
                <c:pt idx="8">
                  <c:v>102.8175919340982</c:v>
                </c:pt>
                <c:pt idx="9">
                  <c:v>114.72070205244199</c:v>
                </c:pt>
                <c:pt idx="10">
                  <c:v>105.247074177575</c:v>
                </c:pt>
                <c:pt idx="11">
                  <c:v>106.24489827166531</c:v>
                </c:pt>
                <c:pt idx="12">
                  <c:v>108.5980772736249</c:v>
                </c:pt>
                <c:pt idx="13">
                  <c:v>133.99840882806791</c:v>
                </c:pt>
                <c:pt idx="14">
                  <c:v>147.34850013444881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9-4CF9-A9FD-2CA4AC1EBD88}"/>
            </c:ext>
          </c:extLst>
        </c:ser>
        <c:ser>
          <c:idx val="2"/>
          <c:order val="2"/>
          <c:tx>
            <c:strRef>
              <c:f>[1]PreçosIPCA!$C$28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[1]PreçosIPCA!$D$28:$S$28</c:f>
              <c:numCache>
                <c:formatCode>General</c:formatCode>
                <c:ptCount val="16"/>
                <c:pt idx="0">
                  <c:v>100</c:v>
                </c:pt>
                <c:pt idx="1">
                  <c:v>271.46737077884518</c:v>
                </c:pt>
                <c:pt idx="2">
                  <c:v>216.58210929381909</c:v>
                </c:pt>
                <c:pt idx="3">
                  <c:v>69.728030091221783</c:v>
                </c:pt>
                <c:pt idx="4">
                  <c:v>105.4017339732321</c:v>
                </c:pt>
                <c:pt idx="5">
                  <c:v>113.3729615410389</c:v>
                </c:pt>
                <c:pt idx="6">
                  <c:v>84.245499369039706</c:v>
                </c:pt>
                <c:pt idx="7">
                  <c:v>91.062233655846214</c:v>
                </c:pt>
                <c:pt idx="8">
                  <c:v>87.710665405545456</c:v>
                </c:pt>
                <c:pt idx="9">
                  <c:v>142.9063747922394</c:v>
                </c:pt>
                <c:pt idx="10">
                  <c:v>74.589653483597488</c:v>
                </c:pt>
                <c:pt idx="11">
                  <c:v>78.302886684922001</c:v>
                </c:pt>
                <c:pt idx="12">
                  <c:v>86.701815922881266</c:v>
                </c:pt>
                <c:pt idx="13">
                  <c:v>89.945891444052648</c:v>
                </c:pt>
                <c:pt idx="14">
                  <c:v>80.233573077435736</c:v>
                </c:pt>
                <c:pt idx="15">
                  <c:v>94.575993620963843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9-4CF9-A9FD-2CA4AC1EBD88}"/>
            </c:ext>
          </c:extLst>
        </c:ser>
        <c:ser>
          <c:idx val="3"/>
          <c:order val="3"/>
          <c:tx>
            <c:strRef>
              <c:f>[1]PreçosIPCA!$C$29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[1]PreçosIPCA!$D$29:$S$29</c:f>
              <c:numCache>
                <c:formatCode>General</c:formatCode>
                <c:ptCount val="16"/>
                <c:pt idx="0">
                  <c:v>100</c:v>
                </c:pt>
                <c:pt idx="1">
                  <c:v>133.90012514510681</c:v>
                </c:pt>
                <c:pt idx="2">
                  <c:v>110.275788855332</c:v>
                </c:pt>
                <c:pt idx="3">
                  <c:v>113.76678552869581</c:v>
                </c:pt>
                <c:pt idx="4">
                  <c:v>119.6055566654429</c:v>
                </c:pt>
                <c:pt idx="5">
                  <c:v>109.4955278997485</c:v>
                </c:pt>
                <c:pt idx="6">
                  <c:v>129.96873408775011</c:v>
                </c:pt>
                <c:pt idx="7">
                  <c:v>149.21658226569679</c:v>
                </c:pt>
                <c:pt idx="8">
                  <c:v>200.60738570772421</c:v>
                </c:pt>
                <c:pt idx="9">
                  <c:v>155.122517529617</c:v>
                </c:pt>
                <c:pt idx="10">
                  <c:v>140.8349250684854</c:v>
                </c:pt>
                <c:pt idx="11">
                  <c:v>162.27616599234801</c:v>
                </c:pt>
                <c:pt idx="12">
                  <c:v>161.85701987736459</c:v>
                </c:pt>
                <c:pt idx="13">
                  <c:v>199.11510159780579</c:v>
                </c:pt>
                <c:pt idx="14">
                  <c:v>195.51531974540481</c:v>
                </c:pt>
                <c:pt idx="15">
                  <c:v>207.1188901592003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19-4CF9-A9FD-2CA4AC1EB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[1]PreçosIPCA!$A$30</c:f>
          <c:strCache>
            <c:ptCount val="1"/>
            <c:pt idx="0">
              <c:v>Cacau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[1]PreçosIPCA!$C$30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[1]PreçosIPCA!$D$30:$S$30</c:f>
              <c:numCache>
                <c:formatCode>General</c:formatCode>
                <c:ptCount val="16"/>
                <c:pt idx="0">
                  <c:v>100</c:v>
                </c:pt>
                <c:pt idx="1">
                  <c:v>97.164639146035398</c:v>
                </c:pt>
                <c:pt idx="2">
                  <c:v>96.669415588068617</c:v>
                </c:pt>
                <c:pt idx="3">
                  <c:v>97.975861985041718</c:v>
                </c:pt>
                <c:pt idx="4">
                  <c:v>100.95335796718837</c:v>
                </c:pt>
                <c:pt idx="5">
                  <c:v>105.76206497460736</c:v>
                </c:pt>
                <c:pt idx="6">
                  <c:v>110.58460502093381</c:v>
                </c:pt>
                <c:pt idx="7">
                  <c:v>112.8943818847538</c:v>
                </c:pt>
                <c:pt idx="8">
                  <c:v>111.73861238065822</c:v>
                </c:pt>
                <c:pt idx="9">
                  <c:v>119.39405779902418</c:v>
                </c:pt>
                <c:pt idx="10">
                  <c:v>117.12392347927667</c:v>
                </c:pt>
                <c:pt idx="11">
                  <c:v>115.06292746507576</c:v>
                </c:pt>
                <c:pt idx="12">
                  <c:v>112.71751230487601</c:v>
                </c:pt>
                <c:pt idx="13">
                  <c:v>115.2222736125256</c:v>
                </c:pt>
                <c:pt idx="14">
                  <c:v>113.02276565059526</c:v>
                </c:pt>
                <c:pt idx="15">
                  <c:v>130.77117008682526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1-410A-802E-CF977CDDCEE2}"/>
            </c:ext>
          </c:extLst>
        </c:ser>
        <c:ser>
          <c:idx val="1"/>
          <c:order val="1"/>
          <c:tx>
            <c:strRef>
              <c:f>[1]PreçosIPCA!$C$31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[1]PreçosIPCA!$D$31:$S$31</c:f>
              <c:numCache>
                <c:formatCode>General</c:formatCode>
                <c:ptCount val="16"/>
                <c:pt idx="0">
                  <c:v>100</c:v>
                </c:pt>
                <c:pt idx="1">
                  <c:v>109.2126228444391</c:v>
                </c:pt>
                <c:pt idx="2">
                  <c:v>127.1356213504427</c:v>
                </c:pt>
                <c:pt idx="3">
                  <c:v>126.9596918455572</c:v>
                </c:pt>
                <c:pt idx="4">
                  <c:v>116.82250497602431</c:v>
                </c:pt>
                <c:pt idx="5">
                  <c:v>105.0434411944763</c:v>
                </c:pt>
                <c:pt idx="6">
                  <c:v>96.431965327711012</c:v>
                </c:pt>
                <c:pt idx="7">
                  <c:v>111.0221009846133</c:v>
                </c:pt>
                <c:pt idx="8">
                  <c:v>136.74473408980211</c:v>
                </c:pt>
                <c:pt idx="9">
                  <c:v>152.57231580783059</c:v>
                </c:pt>
                <c:pt idx="10">
                  <c:v>112.9341635651367</c:v>
                </c:pt>
                <c:pt idx="11">
                  <c:v>137.83151853752511</c:v>
                </c:pt>
                <c:pt idx="12">
                  <c:v>141.40131880501369</c:v>
                </c:pt>
                <c:pt idx="13">
                  <c:v>167.10748253325909</c:v>
                </c:pt>
                <c:pt idx="14">
                  <c:v>166.8013980198705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1-410A-802E-CF977CDDCEE2}"/>
            </c:ext>
          </c:extLst>
        </c:ser>
        <c:ser>
          <c:idx val="2"/>
          <c:order val="2"/>
          <c:tx>
            <c:strRef>
              <c:f>[1]PreçosIPCA!$C$32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[1]PreçosIPCA!$D$32:$S$32</c:f>
              <c:numCache>
                <c:formatCode>General</c:formatCode>
                <c:ptCount val="16"/>
                <c:pt idx="0">
                  <c:v>100</c:v>
                </c:pt>
                <c:pt idx="1">
                  <c:v>125.4995561006081</c:v>
                </c:pt>
                <c:pt idx="2">
                  <c:v>155.7114328775024</c:v>
                </c:pt>
                <c:pt idx="3">
                  <c:v>140.7285649652751</c:v>
                </c:pt>
                <c:pt idx="4">
                  <c:v>116.0701355582799</c:v>
                </c:pt>
                <c:pt idx="5">
                  <c:v>130.90413301235321</c:v>
                </c:pt>
                <c:pt idx="6">
                  <c:v>134.6896171112345</c:v>
                </c:pt>
                <c:pt idx="7">
                  <c:v>139.1465568723419</c:v>
                </c:pt>
                <c:pt idx="8">
                  <c:v>134.4736043423203</c:v>
                </c:pt>
                <c:pt idx="9">
                  <c:v>180.87490965315871</c:v>
                </c:pt>
                <c:pt idx="10">
                  <c:v>149.0301374133783</c:v>
                </c:pt>
                <c:pt idx="11">
                  <c:v>181.78710004850899</c:v>
                </c:pt>
                <c:pt idx="12">
                  <c:v>165.68313897883669</c:v>
                </c:pt>
                <c:pt idx="13">
                  <c:v>211.71616283383801</c:v>
                </c:pt>
                <c:pt idx="14">
                  <c:v>205.9867666414161</c:v>
                </c:pt>
                <c:pt idx="15">
                  <c:v>179.52850733929591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1-410A-802E-CF977CDDCEE2}"/>
            </c:ext>
          </c:extLst>
        </c:ser>
        <c:ser>
          <c:idx val="3"/>
          <c:order val="3"/>
          <c:tx>
            <c:strRef>
              <c:f>[1]PreçosIPCA!$C$33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[1]PreçosIPCA!$D$33:$S$33</c:f>
              <c:numCache>
                <c:formatCode>General</c:formatCode>
                <c:ptCount val="16"/>
                <c:pt idx="0">
                  <c:v>100</c:v>
                </c:pt>
                <c:pt idx="1">
                  <c:v>114.51717588635429</c:v>
                </c:pt>
                <c:pt idx="2">
                  <c:v>133.37962497614629</c:v>
                </c:pt>
                <c:pt idx="3">
                  <c:v>137.0721073908133</c:v>
                </c:pt>
                <c:pt idx="4">
                  <c:v>115.0827950054293</c:v>
                </c:pt>
                <c:pt idx="5">
                  <c:v>114.16015840345371</c:v>
                </c:pt>
                <c:pt idx="6">
                  <c:v>115.0746799282075</c:v>
                </c:pt>
                <c:pt idx="7">
                  <c:v>137.29806951208229</c:v>
                </c:pt>
                <c:pt idx="8">
                  <c:v>187.2537746629508</c:v>
                </c:pt>
                <c:pt idx="9">
                  <c:v>193.1247117503153</c:v>
                </c:pt>
                <c:pt idx="10">
                  <c:v>142.03328626484259</c:v>
                </c:pt>
                <c:pt idx="11">
                  <c:v>134.64025200555039</c:v>
                </c:pt>
                <c:pt idx="12">
                  <c:v>143.31576958757819</c:v>
                </c:pt>
                <c:pt idx="13">
                  <c:v>197.69023621925649</c:v>
                </c:pt>
                <c:pt idx="14">
                  <c:v>197.47311231735571</c:v>
                </c:pt>
                <c:pt idx="15">
                  <c:v>161.08448541300339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51-410A-802E-CF977CDDC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[1]PreçosIPCA!$A$34</c:f>
          <c:strCache>
            <c:ptCount val="1"/>
            <c:pt idx="0">
              <c:v>Café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[1]PreçosIPCA!$C$34</c:f>
              <c:strCache>
                <c:ptCount val="1"/>
                <c:pt idx="0">
                  <c:v>PrCons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[1]PreçosIPCA!$D$34:$S$34</c:f>
              <c:numCache>
                <c:formatCode>General</c:formatCode>
                <c:ptCount val="16"/>
                <c:pt idx="0">
                  <c:v>100</c:v>
                </c:pt>
                <c:pt idx="1">
                  <c:v>97.787852574960411</c:v>
                </c:pt>
                <c:pt idx="2">
                  <c:v>93.464621601476665</c:v>
                </c:pt>
                <c:pt idx="3">
                  <c:v>90.45644724501156</c:v>
                </c:pt>
                <c:pt idx="4">
                  <c:v>106.25962303796994</c:v>
                </c:pt>
                <c:pt idx="5">
                  <c:v>112.68649325458941</c:v>
                </c:pt>
                <c:pt idx="6">
                  <c:v>100.59899161952698</c:v>
                </c:pt>
                <c:pt idx="7">
                  <c:v>100.78101120559626</c:v>
                </c:pt>
                <c:pt idx="8">
                  <c:v>101.26998822700237</c:v>
                </c:pt>
                <c:pt idx="9">
                  <c:v>114.65858549123915</c:v>
                </c:pt>
                <c:pt idx="10">
                  <c:v>118.71553916314816</c:v>
                </c:pt>
                <c:pt idx="11">
                  <c:v>105.02338568540712</c:v>
                </c:pt>
                <c:pt idx="12">
                  <c:v>93.246808529799935</c:v>
                </c:pt>
                <c:pt idx="13">
                  <c:v>96.086161851148788</c:v>
                </c:pt>
                <c:pt idx="14">
                  <c:v>131.16351133220803</c:v>
                </c:pt>
                <c:pt idx="15">
                  <c:v>140.75983283964953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F56-B42B-05C51830D8F0}"/>
            </c:ext>
          </c:extLst>
        </c:ser>
        <c:ser>
          <c:idx val="1"/>
          <c:order val="1"/>
          <c:tx>
            <c:strRef>
              <c:f>[1]PreçosIPCA!$C$35</c:f>
              <c:strCache>
                <c:ptCount val="1"/>
                <c:pt idx="0">
                  <c:v>PrAgr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[1]PreçosIPCA!$D$35:$S$35</c:f>
              <c:numCache>
                <c:formatCode>General</c:formatCode>
                <c:ptCount val="16"/>
                <c:pt idx="0">
                  <c:v>100</c:v>
                </c:pt>
                <c:pt idx="1">
                  <c:v>98.485265612404504</c:v>
                </c:pt>
                <c:pt idx="2">
                  <c:v>89.051997068030957</c:v>
                </c:pt>
                <c:pt idx="3">
                  <c:v>94.878227444020197</c:v>
                </c:pt>
                <c:pt idx="4">
                  <c:v>134.3991594859184</c:v>
                </c:pt>
                <c:pt idx="5">
                  <c:v>116.25009494855679</c:v>
                </c:pt>
                <c:pt idx="6">
                  <c:v>86.280343963105111</c:v>
                </c:pt>
                <c:pt idx="7">
                  <c:v>104.8700111091628</c:v>
                </c:pt>
                <c:pt idx="8">
                  <c:v>101.5906265480656</c:v>
                </c:pt>
                <c:pt idx="9">
                  <c:v>112.76514325534229</c:v>
                </c:pt>
                <c:pt idx="10">
                  <c:v>106.96283895001341</c:v>
                </c:pt>
                <c:pt idx="11">
                  <c:v>95.024684760880874</c:v>
                </c:pt>
                <c:pt idx="12">
                  <c:v>83.857856170724602</c:v>
                </c:pt>
                <c:pt idx="13">
                  <c:v>100.7784386185111</c:v>
                </c:pt>
                <c:pt idx="14">
                  <c:v>144.9633245434207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0-4F56-B42B-05C51830D8F0}"/>
            </c:ext>
          </c:extLst>
        </c:ser>
        <c:ser>
          <c:idx val="2"/>
          <c:order val="2"/>
          <c:tx>
            <c:strRef>
              <c:f>[1]PreçosIPCA!$C$36</c:f>
              <c:strCache>
                <c:ptCount val="1"/>
                <c:pt idx="0">
                  <c:v>PrExp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[1]PreçosIPCA!$D$36:$S$36</c:f>
              <c:numCache>
                <c:formatCode>General</c:formatCode>
                <c:ptCount val="16"/>
                <c:pt idx="0">
                  <c:v>100</c:v>
                </c:pt>
                <c:pt idx="1">
                  <c:v>103.30894721902879</c:v>
                </c:pt>
                <c:pt idx="2">
                  <c:v>93.84265577117182</c:v>
                </c:pt>
                <c:pt idx="3">
                  <c:v>98.45553429955055</c:v>
                </c:pt>
                <c:pt idx="4">
                  <c:v>135.79685005143841</c:v>
                </c:pt>
                <c:pt idx="5">
                  <c:v>127.54590991054</c:v>
                </c:pt>
                <c:pt idx="6">
                  <c:v>94.229107949652729</c:v>
                </c:pt>
                <c:pt idx="7">
                  <c:v>108.9074648567688</c:v>
                </c:pt>
                <c:pt idx="8">
                  <c:v>126.9252853729862</c:v>
                </c:pt>
                <c:pt idx="9">
                  <c:v>119.88765156625951</c:v>
                </c:pt>
                <c:pt idx="10">
                  <c:v>111.9773447394532</c:v>
                </c:pt>
                <c:pt idx="11">
                  <c:v>105.6027722717605</c:v>
                </c:pt>
                <c:pt idx="12">
                  <c:v>93.925827549005675</c:v>
                </c:pt>
                <c:pt idx="13">
                  <c:v>120.0648591418822</c:v>
                </c:pt>
                <c:pt idx="14">
                  <c:v>138.46490850479091</c:v>
                </c:pt>
                <c:pt idx="15">
                  <c:v>196.78302704314109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0-4F56-B42B-05C51830D8F0}"/>
            </c:ext>
          </c:extLst>
        </c:ser>
        <c:ser>
          <c:idx val="3"/>
          <c:order val="3"/>
          <c:tx>
            <c:strRef>
              <c:f>[1]PreçosIPCA!$C$37</c:f>
              <c:strCache>
                <c:ptCount val="1"/>
                <c:pt idx="0">
                  <c:v>PrImp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[1]PreçosIPCA!$D$1:$S$1</c:f>
              <c:strCach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strCache>
            </c:strRef>
          </c:cat>
          <c:val>
            <c:numRef>
              <c:f>[1]PreçosIPCA!$D$37:$S$37</c:f>
              <c:numCache>
                <c:formatCode>General</c:formatCode>
                <c:ptCount val="16"/>
                <c:pt idx="8">
                  <c:v>100</c:v>
                </c:pt>
                <c:pt idx="9">
                  <c:v>9490.9074667010773</c:v>
                </c:pt>
                <c:pt idx="10">
                  <c:v>445.56769325512801</c:v>
                </c:pt>
                <c:pt idx="11">
                  <c:v>7753.7600225010356</c:v>
                </c:pt>
                <c:pt idx="12">
                  <c:v>6940.8794491788558</c:v>
                </c:pt>
                <c:pt idx="13">
                  <c:v>455.19027391137928</c:v>
                </c:pt>
                <c:pt idx="14">
                  <c:v>387.03242322495578</c:v>
                </c:pt>
                <c:pt idx="15">
                  <c:v>531.99190528596489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0-4F56-B42B-05C51830D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3728"/>
        <c:axId val="407530928"/>
      </c:lineChart>
      <c:catAx>
        <c:axId val="40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30928"/>
        <c:crosses val="autoZero"/>
        <c:auto val="1"/>
        <c:lblAlgn val="ctr"/>
        <c:lblOffset val="100"/>
        <c:noMultiLvlLbl val="0"/>
      </c:catAx>
      <c:valAx>
        <c:axId val="407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5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19" Type="http://schemas.openxmlformats.org/officeDocument/2006/relationships/chart" Target="../charts/chart38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227239</xdr:colOff>
      <xdr:row>1</xdr:row>
      <xdr:rowOff>34925</xdr:rowOff>
    </xdr:from>
    <xdr:to>
      <xdr:col>33</xdr:col>
      <xdr:colOff>323096</xdr:colOff>
      <xdr:row>17</xdr:row>
      <xdr:rowOff>84364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D7C4D4-9A76-460A-8622-2B5EF1B14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414120</xdr:colOff>
      <xdr:row>1</xdr:row>
      <xdr:rowOff>25650</xdr:rowOff>
    </xdr:from>
    <xdr:to>
      <xdr:col>42</xdr:col>
      <xdr:colOff>509978</xdr:colOff>
      <xdr:row>17</xdr:row>
      <xdr:rowOff>80997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7088D0-5030-4A60-98B4-D81C2C86A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39181</xdr:colOff>
      <xdr:row>1</xdr:row>
      <xdr:rowOff>63636</xdr:rowOff>
    </xdr:from>
    <xdr:to>
      <xdr:col>52</xdr:col>
      <xdr:colOff>135038</xdr:colOff>
      <xdr:row>17</xdr:row>
      <xdr:rowOff>122157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CC5008-4E2B-4057-82FA-BF4F204E9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197390</xdr:colOff>
      <xdr:row>17</xdr:row>
      <xdr:rowOff>156521</xdr:rowOff>
    </xdr:from>
    <xdr:to>
      <xdr:col>33</xdr:col>
      <xdr:colOff>293248</xdr:colOff>
      <xdr:row>34</xdr:row>
      <xdr:rowOff>27717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9A2C2E8-A277-49A0-A663-D32F3A5A2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386878</xdr:colOff>
      <xdr:row>17</xdr:row>
      <xdr:rowOff>157196</xdr:rowOff>
    </xdr:from>
    <xdr:to>
      <xdr:col>42</xdr:col>
      <xdr:colOff>482735</xdr:colOff>
      <xdr:row>34</xdr:row>
      <xdr:rowOff>25217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80D4AEF-9E69-42A2-9FC6-1A8DD4378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54515</xdr:colOff>
      <xdr:row>17</xdr:row>
      <xdr:rowOff>165978</xdr:rowOff>
    </xdr:from>
    <xdr:to>
      <xdr:col>52</xdr:col>
      <xdr:colOff>150373</xdr:colOff>
      <xdr:row>34</xdr:row>
      <xdr:rowOff>33999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979A1D3-1232-4145-86C2-0FEF675C6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275752</xdr:colOff>
      <xdr:row>34</xdr:row>
      <xdr:rowOff>116867</xdr:rowOff>
    </xdr:from>
    <xdr:to>
      <xdr:col>33</xdr:col>
      <xdr:colOff>371609</xdr:colOff>
      <xdr:row>50</xdr:row>
      <xdr:rowOff>173564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825DB37-09E5-47CE-AE17-54E85F2CD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419641</xdr:colOff>
      <xdr:row>34</xdr:row>
      <xdr:rowOff>142875</xdr:rowOff>
    </xdr:from>
    <xdr:to>
      <xdr:col>42</xdr:col>
      <xdr:colOff>515499</xdr:colOff>
      <xdr:row>51</xdr:row>
      <xdr:rowOff>7721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41E8CE6-A9C5-4085-9B2F-9F2260624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20942</xdr:colOff>
      <xdr:row>34</xdr:row>
      <xdr:rowOff>115989</xdr:rowOff>
    </xdr:from>
    <xdr:to>
      <xdr:col>52</xdr:col>
      <xdr:colOff>116799</xdr:colOff>
      <xdr:row>50</xdr:row>
      <xdr:rowOff>168160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61A9A25-76AD-41A2-8357-5735ACEFB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269875</xdr:colOff>
      <xdr:row>51</xdr:row>
      <xdr:rowOff>79375</xdr:rowOff>
    </xdr:from>
    <xdr:to>
      <xdr:col>33</xdr:col>
      <xdr:colOff>365733</xdr:colOff>
      <xdr:row>67</xdr:row>
      <xdr:rowOff>131546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1790897-D1D1-4BCA-9831-609BC0A76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492125</xdr:colOff>
      <xdr:row>51</xdr:row>
      <xdr:rowOff>85725</xdr:rowOff>
    </xdr:from>
    <xdr:to>
      <xdr:col>42</xdr:col>
      <xdr:colOff>587983</xdr:colOff>
      <xdr:row>67</xdr:row>
      <xdr:rowOff>137896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BD370A8-960B-419D-A3B7-E7BF5D158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79375</xdr:colOff>
      <xdr:row>51</xdr:row>
      <xdr:rowOff>79375</xdr:rowOff>
    </xdr:from>
    <xdr:to>
      <xdr:col>52</xdr:col>
      <xdr:colOff>175233</xdr:colOff>
      <xdr:row>67</xdr:row>
      <xdr:rowOff>128371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B0B1AF3-117C-439A-A360-DA2680C35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285750</xdr:colOff>
      <xdr:row>68</xdr:row>
      <xdr:rowOff>31750</xdr:rowOff>
    </xdr:from>
    <xdr:to>
      <xdr:col>33</xdr:col>
      <xdr:colOff>381608</xdr:colOff>
      <xdr:row>84</xdr:row>
      <xdr:rowOff>87096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302AA46-D1C3-4287-A282-ACFBA3FD7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508000</xdr:colOff>
      <xdr:row>68</xdr:row>
      <xdr:rowOff>15875</xdr:rowOff>
    </xdr:from>
    <xdr:to>
      <xdr:col>43</xdr:col>
      <xdr:colOff>608</xdr:colOff>
      <xdr:row>84</xdr:row>
      <xdr:rowOff>74396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9F24193-BE47-4745-9410-58C785C43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63500</xdr:colOff>
      <xdr:row>67</xdr:row>
      <xdr:rowOff>174625</xdr:rowOff>
    </xdr:from>
    <xdr:to>
      <xdr:col>52</xdr:col>
      <xdr:colOff>156183</xdr:colOff>
      <xdr:row>84</xdr:row>
      <xdr:rowOff>42646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390CCC8-B2E9-42CF-A1F3-7270FA39A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349250</xdr:colOff>
      <xdr:row>84</xdr:row>
      <xdr:rowOff>158750</xdr:rowOff>
    </xdr:from>
    <xdr:to>
      <xdr:col>33</xdr:col>
      <xdr:colOff>438758</xdr:colOff>
      <xdr:row>101</xdr:row>
      <xdr:rowOff>26771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B3190F-A162-469E-92CB-CB79A92D4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539750</xdr:colOff>
      <xdr:row>84</xdr:row>
      <xdr:rowOff>174625</xdr:rowOff>
    </xdr:from>
    <xdr:to>
      <xdr:col>43</xdr:col>
      <xdr:colOff>22833</xdr:colOff>
      <xdr:row>101</xdr:row>
      <xdr:rowOff>42646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EA24914-09F5-4CDC-AE70-0422F7F3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43</xdr:col>
      <xdr:colOff>95250</xdr:colOff>
      <xdr:row>84</xdr:row>
      <xdr:rowOff>158750</xdr:rowOff>
    </xdr:from>
    <xdr:to>
      <xdr:col>52</xdr:col>
      <xdr:colOff>175233</xdr:colOff>
      <xdr:row>101</xdr:row>
      <xdr:rowOff>26771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13D1A7C-6E78-4848-970F-9EA64B862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381000</xdr:colOff>
      <xdr:row>101</xdr:row>
      <xdr:rowOff>142875</xdr:rowOff>
    </xdr:from>
    <xdr:to>
      <xdr:col>33</xdr:col>
      <xdr:colOff>460983</xdr:colOff>
      <xdr:row>118</xdr:row>
      <xdr:rowOff>10896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ACC1905E-A470-4188-BC86-246F4F58E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227239</xdr:colOff>
      <xdr:row>1</xdr:row>
      <xdr:rowOff>34925</xdr:rowOff>
    </xdr:from>
    <xdr:to>
      <xdr:col>33</xdr:col>
      <xdr:colOff>323096</xdr:colOff>
      <xdr:row>17</xdr:row>
      <xdr:rowOff>84364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BB6BDF-75F2-4069-A0D8-C4633DBE7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414120</xdr:colOff>
      <xdr:row>1</xdr:row>
      <xdr:rowOff>25650</xdr:rowOff>
    </xdr:from>
    <xdr:to>
      <xdr:col>42</xdr:col>
      <xdr:colOff>509978</xdr:colOff>
      <xdr:row>17</xdr:row>
      <xdr:rowOff>80997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1A3202-814B-450E-9A0F-98437937B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39181</xdr:colOff>
      <xdr:row>1</xdr:row>
      <xdr:rowOff>63636</xdr:rowOff>
    </xdr:from>
    <xdr:to>
      <xdr:col>52</xdr:col>
      <xdr:colOff>135038</xdr:colOff>
      <xdr:row>17</xdr:row>
      <xdr:rowOff>122157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004FB6-5ABD-498F-88DC-7E6C7219B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197390</xdr:colOff>
      <xdr:row>17</xdr:row>
      <xdr:rowOff>156521</xdr:rowOff>
    </xdr:from>
    <xdr:to>
      <xdr:col>33</xdr:col>
      <xdr:colOff>293248</xdr:colOff>
      <xdr:row>34</xdr:row>
      <xdr:rowOff>27717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CC7FE2-6EE8-4765-ADBF-171640BC6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386878</xdr:colOff>
      <xdr:row>17</xdr:row>
      <xdr:rowOff>157196</xdr:rowOff>
    </xdr:from>
    <xdr:to>
      <xdr:col>42</xdr:col>
      <xdr:colOff>482735</xdr:colOff>
      <xdr:row>34</xdr:row>
      <xdr:rowOff>25217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DBD0B9B-E7B2-40E4-8313-82C6F5C51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54515</xdr:colOff>
      <xdr:row>17</xdr:row>
      <xdr:rowOff>165978</xdr:rowOff>
    </xdr:from>
    <xdr:to>
      <xdr:col>52</xdr:col>
      <xdr:colOff>150373</xdr:colOff>
      <xdr:row>34</xdr:row>
      <xdr:rowOff>33999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B601B3-1791-41AE-B8D3-50F9F7EC1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275752</xdr:colOff>
      <xdr:row>34</xdr:row>
      <xdr:rowOff>116867</xdr:rowOff>
    </xdr:from>
    <xdr:to>
      <xdr:col>33</xdr:col>
      <xdr:colOff>371609</xdr:colOff>
      <xdr:row>50</xdr:row>
      <xdr:rowOff>173564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7123316-7B2E-4C40-B5F1-545071D8F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419641</xdr:colOff>
      <xdr:row>34</xdr:row>
      <xdr:rowOff>142875</xdr:rowOff>
    </xdr:from>
    <xdr:to>
      <xdr:col>42</xdr:col>
      <xdr:colOff>515499</xdr:colOff>
      <xdr:row>51</xdr:row>
      <xdr:rowOff>7721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874781B-274D-4007-AC3C-E5811B0EF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20942</xdr:colOff>
      <xdr:row>34</xdr:row>
      <xdr:rowOff>115989</xdr:rowOff>
    </xdr:from>
    <xdr:to>
      <xdr:col>52</xdr:col>
      <xdr:colOff>116799</xdr:colOff>
      <xdr:row>50</xdr:row>
      <xdr:rowOff>168160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CD6B789-AF2E-4446-80D2-B943CEFD6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269875</xdr:colOff>
      <xdr:row>51</xdr:row>
      <xdr:rowOff>79375</xdr:rowOff>
    </xdr:from>
    <xdr:to>
      <xdr:col>33</xdr:col>
      <xdr:colOff>365733</xdr:colOff>
      <xdr:row>67</xdr:row>
      <xdr:rowOff>131546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76C6AA9-A75B-4DE6-95F6-A36CA1B47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492125</xdr:colOff>
      <xdr:row>51</xdr:row>
      <xdr:rowOff>85725</xdr:rowOff>
    </xdr:from>
    <xdr:to>
      <xdr:col>42</xdr:col>
      <xdr:colOff>587983</xdr:colOff>
      <xdr:row>67</xdr:row>
      <xdr:rowOff>137896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C18225A-99DA-4302-AB6A-4519F3B12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79375</xdr:colOff>
      <xdr:row>51</xdr:row>
      <xdr:rowOff>79375</xdr:rowOff>
    </xdr:from>
    <xdr:to>
      <xdr:col>52</xdr:col>
      <xdr:colOff>175233</xdr:colOff>
      <xdr:row>67</xdr:row>
      <xdr:rowOff>128371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6494C5C-9D77-472B-A12F-2C06F1F91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285750</xdr:colOff>
      <xdr:row>68</xdr:row>
      <xdr:rowOff>31750</xdr:rowOff>
    </xdr:from>
    <xdr:to>
      <xdr:col>33</xdr:col>
      <xdr:colOff>381608</xdr:colOff>
      <xdr:row>84</xdr:row>
      <xdr:rowOff>87096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B5F4C88-12F0-49E5-9F0B-BD2578F4B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508000</xdr:colOff>
      <xdr:row>68</xdr:row>
      <xdr:rowOff>15875</xdr:rowOff>
    </xdr:from>
    <xdr:to>
      <xdr:col>43</xdr:col>
      <xdr:colOff>608</xdr:colOff>
      <xdr:row>84</xdr:row>
      <xdr:rowOff>74396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6018352-7AE1-4B26-92E2-8CC3169F5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63500</xdr:colOff>
      <xdr:row>67</xdr:row>
      <xdr:rowOff>174625</xdr:rowOff>
    </xdr:from>
    <xdr:to>
      <xdr:col>52</xdr:col>
      <xdr:colOff>156183</xdr:colOff>
      <xdr:row>84</xdr:row>
      <xdr:rowOff>42646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515C059-140B-4AEF-8E83-90B574EEA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349250</xdr:colOff>
      <xdr:row>84</xdr:row>
      <xdr:rowOff>158750</xdr:rowOff>
    </xdr:from>
    <xdr:to>
      <xdr:col>33</xdr:col>
      <xdr:colOff>438758</xdr:colOff>
      <xdr:row>101</xdr:row>
      <xdr:rowOff>26771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8791FA7-A6D6-4DEE-9E54-5BBC9C767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539750</xdr:colOff>
      <xdr:row>84</xdr:row>
      <xdr:rowOff>174625</xdr:rowOff>
    </xdr:from>
    <xdr:to>
      <xdr:col>43</xdr:col>
      <xdr:colOff>22833</xdr:colOff>
      <xdr:row>101</xdr:row>
      <xdr:rowOff>42646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A91667A-B52B-43DF-A0AF-23BAFAAEF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43</xdr:col>
      <xdr:colOff>95250</xdr:colOff>
      <xdr:row>84</xdr:row>
      <xdr:rowOff>158750</xdr:rowOff>
    </xdr:from>
    <xdr:to>
      <xdr:col>52</xdr:col>
      <xdr:colOff>175233</xdr:colOff>
      <xdr:row>101</xdr:row>
      <xdr:rowOff>26771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9C8F34B-ABAB-4B4D-8537-6E6A48426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381000</xdr:colOff>
      <xdr:row>101</xdr:row>
      <xdr:rowOff>142875</xdr:rowOff>
    </xdr:from>
    <xdr:to>
      <xdr:col>33</xdr:col>
      <xdr:colOff>460983</xdr:colOff>
      <xdr:row>118</xdr:row>
      <xdr:rowOff>10896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BA1CB6A4-9026-4AD4-873F-55D42D778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seb\Downloads\4%20-%20PrecoCorrela&#231;&#227;o_2007_2022%20(1).xlsx" TargetMode="External"/><Relationship Id="rId1" Type="http://schemas.openxmlformats.org/officeDocument/2006/relationships/externalLinkPath" Target="/Users/joseb/Downloads/4%20-%20PrecoCorrela&#231;&#227;o_2007_202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Fontes"/>
      <sheetName val="ProdEscol"/>
      <sheetName val="P.Consumidor"/>
      <sheetName val="P.Produtor"/>
      <sheetName val="P.Comex"/>
      <sheetName val="PreçosIPCA"/>
      <sheetName val="PreçosIGP-DI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 t="str">
            <v>2007</v>
          </cell>
          <cell r="E1" t="str">
            <v>2008</v>
          </cell>
          <cell r="F1" t="str">
            <v>2009</v>
          </cell>
          <cell r="G1" t="str">
            <v>2010</v>
          </cell>
          <cell r="H1" t="str">
            <v>2011</v>
          </cell>
          <cell r="I1" t="str">
            <v>2012</v>
          </cell>
          <cell r="J1" t="str">
            <v>2013</v>
          </cell>
          <cell r="K1" t="str">
            <v>2014</v>
          </cell>
          <cell r="L1" t="str">
            <v>2015</v>
          </cell>
          <cell r="M1" t="str">
            <v>2016</v>
          </cell>
          <cell r="N1" t="str">
            <v>2017</v>
          </cell>
          <cell r="O1" t="str">
            <v>2018</v>
          </cell>
          <cell r="P1" t="str">
            <v>2019</v>
          </cell>
          <cell r="Q1" t="str">
            <v>2020</v>
          </cell>
          <cell r="R1" t="str">
            <v>2021</v>
          </cell>
          <cell r="S1">
            <v>2022</v>
          </cell>
        </row>
        <row r="2">
          <cell r="A2" t="str">
            <v>Arroz</v>
          </cell>
          <cell r="C2" t="str">
            <v>PrCons</v>
          </cell>
          <cell r="D2">
            <v>100</v>
          </cell>
          <cell r="E2">
            <v>126.48399818864378</v>
          </cell>
          <cell r="F2">
            <v>105.32284817732031</v>
          </cell>
          <cell r="G2">
            <v>100.51092496522598</v>
          </cell>
          <cell r="H2">
            <v>89.579311373043851</v>
          </cell>
          <cell r="I2">
            <v>115.67429176433228</v>
          </cell>
          <cell r="J2">
            <v>103.89976759013149</v>
          </cell>
          <cell r="K2">
            <v>106.06991848311091</v>
          </cell>
          <cell r="L2">
            <v>105.08944010815119</v>
          </cell>
          <cell r="M2">
            <v>114.8501309336511</v>
          </cell>
          <cell r="N2">
            <v>99.446305114915049</v>
          </cell>
          <cell r="O2">
            <v>100.94589353614556</v>
          </cell>
          <cell r="P2">
            <v>97.910774107897794</v>
          </cell>
          <cell r="Q2">
            <v>164.88418168706394</v>
          </cell>
          <cell r="R2">
            <v>124.52344910024311</v>
          </cell>
          <cell r="S2">
            <v>124.76520234687626</v>
          </cell>
        </row>
        <row r="3">
          <cell r="C3" t="str">
            <v>PrAgr</v>
          </cell>
          <cell r="D3">
            <v>100</v>
          </cell>
          <cell r="E3">
            <v>132.54779311651279</v>
          </cell>
          <cell r="F3">
            <v>122.4026906260611</v>
          </cell>
          <cell r="G3">
            <v>114.88889106760421</v>
          </cell>
          <cell r="H3">
            <v>84.852083237465365</v>
          </cell>
          <cell r="I3">
            <v>99.915379326275769</v>
          </cell>
          <cell r="J3">
            <v>110.91487435142589</v>
          </cell>
          <cell r="K3">
            <v>111.83983655002061</v>
          </cell>
          <cell r="L3">
            <v>103.5716760536852</v>
          </cell>
          <cell r="M3">
            <v>113.6739084810139</v>
          </cell>
          <cell r="N3">
            <v>105.21144899982269</v>
          </cell>
          <cell r="O3">
            <v>95.361134678588726</v>
          </cell>
          <cell r="P3">
            <v>104.9913574929689</v>
          </cell>
          <cell r="Q3">
            <v>124.6222056192733</v>
          </cell>
          <cell r="R3">
            <v>177.28319528946969</v>
          </cell>
          <cell r="S3"/>
        </row>
        <row r="4">
          <cell r="C4" t="str">
            <v>PrExp</v>
          </cell>
          <cell r="D4">
            <v>100</v>
          </cell>
          <cell r="E4">
            <v>163.7676319446752</v>
          </cell>
          <cell r="F4">
            <v>159.2614250753482</v>
          </cell>
          <cell r="G4">
            <v>105.41281548954819</v>
          </cell>
          <cell r="H4">
            <v>94.568568468540235</v>
          </cell>
          <cell r="I4">
            <v>113.5813158786769</v>
          </cell>
          <cell r="J4">
            <v>132.05195131777401</v>
          </cell>
          <cell r="K4">
            <v>126.073277826329</v>
          </cell>
          <cell r="L4">
            <v>135.91263755953881</v>
          </cell>
          <cell r="M4">
            <v>151.57960337041351</v>
          </cell>
          <cell r="N4">
            <v>132.67673200532289</v>
          </cell>
          <cell r="O4">
            <v>130.38828208602521</v>
          </cell>
          <cell r="P4">
            <v>135.08753138591001</v>
          </cell>
          <cell r="Q4">
            <v>174.0984727279218</v>
          </cell>
          <cell r="R4">
            <v>192.57444296691969</v>
          </cell>
          <cell r="S4">
            <v>149.7521016925387</v>
          </cell>
        </row>
        <row r="5">
          <cell r="C5" t="str">
            <v>PrImp</v>
          </cell>
          <cell r="D5">
            <v>100</v>
          </cell>
          <cell r="E5">
            <v>136.91746073177521</v>
          </cell>
          <cell r="F5">
            <v>119.0952459168838</v>
          </cell>
          <cell r="G5">
            <v>111.53437642895091</v>
          </cell>
          <cell r="H5">
            <v>97.554658558514959</v>
          </cell>
          <cell r="I5">
            <v>111.0148577642875</v>
          </cell>
          <cell r="J5">
            <v>122.7734816003468</v>
          </cell>
          <cell r="K5">
            <v>123.084431175155</v>
          </cell>
          <cell r="L5">
            <v>133.95594629524149</v>
          </cell>
          <cell r="M5">
            <v>121.6186613372757</v>
          </cell>
          <cell r="N5">
            <v>109.4588170606945</v>
          </cell>
          <cell r="O5">
            <v>114.5240254702411</v>
          </cell>
          <cell r="P5">
            <v>112.77976130128791</v>
          </cell>
          <cell r="Q5">
            <v>163.42418697033361</v>
          </cell>
          <cell r="R5">
            <v>167.12521559273239</v>
          </cell>
          <cell r="S5">
            <v>141.70677523595199</v>
          </cell>
        </row>
        <row r="6">
          <cell r="A6" t="str">
            <v>Avicultura Corte</v>
          </cell>
          <cell r="C6" t="str">
            <v>PrCons</v>
          </cell>
          <cell r="D6">
            <v>100</v>
          </cell>
          <cell r="E6">
            <v>102.02759241719266</v>
          </cell>
          <cell r="F6">
            <v>92.743776051816184</v>
          </cell>
          <cell r="G6">
            <v>100.42477502068789</v>
          </cell>
          <cell r="H6">
            <v>96.169017599004462</v>
          </cell>
          <cell r="I6">
            <v>106.24709500156922</v>
          </cell>
          <cell r="J6">
            <v>105.69466257127434</v>
          </cell>
          <cell r="K6">
            <v>101.32664979487799</v>
          </cell>
          <cell r="L6">
            <v>103.84163886636289</v>
          </cell>
          <cell r="M6">
            <v>104.84012778937203</v>
          </cell>
          <cell r="N6">
            <v>93.009118132255082</v>
          </cell>
          <cell r="O6">
            <v>93.308928496190276</v>
          </cell>
          <cell r="P6">
            <v>100.37945705241653</v>
          </cell>
          <cell r="Q6">
            <v>112.52146329048935</v>
          </cell>
          <cell r="R6">
            <v>122.57021424275669</v>
          </cell>
          <cell r="S6">
            <v>124.79121554778341</v>
          </cell>
        </row>
        <row r="7">
          <cell r="C7" t="str">
            <v>PrAgr</v>
          </cell>
          <cell r="D7">
            <v>100</v>
          </cell>
          <cell r="E7">
            <v>105.14472815627749</v>
          </cell>
          <cell r="F7">
            <v>100.0350055025761</v>
          </cell>
          <cell r="G7">
            <v>93.802564764884849</v>
          </cell>
          <cell r="H7">
            <v>95.862540861909508</v>
          </cell>
          <cell r="I7">
            <v>96.82280773922146</v>
          </cell>
          <cell r="J7">
            <v>105.0224215775719</v>
          </cell>
          <cell r="K7">
            <v>96.719527877061623</v>
          </cell>
          <cell r="L7">
            <v>93.587439953561415</v>
          </cell>
          <cell r="M7">
            <v>98.311878754708175</v>
          </cell>
          <cell r="N7">
            <v>86.676808759479968</v>
          </cell>
          <cell r="O7">
            <v>87.199382606573877</v>
          </cell>
          <cell r="P7">
            <v>101.4548652934042</v>
          </cell>
          <cell r="Q7">
            <v>106.326763188117</v>
          </cell>
          <cell r="R7">
            <v>134.42876141030729</v>
          </cell>
          <cell r="S7"/>
        </row>
        <row r="8">
          <cell r="C8" t="str">
            <v>PrExp</v>
          </cell>
          <cell r="D8">
            <v>100</v>
          </cell>
          <cell r="E8">
            <v>110.3070413267528</v>
          </cell>
          <cell r="F8">
            <v>95.22809514148463</v>
          </cell>
          <cell r="G8">
            <v>91.691411377520026</v>
          </cell>
          <cell r="H8">
            <v>98.476931819843898</v>
          </cell>
          <cell r="I8">
            <v>100.4756429970373</v>
          </cell>
          <cell r="J8">
            <v>106.6503660647039</v>
          </cell>
          <cell r="K8">
            <v>108.23908483899601</v>
          </cell>
          <cell r="L8">
            <v>109.74265517269799</v>
          </cell>
          <cell r="M8">
            <v>103.6965753511022</v>
          </cell>
          <cell r="N8">
            <v>103.2306841756667</v>
          </cell>
          <cell r="O8">
            <v>106.7902936105247</v>
          </cell>
          <cell r="P8">
            <v>117.4957580154439</v>
          </cell>
          <cell r="Q8">
            <v>125.50110150375779</v>
          </cell>
          <cell r="R8">
            <v>135.6842344883166</v>
          </cell>
          <cell r="S8">
            <v>149.10898340323939</v>
          </cell>
        </row>
        <row r="9">
          <cell r="C9" t="str">
            <v>PrImp</v>
          </cell>
          <cell r="D9">
            <v>100</v>
          </cell>
          <cell r="E9">
            <v>121.45061901759409</v>
          </cell>
          <cell r="F9">
            <v>120.27136007470089</v>
          </cell>
          <cell r="G9">
            <v>133.44466418670979</v>
          </cell>
          <cell r="H9">
            <v>141.8455952539156</v>
          </cell>
          <cell r="I9">
            <v>134.70435875447211</v>
          </cell>
          <cell r="J9">
            <v>178.12096524697259</v>
          </cell>
          <cell r="K9">
            <v>224.57068733757549</v>
          </cell>
          <cell r="L9">
            <v>169.52647320881121</v>
          </cell>
          <cell r="M9">
            <v>130.59278092030141</v>
          </cell>
          <cell r="N9">
            <v>149.8099391732413</v>
          </cell>
          <cell r="O9">
            <v>209.57822098125669</v>
          </cell>
          <cell r="P9">
            <v>154.17537248816669</v>
          </cell>
          <cell r="Q9">
            <v>158.70754847633211</v>
          </cell>
          <cell r="R9">
            <v>224.75828701554411</v>
          </cell>
          <cell r="S9">
            <v>204.91912238511321</v>
          </cell>
        </row>
        <row r="10">
          <cell r="A10" t="str">
            <v>Avicultura Postura</v>
          </cell>
          <cell r="C10" t="str">
            <v>PrCons</v>
          </cell>
          <cell r="D10">
            <v>100</v>
          </cell>
          <cell r="E10">
            <v>102.23533022683434</v>
          </cell>
          <cell r="F10">
            <v>101.70446169028264</v>
          </cell>
          <cell r="G10">
            <v>101.29279050249806</v>
          </cell>
          <cell r="H10">
            <v>103.80995338199553</v>
          </cell>
          <cell r="I10">
            <v>116.49349838793303</v>
          </cell>
          <cell r="J10">
            <v>120.33147489867014</v>
          </cell>
          <cell r="K10">
            <v>114.01285274934327</v>
          </cell>
          <cell r="L10">
            <v>122.12753117293038</v>
          </cell>
          <cell r="M10">
            <v>126.3467636703744</v>
          </cell>
          <cell r="N10">
            <v>126.33765552752774</v>
          </cell>
          <cell r="O10">
            <v>116.86883107904853</v>
          </cell>
          <cell r="P10">
            <v>128.5481324142095</v>
          </cell>
          <cell r="Q10">
            <v>137.03770968284607</v>
          </cell>
          <cell r="R10">
            <v>140.99592660829603</v>
          </cell>
          <cell r="S10">
            <v>157.88574071460476</v>
          </cell>
        </row>
        <row r="11">
          <cell r="C11" t="str">
            <v>PrAgr</v>
          </cell>
          <cell r="D11">
            <v>100</v>
          </cell>
          <cell r="E11">
            <v>99.900445318473174</v>
          </cell>
          <cell r="F11">
            <v>98.797907782405275</v>
          </cell>
          <cell r="G11">
            <v>98.264541675636039</v>
          </cell>
          <cell r="H11">
            <v>97.854407122247835</v>
          </cell>
          <cell r="I11">
            <v>106.0289896483493</v>
          </cell>
          <cell r="J11">
            <v>106.9090060428945</v>
          </cell>
          <cell r="K11">
            <v>109.6734944092433</v>
          </cell>
          <cell r="L11">
            <v>110.18510778112569</v>
          </cell>
          <cell r="M11">
            <v>111.87751046783779</v>
          </cell>
          <cell r="N11">
            <v>114.8078973840457</v>
          </cell>
          <cell r="O11">
            <v>110.4190035602353</v>
          </cell>
          <cell r="P11">
            <v>110.0542526035774</v>
          </cell>
          <cell r="Q11">
            <v>119.6229603674773</v>
          </cell>
          <cell r="R11">
            <v>130.9149942151752</v>
          </cell>
          <cell r="S11"/>
        </row>
        <row r="12">
          <cell r="C12" t="str">
            <v>PrExp</v>
          </cell>
          <cell r="D12">
            <v>100</v>
          </cell>
          <cell r="E12">
            <v>106.5233425292931</v>
          </cell>
          <cell r="F12">
            <v>92.199247828963777</v>
          </cell>
          <cell r="G12">
            <v>80.748953829979612</v>
          </cell>
          <cell r="H12">
            <v>77.990447311276299</v>
          </cell>
          <cell r="I12">
            <v>94.272784720269698</v>
          </cell>
          <cell r="J12">
            <v>96.755377252657411</v>
          </cell>
          <cell r="K12">
            <v>88.334228722879004</v>
          </cell>
          <cell r="L12">
            <v>103.70664447054681</v>
          </cell>
          <cell r="M12">
            <v>95.305944250625771</v>
          </cell>
          <cell r="N12">
            <v>83.728295624514431</v>
          </cell>
          <cell r="O12">
            <v>86.529739490410449</v>
          </cell>
          <cell r="P12">
            <v>92.88224317149681</v>
          </cell>
          <cell r="Q12">
            <v>113.0424677717855</v>
          </cell>
          <cell r="R12">
            <v>117.8333837454899</v>
          </cell>
          <cell r="S12">
            <v>118.0745484344498</v>
          </cell>
        </row>
        <row r="13">
          <cell r="C13" t="str">
            <v>PrImp</v>
          </cell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  <cell r="S13"/>
        </row>
        <row r="14">
          <cell r="A14" t="str">
            <v>Banana</v>
          </cell>
          <cell r="C14" t="str">
            <v>PrCons</v>
          </cell>
          <cell r="D14">
            <v>100</v>
          </cell>
          <cell r="E14">
            <v>105.50247941483512</v>
          </cell>
          <cell r="F14">
            <v>107.04827710584934</v>
          </cell>
          <cell r="G14">
            <v>108.21197661182829</v>
          </cell>
          <cell r="H14">
            <v>110.71819607191333</v>
          </cell>
          <cell r="I14">
            <v>116.99629120793308</v>
          </cell>
          <cell r="J14">
            <v>138.19414227389288</v>
          </cell>
          <cell r="K14">
            <v>131.44405214148316</v>
          </cell>
          <cell r="L14">
            <v>127.16481061448577</v>
          </cell>
          <cell r="M14">
            <v>154.88821134826495</v>
          </cell>
          <cell r="N14">
            <v>121.11523390883005</v>
          </cell>
          <cell r="O14">
            <v>114.67620396619552</v>
          </cell>
          <cell r="P14">
            <v>124.27836609213163</v>
          </cell>
          <cell r="Q14">
            <v>148.38379890442482</v>
          </cell>
          <cell r="R14">
            <v>153.49213758675185</v>
          </cell>
          <cell r="S14">
            <v>179.33866693418983</v>
          </cell>
        </row>
        <row r="15">
          <cell r="C15" t="str">
            <v>PrAgr</v>
          </cell>
          <cell r="D15">
            <v>100</v>
          </cell>
          <cell r="E15">
            <v>104.1785937113444</v>
          </cell>
          <cell r="F15">
            <v>102.8710779629732</v>
          </cell>
          <cell r="G15">
            <v>113.4619958700992</v>
          </cell>
          <cell r="H15">
            <v>116.8330320369443</v>
          </cell>
          <cell r="I15">
            <v>117.8117181226059</v>
          </cell>
          <cell r="J15">
            <v>129.58092989131541</v>
          </cell>
          <cell r="K15">
            <v>131.68489272581161</v>
          </cell>
          <cell r="L15">
            <v>125.5194232695515</v>
          </cell>
          <cell r="M15">
            <v>171.06454651062859</v>
          </cell>
          <cell r="N15">
            <v>163.2020065903983</v>
          </cell>
          <cell r="O15">
            <v>134.9469610948473</v>
          </cell>
          <cell r="P15">
            <v>138.30610998603549</v>
          </cell>
          <cell r="Q15">
            <v>155.68193834846389</v>
          </cell>
          <cell r="R15">
            <v>159.7913505517723</v>
          </cell>
          <cell r="S15"/>
        </row>
        <row r="16">
          <cell r="C16" t="str">
            <v>PrExp</v>
          </cell>
          <cell r="D16">
            <v>100</v>
          </cell>
          <cell r="E16">
            <v>101.5361346690747</v>
          </cell>
          <cell r="F16">
            <v>106.51899766083839</v>
          </cell>
          <cell r="G16">
            <v>105.3045468768461</v>
          </cell>
          <cell r="H16">
            <v>103.14237625045929</v>
          </cell>
          <cell r="I16">
            <v>118.72246902271699</v>
          </cell>
          <cell r="J16">
            <v>119.376944071037</v>
          </cell>
          <cell r="K16">
            <v>128.98810212803519</v>
          </cell>
          <cell r="L16">
            <v>134.3039026030082</v>
          </cell>
          <cell r="M16">
            <v>140.9335438269122</v>
          </cell>
          <cell r="N16">
            <v>107.47458537291369</v>
          </cell>
          <cell r="O16">
            <v>131.87912613665131</v>
          </cell>
          <cell r="P16">
            <v>133.93327695579151</v>
          </cell>
          <cell r="Q16">
            <v>169.00600720127409</v>
          </cell>
          <cell r="R16">
            <v>176.9658396727134</v>
          </cell>
          <cell r="S16">
            <v>208.12793525344571</v>
          </cell>
        </row>
        <row r="17">
          <cell r="C17" t="str">
            <v>PrImp</v>
          </cell>
          <cell r="D17">
            <v>100</v>
          </cell>
          <cell r="E17">
            <v>232.2071137485089</v>
          </cell>
          <cell r="F17">
            <v>245.27190132002289</v>
          </cell>
          <cell r="G17">
            <v>203.05170934284931</v>
          </cell>
          <cell r="H17">
            <v>249.11426976873869</v>
          </cell>
          <cell r="I17">
            <v>467.93690186811801</v>
          </cell>
          <cell r="J17">
            <v>330.57674933107319</v>
          </cell>
          <cell r="K17">
            <v>582.89890391017911</v>
          </cell>
          <cell r="L17">
            <v>268.45858806797429</v>
          </cell>
          <cell r="M17">
            <v>231.89739850666399</v>
          </cell>
          <cell r="N17">
            <v>160.22879280693951</v>
          </cell>
          <cell r="O17">
            <v>165.833545666037</v>
          </cell>
          <cell r="P17">
            <v>165.34070603235429</v>
          </cell>
          <cell r="Q17">
            <v>172.19890004283161</v>
          </cell>
          <cell r="R17">
            <v>210.8853114351968</v>
          </cell>
          <cell r="S17">
            <v>201.7228613669208</v>
          </cell>
        </row>
        <row r="18">
          <cell r="A18" t="str">
            <v>Batata</v>
          </cell>
          <cell r="C18" t="str">
            <v>PrCons</v>
          </cell>
          <cell r="D18">
            <v>100</v>
          </cell>
          <cell r="E18">
            <v>77.212366792724126</v>
          </cell>
          <cell r="F18">
            <v>112.14158305502073</v>
          </cell>
          <cell r="G18">
            <v>82.251591223047342</v>
          </cell>
          <cell r="H18">
            <v>71.197516317651235</v>
          </cell>
          <cell r="I18">
            <v>100.89139529637399</v>
          </cell>
          <cell r="J18">
            <v>118.8759890131364</v>
          </cell>
          <cell r="K18">
            <v>115.90712351173727</v>
          </cell>
          <cell r="L18">
            <v>140.52581821451514</v>
          </cell>
          <cell r="M18">
            <v>93.831085584923727</v>
          </cell>
          <cell r="N18">
            <v>87.580911675207062</v>
          </cell>
          <cell r="O18">
            <v>104.47687030778252</v>
          </cell>
          <cell r="P18">
            <v>97.950053654527451</v>
          </cell>
          <cell r="Q18">
            <v>156.75951140484449</v>
          </cell>
          <cell r="R18">
            <v>109.92723115227885</v>
          </cell>
          <cell r="S18">
            <v>157.87135615099092</v>
          </cell>
        </row>
        <row r="19">
          <cell r="C19" t="str">
            <v>PrAgr</v>
          </cell>
          <cell r="D19">
            <v>100</v>
          </cell>
          <cell r="E19">
            <v>101.28629967482949</v>
          </cell>
          <cell r="F19">
            <v>122.5507542043012</v>
          </cell>
          <cell r="G19">
            <v>117.95908733714241</v>
          </cell>
          <cell r="H19">
            <v>83.346582750273569</v>
          </cell>
          <cell r="I19">
            <v>83.114346136702039</v>
          </cell>
          <cell r="J19">
            <v>135.4506525173023</v>
          </cell>
          <cell r="K19">
            <v>102.8840803562408</v>
          </cell>
          <cell r="L19">
            <v>115.19476409517949</v>
          </cell>
          <cell r="M19">
            <v>152.2786306015673</v>
          </cell>
          <cell r="N19">
            <v>78.965524836873641</v>
          </cell>
          <cell r="O19">
            <v>79.506101788436311</v>
          </cell>
          <cell r="P19">
            <v>131.52641613383969</v>
          </cell>
          <cell r="Q19">
            <v>124.6460191295776</v>
          </cell>
          <cell r="R19">
            <v>110.74452776786769</v>
          </cell>
          <cell r="S19"/>
        </row>
        <row r="20">
          <cell r="C20" t="str">
            <v>PrExp</v>
          </cell>
          <cell r="D20">
            <v>100</v>
          </cell>
          <cell r="E20">
            <v>86.292088636172267</v>
          </cell>
          <cell r="F20">
            <v>151.02341771991911</v>
          </cell>
          <cell r="G20">
            <v>130.9910378546729</v>
          </cell>
          <cell r="H20">
            <v>104.8406153373105</v>
          </cell>
          <cell r="I20">
            <v>155.1097018527928</v>
          </cell>
          <cell r="J20">
            <v>188.22757549162139</v>
          </cell>
          <cell r="K20">
            <v>160.4474148011015</v>
          </cell>
          <cell r="L20">
            <v>184.22657537683469</v>
          </cell>
          <cell r="M20">
            <v>177.3256262279381</v>
          </cell>
          <cell r="N20">
            <v>123.6970614232357</v>
          </cell>
          <cell r="O20">
            <v>77.475833046902835</v>
          </cell>
          <cell r="P20">
            <v>137.001025083786</v>
          </cell>
          <cell r="Q20">
            <v>229.84770517654579</v>
          </cell>
          <cell r="R20">
            <v>208.6028633206684</v>
          </cell>
          <cell r="S20">
            <v>293.74346515896087</v>
          </cell>
        </row>
        <row r="21">
          <cell r="C21" t="str">
            <v>PrImp</v>
          </cell>
          <cell r="D21">
            <v>100</v>
          </cell>
          <cell r="E21">
            <v>119.0631044325613</v>
          </cell>
          <cell r="F21">
            <v>32.852227448367657</v>
          </cell>
          <cell r="G21">
            <v>49.993084482701732</v>
          </cell>
          <cell r="H21">
            <v>44.998003006112739</v>
          </cell>
          <cell r="I21">
            <v>39.584218651778677</v>
          </cell>
          <cell r="J21">
            <v>39.749304376005092</v>
          </cell>
          <cell r="K21">
            <v>33.801472909169881</v>
          </cell>
          <cell r="L21">
            <v>39.889744288015457</v>
          </cell>
          <cell r="M21">
            <v>68.991397969009228</v>
          </cell>
          <cell r="N21">
            <v>47.70601647050507</v>
          </cell>
          <cell r="O21">
            <v>43.152414801553967</v>
          </cell>
          <cell r="P21">
            <v>52.809957579062598</v>
          </cell>
          <cell r="Q21">
            <v>56.896757276416267</v>
          </cell>
          <cell r="R21">
            <v>36.23264576861623</v>
          </cell>
          <cell r="S21">
            <v>25.802984943322059</v>
          </cell>
        </row>
        <row r="22">
          <cell r="A22" t="str">
            <v>Bovinocultura Corte</v>
          </cell>
          <cell r="C22" t="str">
            <v>PrCons</v>
          </cell>
          <cell r="D22">
            <v>100</v>
          </cell>
          <cell r="E22">
            <v>112.15953195107954</v>
          </cell>
          <cell r="F22">
            <v>104.99669297200747</v>
          </cell>
          <cell r="G22">
            <v>132.2017029650554</v>
          </cell>
          <cell r="H22">
            <v>130.23630071511232</v>
          </cell>
          <cell r="I22">
            <v>120.08625606409862</v>
          </cell>
          <cell r="J22">
            <v>117.10347006637609</v>
          </cell>
          <cell r="K22">
            <v>133.47097476727393</v>
          </cell>
          <cell r="L22">
            <v>133.44320298276099</v>
          </cell>
          <cell r="M22">
            <v>132.29068058082277</v>
          </cell>
          <cell r="N22">
            <v>122.60485665716141</v>
          </cell>
          <cell r="O22">
            <v>122.04282249105532</v>
          </cell>
          <cell r="P22">
            <v>155.96691073186287</v>
          </cell>
          <cell r="Q22">
            <v>157.2689693348828</v>
          </cell>
          <cell r="R22">
            <v>158.38212714003018</v>
          </cell>
          <cell r="S22">
            <v>156.27058720098336</v>
          </cell>
        </row>
        <row r="23">
          <cell r="C23" t="str">
            <v>PrAgr</v>
          </cell>
          <cell r="D23">
            <v>100</v>
          </cell>
          <cell r="E23">
            <v>130.43807759705669</v>
          </cell>
          <cell r="F23">
            <v>117.1368475744307</v>
          </cell>
          <cell r="G23">
            <v>124.1728994393152</v>
          </cell>
          <cell r="H23">
            <v>134.0804487812909</v>
          </cell>
          <cell r="I23">
            <v>118.0761810504755</v>
          </cell>
          <cell r="J23">
            <v>120.61778263196901</v>
          </cell>
          <cell r="K23">
            <v>139.54064155768219</v>
          </cell>
          <cell r="L23">
            <v>145.14091039555711</v>
          </cell>
          <cell r="M23">
            <v>143.52232303404301</v>
          </cell>
          <cell r="N23">
            <v>126.6751926506244</v>
          </cell>
          <cell r="O23">
            <v>127.4360714290591</v>
          </cell>
          <cell r="P23">
            <v>137.46395577809801</v>
          </cell>
          <cell r="Q23">
            <v>182.42919459943349</v>
          </cell>
          <cell r="R23">
            <v>223.8880812430836</v>
          </cell>
          <cell r="S23"/>
        </row>
        <row r="24">
          <cell r="C24" t="str">
            <v>PrExp</v>
          </cell>
          <cell r="D24">
            <v>100</v>
          </cell>
          <cell r="E24">
            <v>145.12829500264479</v>
          </cell>
          <cell r="F24">
            <v>123.7095787287128</v>
          </cell>
          <cell r="G24">
            <v>128.0806145918404</v>
          </cell>
          <cell r="H24">
            <v>141.99947099394791</v>
          </cell>
          <cell r="I24">
            <v>145.99584106826711</v>
          </cell>
          <cell r="J24">
            <v>147.04299510722069</v>
          </cell>
          <cell r="K24">
            <v>157.99246800524739</v>
          </cell>
          <cell r="L24">
            <v>183.65272882728081</v>
          </cell>
          <cell r="M24">
            <v>167.7900730447615</v>
          </cell>
          <cell r="N24">
            <v>158.329311949003</v>
          </cell>
          <cell r="O24">
            <v>168.98811214725521</v>
          </cell>
          <cell r="P24">
            <v>183.7903121007395</v>
          </cell>
          <cell r="Q24">
            <v>238.53011709739889</v>
          </cell>
          <cell r="R24">
            <v>266.67088089286761</v>
          </cell>
          <cell r="S24">
            <v>282.96690969229041</v>
          </cell>
        </row>
        <row r="25">
          <cell r="C25" t="str">
            <v>PrImp</v>
          </cell>
          <cell r="D25">
            <v>100</v>
          </cell>
          <cell r="E25">
            <v>130.8851588308541</v>
          </cell>
          <cell r="F25">
            <v>98.898200961889387</v>
          </cell>
          <cell r="G25">
            <v>114.04841338884</v>
          </cell>
          <cell r="H25">
            <v>136.9994837652072</v>
          </cell>
          <cell r="I25">
            <v>129.3031720348533</v>
          </cell>
          <cell r="J25">
            <v>129.48837726095721</v>
          </cell>
          <cell r="K25">
            <v>133.58137302286079</v>
          </cell>
          <cell r="L25">
            <v>147.72920659970461</v>
          </cell>
          <cell r="M25">
            <v>120.76905580792371</v>
          </cell>
          <cell r="N25">
            <v>136.69884715888901</v>
          </cell>
          <cell r="O25">
            <v>153.85791977536061</v>
          </cell>
          <cell r="P25">
            <v>149.50596545082561</v>
          </cell>
          <cell r="Q25">
            <v>161.81138804760991</v>
          </cell>
          <cell r="R25">
            <v>160.56513693966079</v>
          </cell>
          <cell r="S25">
            <v>166.29368347959331</v>
          </cell>
        </row>
        <row r="26">
          <cell r="A26" t="str">
            <v>Bovinocultura Leite</v>
          </cell>
          <cell r="C26" t="str">
            <v>PrCons</v>
          </cell>
          <cell r="D26">
            <v>100</v>
          </cell>
          <cell r="E26">
            <v>99.043722060521418</v>
          </cell>
          <cell r="F26">
            <v>91.674049439420216</v>
          </cell>
          <cell r="G26">
            <v>102.93657763975692</v>
          </cell>
          <cell r="H26">
            <v>104.1994655515736</v>
          </cell>
          <cell r="I26">
            <v>103.07850432351917</v>
          </cell>
          <cell r="J26">
            <v>114.01726823334826</v>
          </cell>
          <cell r="K26">
            <v>102.28688215352231</v>
          </cell>
          <cell r="L26">
            <v>99.908822838121552</v>
          </cell>
          <cell r="M26">
            <v>105.45660918638566</v>
          </cell>
          <cell r="N26">
            <v>93.791636674913647</v>
          </cell>
          <cell r="O26">
            <v>98.026605566723717</v>
          </cell>
          <cell r="P26">
            <v>99.665468998482723</v>
          </cell>
          <cell r="Q26">
            <v>121.03756020130025</v>
          </cell>
          <cell r="R26">
            <v>105.88217555699337</v>
          </cell>
          <cell r="S26">
            <v>126.29883331882168</v>
          </cell>
        </row>
        <row r="27">
          <cell r="C27" t="str">
            <v>PrAgr</v>
          </cell>
          <cell r="D27">
            <v>100</v>
          </cell>
          <cell r="E27">
            <v>99.712667824336464</v>
          </cell>
          <cell r="F27">
            <v>98.938989129175923</v>
          </cell>
          <cell r="G27">
            <v>100.91812823317341</v>
          </cell>
          <cell r="H27">
            <v>104.2701612987979</v>
          </cell>
          <cell r="I27">
            <v>107.5505524523788</v>
          </cell>
          <cell r="J27">
            <v>115.8517753355495</v>
          </cell>
          <cell r="K27">
            <v>110.49391742829989</v>
          </cell>
          <cell r="L27">
            <v>102.8175919340982</v>
          </cell>
          <cell r="M27">
            <v>114.72070205244199</v>
          </cell>
          <cell r="N27">
            <v>105.247074177575</v>
          </cell>
          <cell r="O27">
            <v>106.24489827166531</v>
          </cell>
          <cell r="P27">
            <v>108.5980772736249</v>
          </cell>
          <cell r="Q27">
            <v>133.99840882806791</v>
          </cell>
          <cell r="R27">
            <v>147.34850013444881</v>
          </cell>
          <cell r="S27"/>
        </row>
        <row r="28">
          <cell r="C28" t="str">
            <v>PrExp</v>
          </cell>
          <cell r="D28">
            <v>100</v>
          </cell>
          <cell r="E28">
            <v>271.46737077884518</v>
          </cell>
          <cell r="F28">
            <v>216.58210929381909</v>
          </cell>
          <cell r="G28">
            <v>69.728030091221783</v>
          </cell>
          <cell r="H28">
            <v>105.4017339732321</v>
          </cell>
          <cell r="I28">
            <v>113.3729615410389</v>
          </cell>
          <cell r="J28">
            <v>84.245499369039706</v>
          </cell>
          <cell r="K28">
            <v>91.062233655846214</v>
          </cell>
          <cell r="L28">
            <v>87.710665405545456</v>
          </cell>
          <cell r="M28">
            <v>142.9063747922394</v>
          </cell>
          <cell r="N28">
            <v>74.589653483597488</v>
          </cell>
          <cell r="O28">
            <v>78.302886684922001</v>
          </cell>
          <cell r="P28">
            <v>86.701815922881266</v>
          </cell>
          <cell r="Q28">
            <v>89.945891444052648</v>
          </cell>
          <cell r="R28">
            <v>80.233573077435736</v>
          </cell>
          <cell r="S28">
            <v>94.575993620963843</v>
          </cell>
        </row>
        <row r="29">
          <cell r="C29" t="str">
            <v>PrImp</v>
          </cell>
          <cell r="D29">
            <v>100</v>
          </cell>
          <cell r="E29">
            <v>133.90012514510681</v>
          </cell>
          <cell r="F29">
            <v>110.275788855332</v>
          </cell>
          <cell r="G29">
            <v>113.76678552869581</v>
          </cell>
          <cell r="H29">
            <v>119.6055566654429</v>
          </cell>
          <cell r="I29">
            <v>109.4955278997485</v>
          </cell>
          <cell r="J29">
            <v>129.96873408775011</v>
          </cell>
          <cell r="K29">
            <v>149.21658226569679</v>
          </cell>
          <cell r="L29">
            <v>200.60738570772421</v>
          </cell>
          <cell r="M29">
            <v>155.122517529617</v>
          </cell>
          <cell r="N29">
            <v>140.8349250684854</v>
          </cell>
          <cell r="O29">
            <v>162.27616599234801</v>
          </cell>
          <cell r="P29">
            <v>161.85701987736459</v>
          </cell>
          <cell r="Q29">
            <v>199.11510159780579</v>
          </cell>
          <cell r="R29">
            <v>195.51531974540481</v>
          </cell>
          <cell r="S29">
            <v>207.1188901592003</v>
          </cell>
        </row>
        <row r="30">
          <cell r="A30" t="str">
            <v>Cacau</v>
          </cell>
          <cell r="C30" t="str">
            <v>PrCons</v>
          </cell>
          <cell r="D30">
            <v>100</v>
          </cell>
          <cell r="E30">
            <v>97.164639146035398</v>
          </cell>
          <cell r="F30">
            <v>96.669415588068617</v>
          </cell>
          <cell r="G30">
            <v>97.975861985041718</v>
          </cell>
          <cell r="H30">
            <v>100.95335796718837</v>
          </cell>
          <cell r="I30">
            <v>105.76206497460736</v>
          </cell>
          <cell r="J30">
            <v>110.58460502093381</v>
          </cell>
          <cell r="K30">
            <v>112.8943818847538</v>
          </cell>
          <cell r="L30">
            <v>111.73861238065822</v>
          </cell>
          <cell r="M30">
            <v>119.39405779902418</v>
          </cell>
          <cell r="N30">
            <v>117.12392347927667</v>
          </cell>
          <cell r="O30">
            <v>115.06292746507576</v>
          </cell>
          <cell r="P30">
            <v>112.71751230487601</v>
          </cell>
          <cell r="Q30">
            <v>115.2222736125256</v>
          </cell>
          <cell r="R30">
            <v>113.02276565059526</v>
          </cell>
          <cell r="S30">
            <v>130.77117008682526</v>
          </cell>
        </row>
        <row r="31">
          <cell r="C31" t="str">
            <v>PrAgr</v>
          </cell>
          <cell r="D31">
            <v>100</v>
          </cell>
          <cell r="E31">
            <v>109.2126228444391</v>
          </cell>
          <cell r="F31">
            <v>127.1356213504427</v>
          </cell>
          <cell r="G31">
            <v>126.9596918455572</v>
          </cell>
          <cell r="H31">
            <v>116.82250497602431</v>
          </cell>
          <cell r="I31">
            <v>105.0434411944763</v>
          </cell>
          <cell r="J31">
            <v>96.431965327711012</v>
          </cell>
          <cell r="K31">
            <v>111.0221009846133</v>
          </cell>
          <cell r="L31">
            <v>136.74473408980211</v>
          </cell>
          <cell r="M31">
            <v>152.57231580783059</v>
          </cell>
          <cell r="N31">
            <v>112.9341635651367</v>
          </cell>
          <cell r="O31">
            <v>137.83151853752511</v>
          </cell>
          <cell r="P31">
            <v>141.40131880501369</v>
          </cell>
          <cell r="Q31">
            <v>167.10748253325909</v>
          </cell>
          <cell r="R31">
            <v>166.8013980198705</v>
          </cell>
          <cell r="S31"/>
        </row>
        <row r="32">
          <cell r="C32" t="str">
            <v>PrExp</v>
          </cell>
          <cell r="D32">
            <v>100</v>
          </cell>
          <cell r="E32">
            <v>125.4995561006081</v>
          </cell>
          <cell r="F32">
            <v>155.7114328775024</v>
          </cell>
          <cell r="G32">
            <v>140.7285649652751</v>
          </cell>
          <cell r="H32">
            <v>116.0701355582799</v>
          </cell>
          <cell r="I32">
            <v>130.90413301235321</v>
          </cell>
          <cell r="J32">
            <v>134.6896171112345</v>
          </cell>
          <cell r="K32">
            <v>139.1465568723419</v>
          </cell>
          <cell r="L32">
            <v>134.4736043423203</v>
          </cell>
          <cell r="M32">
            <v>180.87490965315871</v>
          </cell>
          <cell r="N32">
            <v>149.0301374133783</v>
          </cell>
          <cell r="O32">
            <v>181.78710004850899</v>
          </cell>
          <cell r="P32">
            <v>165.68313897883669</v>
          </cell>
          <cell r="Q32">
            <v>211.71616283383801</v>
          </cell>
          <cell r="R32">
            <v>205.9867666414161</v>
          </cell>
          <cell r="S32">
            <v>179.52850733929591</v>
          </cell>
        </row>
        <row r="33">
          <cell r="C33" t="str">
            <v>PrImp</v>
          </cell>
          <cell r="D33">
            <v>100</v>
          </cell>
          <cell r="E33">
            <v>114.51717588635429</v>
          </cell>
          <cell r="F33">
            <v>133.37962497614629</v>
          </cell>
          <cell r="G33">
            <v>137.0721073908133</v>
          </cell>
          <cell r="H33">
            <v>115.0827950054293</v>
          </cell>
          <cell r="I33">
            <v>114.16015840345371</v>
          </cell>
          <cell r="J33">
            <v>115.0746799282075</v>
          </cell>
          <cell r="K33">
            <v>137.29806951208229</v>
          </cell>
          <cell r="L33">
            <v>187.2537746629508</v>
          </cell>
          <cell r="M33">
            <v>193.1247117503153</v>
          </cell>
          <cell r="N33">
            <v>142.03328626484259</v>
          </cell>
          <cell r="O33">
            <v>134.64025200555039</v>
          </cell>
          <cell r="P33">
            <v>143.31576958757819</v>
          </cell>
          <cell r="Q33">
            <v>197.69023621925649</v>
          </cell>
          <cell r="R33">
            <v>197.47311231735571</v>
          </cell>
          <cell r="S33">
            <v>161.08448541300339</v>
          </cell>
        </row>
        <row r="34">
          <cell r="A34" t="str">
            <v>Café</v>
          </cell>
          <cell r="C34" t="str">
            <v>PrCons</v>
          </cell>
          <cell r="D34">
            <v>100</v>
          </cell>
          <cell r="E34">
            <v>97.787852574960411</v>
          </cell>
          <cell r="F34">
            <v>93.464621601476665</v>
          </cell>
          <cell r="G34">
            <v>90.45644724501156</v>
          </cell>
          <cell r="H34">
            <v>106.25962303796994</v>
          </cell>
          <cell r="I34">
            <v>112.68649325458941</v>
          </cell>
          <cell r="J34">
            <v>100.59899161952698</v>
          </cell>
          <cell r="K34">
            <v>100.78101120559626</v>
          </cell>
          <cell r="L34">
            <v>101.26998822700237</v>
          </cell>
          <cell r="M34">
            <v>114.65858549123915</v>
          </cell>
          <cell r="N34">
            <v>118.71553916314816</v>
          </cell>
          <cell r="O34">
            <v>105.02338568540712</v>
          </cell>
          <cell r="P34">
            <v>93.246808529799935</v>
          </cell>
          <cell r="Q34">
            <v>96.086161851148788</v>
          </cell>
          <cell r="R34">
            <v>131.16351133220803</v>
          </cell>
          <cell r="S34">
            <v>140.75983283964953</v>
          </cell>
        </row>
        <row r="35">
          <cell r="C35" t="str">
            <v>PrAgr</v>
          </cell>
          <cell r="D35">
            <v>100</v>
          </cell>
          <cell r="E35">
            <v>98.485265612404504</v>
          </cell>
          <cell r="F35">
            <v>89.051997068030957</v>
          </cell>
          <cell r="G35">
            <v>94.878227444020197</v>
          </cell>
          <cell r="H35">
            <v>134.3991594859184</v>
          </cell>
          <cell r="I35">
            <v>116.25009494855679</v>
          </cell>
          <cell r="J35">
            <v>86.280343963105111</v>
          </cell>
          <cell r="K35">
            <v>104.8700111091628</v>
          </cell>
          <cell r="L35">
            <v>101.5906265480656</v>
          </cell>
          <cell r="M35">
            <v>112.76514325534229</v>
          </cell>
          <cell r="N35">
            <v>106.96283895001341</v>
          </cell>
          <cell r="O35">
            <v>95.024684760880874</v>
          </cell>
          <cell r="P35">
            <v>83.857856170724602</v>
          </cell>
          <cell r="Q35">
            <v>100.7784386185111</v>
          </cell>
          <cell r="R35">
            <v>144.9633245434207</v>
          </cell>
          <cell r="S35"/>
        </row>
        <row r="36">
          <cell r="C36" t="str">
            <v>PrExp</v>
          </cell>
          <cell r="D36">
            <v>100</v>
          </cell>
          <cell r="E36">
            <v>103.30894721902879</v>
          </cell>
          <cell r="F36">
            <v>93.84265577117182</v>
          </cell>
          <cell r="G36">
            <v>98.45553429955055</v>
          </cell>
          <cell r="H36">
            <v>135.79685005143841</v>
          </cell>
          <cell r="I36">
            <v>127.54590991054</v>
          </cell>
          <cell r="J36">
            <v>94.229107949652729</v>
          </cell>
          <cell r="K36">
            <v>108.9074648567688</v>
          </cell>
          <cell r="L36">
            <v>126.9252853729862</v>
          </cell>
          <cell r="M36">
            <v>119.88765156625951</v>
          </cell>
          <cell r="N36">
            <v>111.9773447394532</v>
          </cell>
          <cell r="O36">
            <v>105.6027722717605</v>
          </cell>
          <cell r="P36">
            <v>93.925827549005675</v>
          </cell>
          <cell r="Q36">
            <v>120.0648591418822</v>
          </cell>
          <cell r="R36">
            <v>138.46490850479091</v>
          </cell>
          <cell r="S36">
            <v>196.78302704314109</v>
          </cell>
        </row>
        <row r="37">
          <cell r="C37" t="str">
            <v>PrImp</v>
          </cell>
          <cell r="D37"/>
          <cell r="E37"/>
          <cell r="F37"/>
          <cell r="G37"/>
          <cell r="H37"/>
          <cell r="I37"/>
          <cell r="J37"/>
          <cell r="K37"/>
          <cell r="L37">
            <v>100</v>
          </cell>
          <cell r="M37">
            <v>9490.9074667010773</v>
          </cell>
          <cell r="N37">
            <v>445.56769325512801</v>
          </cell>
          <cell r="O37">
            <v>7753.7600225010356</v>
          </cell>
          <cell r="P37">
            <v>6940.8794491788558</v>
          </cell>
          <cell r="Q37">
            <v>455.19027391137928</v>
          </cell>
          <cell r="R37">
            <v>387.03242322495578</v>
          </cell>
          <cell r="S37">
            <v>531.99190528596489</v>
          </cell>
        </row>
        <row r="38">
          <cell r="A38" t="str">
            <v>Cebola</v>
          </cell>
          <cell r="C38" t="str">
            <v>PrCons</v>
          </cell>
          <cell r="D38">
            <v>100</v>
          </cell>
          <cell r="E38">
            <v>108.46746451608442</v>
          </cell>
          <cell r="F38">
            <v>159.92744849273754</v>
          </cell>
          <cell r="G38">
            <v>83.505782277034427</v>
          </cell>
          <cell r="H38">
            <v>96.699003955420338</v>
          </cell>
          <cell r="I38">
            <v>119.60539197931681</v>
          </cell>
          <cell r="J38">
            <v>104.0089277371421</v>
          </cell>
          <cell r="K38">
            <v>120.82369274848442</v>
          </cell>
          <cell r="L38">
            <v>175.34076386563476</v>
          </cell>
          <cell r="M38">
            <v>104.75443832027302</v>
          </cell>
          <cell r="N38">
            <v>101.02264343334588</v>
          </cell>
          <cell r="O38">
            <v>133.12186820869505</v>
          </cell>
          <cell r="P38">
            <v>115.85896908881116</v>
          </cell>
          <cell r="Q38">
            <v>126.91366367048398</v>
          </cell>
          <cell r="R38">
            <v>136.41424998025624</v>
          </cell>
          <cell r="S38">
            <v>296.76694209826718</v>
          </cell>
        </row>
        <row r="39">
          <cell r="C39" t="str">
            <v>PrAgr</v>
          </cell>
          <cell r="D39">
            <v>100</v>
          </cell>
          <cell r="E39">
            <v>118.1754477831616</v>
          </cell>
          <cell r="F39">
            <v>112.0848137838575</v>
          </cell>
          <cell r="G39">
            <v>111.99098279657299</v>
          </cell>
          <cell r="H39">
            <v>83.31253987981394</v>
          </cell>
          <cell r="I39">
            <v>103.6271882335582</v>
          </cell>
          <cell r="J39">
            <v>106.63695830692561</v>
          </cell>
          <cell r="K39">
            <v>96.211859941328598</v>
          </cell>
          <cell r="L39">
            <v>133.99395269910951</v>
          </cell>
          <cell r="M39">
            <v>112.490295924297</v>
          </cell>
          <cell r="N39">
            <v>85.917263169870594</v>
          </cell>
          <cell r="O39">
            <v>100.12115040713699</v>
          </cell>
          <cell r="P39">
            <v>128.86258867665831</v>
          </cell>
          <cell r="Q39">
            <v>147.0886429760746</v>
          </cell>
          <cell r="R39">
            <v>118.98635481145971</v>
          </cell>
          <cell r="S39"/>
        </row>
        <row r="40">
          <cell r="C40" t="str">
            <v>PrExp</v>
          </cell>
          <cell r="D40">
            <v>100</v>
          </cell>
          <cell r="E40">
            <v>103.7307053614731</v>
          </cell>
          <cell r="F40">
            <v>138.0371153917516</v>
          </cell>
          <cell r="G40">
            <v>116.104890087595</v>
          </cell>
          <cell r="H40">
            <v>110.18696167743499</v>
          </cell>
          <cell r="I40">
            <v>171.08691732185301</v>
          </cell>
          <cell r="J40">
            <v>120.6847028099199</v>
          </cell>
          <cell r="K40">
            <v>140.58553196361649</v>
          </cell>
          <cell r="L40">
            <v>176.05485869098851</v>
          </cell>
          <cell r="M40">
            <v>109.9408845177397</v>
          </cell>
          <cell r="N40">
            <v>80.627588267870792</v>
          </cell>
          <cell r="O40">
            <v>74.995132752262265</v>
          </cell>
          <cell r="P40">
            <v>88.124739635275716</v>
          </cell>
          <cell r="Q40">
            <v>156.00074440107801</v>
          </cell>
          <cell r="R40">
            <v>147.91370684874221</v>
          </cell>
          <cell r="S40">
            <v>309.8350631644023</v>
          </cell>
        </row>
        <row r="41">
          <cell r="C41" t="str">
            <v>PrImp</v>
          </cell>
          <cell r="D41">
            <v>100</v>
          </cell>
          <cell r="E41">
            <v>163.99933519817489</v>
          </cell>
          <cell r="F41">
            <v>95.909472419427331</v>
          </cell>
          <cell r="G41">
            <v>192.0781357668638</v>
          </cell>
          <cell r="H41">
            <v>148.85507433362599</v>
          </cell>
          <cell r="I41">
            <v>178.6788846737729</v>
          </cell>
          <cell r="J41">
            <v>214.18512040385309</v>
          </cell>
          <cell r="K41">
            <v>127.4204669415238</v>
          </cell>
          <cell r="L41">
            <v>54.051974135984388</v>
          </cell>
          <cell r="M41">
            <v>48.320561678490158</v>
          </cell>
          <cell r="N41">
            <v>35.05006641920636</v>
          </cell>
          <cell r="O41">
            <v>37.045819963938371</v>
          </cell>
          <cell r="P41">
            <v>29.13763878572173</v>
          </cell>
          <cell r="Q41">
            <v>28.04319015533958</v>
          </cell>
          <cell r="R41">
            <v>30.638785412697079</v>
          </cell>
          <cell r="S41">
            <v>36.855405523870722</v>
          </cell>
        </row>
        <row r="42">
          <cell r="A42" t="str">
            <v>Complexo Sucroalc.</v>
          </cell>
          <cell r="C42" t="str">
            <v>PrCons</v>
          </cell>
          <cell r="D42">
            <v>100</v>
          </cell>
          <cell r="E42">
            <v>106.43729955822265</v>
          </cell>
          <cell r="F42">
            <v>166.36240831741884</v>
          </cell>
          <cell r="G42">
            <v>196.8067624068326</v>
          </cell>
          <cell r="H42">
            <v>182.38700425050266</v>
          </cell>
          <cell r="I42">
            <v>157.2643519334911</v>
          </cell>
          <cell r="J42">
            <v>134.54471721554449</v>
          </cell>
          <cell r="K42">
            <v>126.41763521483324</v>
          </cell>
          <cell r="L42">
            <v>148.48268524543479</v>
          </cell>
          <cell r="M42">
            <v>175.04217338209702</v>
          </cell>
          <cell r="N42">
            <v>132.07981175165463</v>
          </cell>
          <cell r="O42">
            <v>119.21426853000783</v>
          </cell>
          <cell r="P42">
            <v>118.25860865880749</v>
          </cell>
          <cell r="Q42">
            <v>141.70559244015413</v>
          </cell>
          <cell r="R42">
            <v>177.09822096211448</v>
          </cell>
          <cell r="S42">
            <v>168.94346128842807</v>
          </cell>
        </row>
        <row r="43">
          <cell r="C43" t="str">
            <v>PrAgr</v>
          </cell>
          <cell r="D43">
            <v>100</v>
          </cell>
          <cell r="E43">
            <v>89.584172192215235</v>
          </cell>
          <cell r="F43">
            <v>129.5091799632286</v>
          </cell>
          <cell r="G43">
            <v>148.05431460100709</v>
          </cell>
          <cell r="H43">
            <v>166.45725798621689</v>
          </cell>
          <cell r="I43">
            <v>158.8031745670369</v>
          </cell>
          <cell r="J43">
            <v>126.3664655141867</v>
          </cell>
          <cell r="K43">
            <v>122.20630977182969</v>
          </cell>
          <cell r="L43">
            <v>125.2785147900255</v>
          </cell>
          <cell r="M43">
            <v>158.15534218943131</v>
          </cell>
          <cell r="N43">
            <v>140.09524085379849</v>
          </cell>
          <cell r="O43">
            <v>111.54291261626039</v>
          </cell>
          <cell r="P43">
            <v>117.7289321842689</v>
          </cell>
          <cell r="Q43">
            <v>150.8101787254511</v>
          </cell>
          <cell r="R43">
            <v>188.58121265743981</v>
          </cell>
          <cell r="S43"/>
        </row>
        <row r="44">
          <cell r="C44" t="str">
            <v>PrExp</v>
          </cell>
          <cell r="D44">
            <v>100</v>
          </cell>
          <cell r="E44">
            <v>94.710368858212007</v>
          </cell>
          <cell r="F44">
            <v>123.0992902193187</v>
          </cell>
          <cell r="G44">
            <v>136.4972332612864</v>
          </cell>
          <cell r="H44">
            <v>157.23388622444989</v>
          </cell>
          <cell r="I44">
            <v>155.37089266392911</v>
          </cell>
          <cell r="J44">
            <v>134.22238966883589</v>
          </cell>
          <cell r="K44">
            <v>124.9862032148349</v>
          </cell>
          <cell r="L44">
            <v>128.853984141605</v>
          </cell>
          <cell r="M44">
            <v>142.5907866440601</v>
          </cell>
          <cell r="N44">
            <v>140.26982130852761</v>
          </cell>
          <cell r="O44">
            <v>118.43981392599579</v>
          </cell>
          <cell r="P44">
            <v>115.9570483248372</v>
          </cell>
          <cell r="Q44">
            <v>142.99299096947649</v>
          </cell>
          <cell r="R44">
            <v>162.92795209268519</v>
          </cell>
          <cell r="S44">
            <v>175.72173744773289</v>
          </cell>
        </row>
        <row r="45">
          <cell r="C45" t="str">
            <v>PrImp</v>
          </cell>
          <cell r="D45">
            <v>100</v>
          </cell>
          <cell r="E45">
            <v>673.59399761915495</v>
          </cell>
          <cell r="F45">
            <v>348.953925567586</v>
          </cell>
          <cell r="G45">
            <v>906.34936478804707</v>
          </cell>
          <cell r="H45">
            <v>598.81271034203235</v>
          </cell>
          <cell r="I45">
            <v>948.16955152113155</v>
          </cell>
          <cell r="J45">
            <v>1143.835452366897</v>
          </cell>
          <cell r="K45">
            <v>412.67660796260259</v>
          </cell>
          <cell r="L45">
            <v>503.5965012839556</v>
          </cell>
          <cell r="M45">
            <v>131.20409612163189</v>
          </cell>
          <cell r="N45">
            <v>169.74367756373539</v>
          </cell>
          <cell r="O45">
            <v>27.409151606182672</v>
          </cell>
          <cell r="P45">
            <v>32.24164421758374</v>
          </cell>
          <cell r="Q45">
            <v>35.38057039026468</v>
          </cell>
          <cell r="R45">
            <v>39.098517006236449</v>
          </cell>
          <cell r="S45">
            <v>44.027061797475113</v>
          </cell>
        </row>
        <row r="46">
          <cell r="A46" t="str">
            <v>Feijão</v>
          </cell>
          <cell r="C46" t="str">
            <v>PrCons</v>
          </cell>
          <cell r="D46">
            <v>100</v>
          </cell>
          <cell r="E46">
            <v>66.570525362444073</v>
          </cell>
          <cell r="F46">
            <v>40.93981064856392</v>
          </cell>
          <cell r="G46">
            <v>63.24855778277194</v>
          </cell>
          <cell r="H46">
            <v>57.759258947999903</v>
          </cell>
          <cell r="I46">
            <v>71.779820486673614</v>
          </cell>
          <cell r="J46">
            <v>56.03547607686162</v>
          </cell>
          <cell r="K46">
            <v>50.7022260403891</v>
          </cell>
          <cell r="L46">
            <v>59.730508350630195</v>
          </cell>
          <cell r="M46">
            <v>82.266578420016373</v>
          </cell>
          <cell r="N46">
            <v>43.104132022536277</v>
          </cell>
          <cell r="O46">
            <v>43.438351321810295</v>
          </cell>
          <cell r="P46">
            <v>64.962116976181008</v>
          </cell>
          <cell r="Q46">
            <v>72.241968768398536</v>
          </cell>
          <cell r="R46">
            <v>60.308312040742088</v>
          </cell>
          <cell r="S46">
            <v>72.842079807906046</v>
          </cell>
        </row>
        <row r="47">
          <cell r="C47" t="str">
            <v>PrAgr</v>
          </cell>
          <cell r="D47">
            <v>100</v>
          </cell>
          <cell r="E47">
            <v>159.54557626902309</v>
          </cell>
          <cell r="F47">
            <v>94.063698773388012</v>
          </cell>
          <cell r="G47">
            <v>109.2691684243399</v>
          </cell>
          <cell r="H47">
            <v>98.232399026702879</v>
          </cell>
          <cell r="I47">
            <v>137.74870347160001</v>
          </cell>
          <cell r="J47">
            <v>140.39728081667809</v>
          </cell>
          <cell r="K47">
            <v>86.293917528069443</v>
          </cell>
          <cell r="L47">
            <v>96.938931889776484</v>
          </cell>
          <cell r="M47">
            <v>173.82249701844799</v>
          </cell>
          <cell r="N47">
            <v>103.7186197903887</v>
          </cell>
          <cell r="O47">
            <v>83.811791959696194</v>
          </cell>
          <cell r="P47">
            <v>107.76122520263129</v>
          </cell>
          <cell r="Q47">
            <v>142.42979323183809</v>
          </cell>
          <cell r="R47">
            <v>151.44335390078541</v>
          </cell>
          <cell r="S47"/>
        </row>
        <row r="48">
          <cell r="C48" t="str">
            <v>PrExp</v>
          </cell>
          <cell r="D48">
            <v>100</v>
          </cell>
          <cell r="E48">
            <v>259.46341017013742</v>
          </cell>
          <cell r="F48">
            <v>84.737964729794996</v>
          </cell>
          <cell r="G48">
            <v>112.4976419870454</v>
          </cell>
          <cell r="H48">
            <v>97.788147912210007</v>
          </cell>
          <cell r="I48">
            <v>82.629394141982019</v>
          </cell>
          <cell r="J48">
            <v>77.973276537480558</v>
          </cell>
          <cell r="K48">
            <v>75.531755511539046</v>
          </cell>
          <cell r="L48">
            <v>91.415320135337936</v>
          </cell>
          <cell r="M48">
            <v>84.800846874027158</v>
          </cell>
          <cell r="N48">
            <v>82.770494520026077</v>
          </cell>
          <cell r="O48">
            <v>98.512420908647996</v>
          </cell>
          <cell r="P48">
            <v>106.960808063371</v>
          </cell>
          <cell r="Q48">
            <v>167.16502594713339</v>
          </cell>
          <cell r="R48">
            <v>221.56851639096229</v>
          </cell>
          <cell r="S48">
            <v>191.67020966570229</v>
          </cell>
        </row>
        <row r="49">
          <cell r="C49" t="str">
            <v>PrImp</v>
          </cell>
          <cell r="D49">
            <v>100</v>
          </cell>
          <cell r="E49">
            <v>173.02711081325779</v>
          </cell>
          <cell r="F49">
            <v>61.273956419695537</v>
          </cell>
          <cell r="G49">
            <v>109.7210810207346</v>
          </cell>
          <cell r="H49">
            <v>127.1440702035724</v>
          </cell>
          <cell r="I49">
            <v>211.7794350476882</v>
          </cell>
          <cell r="J49">
            <v>179.82581419511419</v>
          </cell>
          <cell r="K49">
            <v>135.88641316034969</v>
          </cell>
          <cell r="L49">
            <v>32.790988579777299</v>
          </cell>
          <cell r="M49">
            <v>48.195422060571182</v>
          </cell>
          <cell r="N49">
            <v>42.280676663379239</v>
          </cell>
          <cell r="O49">
            <v>28.952980767385661</v>
          </cell>
          <cell r="P49">
            <v>34.864312958383728</v>
          </cell>
          <cell r="Q49">
            <v>34.837762346663659</v>
          </cell>
          <cell r="R49">
            <v>38.112447943408633</v>
          </cell>
          <cell r="S49">
            <v>33.250206782611038</v>
          </cell>
        </row>
        <row r="50">
          <cell r="A50" t="str">
            <v>Laranja e citros</v>
          </cell>
          <cell r="C50" t="str">
            <v>PrCons</v>
          </cell>
          <cell r="D50">
            <v>100</v>
          </cell>
          <cell r="E50">
            <v>94.172984926420256</v>
          </cell>
          <cell r="F50">
            <v>87.450482816636637</v>
          </cell>
          <cell r="G50">
            <v>103.0128816192377</v>
          </cell>
          <cell r="H50">
            <v>96.2744024217521</v>
          </cell>
          <cell r="I50">
            <v>70.136144608761555</v>
          </cell>
          <cell r="J50">
            <v>70.480753994963919</v>
          </cell>
          <cell r="K50">
            <v>79.761438527924213</v>
          </cell>
          <cell r="L50">
            <v>74.070859760587254</v>
          </cell>
          <cell r="M50">
            <v>101.3525102783676</v>
          </cell>
          <cell r="N50">
            <v>98.778394397488185</v>
          </cell>
          <cell r="O50">
            <v>108.8149062944177</v>
          </cell>
          <cell r="P50">
            <v>103.8372999625536</v>
          </cell>
          <cell r="Q50">
            <v>114.2530037265352</v>
          </cell>
          <cell r="R50">
            <v>125.0662474751319</v>
          </cell>
          <cell r="S50"/>
        </row>
        <row r="51">
          <cell r="C51" t="str">
            <v>PrAgr</v>
          </cell>
          <cell r="D51">
            <v>100</v>
          </cell>
          <cell r="E51">
            <v>118.0985918482526</v>
          </cell>
          <cell r="F51">
            <v>106.8643530666406</v>
          </cell>
          <cell r="G51">
            <v>88.332805917092543</v>
          </cell>
          <cell r="H51">
            <v>90.090653832546735</v>
          </cell>
          <cell r="I51">
            <v>78.778203212592118</v>
          </cell>
          <cell r="J51">
            <v>90.501610217480604</v>
          </cell>
          <cell r="K51">
            <v>96.824891145624974</v>
          </cell>
          <cell r="L51">
            <v>104.6046527472617</v>
          </cell>
          <cell r="M51">
            <v>107.903087116091</v>
          </cell>
          <cell r="N51">
            <v>112.8346871025162</v>
          </cell>
          <cell r="O51">
            <v>115.1824406231616</v>
          </cell>
          <cell r="P51">
            <v>147.74775856420459</v>
          </cell>
          <cell r="Q51">
            <v>213.22283691415879</v>
          </cell>
          <cell r="R51">
            <v>88.004199491827379</v>
          </cell>
          <cell r="S51">
            <v>295.82653962981891</v>
          </cell>
        </row>
        <row r="52">
          <cell r="C52" t="str">
            <v>PrExp</v>
          </cell>
          <cell r="D52">
            <v>100</v>
          </cell>
          <cell r="E52">
            <v>99.593226636917947</v>
          </cell>
          <cell r="F52">
            <v>112.46888169313138</v>
          </cell>
          <cell r="G52">
            <v>98.938634131010659</v>
          </cell>
          <cell r="H52">
            <v>98.469435426639151</v>
          </cell>
          <cell r="I52">
            <v>111.56059152349904</v>
          </cell>
          <cell r="J52">
            <v>112.52367823638558</v>
          </cell>
          <cell r="K52">
            <v>110.04787485663394</v>
          </cell>
          <cell r="L52">
            <v>131.89500819943046</v>
          </cell>
          <cell r="M52">
            <v>124.47432607540745</v>
          </cell>
          <cell r="N52">
            <v>109.62329525229586</v>
          </cell>
          <cell r="O52">
            <v>123.77117745539434</v>
          </cell>
          <cell r="P52">
            <v>126.84173947868899</v>
          </cell>
          <cell r="Q52">
            <v>148.4324153257331</v>
          </cell>
          <cell r="R52">
            <v>148.89037073450055</v>
          </cell>
          <cell r="S52">
            <v>147.06364806428326</v>
          </cell>
        </row>
        <row r="53">
          <cell r="C53" t="str">
            <v>PrImp</v>
          </cell>
          <cell r="D53">
            <v>100</v>
          </cell>
          <cell r="E53">
            <v>91.436498943739409</v>
          </cell>
          <cell r="F53">
            <v>88.676293767456599</v>
          </cell>
          <cell r="G53">
            <v>52.552007763352634</v>
          </cell>
          <cell r="H53">
            <v>66.536571013730509</v>
          </cell>
          <cell r="I53">
            <v>94.599199410803791</v>
          </cell>
          <cell r="J53">
            <v>117.98533804760334</v>
          </cell>
          <cell r="K53">
            <v>138.25089096909997</v>
          </cell>
          <cell r="L53">
            <v>55.843568432639657</v>
          </cell>
          <cell r="M53">
            <v>68.935683312377577</v>
          </cell>
          <cell r="N53">
            <v>61.743912359922874</v>
          </cell>
          <cell r="O53">
            <v>68.841217882826086</v>
          </cell>
          <cell r="P53">
            <v>66.621745156142808</v>
          </cell>
          <cell r="Q53">
            <v>66.918849276241204</v>
          </cell>
          <cell r="R53">
            <v>69.58065307663496</v>
          </cell>
          <cell r="S53"/>
        </row>
        <row r="54">
          <cell r="A54" t="str">
            <v>Mandioca</v>
          </cell>
          <cell r="C54" t="str">
            <v>PrCons</v>
          </cell>
          <cell r="D54">
            <v>100</v>
          </cell>
          <cell r="E54">
            <v>112.98104056193523</v>
          </cell>
          <cell r="F54">
            <v>81.731516237063346</v>
          </cell>
          <cell r="G54">
            <v>82.928689240087223</v>
          </cell>
          <cell r="H54">
            <v>114.49249391433827</v>
          </cell>
          <cell r="I54">
            <v>162.16740035528389</v>
          </cell>
          <cell r="J54">
            <v>150.48351702626803</v>
          </cell>
          <cell r="K54">
            <v>145.9191649856169</v>
          </cell>
          <cell r="L54">
            <v>163.25306457366685</v>
          </cell>
          <cell r="M54">
            <v>170.38296384750055</v>
          </cell>
          <cell r="N54">
            <v>136.8725018019596</v>
          </cell>
          <cell r="O54">
            <v>116.61374198124675</v>
          </cell>
          <cell r="P54">
            <v>124.22040954106836</v>
          </cell>
          <cell r="Q54">
            <v>145.26012119303061</v>
          </cell>
          <cell r="R54">
            <v>195.43818537017407</v>
          </cell>
          <cell r="S54">
            <v>194.85805864182339</v>
          </cell>
        </row>
        <row r="55">
          <cell r="C55" t="str">
            <v>PrAgr</v>
          </cell>
          <cell r="D55">
            <v>100</v>
          </cell>
          <cell r="E55">
            <v>105.8166302805119</v>
          </cell>
          <cell r="F55">
            <v>110.3032342975096</v>
          </cell>
          <cell r="G55">
            <v>127.8813529741342</v>
          </cell>
          <cell r="H55">
            <v>120.4479757029479</v>
          </cell>
          <cell r="I55">
            <v>138.38275339576589</v>
          </cell>
          <cell r="J55">
            <v>180.0605649659216</v>
          </cell>
          <cell r="K55">
            <v>147.46869138156731</v>
          </cell>
          <cell r="L55">
            <v>115.7860783110103</v>
          </cell>
          <cell r="M55">
            <v>150.79274926944609</v>
          </cell>
          <cell r="N55">
            <v>176.2141656428619</v>
          </cell>
          <cell r="O55">
            <v>159.0336500891267</v>
          </cell>
          <cell r="P55">
            <v>137.8078755878378</v>
          </cell>
          <cell r="Q55">
            <v>156.87205364492479</v>
          </cell>
          <cell r="R55">
            <v>167.06123852057621</v>
          </cell>
          <cell r="S55"/>
        </row>
        <row r="56">
          <cell r="C56" t="str">
            <v>PrExp</v>
          </cell>
          <cell r="D56">
            <v>100</v>
          </cell>
          <cell r="E56">
            <v>96.072525457404623</v>
          </cell>
          <cell r="F56">
            <v>88.659361878504797</v>
          </cell>
          <cell r="G56">
            <v>53.08503411959218</v>
          </cell>
          <cell r="H56">
            <v>90.912575131909833</v>
          </cell>
          <cell r="I56">
            <v>82.480243286516753</v>
          </cell>
          <cell r="J56">
            <v>101.73144305041021</v>
          </cell>
          <cell r="K56">
            <v>114.83066420289509</v>
          </cell>
          <cell r="L56">
            <v>104.2358136941594</v>
          </cell>
          <cell r="M56">
            <v>93.270522560299014</v>
          </cell>
          <cell r="N56">
            <v>97.189327953330519</v>
          </cell>
          <cell r="O56">
            <v>111.7964386621361</v>
          </cell>
          <cell r="P56">
            <v>139.11608496118211</v>
          </cell>
          <cell r="Q56">
            <v>129.98163026672941</v>
          </cell>
          <cell r="R56">
            <v>114.8479690550152</v>
          </cell>
          <cell r="S56">
            <v>131.41831956242959</v>
          </cell>
        </row>
        <row r="57">
          <cell r="C57" t="str">
            <v>PrImp</v>
          </cell>
          <cell r="D57">
            <v>100</v>
          </cell>
          <cell r="E57">
            <v>197.2571292581147</v>
          </cell>
          <cell r="F57"/>
          <cell r="G57">
            <v>180.69325761962861</v>
          </cell>
          <cell r="H57">
            <v>189.88796046937091</v>
          </cell>
          <cell r="I57">
            <v>183.38513796343841</v>
          </cell>
          <cell r="J57">
            <v>263.94998069475861</v>
          </cell>
          <cell r="K57">
            <v>240.0938294051515</v>
          </cell>
          <cell r="L57"/>
          <cell r="M57">
            <v>127.7093356937625</v>
          </cell>
          <cell r="N57">
            <v>85.973891282502308</v>
          </cell>
          <cell r="O57">
            <v>47.179030779377797</v>
          </cell>
          <cell r="P57">
            <v>32.7564997394119</v>
          </cell>
          <cell r="Q57">
            <v>29.17420231086686</v>
          </cell>
          <cell r="R57"/>
          <cell r="S57"/>
        </row>
        <row r="58">
          <cell r="A58" t="str">
            <v>Milho</v>
          </cell>
          <cell r="C58" t="str">
            <v>PrCons</v>
          </cell>
          <cell r="D58">
            <v>100</v>
          </cell>
          <cell r="E58">
            <v>107.75926743776054</v>
          </cell>
          <cell r="F58">
            <v>95.360949339916957</v>
          </cell>
          <cell r="G58">
            <v>86.664196155590801</v>
          </cell>
          <cell r="H58">
            <v>96.084376861642014</v>
          </cell>
          <cell r="I58">
            <v>101.95029091511796</v>
          </cell>
          <cell r="J58">
            <v>99.783769034736807</v>
          </cell>
          <cell r="K58">
            <v>96.83222346567743</v>
          </cell>
          <cell r="L58">
            <v>101.65924104703498</v>
          </cell>
          <cell r="M58">
            <v>121.24927947342164</v>
          </cell>
          <cell r="N58">
            <v>104.78697043972515</v>
          </cell>
          <cell r="O58">
            <v>102.81175931302494</v>
          </cell>
          <cell r="P58">
            <v>93.402375233442143</v>
          </cell>
          <cell r="Q58">
            <v>98.998917851632868</v>
          </cell>
          <cell r="R58">
            <v>119.47046030309987</v>
          </cell>
          <cell r="S58">
            <v>118.49332134556238</v>
          </cell>
        </row>
        <row r="59">
          <cell r="C59" t="str">
            <v>PrAgr</v>
          </cell>
          <cell r="D59">
            <v>100</v>
          </cell>
          <cell r="E59">
            <v>110.9276574193194</v>
          </cell>
          <cell r="F59">
            <v>89.533852948284746</v>
          </cell>
          <cell r="G59">
            <v>78.212561626760476</v>
          </cell>
          <cell r="H59">
            <v>106.96190359426249</v>
          </cell>
          <cell r="I59">
            <v>95.506279775859454</v>
          </cell>
          <cell r="J59">
            <v>79.538470081655575</v>
          </cell>
          <cell r="K59">
            <v>73.077884620575233</v>
          </cell>
          <cell r="L59">
            <v>70.822308334295144</v>
          </cell>
          <cell r="M59">
            <v>112.0884928618355</v>
          </cell>
          <cell r="N59">
            <v>62.493133012120758</v>
          </cell>
          <cell r="O59">
            <v>81.748710233473403</v>
          </cell>
          <cell r="P59">
            <v>80.626804451196818</v>
          </cell>
          <cell r="Q59">
            <v>114.1570964232416</v>
          </cell>
          <cell r="R59">
            <v>195.96188786241191</v>
          </cell>
          <cell r="S59"/>
        </row>
        <row r="60">
          <cell r="C60" t="str">
            <v>PrExp</v>
          </cell>
          <cell r="D60">
            <v>100</v>
          </cell>
          <cell r="E60">
            <v>107.0842402125427</v>
          </cell>
          <cell r="F60">
            <v>87.327728562996512</v>
          </cell>
          <cell r="G60">
            <v>88.603547078613701</v>
          </cell>
          <cell r="H60">
            <v>111.12458781960829</v>
          </cell>
          <cell r="I60">
            <v>118.0300939515631</v>
          </cell>
          <cell r="J60">
            <v>108.07275362430551</v>
          </cell>
          <cell r="K60">
            <v>88.562142021187697</v>
          </cell>
          <cell r="L60">
            <v>103.0369112794082</v>
          </cell>
          <cell r="M60">
            <v>99.471080043718189</v>
          </cell>
          <cell r="N60">
            <v>82.495766234511052</v>
          </cell>
          <cell r="O60">
            <v>99.536120449916751</v>
          </cell>
          <cell r="P60">
            <v>101.8386697909974</v>
          </cell>
          <cell r="Q60">
            <v>126.8812240804283</v>
          </cell>
          <cell r="R60">
            <v>144.06935351415109</v>
          </cell>
          <cell r="S60">
            <v>181.58445688253181</v>
          </cell>
        </row>
        <row r="61">
          <cell r="C61" t="str">
            <v>PrImp</v>
          </cell>
          <cell r="D61">
            <v>100</v>
          </cell>
          <cell r="E61">
            <v>163.82212397592431</v>
          </cell>
          <cell r="F61">
            <v>118.89458410466</v>
          </cell>
          <cell r="G61">
            <v>133.08714727897441</v>
          </cell>
          <cell r="H61">
            <v>291.75591485817608</v>
          </cell>
          <cell r="I61">
            <v>260.39351079677448</v>
          </cell>
          <cell r="J61">
            <v>172.39880355715599</v>
          </cell>
          <cell r="K61">
            <v>164.0448602267239</v>
          </cell>
          <cell r="L61">
            <v>132.9663192943157</v>
          </cell>
          <cell r="M61">
            <v>246.54921204318109</v>
          </cell>
          <cell r="N61">
            <v>81.013341268675703</v>
          </cell>
          <cell r="O61">
            <v>76.142261468950679</v>
          </cell>
          <cell r="P61">
            <v>64.151973782162983</v>
          </cell>
          <cell r="Q61">
            <v>63.357446213726853</v>
          </cell>
          <cell r="R61">
            <v>99.704883407901264</v>
          </cell>
          <cell r="S61">
            <v>84.260473746372199</v>
          </cell>
        </row>
        <row r="62">
          <cell r="A62" t="str">
            <v>Soja</v>
          </cell>
          <cell r="C62" t="str">
            <v>PrCons</v>
          </cell>
          <cell r="D62">
            <v>100</v>
          </cell>
          <cell r="E62">
            <v>98.439393887018383</v>
          </cell>
          <cell r="F62">
            <v>92.936038344506713</v>
          </cell>
          <cell r="G62">
            <v>93.384719610706767</v>
          </cell>
          <cell r="H62">
            <v>93.574681173086361</v>
          </cell>
          <cell r="I62">
            <v>109.25148225324696</v>
          </cell>
          <cell r="J62">
            <v>85.525275781475628</v>
          </cell>
          <cell r="K62">
            <v>78.100635091925923</v>
          </cell>
          <cell r="L62">
            <v>82.685470597616288</v>
          </cell>
          <cell r="M62">
            <v>88.303748385068474</v>
          </cell>
          <cell r="N62">
            <v>81.143699279520746</v>
          </cell>
          <cell r="O62">
            <v>77.815233673191571</v>
          </cell>
          <cell r="P62">
            <v>81.175227392696243</v>
          </cell>
          <cell r="Q62">
            <v>158.27690496080425</v>
          </cell>
          <cell r="R62">
            <v>149.79079788925702</v>
          </cell>
          <cell r="S62">
            <v>147.59142862468403</v>
          </cell>
        </row>
        <row r="63">
          <cell r="C63" t="str">
            <v>PrAgr</v>
          </cell>
          <cell r="D63">
            <v>100</v>
          </cell>
          <cell r="E63">
            <v>138.3271488589354</v>
          </cell>
          <cell r="F63">
            <v>134.5081224216533</v>
          </cell>
          <cell r="G63">
            <v>104.0976720627194</v>
          </cell>
          <cell r="H63">
            <v>121.1962747905973</v>
          </cell>
          <cell r="I63">
            <v>130.35000720808699</v>
          </cell>
          <cell r="J63">
            <v>135.45974650667881</v>
          </cell>
          <cell r="K63">
            <v>146.79561939268021</v>
          </cell>
          <cell r="L63">
            <v>126.4206262943339</v>
          </cell>
          <cell r="M63">
            <v>139.77480155501789</v>
          </cell>
          <cell r="N63">
            <v>121.9862288312482</v>
          </cell>
          <cell r="O63">
            <v>130.28790041574311</v>
          </cell>
          <cell r="P63">
            <v>126.18826035315379</v>
          </cell>
          <cell r="Q63">
            <v>152.9635274813194</v>
          </cell>
          <cell r="R63">
            <v>253.53250031920061</v>
          </cell>
          <cell r="S63"/>
        </row>
        <row r="64">
          <cell r="C64" t="str">
            <v>PrExp</v>
          </cell>
          <cell r="D64">
            <v>100</v>
          </cell>
          <cell r="E64">
            <v>140.77314300823201</v>
          </cell>
          <cell r="F64">
            <v>131.47151605775221</v>
          </cell>
          <cell r="G64">
            <v>103.8881322997303</v>
          </cell>
          <cell r="H64">
            <v>120.9407716885695</v>
          </cell>
          <cell r="I64">
            <v>143.15284578193479</v>
          </cell>
          <cell r="J64">
            <v>149.73149921755521</v>
          </cell>
          <cell r="K64">
            <v>146.6834072955765</v>
          </cell>
          <cell r="L64">
            <v>142.27042108692439</v>
          </cell>
          <cell r="M64">
            <v>136.04127767479301</v>
          </cell>
          <cell r="N64">
            <v>121.6868607539505</v>
          </cell>
          <cell r="O64">
            <v>141.27262320455191</v>
          </cell>
          <cell r="P64">
            <v>129.65894315388019</v>
          </cell>
          <cell r="Q64">
            <v>158.53717380496849</v>
          </cell>
          <cell r="R64">
            <v>196.44869435053661</v>
          </cell>
          <cell r="S64">
            <v>234.3090319241214</v>
          </cell>
        </row>
        <row r="65">
          <cell r="C65" t="str">
            <v>PrImp</v>
          </cell>
          <cell r="D65">
            <v>100</v>
          </cell>
          <cell r="E65">
            <v>151.7334678818745</v>
          </cell>
          <cell r="F65">
            <v>144.29789470189911</v>
          </cell>
          <cell r="G65">
            <v>145.42686736551309</v>
          </cell>
          <cell r="H65">
            <v>210.09686751882961</v>
          </cell>
          <cell r="I65">
            <v>300.66471699299831</v>
          </cell>
          <cell r="J65">
            <v>203.54810048988739</v>
          </cell>
          <cell r="K65">
            <v>215.4796313048204</v>
          </cell>
          <cell r="L65">
            <v>160.3715491012245</v>
          </cell>
          <cell r="M65">
            <v>180.81273350297889</v>
          </cell>
          <cell r="N65">
            <v>196.67672642089829</v>
          </cell>
          <cell r="O65">
            <v>185.9027693482839</v>
          </cell>
          <cell r="P65">
            <v>62.30598411575243</v>
          </cell>
          <cell r="Q65">
            <v>59.445939000861543</v>
          </cell>
          <cell r="R65">
            <v>81.655220902479826</v>
          </cell>
          <cell r="S65">
            <v>69.832566305309257</v>
          </cell>
        </row>
        <row r="66">
          <cell r="A66" t="str">
            <v>Suinocultura</v>
          </cell>
          <cell r="C66" t="str">
            <v>PrCons</v>
          </cell>
          <cell r="D66">
            <v>100</v>
          </cell>
          <cell r="E66">
            <v>116.14432084511522</v>
          </cell>
          <cell r="F66">
            <v>99.875187225567416</v>
          </cell>
          <cell r="G66">
            <v>112.5413314747842</v>
          </cell>
          <cell r="H66">
            <v>103.86234034602194</v>
          </cell>
          <cell r="I66">
            <v>100.80197709308847</v>
          </cell>
          <cell r="J66">
            <v>101.48659688582444</v>
          </cell>
          <cell r="K66">
            <v>110.38753797742753</v>
          </cell>
          <cell r="L66">
            <v>105.07824103126664</v>
          </cell>
          <cell r="M66">
            <v>89.242566138932048</v>
          </cell>
          <cell r="N66">
            <v>85.109806842545495</v>
          </cell>
          <cell r="O66">
            <v>85.523617133918904</v>
          </cell>
          <cell r="P66">
            <v>87.560195943694552</v>
          </cell>
          <cell r="Q66">
            <v>108.5983962709238</v>
          </cell>
          <cell r="R66">
            <v>94.082905920753802</v>
          </cell>
          <cell r="S66">
            <v>88.716134233804638</v>
          </cell>
        </row>
        <row r="67">
          <cell r="C67" t="str">
            <v>PrAgr</v>
          </cell>
          <cell r="D67"/>
          <cell r="E67"/>
          <cell r="F67"/>
          <cell r="G67"/>
          <cell r="H67"/>
          <cell r="I67"/>
          <cell r="J67">
            <v>100</v>
          </cell>
          <cell r="K67">
            <v>109.9871405373175</v>
          </cell>
          <cell r="L67">
            <v>93.141533908047933</v>
          </cell>
          <cell r="M67">
            <v>89.150350556451428</v>
          </cell>
          <cell r="N67">
            <v>94.215501395648175</v>
          </cell>
          <cell r="O67">
            <v>78.235978910365674</v>
          </cell>
          <cell r="P67">
            <v>97.031341708650103</v>
          </cell>
          <cell r="Q67">
            <v>122.70278040042579</v>
          </cell>
          <cell r="R67">
            <v>119.60494077248551</v>
          </cell>
          <cell r="S67"/>
        </row>
        <row r="68">
          <cell r="C68" t="str">
            <v>PrExp</v>
          </cell>
          <cell r="D68">
            <v>100</v>
          </cell>
          <cell r="E68">
            <v>135.95441483301951</v>
          </cell>
          <cell r="F68">
            <v>84.823692134740043</v>
          </cell>
          <cell r="G68">
            <v>92.693805606209679</v>
          </cell>
          <cell r="H68">
            <v>95.163990562160734</v>
          </cell>
          <cell r="I68">
            <v>105.1474334396181</v>
          </cell>
          <cell r="J68">
            <v>93.617983240310039</v>
          </cell>
          <cell r="K68">
            <v>137.57863762617509</v>
          </cell>
          <cell r="L68">
            <v>120.4787848796623</v>
          </cell>
          <cell r="M68">
            <v>103.44227704254951</v>
          </cell>
          <cell r="N68">
            <v>121.2397645707774</v>
          </cell>
          <cell r="O68">
            <v>89.934878644546131</v>
          </cell>
          <cell r="P68">
            <v>101.8122927972868</v>
          </cell>
          <cell r="Q68">
            <v>125.0850168334417</v>
          </cell>
          <cell r="R68">
            <v>138.6722775965122</v>
          </cell>
          <cell r="S68">
            <v>123.1685324224454</v>
          </cell>
        </row>
        <row r="69">
          <cell r="C69" t="str">
            <v>PrImp</v>
          </cell>
          <cell r="D69"/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</row>
        <row r="70">
          <cell r="A70" t="str">
            <v>Tomate</v>
          </cell>
          <cell r="C70" t="str">
            <v>PrCons</v>
          </cell>
          <cell r="D70">
            <v>100</v>
          </cell>
          <cell r="E70">
            <v>196.70882047523898</v>
          </cell>
          <cell r="F70">
            <v>158.42437540018355</v>
          </cell>
          <cell r="G70">
            <v>123.30358747563066</v>
          </cell>
          <cell r="H70">
            <v>161.4126290204749</v>
          </cell>
          <cell r="I70">
            <v>171.00754351722796</v>
          </cell>
          <cell r="J70">
            <v>185.26370466200422</v>
          </cell>
          <cell r="K70">
            <v>168.7626889218254</v>
          </cell>
          <cell r="L70">
            <v>224.84302545151093</v>
          </cell>
          <cell r="M70">
            <v>152.690533050011</v>
          </cell>
          <cell r="N70">
            <v>142.04505720141728</v>
          </cell>
          <cell r="O70">
            <v>235.16817535478256</v>
          </cell>
          <cell r="P70">
            <v>156.80711388871131</v>
          </cell>
          <cell r="Q70">
            <v>229.18520437853141</v>
          </cell>
          <cell r="R70">
            <v>246.96640501690328</v>
          </cell>
          <cell r="S70">
            <v>261.17789421033694</v>
          </cell>
        </row>
        <row r="71">
          <cell r="C71" t="str">
            <v>PrAgr</v>
          </cell>
          <cell r="D71">
            <v>100</v>
          </cell>
          <cell r="E71">
            <v>97.53250710243934</v>
          </cell>
          <cell r="F71">
            <v>94.929556703150325</v>
          </cell>
          <cell r="G71">
            <v>95.368460043642372</v>
          </cell>
          <cell r="H71">
            <v>96.174168308883139</v>
          </cell>
          <cell r="I71">
            <v>107.6329421921305</v>
          </cell>
          <cell r="J71">
            <v>146.23248684857651</v>
          </cell>
          <cell r="K71">
            <v>132.76836002450091</v>
          </cell>
          <cell r="L71">
            <v>116.3811093137938</v>
          </cell>
          <cell r="M71">
            <v>123.1534968300459</v>
          </cell>
          <cell r="N71">
            <v>93.807123876545489</v>
          </cell>
          <cell r="O71">
            <v>104.56816419548051</v>
          </cell>
          <cell r="P71">
            <v>121.5662048256692</v>
          </cell>
          <cell r="Q71">
            <v>130.20625073197809</v>
          </cell>
          <cell r="R71">
            <v>128.75835923385239</v>
          </cell>
          <cell r="S71"/>
        </row>
        <row r="72">
          <cell r="C72" t="str">
            <v>PrExp</v>
          </cell>
          <cell r="D72">
            <v>100</v>
          </cell>
          <cell r="E72">
            <v>85.088891448502878</v>
          </cell>
          <cell r="F72">
            <v>97.580533380537034</v>
          </cell>
          <cell r="G72">
            <v>82.782189049864925</v>
          </cell>
          <cell r="H72">
            <v>132.32581810899251</v>
          </cell>
          <cell r="I72">
            <v>144.23072416026361</v>
          </cell>
          <cell r="J72">
            <v>101.415909792766</v>
          </cell>
          <cell r="K72">
            <v>443.83896620294752</v>
          </cell>
          <cell r="L72">
            <v>99.75546476122986</v>
          </cell>
          <cell r="M72">
            <v>173.2854728424806</v>
          </cell>
          <cell r="N72">
            <v>111.9598274897394</v>
          </cell>
          <cell r="O72">
            <v>29.816945371040639</v>
          </cell>
          <cell r="P72">
            <v>267.89392384090621</v>
          </cell>
          <cell r="Q72">
            <v>178.84041339794271</v>
          </cell>
          <cell r="R72">
            <v>345.70182431684992</v>
          </cell>
          <cell r="S72">
            <v>532.1295518021625</v>
          </cell>
        </row>
        <row r="73">
          <cell r="C73" t="str">
            <v>PrImp</v>
          </cell>
          <cell r="D73"/>
          <cell r="E73">
            <v>100</v>
          </cell>
          <cell r="F73">
            <v>374.69772778561469</v>
          </cell>
          <cell r="G73">
            <v>566.22910474341768</v>
          </cell>
          <cell r="H73">
            <v>387.62105013922519</v>
          </cell>
          <cell r="I73">
            <v>429.91859948391129</v>
          </cell>
          <cell r="J73">
            <v>672.93696467080485</v>
          </cell>
          <cell r="K73">
            <v>535.07579775572037</v>
          </cell>
          <cell r="L73"/>
          <cell r="M73">
            <v>233.2092405254738</v>
          </cell>
          <cell r="N73">
            <v>591.29488529837522</v>
          </cell>
          <cell r="O73">
            <v>568.46197388818507</v>
          </cell>
          <cell r="P73">
            <v>570.40410635823116</v>
          </cell>
          <cell r="Q73">
            <v>483.52962947440409</v>
          </cell>
          <cell r="R73">
            <v>77.633877430023702</v>
          </cell>
          <cell r="S73">
            <v>68.829093333681669</v>
          </cell>
        </row>
        <row r="74">
          <cell r="A74" t="str">
            <v>Trigo</v>
          </cell>
          <cell r="C74" t="str">
            <v>PrCons</v>
          </cell>
          <cell r="D74">
            <v>100</v>
          </cell>
          <cell r="E74">
            <v>112.69776173060568</v>
          </cell>
          <cell r="F74">
            <v>106.84023932949802</v>
          </cell>
          <cell r="G74">
            <v>109.50478302759315</v>
          </cell>
          <cell r="H74">
            <v>107.28046363570525</v>
          </cell>
          <cell r="I74">
            <v>113.17103932477596</v>
          </cell>
          <cell r="J74">
            <v>123.00098475683501</v>
          </cell>
          <cell r="K74">
            <v>122.65712543418199</v>
          </cell>
          <cell r="L74">
            <v>124.18320106198443</v>
          </cell>
          <cell r="M74">
            <v>122.58489105359382</v>
          </cell>
          <cell r="N74">
            <v>120.55177498459979</v>
          </cell>
          <cell r="O74">
            <v>123.70591421919737</v>
          </cell>
          <cell r="P74">
            <v>120.38971007655212</v>
          </cell>
          <cell r="Q74">
            <v>120.93401463711797</v>
          </cell>
          <cell r="R74">
            <v>116.88938402255324</v>
          </cell>
          <cell r="S74">
            <v>130.43392326593155</v>
          </cell>
        </row>
        <row r="75">
          <cell r="C75" t="str">
            <v>PrAgr</v>
          </cell>
          <cell r="D75">
            <v>100</v>
          </cell>
          <cell r="E75">
            <v>89.950024434037701</v>
          </cell>
          <cell r="F75">
            <v>77.116496983046289</v>
          </cell>
          <cell r="G75">
            <v>73.32642082440654</v>
          </cell>
          <cell r="H75">
            <v>71.017923731647286</v>
          </cell>
          <cell r="I75">
            <v>84.757063857900221</v>
          </cell>
          <cell r="J75">
            <v>100.98665910057809</v>
          </cell>
          <cell r="K75">
            <v>69.589251545906833</v>
          </cell>
          <cell r="L75">
            <v>73.08240446090764</v>
          </cell>
          <cell r="M75">
            <v>71.718673609453816</v>
          </cell>
          <cell r="N75">
            <v>64.020351498393694</v>
          </cell>
          <cell r="O75">
            <v>79.724194761646771</v>
          </cell>
          <cell r="P75">
            <v>79.179798701154382</v>
          </cell>
          <cell r="Q75">
            <v>111.43778324941989</v>
          </cell>
          <cell r="R75">
            <v>132.45110329440209</v>
          </cell>
          <cell r="S75"/>
        </row>
        <row r="76">
          <cell r="C76" t="str">
            <v>PrExp</v>
          </cell>
          <cell r="D76">
            <v>100</v>
          </cell>
          <cell r="E76">
            <v>99.022769164456065</v>
          </cell>
          <cell r="F76">
            <v>53.113800378670483</v>
          </cell>
          <cell r="G76">
            <v>46.491289938600289</v>
          </cell>
          <cell r="H76">
            <v>72.113151285151105</v>
          </cell>
          <cell r="I76">
            <v>68.300568796384695</v>
          </cell>
          <cell r="J76">
            <v>81.875924352926006</v>
          </cell>
          <cell r="K76">
            <v>103.91430575619221</v>
          </cell>
          <cell r="L76">
            <v>72.56853484329551</v>
          </cell>
          <cell r="M76">
            <v>58.138687705259109</v>
          </cell>
          <cell r="N76">
            <v>53.256309971994142</v>
          </cell>
          <cell r="O76">
            <v>64.082915302956394</v>
          </cell>
          <cell r="P76">
            <v>75.34110425245008</v>
          </cell>
          <cell r="Q76">
            <v>91.014308587777265</v>
          </cell>
          <cell r="R76">
            <v>109.2524618193584</v>
          </cell>
          <cell r="S76">
            <v>123.7235606504196</v>
          </cell>
        </row>
        <row r="77">
          <cell r="C77" t="str">
            <v>PrImp</v>
          </cell>
          <cell r="D77">
            <v>100</v>
          </cell>
          <cell r="E77">
            <v>123.3447992631427</v>
          </cell>
          <cell r="F77">
            <v>80.381060934794036</v>
          </cell>
          <cell r="G77">
            <v>96.406559635221981</v>
          </cell>
          <cell r="H77">
            <v>131.99013631545461</v>
          </cell>
          <cell r="I77">
            <v>113.85699240079779</v>
          </cell>
          <cell r="J77">
            <v>198.1222511560602</v>
          </cell>
          <cell r="K77">
            <v>175.74807109799789</v>
          </cell>
          <cell r="L77">
            <v>109.03412202669649</v>
          </cell>
          <cell r="M77">
            <v>97.075576933319226</v>
          </cell>
          <cell r="N77">
            <v>99.869075807804251</v>
          </cell>
          <cell r="O77">
            <v>145.27524058818909</v>
          </cell>
          <cell r="P77">
            <v>150.0475304499995</v>
          </cell>
          <cell r="Q77">
            <v>132.03855268355329</v>
          </cell>
          <cell r="R77">
            <v>55.643888413407197</v>
          </cell>
          <cell r="S77">
            <v>66.138485248011179</v>
          </cell>
        </row>
      </sheetData>
      <sheetData sheetId="7">
        <row r="1">
          <cell r="D1" t="str">
            <v>2007</v>
          </cell>
          <cell r="E1" t="str">
            <v>2008</v>
          </cell>
          <cell r="F1" t="str">
            <v>2009</v>
          </cell>
          <cell r="G1" t="str">
            <v>2010</v>
          </cell>
          <cell r="H1" t="str">
            <v>2011</v>
          </cell>
          <cell r="I1" t="str">
            <v>2012</v>
          </cell>
          <cell r="J1" t="str">
            <v>2013</v>
          </cell>
          <cell r="K1" t="str">
            <v>2014</v>
          </cell>
          <cell r="L1" t="str">
            <v>2015</v>
          </cell>
          <cell r="M1" t="str">
            <v>2016</v>
          </cell>
          <cell r="N1" t="str">
            <v>2017</v>
          </cell>
          <cell r="O1" t="str">
            <v>2018</v>
          </cell>
          <cell r="P1" t="str">
            <v>2019</v>
          </cell>
          <cell r="Q1" t="str">
            <v>2020</v>
          </cell>
          <cell r="R1" t="str">
            <v>2021</v>
          </cell>
          <cell r="S1">
            <v>2022</v>
          </cell>
        </row>
        <row r="2">
          <cell r="A2" t="str">
            <v>Arroz</v>
          </cell>
          <cell r="C2" t="str">
            <v>PrCons</v>
          </cell>
          <cell r="D2">
            <v>100</v>
          </cell>
          <cell r="E2">
            <v>120.42421460698922</v>
          </cell>
          <cell r="F2">
            <v>102.75965930168947</v>
          </cell>
          <cell r="G2">
            <v>98.372399195776552</v>
          </cell>
          <cell r="H2">
            <v>86.042706694893738</v>
          </cell>
          <cell r="I2">
            <v>110.96109385468644</v>
          </cell>
          <cell r="J2">
            <v>99.505348271450899</v>
          </cell>
          <cell r="K2">
            <v>102.59256085508169</v>
          </cell>
          <cell r="L2">
            <v>105.23072741503211</v>
          </cell>
          <cell r="M2">
            <v>110.93162952041897</v>
          </cell>
          <cell r="N2">
            <v>97.941253385118472</v>
          </cell>
          <cell r="O2">
            <v>97.474546664990697</v>
          </cell>
          <cell r="P2">
            <v>92.9920149609612</v>
          </cell>
          <cell r="Q2">
            <v>144.78607659495529</v>
          </cell>
          <cell r="R2">
            <v>94.540620438561561</v>
          </cell>
          <cell r="S2">
            <v>90.861381821882546</v>
          </cell>
        </row>
        <row r="3">
          <cell r="C3" t="str">
            <v>PrAgr</v>
          </cell>
          <cell r="D3">
            <v>100</v>
          </cell>
          <cell r="E3">
            <v>126.1942497431769</v>
          </cell>
          <cell r="F3">
            <v>119.41887697087191</v>
          </cell>
          <cell r="G3">
            <v>112.441172572074</v>
          </cell>
          <cell r="H3">
            <v>81.497167774676299</v>
          </cell>
          <cell r="I3">
            <v>95.839745266879447</v>
          </cell>
          <cell r="J3">
            <v>106.2180359664379</v>
          </cell>
          <cell r="K3">
            <v>108.1700695790535</v>
          </cell>
          <cell r="L3">
            <v>103.70496888823401</v>
          </cell>
          <cell r="M3">
            <v>109.791312712452</v>
          </cell>
          <cell r="N3">
            <v>103.61775368126931</v>
          </cell>
          <cell r="O3">
            <v>92.084522472391356</v>
          </cell>
          <cell r="P3">
            <v>99.723476640596871</v>
          </cell>
          <cell r="Q3">
            <v>109.4416149269221</v>
          </cell>
          <cell r="R3">
            <v>134.60780812454121</v>
          </cell>
          <cell r="S3"/>
        </row>
        <row r="4">
          <cell r="C4" t="str">
            <v>PrExp</v>
          </cell>
          <cell r="D4">
            <v>100</v>
          </cell>
          <cell r="E4">
            <v>155.91759741566281</v>
          </cell>
          <cell r="F4">
            <v>155.37910506706939</v>
          </cell>
          <cell r="G4">
            <v>103.1669856643839</v>
          </cell>
          <cell r="H4">
            <v>90.82947874270485</v>
          </cell>
          <cell r="I4">
            <v>108.94823654066489</v>
          </cell>
          <cell r="J4">
            <v>126.4600351984198</v>
          </cell>
          <cell r="K4">
            <v>121.93647322109599</v>
          </cell>
          <cell r="L4">
            <v>136.08755198983081</v>
          </cell>
          <cell r="M4">
            <v>146.4023174434098</v>
          </cell>
          <cell r="N4">
            <v>130.6670050346564</v>
          </cell>
          <cell r="O4">
            <v>125.9081357657434</v>
          </cell>
          <cell r="P4">
            <v>128.30959235383591</v>
          </cell>
          <cell r="Q4">
            <v>152.89103508458339</v>
          </cell>
          <cell r="R4">
            <v>146.21816594774151</v>
          </cell>
          <cell r="S4">
            <v>109.07225918932799</v>
          </cell>
        </row>
        <row r="5">
          <cell r="C5" t="str">
            <v>PrImp</v>
          </cell>
          <cell r="D5">
            <v>100</v>
          </cell>
          <cell r="E5">
            <v>130.3544617947677</v>
          </cell>
          <cell r="F5">
            <v>116.1920579296153</v>
          </cell>
          <cell r="G5">
            <v>109.1581261793778</v>
          </cell>
          <cell r="H5">
            <v>93.697503613371978</v>
          </cell>
          <cell r="I5">
            <v>106.4864664550209</v>
          </cell>
          <cell r="J5">
            <v>117.5744746645226</v>
          </cell>
          <cell r="K5">
            <v>119.0456986975299</v>
          </cell>
          <cell r="L5">
            <v>134.12834253779249</v>
          </cell>
          <cell r="M5">
            <v>117.4647081021309</v>
          </cell>
          <cell r="N5">
            <v>107.80078453683559</v>
          </cell>
          <cell r="O5">
            <v>110.5889756092739</v>
          </cell>
          <cell r="P5">
            <v>107.1211017765368</v>
          </cell>
          <cell r="Q5">
            <v>143.51701489534969</v>
          </cell>
          <cell r="R5">
            <v>126.8950444882655</v>
          </cell>
          <cell r="S5">
            <v>103.2124286920088</v>
          </cell>
        </row>
        <row r="6">
          <cell r="A6" t="str">
            <v>Avicultura Corte</v>
          </cell>
          <cell r="C6" t="str">
            <v>PrCons</v>
          </cell>
          <cell r="D6">
            <v>100</v>
          </cell>
          <cell r="E6">
            <v>97.139502712095421</v>
          </cell>
          <cell r="F6">
            <v>90.486717691033988</v>
          </cell>
          <cell r="G6">
            <v>98.288082224882814</v>
          </cell>
          <cell r="H6">
            <v>92.372250328519627</v>
          </cell>
          <cell r="I6">
            <v>101.91801220858731</v>
          </cell>
          <cell r="J6">
            <v>101.22432853821968</v>
          </cell>
          <cell r="K6">
            <v>98.004793762312389</v>
          </cell>
          <cell r="L6">
            <v>103.9812485691306</v>
          </cell>
          <cell r="M6">
            <v>101.26315155463513</v>
          </cell>
          <cell r="N6">
            <v>91.601488819430955</v>
          </cell>
          <cell r="O6">
            <v>90.100203052890492</v>
          </cell>
          <cell r="P6">
            <v>95.336678287364606</v>
          </cell>
          <cell r="Q6">
            <v>98.805968139946827</v>
          </cell>
          <cell r="R6">
            <v>93.0576866086422</v>
          </cell>
          <cell r="S6">
            <v>90.880326169629939</v>
          </cell>
        </row>
        <row r="7">
          <cell r="C7" t="str">
            <v>PrAgr</v>
          </cell>
          <cell r="D7">
            <v>100</v>
          </cell>
          <cell r="E7">
            <v>100.1047227732283</v>
          </cell>
          <cell r="F7">
            <v>97.596449504429131</v>
          </cell>
          <cell r="G7">
            <v>91.804092409815553</v>
          </cell>
          <cell r="H7">
            <v>92.0722895402087</v>
          </cell>
          <cell r="I7">
            <v>92.873322328574815</v>
          </cell>
          <cell r="J7">
            <v>100.5751069695507</v>
          </cell>
          <cell r="K7">
            <v>93.545899053918433</v>
          </cell>
          <cell r="L7">
            <v>93.707883453414738</v>
          </cell>
          <cell r="M7">
            <v>94.95398168269756</v>
          </cell>
          <cell r="N7">
            <v>85.363867766267703</v>
          </cell>
          <cell r="O7">
            <v>84.203208511282554</v>
          </cell>
          <cell r="P7">
            <v>96.364425898953158</v>
          </cell>
          <cell r="Q7">
            <v>93.374793163348571</v>
          </cell>
          <cell r="R7">
            <v>102.069239516991</v>
          </cell>
          <cell r="S7"/>
        </row>
        <row r="8">
          <cell r="C8" t="str">
            <v>PrExp</v>
          </cell>
          <cell r="D8">
            <v>100</v>
          </cell>
          <cell r="E8">
            <v>105.01958572318929</v>
          </cell>
          <cell r="F8">
            <v>92.906717325461969</v>
          </cell>
          <cell r="G8">
            <v>89.737917341460815</v>
          </cell>
          <cell r="H8">
            <v>94.583311667162164</v>
          </cell>
          <cell r="I8">
            <v>96.377155301752254</v>
          </cell>
          <cell r="J8">
            <v>102.1341139746678</v>
          </cell>
          <cell r="K8">
            <v>104.68746825260909</v>
          </cell>
          <cell r="L8">
            <v>109.88388982425759</v>
          </cell>
          <cell r="M8">
            <v>100.15476096244861</v>
          </cell>
          <cell r="N8">
            <v>101.6669925844397</v>
          </cell>
          <cell r="O8">
            <v>103.120975069727</v>
          </cell>
          <cell r="P8">
            <v>111.60047607353791</v>
          </cell>
          <cell r="Q8">
            <v>110.2134499660521</v>
          </cell>
          <cell r="R8">
            <v>103.02249669917499</v>
          </cell>
          <cell r="S8">
            <v>108.603842626575</v>
          </cell>
        </row>
        <row r="9">
          <cell r="C9" t="str">
            <v>PrImp</v>
          </cell>
          <cell r="D9">
            <v>100</v>
          </cell>
          <cell r="E9">
            <v>115.6290073747017</v>
          </cell>
          <cell r="F9">
            <v>117.33950192122759</v>
          </cell>
          <cell r="G9">
            <v>130.6016132213434</v>
          </cell>
          <cell r="H9">
            <v>136.2372476130675</v>
          </cell>
          <cell r="I9">
            <v>129.2096523720233</v>
          </cell>
          <cell r="J9">
            <v>170.57819524759111</v>
          </cell>
          <cell r="K9">
            <v>217.20191681303859</v>
          </cell>
          <cell r="L9">
            <v>169.74464737578481</v>
          </cell>
          <cell r="M9">
            <v>126.1323116236854</v>
          </cell>
          <cell r="N9">
            <v>147.54068614989811</v>
          </cell>
          <cell r="O9">
            <v>202.3771053555372</v>
          </cell>
          <cell r="P9">
            <v>146.43971202971301</v>
          </cell>
          <cell r="Q9">
            <v>139.37492375481079</v>
          </cell>
          <cell r="R9">
            <v>170.6547556500748</v>
          </cell>
          <cell r="S9">
            <v>149.25327509278159</v>
          </cell>
        </row>
        <row r="10">
          <cell r="A10" t="str">
            <v>Avicultura Postura</v>
          </cell>
          <cell r="C10" t="str">
            <v>PrCons</v>
          </cell>
          <cell r="D10">
            <v>100</v>
          </cell>
          <cell r="E10">
            <v>97.33728790965823</v>
          </cell>
          <cell r="F10">
            <v>99.229331656126448</v>
          </cell>
          <cell r="G10">
            <v>99.137629331471359</v>
          </cell>
          <cell r="H10">
            <v>99.71152081824853</v>
          </cell>
          <cell r="I10">
            <v>111.746921558157</v>
          </cell>
          <cell r="J10">
            <v>115.2420798961132</v>
          </cell>
          <cell r="K10">
            <v>110.27509685331675</v>
          </cell>
          <cell r="L10">
            <v>122.29172531039727</v>
          </cell>
          <cell r="M10">
            <v>122.03601567231001</v>
          </cell>
          <cell r="N10">
            <v>124.42562162369961</v>
          </cell>
          <cell r="O10">
            <v>112.84992315827695</v>
          </cell>
          <cell r="P10">
            <v>122.09023942035762</v>
          </cell>
          <cell r="Q10">
            <v>120.33387392002591</v>
          </cell>
          <cell r="R10">
            <v>107.04684521007354</v>
          </cell>
          <cell r="S10">
            <v>114.98171205955346</v>
          </cell>
        </row>
        <row r="11">
          <cell r="C11" t="str">
            <v>PrAgr</v>
          </cell>
          <cell r="D11">
            <v>100</v>
          </cell>
          <cell r="E11">
            <v>95.111819288399957</v>
          </cell>
          <cell r="F11">
            <v>96.389508548389585</v>
          </cell>
          <cell r="G11">
            <v>96.171006488037108</v>
          </cell>
          <cell r="H11">
            <v>93.985400599005118</v>
          </cell>
          <cell r="I11">
            <v>101.70397617787</v>
          </cell>
          <cell r="J11">
            <v>102.38180149779259</v>
          </cell>
          <cell r="K11">
            <v>106.0748109723842</v>
          </cell>
          <cell r="L11">
            <v>110.3269118524782</v>
          </cell>
          <cell r="M11">
            <v>108.0562716757168</v>
          </cell>
          <cell r="N11">
            <v>113.06883941712979</v>
          </cell>
          <cell r="O11">
            <v>106.625002407868</v>
          </cell>
          <cell r="P11">
            <v>104.5323439069371</v>
          </cell>
          <cell r="Q11">
            <v>105.0513421737357</v>
          </cell>
          <cell r="R11">
            <v>99.401301929199022</v>
          </cell>
          <cell r="S11"/>
        </row>
        <row r="12">
          <cell r="C12" t="str">
            <v>PrExp</v>
          </cell>
          <cell r="D12">
            <v>100</v>
          </cell>
          <cell r="E12">
            <v>101.41725467132579</v>
          </cell>
          <cell r="F12">
            <v>89.951704304690409</v>
          </cell>
          <cell r="G12">
            <v>79.028589868349513</v>
          </cell>
          <cell r="H12">
            <v>74.906829942658632</v>
          </cell>
          <cell r="I12">
            <v>90.427316936722661</v>
          </cell>
          <cell r="J12">
            <v>92.658141670039313</v>
          </cell>
          <cell r="K12">
            <v>85.435744202758229</v>
          </cell>
          <cell r="L12">
            <v>103.84011100434959</v>
          </cell>
          <cell r="M12">
            <v>92.050716548764186</v>
          </cell>
          <cell r="N12">
            <v>82.460017371189849</v>
          </cell>
          <cell r="O12">
            <v>83.556574358001228</v>
          </cell>
          <cell r="P12">
            <v>88.221930151339365</v>
          </cell>
          <cell r="Q12">
            <v>99.272438381201738</v>
          </cell>
          <cell r="R12">
            <v>89.468680232099118</v>
          </cell>
          <cell r="S12">
            <v>85.999846445873558</v>
          </cell>
        </row>
        <row r="13">
          <cell r="C13" t="str">
            <v>PrImp</v>
          </cell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  <cell r="S13"/>
        </row>
        <row r="14">
          <cell r="A14" t="str">
            <v>Banana</v>
          </cell>
          <cell r="C14" t="str">
            <v>PrCons</v>
          </cell>
          <cell r="D14">
            <v>100</v>
          </cell>
          <cell r="E14">
            <v>100.44790965314596</v>
          </cell>
          <cell r="F14">
            <v>104.44309733924058</v>
          </cell>
          <cell r="G14">
            <v>105.90959902822215</v>
          </cell>
          <cell r="H14">
            <v>106.34702504835371</v>
          </cell>
          <cell r="I14">
            <v>112.22922787219218</v>
          </cell>
          <cell r="J14">
            <v>132.34924942550342</v>
          </cell>
          <cell r="K14">
            <v>127.1348381446228</v>
          </cell>
          <cell r="L14">
            <v>127.33577711314874</v>
          </cell>
          <cell r="M14">
            <v>149.60367514332324</v>
          </cell>
          <cell r="N14">
            <v>119.28223778002905</v>
          </cell>
          <cell r="O14">
            <v>110.73269652979417</v>
          </cell>
          <cell r="P14">
            <v>118.03497402877852</v>
          </cell>
          <cell r="Q14">
            <v>130.29696271532652</v>
          </cell>
          <cell r="R14">
            <v>116.53421122483383</v>
          </cell>
          <cell r="S14">
            <v>130.60499871134797</v>
          </cell>
        </row>
        <row r="15">
          <cell r="C15" t="str">
            <v>PrAgr</v>
          </cell>
          <cell r="D15">
            <v>100</v>
          </cell>
          <cell r="E15">
            <v>99.184898998250731</v>
          </cell>
          <cell r="F15">
            <v>100.3633869507905</v>
          </cell>
          <cell r="G15">
            <v>111.0446775092876</v>
          </cell>
          <cell r="H15">
            <v>112.2136410828256</v>
          </cell>
          <cell r="I15">
            <v>113.00607704698599</v>
          </cell>
          <cell r="J15">
            <v>124.09365247216959</v>
          </cell>
          <cell r="K15">
            <v>127.3639558860622</v>
          </cell>
          <cell r="L15">
            <v>125.6809620256672</v>
          </cell>
          <cell r="M15">
            <v>165.22174147904079</v>
          </cell>
          <cell r="N15">
            <v>160.72989660280481</v>
          </cell>
          <cell r="O15">
            <v>130.31017839083549</v>
          </cell>
          <cell r="P15">
            <v>131.3666806276687</v>
          </cell>
          <cell r="Q15">
            <v>136.7178719325637</v>
          </cell>
          <cell r="R15">
            <v>121.3265781898499</v>
          </cell>
          <cell r="S15"/>
        </row>
        <row r="16">
          <cell r="C16" t="str">
            <v>PrExp</v>
          </cell>
          <cell r="D16">
            <v>100</v>
          </cell>
          <cell r="E16">
            <v>96.669103537037785</v>
          </cell>
          <cell r="F16">
            <v>103.9223812128516</v>
          </cell>
          <cell r="G16">
            <v>103.06102372453191</v>
          </cell>
          <cell r="H16">
            <v>99.064291897679396</v>
          </cell>
          <cell r="I16">
            <v>113.87967763637261</v>
          </cell>
          <cell r="J16">
            <v>114.3217680500202</v>
          </cell>
          <cell r="K16">
            <v>124.75565426831849</v>
          </cell>
          <cell r="L16">
            <v>134.47674665218281</v>
          </cell>
          <cell r="M16">
            <v>136.119880003589</v>
          </cell>
          <cell r="N16">
            <v>105.8466090908593</v>
          </cell>
          <cell r="O16">
            <v>127.3477543582173</v>
          </cell>
          <cell r="P16">
            <v>127.2132519745153</v>
          </cell>
          <cell r="Q16">
            <v>148.41889748738279</v>
          </cell>
          <cell r="R16">
            <v>134.36684595157371</v>
          </cell>
          <cell r="S16">
            <v>151.59042071484029</v>
          </cell>
        </row>
        <row r="17">
          <cell r="C17" t="str">
            <v>PrImp</v>
          </cell>
          <cell r="D17">
            <v>100</v>
          </cell>
          <cell r="E17">
            <v>221.07650241119711</v>
          </cell>
          <cell r="F17">
            <v>239.2929016375021</v>
          </cell>
          <cell r="G17">
            <v>198.72567381505351</v>
          </cell>
          <cell r="H17">
            <v>239.26469055087051</v>
          </cell>
          <cell r="I17">
            <v>448.84935410758442</v>
          </cell>
          <cell r="J17">
            <v>316.57803568223261</v>
          </cell>
          <cell r="K17">
            <v>563.77241722199631</v>
          </cell>
          <cell r="L17">
            <v>268.80408412950379</v>
          </cell>
          <cell r="M17">
            <v>223.97681347344269</v>
          </cell>
          <cell r="N17">
            <v>157.80171971345601</v>
          </cell>
          <cell r="O17">
            <v>160.13549874411501</v>
          </cell>
          <cell r="P17">
            <v>157.04483139825561</v>
          </cell>
          <cell r="Q17">
            <v>151.2228548329638</v>
          </cell>
          <cell r="R17">
            <v>160.12126525361211</v>
          </cell>
          <cell r="S17">
            <v>146.92527163725211</v>
          </cell>
        </row>
        <row r="18">
          <cell r="A18" t="str">
            <v>Batata</v>
          </cell>
          <cell r="C18" t="str">
            <v>PrCons</v>
          </cell>
          <cell r="D18">
            <v>100</v>
          </cell>
          <cell r="E18">
            <v>73.513161839593181</v>
          </cell>
          <cell r="F18">
            <v>109.41245007811592</v>
          </cell>
          <cell r="G18">
            <v>80.501561089809968</v>
          </cell>
          <cell r="H18">
            <v>68.38662767135331</v>
          </cell>
          <cell r="I18">
            <v>96.780532751557899</v>
          </cell>
          <cell r="J18">
            <v>113.84815348700378</v>
          </cell>
          <cell r="K18">
            <v>112.10726653201645</v>
          </cell>
          <cell r="L18">
            <v>140.71474789557854</v>
          </cell>
          <cell r="M18">
            <v>90.629720131696359</v>
          </cell>
          <cell r="N18">
            <v>86.255434550022628</v>
          </cell>
          <cell r="O18">
            <v>100.88409952586747</v>
          </cell>
          <cell r="P18">
            <v>93.029321214753253</v>
          </cell>
          <cell r="Q18">
            <v>137.65174071291918</v>
          </cell>
          <cell r="R18">
            <v>83.458888356549068</v>
          </cell>
          <cell r="S18">
            <v>114.97123637160303</v>
          </cell>
        </row>
        <row r="19">
          <cell r="C19" t="str">
            <v>PrAgr</v>
          </cell>
          <cell r="D19">
            <v>100</v>
          </cell>
          <cell r="E19">
            <v>96.431244128615617</v>
          </cell>
          <cell r="F19">
            <v>119.5633311993147</v>
          </cell>
          <cell r="G19">
            <v>115.4459580249177</v>
          </cell>
          <cell r="H19">
            <v>80.051192365373041</v>
          </cell>
          <cell r="I19">
            <v>79.724040637955724</v>
          </cell>
          <cell r="J19">
            <v>129.71481385963759</v>
          </cell>
          <cell r="K19">
            <v>99.508175923826983</v>
          </cell>
          <cell r="L19">
            <v>115.343015404963</v>
          </cell>
          <cell r="M19">
            <v>147.07746900946111</v>
          </cell>
          <cell r="N19">
            <v>77.769390875636688</v>
          </cell>
          <cell r="O19">
            <v>76.774269113990869</v>
          </cell>
          <cell r="P19">
            <v>124.9271540071549</v>
          </cell>
          <cell r="Q19">
            <v>109.4625276447787</v>
          </cell>
          <cell r="R19">
            <v>84.086244724321674</v>
          </cell>
          <cell r="S19"/>
        </row>
        <row r="20">
          <cell r="C20" t="str">
            <v>PrExp</v>
          </cell>
          <cell r="D20">
            <v>100</v>
          </cell>
          <cell r="E20">
            <v>82.155765314336662</v>
          </cell>
          <cell r="F20">
            <v>147.3419158367399</v>
          </cell>
          <cell r="G20">
            <v>128.20026162621309</v>
          </cell>
          <cell r="H20">
            <v>100.69538533112291</v>
          </cell>
          <cell r="I20">
            <v>148.7826440156835</v>
          </cell>
          <cell r="J20">
            <v>180.25682759282151</v>
          </cell>
          <cell r="K20">
            <v>155.18270196194419</v>
          </cell>
          <cell r="L20">
            <v>184.46366801998619</v>
          </cell>
          <cell r="M20">
            <v>171.2689705252341</v>
          </cell>
          <cell r="N20">
            <v>121.8233544304791</v>
          </cell>
          <cell r="O20">
            <v>74.813760483458452</v>
          </cell>
          <cell r="P20">
            <v>130.12707760822789</v>
          </cell>
          <cell r="Q20">
            <v>201.8492925620148</v>
          </cell>
          <cell r="R20">
            <v>158.3882451703887</v>
          </cell>
          <cell r="S20">
            <v>213.9486725386362</v>
          </cell>
        </row>
        <row r="21">
          <cell r="C21" t="str">
            <v>PrImp</v>
          </cell>
          <cell r="D21">
            <v>100</v>
          </cell>
          <cell r="E21">
            <v>113.35593586800179</v>
          </cell>
          <cell r="F21">
            <v>32.051387823336157</v>
          </cell>
          <cell r="G21">
            <v>48.927977174242251</v>
          </cell>
          <cell r="H21">
            <v>43.218854040997137</v>
          </cell>
          <cell r="I21">
            <v>37.969544406035638</v>
          </cell>
          <cell r="J21">
            <v>38.066067031496537</v>
          </cell>
          <cell r="K21">
            <v>32.692355329257893</v>
          </cell>
          <cell r="L21">
            <v>39.941080882035827</v>
          </cell>
          <cell r="M21">
            <v>66.634958277605605</v>
          </cell>
          <cell r="N21">
            <v>46.983387366556457</v>
          </cell>
          <cell r="O21">
            <v>41.669696191480512</v>
          </cell>
          <cell r="P21">
            <v>50.160248393580822</v>
          </cell>
          <cell r="Q21">
            <v>49.965998992663437</v>
          </cell>
          <cell r="R21">
            <v>27.510768978993369</v>
          </cell>
          <cell r="S21">
            <v>18.793658518226831</v>
          </cell>
        </row>
        <row r="22">
          <cell r="A22" t="str">
            <v>Bovinocultura Corte</v>
          </cell>
          <cell r="C22" t="str">
            <v>PrCons</v>
          </cell>
          <cell r="D22">
            <v>100</v>
          </cell>
          <cell r="E22">
            <v>106.78602621140855</v>
          </cell>
          <cell r="F22">
            <v>102.44144157061372</v>
          </cell>
          <cell r="G22">
            <v>129.38890675754183</v>
          </cell>
          <cell r="H22">
            <v>125.09455198636917</v>
          </cell>
          <cell r="I22">
            <v>115.19329080426701</v>
          </cell>
          <cell r="J22">
            <v>112.15060286484164</v>
          </cell>
          <cell r="K22">
            <v>129.09531087627755</v>
          </cell>
          <cell r="L22">
            <v>133.6226104546401</v>
          </cell>
          <cell r="M22">
            <v>127.77713571501094</v>
          </cell>
          <cell r="N22">
            <v>120.74931610811745</v>
          </cell>
          <cell r="O22">
            <v>117.84599035494139</v>
          </cell>
          <cell r="P22">
            <v>148.13157620640627</v>
          </cell>
          <cell r="Q22">
            <v>138.09909966588668</v>
          </cell>
          <cell r="R22">
            <v>120.24678624299652</v>
          </cell>
          <cell r="S22">
            <v>113.80546197265747</v>
          </cell>
        </row>
        <row r="23">
          <cell r="C23" t="str">
            <v>PrAgr</v>
          </cell>
          <cell r="D23">
            <v>100</v>
          </cell>
          <cell r="E23">
            <v>124.18566128697179</v>
          </cell>
          <cell r="F23">
            <v>114.28139951580781</v>
          </cell>
          <cell r="G23">
            <v>121.5273842830903</v>
          </cell>
          <cell r="H23">
            <v>128.77912259445861</v>
          </cell>
          <cell r="I23">
            <v>113.2597523050941</v>
          </cell>
          <cell r="J23">
            <v>115.5100616460264</v>
          </cell>
          <cell r="K23">
            <v>134.96193639061141</v>
          </cell>
          <cell r="L23">
            <v>145.32770126438109</v>
          </cell>
          <cell r="M23">
            <v>138.62023801249009</v>
          </cell>
          <cell r="N23">
            <v>124.75637427654721</v>
          </cell>
          <cell r="O23">
            <v>123.0573631789774</v>
          </cell>
          <cell r="P23">
            <v>130.56678102175431</v>
          </cell>
          <cell r="Q23">
            <v>160.20696767135399</v>
          </cell>
          <cell r="R23">
            <v>169.99402471358101</v>
          </cell>
          <cell r="S23"/>
        </row>
        <row r="24">
          <cell r="C24" t="str">
            <v>PrExp</v>
          </cell>
          <cell r="D24">
            <v>100</v>
          </cell>
          <cell r="E24">
            <v>138.17171809315931</v>
          </cell>
          <cell r="F24">
            <v>120.6939070273764</v>
          </cell>
          <cell r="G24">
            <v>125.3518452013269</v>
          </cell>
          <cell r="H24">
            <v>136.3850393528032</v>
          </cell>
          <cell r="I24">
            <v>140.04054543309789</v>
          </cell>
          <cell r="J24">
            <v>140.81626323107059</v>
          </cell>
          <cell r="K24">
            <v>152.80830859807659</v>
          </cell>
          <cell r="L24">
            <v>183.8890829516007</v>
          </cell>
          <cell r="M24">
            <v>162.05910948139379</v>
          </cell>
          <cell r="N24">
            <v>155.93101133018601</v>
          </cell>
          <cell r="O24">
            <v>163.18167420133301</v>
          </cell>
          <cell r="P24">
            <v>174.56873911525071</v>
          </cell>
          <cell r="Q24">
            <v>209.47407481777009</v>
          </cell>
          <cell r="R24">
            <v>202.4782027930973</v>
          </cell>
          <cell r="S24">
            <v>206.099545629939</v>
          </cell>
        </row>
        <row r="25">
          <cell r="C25" t="str">
            <v>PrImp</v>
          </cell>
          <cell r="D25">
            <v>100</v>
          </cell>
          <cell r="E25">
            <v>124.611312137482</v>
          </cell>
          <cell r="F25">
            <v>96.48735687836151</v>
          </cell>
          <cell r="G25">
            <v>111.6186013483228</v>
          </cell>
          <cell r="H25">
            <v>131.582743610558</v>
          </cell>
          <cell r="I25">
            <v>124.0287846934178</v>
          </cell>
          <cell r="J25">
            <v>124.0050191064676</v>
          </cell>
          <cell r="K25">
            <v>129.1982075446416</v>
          </cell>
          <cell r="L25">
            <v>147.91932850796761</v>
          </cell>
          <cell r="M25">
            <v>116.6441213236715</v>
          </cell>
          <cell r="N25">
            <v>134.62819501181011</v>
          </cell>
          <cell r="O25">
            <v>148.57135581347771</v>
          </cell>
          <cell r="P25">
            <v>142.00458979934371</v>
          </cell>
          <cell r="Q25">
            <v>142.10067566609129</v>
          </cell>
          <cell r="R25">
            <v>121.9140996944133</v>
          </cell>
          <cell r="S25">
            <v>121.1203551805509</v>
          </cell>
        </row>
        <row r="26">
          <cell r="A26" t="str">
            <v>Bovinocultura Leite</v>
          </cell>
          <cell r="C26" t="str">
            <v>PrCons</v>
          </cell>
          <cell r="D26">
            <v>100</v>
          </cell>
          <cell r="E26">
            <v>94.298588056193339</v>
          </cell>
          <cell r="F26">
            <v>89.443024474053246</v>
          </cell>
          <cell r="G26">
            <v>100.74644234871555</v>
          </cell>
          <cell r="H26">
            <v>100.08565498882203</v>
          </cell>
          <cell r="I26">
            <v>98.87852709697323</v>
          </cell>
          <cell r="J26">
            <v>109.19493130412302</v>
          </cell>
          <cell r="K26">
            <v>98.933546212564522</v>
          </cell>
          <cell r="L26">
            <v>100.04314507352323</v>
          </cell>
          <cell r="M26">
            <v>101.85859959969876</v>
          </cell>
          <cell r="N26">
            <v>92.372164479793753</v>
          </cell>
          <cell r="O26">
            <v>94.655647733732422</v>
          </cell>
          <cell r="P26">
            <v>94.658558964968137</v>
          </cell>
          <cell r="Q26">
            <v>106.28401877526414</v>
          </cell>
          <cell r="R26">
            <v>80.387803605444049</v>
          </cell>
          <cell r="S26">
            <v>91.978262383887142</v>
          </cell>
        </row>
        <row r="27">
          <cell r="C27" t="str">
            <v>PrAgr</v>
          </cell>
          <cell r="D27">
            <v>100</v>
          </cell>
          <cell r="E27">
            <v>94.933042717066115</v>
          </cell>
          <cell r="F27">
            <v>96.52715075140587</v>
          </cell>
          <cell r="G27">
            <v>98.768058137490556</v>
          </cell>
          <cell r="H27">
            <v>100.14748613159129</v>
          </cell>
          <cell r="I27">
            <v>103.16347312948091</v>
          </cell>
          <cell r="J27">
            <v>110.9458772894412</v>
          </cell>
          <cell r="K27">
            <v>106.8683136972914</v>
          </cell>
          <cell r="L27">
            <v>102.9499142908715</v>
          </cell>
          <cell r="M27">
            <v>110.80235246538921</v>
          </cell>
          <cell r="N27">
            <v>103.65283922498421</v>
          </cell>
          <cell r="O27">
            <v>102.5943195354069</v>
          </cell>
          <cell r="P27">
            <v>103.1492313349251</v>
          </cell>
          <cell r="Q27">
            <v>117.675675750628</v>
          </cell>
          <cell r="R27">
            <v>111.8789550309676</v>
          </cell>
          <cell r="S27"/>
        </row>
        <row r="28">
          <cell r="C28" t="str">
            <v>PrExp</v>
          </cell>
          <cell r="D28">
            <v>100</v>
          </cell>
          <cell r="E28">
            <v>258.45485903394768</v>
          </cell>
          <cell r="F28">
            <v>211.3024814369868</v>
          </cell>
          <cell r="G28">
            <v>68.242467933512913</v>
          </cell>
          <cell r="H28">
            <v>101.2343182349295</v>
          </cell>
          <cell r="I28">
            <v>108.74838115524661</v>
          </cell>
          <cell r="J28">
            <v>80.678011261490809</v>
          </cell>
          <cell r="K28">
            <v>88.074235929085845</v>
          </cell>
          <cell r="L28">
            <v>87.823545718557</v>
          </cell>
          <cell r="M28">
            <v>138.02532782655391</v>
          </cell>
          <cell r="N28">
            <v>73.459803237266129</v>
          </cell>
          <cell r="O28">
            <v>75.612396527091349</v>
          </cell>
          <cell r="P28">
            <v>82.351602277947535</v>
          </cell>
          <cell r="Q28">
            <v>78.989322703468247</v>
          </cell>
          <cell r="R28">
            <v>60.919848563871938</v>
          </cell>
          <cell r="S28">
            <v>68.884624474208394</v>
          </cell>
        </row>
        <row r="29">
          <cell r="C29" t="str">
            <v>PrImp</v>
          </cell>
          <cell r="D29">
            <v>100</v>
          </cell>
          <cell r="E29">
            <v>127.4817591142464</v>
          </cell>
          <cell r="F29">
            <v>107.5875930081628</v>
          </cell>
          <cell r="G29">
            <v>111.3429735958977</v>
          </cell>
          <cell r="H29">
            <v>114.87654452829339</v>
          </cell>
          <cell r="I29">
            <v>105.0291113593827</v>
          </cell>
          <cell r="J29">
            <v>124.4650345823303</v>
          </cell>
          <cell r="K29">
            <v>144.32038336188009</v>
          </cell>
          <cell r="L29">
            <v>200.86555983496871</v>
          </cell>
          <cell r="M29">
            <v>149.82422139273569</v>
          </cell>
          <cell r="N29">
            <v>138.70162148884509</v>
          </cell>
          <cell r="O29">
            <v>156.70035077100471</v>
          </cell>
          <cell r="P29">
            <v>153.73593718833399</v>
          </cell>
          <cell r="Q29">
            <v>174.8603161604766</v>
          </cell>
          <cell r="R29">
            <v>148.45111857740201</v>
          </cell>
          <cell r="S29">
            <v>150.85548059173459</v>
          </cell>
        </row>
        <row r="30">
          <cell r="A30" t="str">
            <v>Cacau</v>
          </cell>
          <cell r="C30" t="str">
            <v>PrCons</v>
          </cell>
          <cell r="D30">
            <v>100</v>
          </cell>
          <cell r="E30">
            <v>92.509531041875249</v>
          </cell>
          <cell r="F30">
            <v>94.316820923785414</v>
          </cell>
          <cell r="G30">
            <v>95.891273611076173</v>
          </cell>
          <cell r="H30">
            <v>96.967704219807999</v>
          </cell>
          <cell r="I30">
            <v>101.45274493508023</v>
          </cell>
          <cell r="J30">
            <v>105.90745187686068</v>
          </cell>
          <cell r="K30">
            <v>109.19329353074414</v>
          </cell>
          <cell r="L30">
            <v>111.8888391551241</v>
          </cell>
          <cell r="M30">
            <v>115.32052492262483</v>
          </cell>
          <cell r="N30">
            <v>115.35133310068643</v>
          </cell>
          <cell r="O30">
            <v>111.10612130635089</v>
          </cell>
          <cell r="P30">
            <v>107.05490469380183</v>
          </cell>
          <cell r="Q30">
            <v>101.17757059540213</v>
          </cell>
          <cell r="R30">
            <v>85.809078253909036</v>
          </cell>
          <cell r="S30">
            <v>95.235281897900634</v>
          </cell>
        </row>
        <row r="31">
          <cell r="C31" t="str">
            <v>PrAgr</v>
          </cell>
          <cell r="D31">
            <v>100</v>
          </cell>
          <cell r="E31">
            <v>103.97762707541879</v>
          </cell>
          <cell r="F31">
            <v>124.0364329167071</v>
          </cell>
          <cell r="G31">
            <v>124.2548038182689</v>
          </cell>
          <cell r="H31">
            <v>112.20353024503299</v>
          </cell>
          <cell r="I31">
            <v>100.7586290911226</v>
          </cell>
          <cell r="J31">
            <v>92.348425054690779</v>
          </cell>
          <cell r="K31">
            <v>107.3791661251861</v>
          </cell>
          <cell r="L31">
            <v>136.92071939689521</v>
          </cell>
          <cell r="M31">
            <v>147.3611232336427</v>
          </cell>
          <cell r="N31">
            <v>111.2234880684157</v>
          </cell>
          <cell r="O31">
            <v>133.09562233032341</v>
          </cell>
          <cell r="P31">
            <v>134.3065891280213</v>
          </cell>
          <cell r="Q31">
            <v>146.75163759085271</v>
          </cell>
          <cell r="R31">
            <v>126.64917587311569</v>
          </cell>
          <cell r="S31"/>
        </row>
        <row r="32">
          <cell r="C32" t="str">
            <v>PrExp</v>
          </cell>
          <cell r="D32">
            <v>100</v>
          </cell>
          <cell r="E32">
            <v>119.48386278522619</v>
          </cell>
          <cell r="F32">
            <v>151.9156511237469</v>
          </cell>
          <cell r="G32">
            <v>137.73032981726391</v>
          </cell>
          <cell r="H32">
            <v>111.4809083089887</v>
          </cell>
          <cell r="I32">
            <v>125.56444109887219</v>
          </cell>
          <cell r="J32">
            <v>128.9860055135421</v>
          </cell>
          <cell r="K32">
            <v>134.58078268770649</v>
          </cell>
          <cell r="L32">
            <v>134.6466667912228</v>
          </cell>
          <cell r="M32">
            <v>174.69702619474251</v>
          </cell>
          <cell r="N32">
            <v>146.77269647347191</v>
          </cell>
          <cell r="O32">
            <v>175.54088839262019</v>
          </cell>
          <cell r="P32">
            <v>157.37008296900319</v>
          </cell>
          <cell r="Q32">
            <v>185.92640574388159</v>
          </cell>
          <cell r="R32">
            <v>156.40189198411491</v>
          </cell>
          <cell r="S32">
            <v>130.75996705935029</v>
          </cell>
        </row>
        <row r="33">
          <cell r="C33" t="str">
            <v>PrImp</v>
          </cell>
          <cell r="D33">
            <v>100</v>
          </cell>
          <cell r="E33">
            <v>109.0279117735499</v>
          </cell>
          <cell r="F33">
            <v>130.12822629943199</v>
          </cell>
          <cell r="G33">
            <v>134.1517734110522</v>
          </cell>
          <cell r="H33">
            <v>110.5326056201647</v>
          </cell>
          <cell r="I33">
            <v>109.50346758215549</v>
          </cell>
          <cell r="J33">
            <v>110.20168902425969</v>
          </cell>
          <cell r="K33">
            <v>132.79294918809441</v>
          </cell>
          <cell r="L33">
            <v>187.49476319722771</v>
          </cell>
          <cell r="M33">
            <v>186.5284294664898</v>
          </cell>
          <cell r="N33">
            <v>139.88183045322819</v>
          </cell>
          <cell r="O33">
            <v>130.01400783748551</v>
          </cell>
          <cell r="P33">
            <v>136.12498344592919</v>
          </cell>
          <cell r="Q33">
            <v>173.60901774774979</v>
          </cell>
          <cell r="R33">
            <v>149.93763379077299</v>
          </cell>
          <cell r="S33">
            <v>117.3262247792681</v>
          </cell>
        </row>
        <row r="34">
          <cell r="A34" t="str">
            <v>Café</v>
          </cell>
          <cell r="C34" t="str">
            <v>PrCons</v>
          </cell>
          <cell r="D34">
            <v>100</v>
          </cell>
          <cell r="E34">
            <v>93.102886634563646</v>
          </cell>
          <cell r="F34">
            <v>91.190020387211916</v>
          </cell>
          <cell r="G34">
            <v>88.531846078389847</v>
          </cell>
          <cell r="H34">
            <v>102.06447714798223</v>
          </cell>
          <cell r="I34">
            <v>108.09503445806696</v>
          </cell>
          <cell r="J34">
            <v>96.344177942209157</v>
          </cell>
          <cell r="K34">
            <v>97.47704319008318</v>
          </cell>
          <cell r="L34">
            <v>101.40614047873886</v>
          </cell>
          <cell r="M34">
            <v>110.74661929987127</v>
          </cell>
          <cell r="N34">
            <v>116.91886077107753</v>
          </cell>
          <cell r="O34">
            <v>101.41182122719978</v>
          </cell>
          <cell r="P34">
            <v>88.562353764146081</v>
          </cell>
          <cell r="Q34">
            <v>84.374002691776511</v>
          </cell>
          <cell r="R34">
            <v>99.581884615682682</v>
          </cell>
          <cell r="S34">
            <v>102.50961547170505</v>
          </cell>
        </row>
        <row r="35">
          <cell r="C35" t="str">
            <v>PrAgr</v>
          </cell>
          <cell r="D35">
            <v>100</v>
          </cell>
          <cell r="E35">
            <v>93.764474779222624</v>
          </cell>
          <cell r="F35">
            <v>86.881174159527916</v>
          </cell>
          <cell r="G35">
            <v>92.856837995660086</v>
          </cell>
          <cell r="H35">
            <v>129.08523198830721</v>
          </cell>
          <cell r="I35">
            <v>111.5081538222241</v>
          </cell>
          <cell r="J35">
            <v>82.62668764545117</v>
          </cell>
          <cell r="K35">
            <v>101.4289429273327</v>
          </cell>
          <cell r="L35">
            <v>101.72136984673701</v>
          </cell>
          <cell r="M35">
            <v>108.9135868701091</v>
          </cell>
          <cell r="N35">
            <v>105.3426143707083</v>
          </cell>
          <cell r="O35">
            <v>91.759632986623103</v>
          </cell>
          <cell r="P35">
            <v>79.650336567291433</v>
          </cell>
          <cell r="Q35">
            <v>88.502326029429724</v>
          </cell>
          <cell r="R35">
            <v>110.06793589981859</v>
          </cell>
          <cell r="S35"/>
        </row>
        <row r="36">
          <cell r="C36" t="str">
            <v>PrExp</v>
          </cell>
          <cell r="D36">
            <v>100</v>
          </cell>
          <cell r="E36">
            <v>98.356938124220235</v>
          </cell>
          <cell r="F36">
            <v>91.555050847643855</v>
          </cell>
          <cell r="G36">
            <v>96.357929996358962</v>
          </cell>
          <cell r="H36">
            <v>130.42766010756131</v>
          </cell>
          <cell r="I36">
            <v>122.34320279904939</v>
          </cell>
          <cell r="J36">
            <v>90.238850612311012</v>
          </cell>
          <cell r="K36">
            <v>105.3339169175747</v>
          </cell>
          <cell r="L36">
            <v>127.08863342052101</v>
          </cell>
          <cell r="M36">
            <v>115.7928219356611</v>
          </cell>
          <cell r="N36">
            <v>110.2811627004091</v>
          </cell>
          <cell r="O36">
            <v>101.9742570092253</v>
          </cell>
          <cell r="P36">
            <v>89.213153284157372</v>
          </cell>
          <cell r="Q36">
            <v>105.43941198252119</v>
          </cell>
          <cell r="R36">
            <v>105.13381037363411</v>
          </cell>
          <cell r="S36">
            <v>143.32733288630311</v>
          </cell>
        </row>
        <row r="37">
          <cell r="C37" t="str">
            <v>PrImp</v>
          </cell>
          <cell r="D37"/>
          <cell r="E37"/>
          <cell r="F37"/>
          <cell r="G37"/>
          <cell r="H37"/>
          <cell r="I37"/>
          <cell r="J37"/>
          <cell r="K37"/>
          <cell r="L37">
            <v>100</v>
          </cell>
          <cell r="M37">
            <v>9154.9581414315489</v>
          </cell>
          <cell r="N37">
            <v>438.25441901034611</v>
          </cell>
          <cell r="O37">
            <v>7477.7169946050408</v>
          </cell>
          <cell r="P37">
            <v>6584.1512691046173</v>
          </cell>
          <cell r="Q37">
            <v>399.22844043855599</v>
          </cell>
          <cell r="R37">
            <v>293.48875752149019</v>
          </cell>
          <cell r="S37">
            <v>386.97939865376031</v>
          </cell>
        </row>
        <row r="38">
          <cell r="A38" t="str">
            <v>Cebola</v>
          </cell>
          <cell r="C38" t="str">
            <v>PrCons</v>
          </cell>
          <cell r="D38">
            <v>100</v>
          </cell>
          <cell r="E38">
            <v>103.27084383654237</v>
          </cell>
          <cell r="F38">
            <v>156.03537508246984</v>
          </cell>
          <cell r="G38">
            <v>81.729067284517384</v>
          </cell>
          <cell r="H38">
            <v>92.881312743919139</v>
          </cell>
          <cell r="I38">
            <v>114.73201972986502</v>
          </cell>
          <cell r="J38">
            <v>99.609891512476253</v>
          </cell>
          <cell r="K38">
            <v>116.86265275114999</v>
          </cell>
          <cell r="L38">
            <v>175.57650043714486</v>
          </cell>
          <cell r="M38">
            <v>101.18038567215315</v>
          </cell>
          <cell r="N38">
            <v>99.493734902533348</v>
          </cell>
          <cell r="O38">
            <v>128.54404771000313</v>
          </cell>
          <cell r="P38">
            <v>110.0385436131406</v>
          </cell>
          <cell r="Q38">
            <v>111.44387072870272</v>
          </cell>
          <cell r="R38">
            <v>103.56834735128837</v>
          </cell>
          <cell r="S38">
            <v>216.12319726084488</v>
          </cell>
        </row>
        <row r="39">
          <cell r="C39" t="str">
            <v>PrAgr</v>
          </cell>
          <cell r="D39">
            <v>100</v>
          </cell>
          <cell r="E39">
            <v>112.5108281354115</v>
          </cell>
          <cell r="F39">
            <v>109.3525192877395</v>
          </cell>
          <cell r="G39">
            <v>109.6050045059263</v>
          </cell>
          <cell r="H39">
            <v>80.018495495484601</v>
          </cell>
          <cell r="I39">
            <v>99.400146303756969</v>
          </cell>
          <cell r="J39">
            <v>102.12127398628699</v>
          </cell>
          <cell r="K39">
            <v>93.054889073706832</v>
          </cell>
          <cell r="L39">
            <v>134.16639785446651</v>
          </cell>
          <cell r="M39">
            <v>108.6481271030068</v>
          </cell>
          <cell r="N39">
            <v>84.61582742881383</v>
          </cell>
          <cell r="O39">
            <v>96.680983879879761</v>
          </cell>
          <cell r="P39">
            <v>122.39698255738971</v>
          </cell>
          <cell r="Q39">
            <v>129.17135068119461</v>
          </cell>
          <cell r="R39">
            <v>90.344109557297131</v>
          </cell>
          <cell r="S39"/>
        </row>
        <row r="40">
          <cell r="C40" t="str">
            <v>PrExp</v>
          </cell>
          <cell r="D40">
            <v>100</v>
          </cell>
          <cell r="E40">
            <v>98.758479719952803</v>
          </cell>
          <cell r="F40">
            <v>134.67218094691069</v>
          </cell>
          <cell r="G40">
            <v>113.6312646199972</v>
          </cell>
          <cell r="H40">
            <v>105.8303457002547</v>
          </cell>
          <cell r="I40">
            <v>164.10813515582561</v>
          </cell>
          <cell r="J40">
            <v>115.574147999728</v>
          </cell>
          <cell r="K40">
            <v>135.97254112143861</v>
          </cell>
          <cell r="L40">
            <v>176.28143464346081</v>
          </cell>
          <cell r="M40">
            <v>106.1857922654853</v>
          </cell>
          <cell r="N40">
            <v>79.406278123487425</v>
          </cell>
          <cell r="O40">
            <v>72.418297145076167</v>
          </cell>
          <cell r="P40">
            <v>83.703131613148514</v>
          </cell>
          <cell r="Q40">
            <v>136.99784329940951</v>
          </cell>
          <cell r="R40">
            <v>112.3081058978847</v>
          </cell>
          <cell r="S40">
            <v>225.66902189322181</v>
          </cell>
        </row>
        <row r="41">
          <cell r="C41" t="str">
            <v>PrImp</v>
          </cell>
          <cell r="D41">
            <v>100</v>
          </cell>
          <cell r="E41">
            <v>157.61380891408871</v>
          </cell>
          <cell r="F41">
            <v>95.23076201004389</v>
          </cell>
          <cell r="G41">
            <v>190.89150905617819</v>
          </cell>
          <cell r="H41">
            <v>148.56777355543821</v>
          </cell>
          <cell r="I41">
            <v>166.9659196428081</v>
          </cell>
          <cell r="J41">
            <v>166.52022137796689</v>
          </cell>
          <cell r="K41">
            <v>95.585804940350471</v>
          </cell>
          <cell r="L41">
            <v>146.03880359619609</v>
          </cell>
          <cell r="M41">
            <v>124.7533428539009</v>
          </cell>
          <cell r="N41">
            <v>91.521772421342803</v>
          </cell>
          <cell r="O41">
            <v>95.058561104388218</v>
          </cell>
          <cell r="P41">
            <v>71.864663371063244</v>
          </cell>
          <cell r="Q41">
            <v>68.213656440926329</v>
          </cell>
          <cell r="R41">
            <v>77.322015163800955</v>
          </cell>
          <cell r="S41">
            <v>93.389295095461421</v>
          </cell>
        </row>
        <row r="42">
          <cell r="A42" t="str">
            <v>Complexo Sucroalc.</v>
          </cell>
          <cell r="C42" t="str">
            <v>PrCons</v>
          </cell>
          <cell r="D42">
            <v>100</v>
          </cell>
          <cell r="E42">
            <v>101.33794304217861</v>
          </cell>
          <cell r="F42">
            <v>162.31373054519935</v>
          </cell>
          <cell r="G42">
            <v>192.61939339043428</v>
          </cell>
          <cell r="H42">
            <v>175.18633790713289</v>
          </cell>
          <cell r="I42">
            <v>150.85654944350614</v>
          </cell>
          <cell r="J42">
            <v>128.85417605003607</v>
          </cell>
          <cell r="K42">
            <v>122.27320544229872</v>
          </cell>
          <cell r="L42">
            <v>148.68231252192595</v>
          </cell>
          <cell r="M42">
            <v>169.07001646597456</v>
          </cell>
          <cell r="N42">
            <v>130.08087424544635</v>
          </cell>
          <cell r="O42">
            <v>115.11470525346432</v>
          </cell>
          <cell r="P42">
            <v>112.31763210801968</v>
          </cell>
          <cell r="Q42">
            <v>124.43277791142617</v>
          </cell>
          <cell r="R42">
            <v>134.45640808459652</v>
          </cell>
          <cell r="S42">
            <v>123.03459661581371</v>
          </cell>
        </row>
        <row r="43">
          <cell r="C43" t="str">
            <v>PrAgr</v>
          </cell>
          <cell r="D43">
            <v>100</v>
          </cell>
          <cell r="E43">
            <v>85.290046200337613</v>
          </cell>
          <cell r="F43">
            <v>126.3521312278606</v>
          </cell>
          <cell r="G43">
            <v>144.90000367656199</v>
          </cell>
          <cell r="H43">
            <v>159.8758046216771</v>
          </cell>
          <cell r="I43">
            <v>152.325456808571</v>
          </cell>
          <cell r="J43">
            <v>121.01530887921849</v>
          </cell>
          <cell r="K43">
            <v>118.1963908281101</v>
          </cell>
          <cell r="L43">
            <v>125.43974350602871</v>
          </cell>
          <cell r="M43">
            <v>152.75345823412849</v>
          </cell>
          <cell r="N43">
            <v>137.97314167521299</v>
          </cell>
          <cell r="O43">
            <v>107.7102939060795</v>
          </cell>
          <cell r="P43">
            <v>111.8219508628278</v>
          </cell>
          <cell r="Q43">
            <v>132.43955541562471</v>
          </cell>
          <cell r="R43">
            <v>143.18618100174649</v>
          </cell>
          <cell r="S43"/>
        </row>
        <row r="44">
          <cell r="C44" t="str">
            <v>PrExp</v>
          </cell>
          <cell r="D44">
            <v>100</v>
          </cell>
          <cell r="E44">
            <v>90.170523853653179</v>
          </cell>
          <cell r="F44">
            <v>120.0984955372589</v>
          </cell>
          <cell r="G44">
            <v>133.5891470282514</v>
          </cell>
          <cell r="H44">
            <v>151.01711020620459</v>
          </cell>
          <cell r="I44">
            <v>149.0331806295076</v>
          </cell>
          <cell r="J44">
            <v>128.5385634407688</v>
          </cell>
          <cell r="K44">
            <v>120.8850684623781</v>
          </cell>
          <cell r="L44">
            <v>129.01981435159649</v>
          </cell>
          <cell r="M44">
            <v>137.72051876765809</v>
          </cell>
          <cell r="N44">
            <v>138.145077664382</v>
          </cell>
          <cell r="O44">
            <v>114.37021742509759</v>
          </cell>
          <cell r="P44">
            <v>110.13897025485041</v>
          </cell>
          <cell r="Q44">
            <v>125.57460187103339</v>
          </cell>
          <cell r="R44">
            <v>123.70814096399189</v>
          </cell>
          <cell r="S44">
            <v>127.98729817795351</v>
          </cell>
        </row>
        <row r="45">
          <cell r="C45" t="str">
            <v>PrImp</v>
          </cell>
          <cell r="D45">
            <v>100</v>
          </cell>
          <cell r="E45">
            <v>647.36674388424058</v>
          </cell>
          <cell r="F45">
            <v>346.48452754355958</v>
          </cell>
          <cell r="G45">
            <v>900.75008946617584</v>
          </cell>
          <cell r="H45">
            <v>597.65695963322912</v>
          </cell>
          <cell r="I45">
            <v>886.01404377510221</v>
          </cell>
          <cell r="J45">
            <v>889.28555069073832</v>
          </cell>
          <cell r="K45">
            <v>309.5737027102677</v>
          </cell>
          <cell r="L45">
            <v>1360.6280199445609</v>
          </cell>
          <cell r="M45">
            <v>338.7408800461933</v>
          </cell>
          <cell r="N45">
            <v>443.23003677497002</v>
          </cell>
          <cell r="O45">
            <v>70.331133588405109</v>
          </cell>
          <cell r="P45">
            <v>79.520338805272573</v>
          </cell>
          <cell r="Q45">
            <v>86.061466613347974</v>
          </cell>
          <cell r="R45">
            <v>98.671539492081294</v>
          </cell>
          <cell r="S45">
            <v>111.5618240512225</v>
          </cell>
        </row>
        <row r="46">
          <cell r="A46" t="str">
            <v>Feijão</v>
          </cell>
          <cell r="C46" t="str">
            <v>PrCons</v>
          </cell>
          <cell r="D46">
            <v>100</v>
          </cell>
          <cell r="E46">
            <v>63.381165582625897</v>
          </cell>
          <cell r="F46">
            <v>39.943479187339442</v>
          </cell>
          <cell r="G46">
            <v>61.902846649919809</v>
          </cell>
          <cell r="H46">
            <v>55.478914722631679</v>
          </cell>
          <cell r="I46">
            <v>68.855121361981347</v>
          </cell>
          <cell r="J46">
            <v>53.665467131557577</v>
          </cell>
          <cell r="K46">
            <v>49.040022703184853</v>
          </cell>
          <cell r="L46">
            <v>59.810812924094506</v>
          </cell>
          <cell r="M46">
            <v>79.459775317747074</v>
          </cell>
          <cell r="N46">
            <v>42.451780500909265</v>
          </cell>
          <cell r="O46">
            <v>41.944584912232699</v>
          </cell>
          <cell r="P46">
            <v>61.698604763226484</v>
          </cell>
          <cell r="Q46">
            <v>63.436232126397677</v>
          </cell>
          <cell r="R46">
            <v>45.787241512594733</v>
          </cell>
          <cell r="S46">
            <v>53.047900389125601</v>
          </cell>
        </row>
        <row r="47">
          <cell r="C47" t="str">
            <v>PrAgr</v>
          </cell>
          <cell r="D47">
            <v>100</v>
          </cell>
          <cell r="E47">
            <v>151.89792167579981</v>
          </cell>
          <cell r="F47">
            <v>91.770705478697451</v>
          </cell>
          <cell r="G47">
            <v>106.9411786417065</v>
          </cell>
          <cell r="H47">
            <v>94.348447308991396</v>
          </cell>
          <cell r="I47">
            <v>132.1298156558091</v>
          </cell>
          <cell r="J47">
            <v>134.45197058174631</v>
          </cell>
          <cell r="K47">
            <v>83.462381126474028</v>
          </cell>
          <cell r="L47">
            <v>97.063688633145475</v>
          </cell>
          <cell r="M47">
            <v>167.8854926484662</v>
          </cell>
          <cell r="N47">
            <v>102.1475371717372</v>
          </cell>
          <cell r="O47">
            <v>80.932015607579487</v>
          </cell>
          <cell r="P47">
            <v>102.35436783428931</v>
          </cell>
          <cell r="Q47">
            <v>125.08000887595639</v>
          </cell>
          <cell r="R47">
            <v>114.9881007634612</v>
          </cell>
          <cell r="S47"/>
        </row>
        <row r="48">
          <cell r="C48" t="str">
            <v>PrExp</v>
          </cell>
          <cell r="D48">
            <v>100</v>
          </cell>
          <cell r="E48">
            <v>247.02629604285389</v>
          </cell>
          <cell r="F48">
            <v>82.672305102702822</v>
          </cell>
          <cell r="G48">
            <v>110.10086927528521</v>
          </cell>
          <cell r="H48">
            <v>93.921761172004139</v>
          </cell>
          <cell r="I48">
            <v>79.258870251234114</v>
          </cell>
          <cell r="J48">
            <v>74.671394076845374</v>
          </cell>
          <cell r="K48">
            <v>73.053354700291095</v>
          </cell>
          <cell r="L48">
            <v>91.53296819903936</v>
          </cell>
          <cell r="M48">
            <v>81.904426634385658</v>
          </cell>
          <cell r="N48">
            <v>81.516724603492179</v>
          </cell>
          <cell r="O48">
            <v>95.127530388004828</v>
          </cell>
          <cell r="P48">
            <v>101.5941111636857</v>
          </cell>
          <cell r="Q48">
            <v>146.80217147533591</v>
          </cell>
          <cell r="R48">
            <v>168.23282258702309</v>
          </cell>
          <cell r="S48">
            <v>139.60340156329119</v>
          </cell>
        </row>
        <row r="49">
          <cell r="C49" t="str">
            <v>PrImp</v>
          </cell>
          <cell r="D49">
            <v>100</v>
          </cell>
          <cell r="E49">
            <v>166.29007640624371</v>
          </cell>
          <cell r="F49">
            <v>60.840346777216361</v>
          </cell>
          <cell r="G49">
            <v>109.04324246849799</v>
          </cell>
          <cell r="H49">
            <v>126.8986731925872</v>
          </cell>
          <cell r="I49">
            <v>197.89662443176121</v>
          </cell>
          <cell r="J49">
            <v>139.80725800551389</v>
          </cell>
          <cell r="K49">
            <v>101.9366236379429</v>
          </cell>
          <cell r="L49">
            <v>88.595408724195906</v>
          </cell>
          <cell r="M49">
            <v>124.43025915792219</v>
          </cell>
          <cell r="N49">
            <v>110.40214364004029</v>
          </cell>
          <cell r="O49">
            <v>74.292557003997146</v>
          </cell>
          <cell r="P49">
            <v>85.988852179930817</v>
          </cell>
          <cell r="Q49">
            <v>84.741113215804091</v>
          </cell>
          <cell r="R49">
            <v>96.183032000627961</v>
          </cell>
          <cell r="S49">
            <v>84.253946716043444</v>
          </cell>
        </row>
        <row r="50">
          <cell r="A50" t="str">
            <v>Laranja e citros</v>
          </cell>
          <cell r="C50" t="str">
            <v>PrCons</v>
          </cell>
          <cell r="D50">
            <v>100</v>
          </cell>
          <cell r="E50">
            <v>89.658898872942373</v>
          </cell>
          <cell r="F50">
            <v>85.318700063769469</v>
          </cell>
          <cell r="G50">
            <v>100.8181826080958</v>
          </cell>
          <cell r="H50">
            <v>92.467866753657873</v>
          </cell>
          <cell r="I50">
            <v>67.275231086842496</v>
          </cell>
          <cell r="J50">
            <v>67.496152401154447</v>
          </cell>
          <cell r="K50">
            <v>77.144250398042757</v>
          </cell>
          <cell r="L50">
            <v>74.166186158992176</v>
          </cell>
          <cell r="M50">
            <v>97.890758740145017</v>
          </cell>
          <cell r="N50">
            <v>97.282144072813324</v>
          </cell>
          <cell r="O50">
            <v>105.0760219849741</v>
          </cell>
          <cell r="P50">
            <v>98.627323281650291</v>
          </cell>
          <cell r="Q50">
            <v>100.3355154560824</v>
          </cell>
          <cell r="R50">
            <v>94.960458127465316</v>
          </cell>
          <cell r="S50"/>
        </row>
        <row r="51">
          <cell r="C51" t="str">
            <v>PrAgr</v>
          </cell>
          <cell r="D51">
            <v>100</v>
          </cell>
          <cell r="E51">
            <v>112.4376562114125</v>
          </cell>
          <cell r="F51">
            <v>104.2593178807122</v>
          </cell>
          <cell r="G51">
            <v>86.450867282328304</v>
          </cell>
          <cell r="H51">
            <v>86.528613679098385</v>
          </cell>
          <cell r="I51">
            <v>75.564772704533652</v>
          </cell>
          <cell r="J51">
            <v>86.66919874644671</v>
          </cell>
          <cell r="K51">
            <v>93.647805069191179</v>
          </cell>
          <cell r="L51">
            <v>104.73927498379339</v>
          </cell>
          <cell r="M51">
            <v>104.2175969710797</v>
          </cell>
          <cell r="N51">
            <v>111.1255184301408</v>
          </cell>
          <cell r="O51">
            <v>111.22476759255539</v>
          </cell>
          <cell r="P51">
            <v>140.33459992994861</v>
          </cell>
          <cell r="Q51">
            <v>187.24954750420801</v>
          </cell>
          <cell r="R51">
            <v>66.819939588788458</v>
          </cell>
          <cell r="S51">
            <v>215.46588422400251</v>
          </cell>
        </row>
        <row r="52">
          <cell r="C52" t="str">
            <v>PrExp</v>
          </cell>
          <cell r="D52">
            <v>100</v>
          </cell>
          <cell r="E52">
            <v>94.819326821234725</v>
          </cell>
          <cell r="F52">
            <v>109.72722476334182</v>
          </cell>
          <cell r="G52">
            <v>96.830737341037604</v>
          </cell>
          <cell r="H52">
            <v>94.576111669337692</v>
          </cell>
          <cell r="I52">
            <v>107.00993926590402</v>
          </cell>
          <cell r="J52">
            <v>107.75871290372724</v>
          </cell>
          <cell r="K52">
            <v>106.4369069865819</v>
          </cell>
          <cell r="L52">
            <v>132.06475209250632</v>
          </cell>
          <cell r="M52">
            <v>120.22283601781267</v>
          </cell>
          <cell r="N52">
            <v>107.96277128737761</v>
          </cell>
          <cell r="O52">
            <v>119.51839510131832</v>
          </cell>
          <cell r="P52">
            <v>120.47752830324923</v>
          </cell>
          <cell r="Q52">
            <v>130.35143424102228</v>
          </cell>
          <cell r="R52">
            <v>113.04966848491766</v>
          </cell>
          <cell r="S52">
            <v>107.11411831754494</v>
          </cell>
        </row>
        <row r="53">
          <cell r="C53" t="str">
            <v>PrImp</v>
          </cell>
          <cell r="D53">
            <v>100</v>
          </cell>
          <cell r="E53">
            <v>87.876300564736695</v>
          </cell>
          <cell r="F53">
            <v>88.048769476818052</v>
          </cell>
          <cell r="G53">
            <v>52.227350217801281</v>
          </cell>
          <cell r="H53">
            <v>66.408150745118419</v>
          </cell>
          <cell r="I53">
            <v>88.397923212561167</v>
          </cell>
          <cell r="J53">
            <v>91.72880251436797</v>
          </cell>
          <cell r="K53">
            <v>103.71036156276709</v>
          </cell>
          <cell r="L53">
            <v>150.87937217478412</v>
          </cell>
          <cell r="M53">
            <v>177.97717237556944</v>
          </cell>
          <cell r="N53">
            <v>161.22401104243471</v>
          </cell>
          <cell r="O53">
            <v>176.64468280052162</v>
          </cell>
          <cell r="P53">
            <v>164.31493725514568</v>
          </cell>
          <cell r="Q53">
            <v>162.77675145609248</v>
          </cell>
          <cell r="R53">
            <v>175.598224271291</v>
          </cell>
          <cell r="S53"/>
        </row>
        <row r="54">
          <cell r="A54" t="str">
            <v>Mandioca</v>
          </cell>
          <cell r="C54" t="str">
            <v>PrCons</v>
          </cell>
          <cell r="D54">
            <v>100</v>
          </cell>
          <cell r="E54">
            <v>107.5681767654069</v>
          </cell>
          <cell r="F54">
            <v>79.74245767253818</v>
          </cell>
          <cell r="G54">
            <v>81.164252796706108</v>
          </cell>
          <cell r="H54">
            <v>109.97231304462495</v>
          </cell>
          <cell r="I54">
            <v>155.55982108499609</v>
          </cell>
          <cell r="J54">
            <v>144.11884759821015</v>
          </cell>
          <cell r="K54">
            <v>141.13540415413121</v>
          </cell>
          <cell r="L54">
            <v>163.47254985981863</v>
          </cell>
          <cell r="M54">
            <v>164.569771653468</v>
          </cell>
          <cell r="N54">
            <v>134.80103021374339</v>
          </cell>
          <cell r="O54">
            <v>112.60360611360683</v>
          </cell>
          <cell r="P54">
            <v>117.97992905019812</v>
          </cell>
          <cell r="Q54">
            <v>127.55403713112318</v>
          </cell>
          <cell r="R54">
            <v>148.38046517173439</v>
          </cell>
          <cell r="S54">
            <v>141.90713543750186</v>
          </cell>
        </row>
        <row r="55">
          <cell r="C55" t="str">
            <v>PrAgr</v>
          </cell>
          <cell r="D55">
            <v>100</v>
          </cell>
          <cell r="E55">
            <v>100.74441795392489</v>
          </cell>
          <cell r="F55">
            <v>107.61436941206431</v>
          </cell>
          <cell r="G55">
            <v>125.1568288708941</v>
          </cell>
          <cell r="H55">
            <v>115.6856556663664</v>
          </cell>
          <cell r="I55">
            <v>132.73800213949451</v>
          </cell>
          <cell r="J55">
            <v>172.4356600277888</v>
          </cell>
          <cell r="K55">
            <v>142.6298454964361</v>
          </cell>
          <cell r="L55">
            <v>115.93509061985201</v>
          </cell>
          <cell r="M55">
            <v>145.64233878328639</v>
          </cell>
          <cell r="N55">
            <v>173.54495337064719</v>
          </cell>
          <cell r="O55">
            <v>153.56924783726089</v>
          </cell>
          <cell r="P55">
            <v>130.8934448532523</v>
          </cell>
          <cell r="Q55">
            <v>137.76301584850299</v>
          </cell>
          <cell r="R55">
            <v>126.84646789622521</v>
          </cell>
          <cell r="S55"/>
        </row>
        <row r="56">
          <cell r="C56" t="str">
            <v>PrExp</v>
          </cell>
          <cell r="D56">
            <v>100</v>
          </cell>
          <cell r="E56">
            <v>91.467386864542604</v>
          </cell>
          <cell r="F56">
            <v>86.498110248492651</v>
          </cell>
          <cell r="G56">
            <v>51.954052536926213</v>
          </cell>
          <cell r="H56">
            <v>87.318037526764144</v>
          </cell>
          <cell r="I56">
            <v>79.115803387148588</v>
          </cell>
          <cell r="J56">
            <v>97.423489320368006</v>
          </cell>
          <cell r="K56">
            <v>111.0627601023063</v>
          </cell>
          <cell r="L56">
            <v>104.369961248763</v>
          </cell>
          <cell r="M56">
            <v>90.084815821934711</v>
          </cell>
          <cell r="N56">
            <v>95.717148086547837</v>
          </cell>
          <cell r="O56">
            <v>107.9551087873983</v>
          </cell>
          <cell r="P56">
            <v>132.13601557525149</v>
          </cell>
          <cell r="Q56">
            <v>114.1481925836254</v>
          </cell>
          <cell r="R56">
            <v>87.201910800448019</v>
          </cell>
          <cell r="S56">
            <v>95.718810297361145</v>
          </cell>
        </row>
        <row r="57">
          <cell r="C57" t="str">
            <v>PrImp</v>
          </cell>
          <cell r="D57">
            <v>100</v>
          </cell>
          <cell r="E57">
            <v>189.57666773624939</v>
          </cell>
          <cell r="F57"/>
          <cell r="G57">
            <v>190.01796954252291</v>
          </cell>
          <cell r="H57">
            <v>200.98133047593711</v>
          </cell>
          <cell r="I57">
            <v>193.72021332734201</v>
          </cell>
          <cell r="J57">
            <v>261.22407715642822</v>
          </cell>
          <cell r="K57">
            <v>198.6282994799698</v>
          </cell>
          <cell r="L57"/>
          <cell r="M57">
            <v>112.6935791561924</v>
          </cell>
          <cell r="N57">
            <v>254.18039367178261</v>
          </cell>
          <cell r="O57">
            <v>130.10191493196521</v>
          </cell>
          <cell r="P57">
            <v>87.674936072614756</v>
          </cell>
          <cell r="Q57">
            <v>81.616198239231025</v>
          </cell>
          <cell r="R57"/>
          <cell r="S57"/>
        </row>
        <row r="58">
          <cell r="A58" t="str">
            <v>Milho</v>
          </cell>
          <cell r="C58" t="str">
            <v>PrCons</v>
          </cell>
          <cell r="D58">
            <v>100</v>
          </cell>
          <cell r="E58">
            <v>102.59657611757827</v>
          </cell>
          <cell r="F58">
            <v>93.040198156791362</v>
          </cell>
          <cell r="G58">
            <v>84.820281010729957</v>
          </cell>
          <cell r="H58">
            <v>92.290951220191047</v>
          </cell>
          <cell r="I58">
            <v>97.796283220755896</v>
          </cell>
          <cell r="J58">
            <v>95.563435029113336</v>
          </cell>
          <cell r="K58">
            <v>93.657711071185318</v>
          </cell>
          <cell r="L58">
            <v>101.79591662901839</v>
          </cell>
          <cell r="M58">
            <v>117.11244942274928</v>
          </cell>
          <cell r="N58">
            <v>103.20109139737954</v>
          </cell>
          <cell r="O58">
            <v>99.276248689391664</v>
          </cell>
          <cell r="P58">
            <v>88.710105238530119</v>
          </cell>
          <cell r="Q58">
            <v>86.931716288517421</v>
          </cell>
          <cell r="R58">
            <v>90.704293229487391</v>
          </cell>
          <cell r="S58">
            <v>86.293828019361413</v>
          </cell>
        </row>
        <row r="59">
          <cell r="C59" t="str">
            <v>PrAgr</v>
          </cell>
          <cell r="D59">
            <v>100</v>
          </cell>
          <cell r="E59">
            <v>105.6104532158766</v>
          </cell>
          <cell r="F59">
            <v>87.351283826132502</v>
          </cell>
          <cell r="G59">
            <v>76.546235736610086</v>
          </cell>
          <cell r="H59">
            <v>102.7328012480835</v>
          </cell>
          <cell r="I59">
            <v>91.610496670541636</v>
          </cell>
          <cell r="J59">
            <v>76.170307411434436</v>
          </cell>
          <cell r="K59">
            <v>70.680001937969692</v>
          </cell>
          <cell r="L59">
            <v>70.913453969731975</v>
          </cell>
          <cell r="M59">
            <v>108.2600478483298</v>
          </cell>
          <cell r="N59">
            <v>61.546515372406297</v>
          </cell>
          <cell r="O59">
            <v>78.939821447756884</v>
          </cell>
          <cell r="P59">
            <v>76.581401005633737</v>
          </cell>
          <cell r="Q59">
            <v>100.2512908983193</v>
          </cell>
          <cell r="R59">
            <v>148.79018938053409</v>
          </cell>
          <cell r="S59"/>
        </row>
        <row r="60">
          <cell r="C60" t="str">
            <v>PrExp</v>
          </cell>
          <cell r="D60">
            <v>100</v>
          </cell>
          <cell r="E60">
            <v>101.951266295783</v>
          </cell>
          <cell r="F60">
            <v>85.198938193845507</v>
          </cell>
          <cell r="G60">
            <v>86.71584027825574</v>
          </cell>
          <cell r="H60">
            <v>106.7308996065715</v>
          </cell>
          <cell r="I60">
            <v>113.2155451384933</v>
          </cell>
          <cell r="J60">
            <v>103.49626863469361</v>
          </cell>
          <cell r="K60">
            <v>85.656179050452351</v>
          </cell>
          <cell r="L60">
            <v>103.16951589189389</v>
          </cell>
          <cell r="M60">
            <v>96.073589804904742</v>
          </cell>
          <cell r="N60">
            <v>81.246157777463395</v>
          </cell>
          <cell r="O60">
            <v>96.116055574189588</v>
          </cell>
          <cell r="P60">
            <v>96.728973227078242</v>
          </cell>
          <cell r="Q60">
            <v>111.4254558267842</v>
          </cell>
          <cell r="R60">
            <v>109.3891604491599</v>
          </cell>
          <cell r="S60">
            <v>132.25742224645961</v>
          </cell>
        </row>
        <row r="61">
          <cell r="C61" t="str">
            <v>PrImp</v>
          </cell>
          <cell r="D61">
            <v>100</v>
          </cell>
          <cell r="E61">
            <v>163.7012454585327</v>
          </cell>
          <cell r="F61">
            <v>116.82227157145221</v>
          </cell>
          <cell r="G61">
            <v>131.4487091713045</v>
          </cell>
          <cell r="H61">
            <v>260.53361734881918</v>
          </cell>
          <cell r="I61">
            <v>246.107069033324</v>
          </cell>
          <cell r="J61">
            <v>170.92389540883929</v>
          </cell>
          <cell r="K61">
            <v>163.55715938349701</v>
          </cell>
          <cell r="L61">
            <v>138.35063999142011</v>
          </cell>
          <cell r="M61">
            <v>241.2011366698419</v>
          </cell>
          <cell r="N61">
            <v>189.15220591809651</v>
          </cell>
          <cell r="O61">
            <v>79.563880972792987</v>
          </cell>
          <cell r="P61">
            <v>162.09847903120141</v>
          </cell>
          <cell r="Q61">
            <v>150.43091120401519</v>
          </cell>
          <cell r="R61">
            <v>255.96133648573249</v>
          </cell>
          <cell r="S61">
            <v>216.74784836069739</v>
          </cell>
        </row>
        <row r="62">
          <cell r="A62" t="str">
            <v>Soja</v>
          </cell>
          <cell r="C62" t="str">
            <v>PrCons</v>
          </cell>
          <cell r="D62">
            <v>100</v>
          </cell>
          <cell r="E62">
            <v>93.72321293601064</v>
          </cell>
          <cell r="F62">
            <v>90.67430099356848</v>
          </cell>
          <cell r="G62">
            <v>91.397814909258656</v>
          </cell>
          <cell r="H62">
            <v>89.880338694665269</v>
          </cell>
          <cell r="I62">
            <v>104.79998443184006</v>
          </cell>
          <cell r="J62">
            <v>81.908001817859002</v>
          </cell>
          <cell r="K62">
            <v>75.5402122776661</v>
          </cell>
          <cell r="L62">
            <v>82.796636928380764</v>
          </cell>
          <cell r="M62">
            <v>85.290966771084229</v>
          </cell>
          <cell r="N62">
            <v>79.915644955917543</v>
          </cell>
          <cell r="O62">
            <v>75.139308398005483</v>
          </cell>
          <cell r="P62">
            <v>77.097214570506992</v>
          </cell>
          <cell r="Q62">
            <v>138.98417574319299</v>
          </cell>
          <cell r="R62">
            <v>113.72408225729018</v>
          </cell>
          <cell r="S62">
            <v>107.48478660436601</v>
          </cell>
        </row>
        <row r="63">
          <cell r="C63" t="str">
            <v>PrAgr</v>
          </cell>
          <cell r="D63">
            <v>100</v>
          </cell>
          <cell r="E63">
            <v>131.6965779582747</v>
          </cell>
          <cell r="F63">
            <v>131.22921433260069</v>
          </cell>
          <cell r="G63">
            <v>101.8798614904194</v>
          </cell>
          <cell r="H63">
            <v>116.4043682066482</v>
          </cell>
          <cell r="I63">
            <v>125.0329185616535</v>
          </cell>
          <cell r="J63">
            <v>129.72352275189681</v>
          </cell>
          <cell r="K63">
            <v>141.97885881659539</v>
          </cell>
          <cell r="L63">
            <v>126.5833248646987</v>
          </cell>
          <cell r="M63">
            <v>135.00071522051201</v>
          </cell>
          <cell r="N63">
            <v>120.1384367547731</v>
          </cell>
          <cell r="O63">
            <v>125.8112032134614</v>
          </cell>
          <cell r="P63">
            <v>119.85683711621709</v>
          </cell>
          <cell r="Q63">
            <v>134.33059854210481</v>
          </cell>
          <cell r="R63">
            <v>192.50247661984281</v>
          </cell>
          <cell r="S63"/>
        </row>
        <row r="64">
          <cell r="C64" t="str">
            <v>PrExp</v>
          </cell>
          <cell r="D64">
            <v>100</v>
          </cell>
          <cell r="E64">
            <v>134.02532587092651</v>
          </cell>
          <cell r="F64">
            <v>128.26663140305141</v>
          </cell>
          <cell r="G64">
            <v>101.6747859915437</v>
          </cell>
          <cell r="H64">
            <v>116.1589672880327</v>
          </cell>
          <cell r="I64">
            <v>137.31351836404909</v>
          </cell>
          <cell r="J64">
            <v>143.39091904668851</v>
          </cell>
          <cell r="K64">
            <v>141.8703287013364</v>
          </cell>
          <cell r="L64">
            <v>142.45351774444401</v>
          </cell>
          <cell r="M64">
            <v>131.3947119315369</v>
          </cell>
          <cell r="N64">
            <v>119.8436033693539</v>
          </cell>
          <cell r="O64">
            <v>136.41849051041251</v>
          </cell>
          <cell r="P64">
            <v>123.1533804076813</v>
          </cell>
          <cell r="Q64">
            <v>139.2253029140945</v>
          </cell>
          <cell r="R64">
            <v>149.1598124248406</v>
          </cell>
          <cell r="S64">
            <v>170.65947770736111</v>
          </cell>
        </row>
        <row r="65">
          <cell r="C65" t="str">
            <v>PrImp</v>
          </cell>
          <cell r="D65">
            <v>100</v>
          </cell>
          <cell r="E65">
            <v>151.62150915376679</v>
          </cell>
          <cell r="F65">
            <v>141.78280675270361</v>
          </cell>
          <cell r="G65">
            <v>143.6365147563971</v>
          </cell>
          <cell r="H65">
            <v>206.73188309164681</v>
          </cell>
          <cell r="I65">
            <v>284.16880295696387</v>
          </cell>
          <cell r="J65">
            <v>201.80670353241149</v>
          </cell>
          <cell r="K65">
            <v>214.83901630633571</v>
          </cell>
          <cell r="L65">
            <v>166.8656135803736</v>
          </cell>
          <cell r="M65">
            <v>176.8905951224917</v>
          </cell>
          <cell r="N65">
            <v>155.61131294532569</v>
          </cell>
          <cell r="O65">
            <v>138.37455723192349</v>
          </cell>
          <cell r="P65">
            <v>157.43405329975701</v>
          </cell>
          <cell r="Q65">
            <v>141.14373772439779</v>
          </cell>
          <cell r="R65">
            <v>209.62443120995781</v>
          </cell>
          <cell r="S65">
            <v>179.63414895745461</v>
          </cell>
        </row>
        <row r="66">
          <cell r="A66" t="str">
            <v>Suinocultura</v>
          </cell>
          <cell r="C66" t="str">
            <v>PrCons</v>
          </cell>
          <cell r="D66">
            <v>100</v>
          </cell>
          <cell r="E66">
            <v>110.57990591011327</v>
          </cell>
          <cell r="F66">
            <v>97.444575318670175</v>
          </cell>
          <cell r="G66">
            <v>110.14684015386318</v>
          </cell>
          <cell r="H66">
            <v>99.761839537060638</v>
          </cell>
          <cell r="I66">
            <v>96.694757930759394</v>
          </cell>
          <cell r="J66">
            <v>97.194242126172654</v>
          </cell>
          <cell r="K66">
            <v>106.76863308229183</v>
          </cell>
          <cell r="L66">
            <v>105.21951328156895</v>
          </cell>
          <cell r="M66">
            <v>86.197753575872014</v>
          </cell>
          <cell r="N66">
            <v>83.821728196858203</v>
          </cell>
          <cell r="O66">
            <v>82.582614480439304</v>
          </cell>
          <cell r="P66">
            <v>83.161420439877261</v>
          </cell>
          <cell r="Q66">
            <v>95.36109261477371</v>
          </cell>
          <cell r="R66">
            <v>71.429568990259483</v>
          </cell>
          <cell r="S66">
            <v>64.608323432747014</v>
          </cell>
        </row>
        <row r="67">
          <cell r="C67" t="str">
            <v>PrAgr</v>
          </cell>
          <cell r="D67"/>
          <cell r="E67"/>
          <cell r="F67"/>
          <cell r="G67"/>
          <cell r="H67"/>
          <cell r="I67"/>
          <cell r="J67">
            <v>100</v>
          </cell>
          <cell r="K67">
            <v>111.08208465260211</v>
          </cell>
          <cell r="L67">
            <v>97.38531466682096</v>
          </cell>
          <cell r="M67">
            <v>89.912850235550764</v>
          </cell>
          <cell r="N67">
            <v>96.891361731881602</v>
          </cell>
          <cell r="O67">
            <v>78.888423276908355</v>
          </cell>
          <cell r="P67">
            <v>96.238184422615291</v>
          </cell>
          <cell r="Q67">
            <v>112.52084582648401</v>
          </cell>
          <cell r="R67">
            <v>94.829470789038936</v>
          </cell>
          <cell r="S67"/>
        </row>
        <row r="68">
          <cell r="C68" t="str">
            <v>PrExp</v>
          </cell>
          <cell r="D68">
            <v>100</v>
          </cell>
          <cell r="E68">
            <v>129.43757851965429</v>
          </cell>
          <cell r="F68">
            <v>82.75594272841029</v>
          </cell>
          <cell r="G68">
            <v>90.718955468001894</v>
          </cell>
          <cell r="H68">
            <v>91.401358800437038</v>
          </cell>
          <cell r="I68">
            <v>100.85837940335</v>
          </cell>
          <cell r="J68">
            <v>89.653604794412274</v>
          </cell>
          <cell r="K68">
            <v>133.06431110491471</v>
          </cell>
          <cell r="L68">
            <v>120.6338365245858</v>
          </cell>
          <cell r="M68">
            <v>99.909148354510322</v>
          </cell>
          <cell r="N68">
            <v>119.403279596416</v>
          </cell>
          <cell r="O68">
            <v>86.844712801586994</v>
          </cell>
          <cell r="P68">
            <v>96.703919683825163</v>
          </cell>
          <cell r="Q68">
            <v>109.8480497708024</v>
          </cell>
          <cell r="R68">
            <v>105.2912618391484</v>
          </cell>
          <cell r="S68">
            <v>89.710060429952961</v>
          </cell>
        </row>
        <row r="69">
          <cell r="C69" t="str">
            <v>PrImp</v>
          </cell>
          <cell r="D69"/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</row>
        <row r="70">
          <cell r="A70" t="str">
            <v>Tomate</v>
          </cell>
          <cell r="C70" t="str">
            <v>PrCons</v>
          </cell>
          <cell r="D70">
            <v>100</v>
          </cell>
          <cell r="E70">
            <v>187.28460161946984</v>
          </cell>
          <cell r="F70">
            <v>154.56888151939842</v>
          </cell>
          <cell r="G70">
            <v>120.68011247156092</v>
          </cell>
          <cell r="H70">
            <v>155.04003416395648</v>
          </cell>
          <cell r="I70">
            <v>164.03976887736985</v>
          </cell>
          <cell r="J70">
            <v>177.42801434526888</v>
          </cell>
          <cell r="K70">
            <v>163.23003431021206</v>
          </cell>
          <cell r="L70">
            <v>225.14531524869992</v>
          </cell>
          <cell r="M70">
            <v>147.48097808755921</v>
          </cell>
          <cell r="N70">
            <v>139.89530252925516</v>
          </cell>
          <cell r="O70">
            <v>227.08116674931901</v>
          </cell>
          <cell r="P70">
            <v>148.92956994349794</v>
          </cell>
          <cell r="Q70">
            <v>201.24930248650955</v>
          </cell>
          <cell r="R70">
            <v>187.50169005504628</v>
          </cell>
          <cell r="S70">
            <v>190.20515274205238</v>
          </cell>
        </row>
        <row r="71">
          <cell r="C71" t="str">
            <v>PrAgr</v>
          </cell>
          <cell r="D71">
            <v>100</v>
          </cell>
          <cell r="E71">
            <v>92.857385777402783</v>
          </cell>
          <cell r="F71">
            <v>92.615456366604221</v>
          </cell>
          <cell r="G71">
            <v>93.336626144212602</v>
          </cell>
          <cell r="H71">
            <v>92.371595737065775</v>
          </cell>
          <cell r="I71">
            <v>103.24250212105009</v>
          </cell>
          <cell r="J71">
            <v>140.04007702636929</v>
          </cell>
          <cell r="K71">
            <v>128.41187169764731</v>
          </cell>
          <cell r="L71">
            <v>116.53088740505819</v>
          </cell>
          <cell r="M71">
            <v>118.9471204322836</v>
          </cell>
          <cell r="N71">
            <v>92.386176103368655</v>
          </cell>
          <cell r="O71">
            <v>100.9751981057063</v>
          </cell>
          <cell r="P71">
            <v>115.4666905609873</v>
          </cell>
          <cell r="Q71">
            <v>114.345451381448</v>
          </cell>
          <cell r="R71">
            <v>97.763809400442625</v>
          </cell>
          <cell r="S71"/>
        </row>
        <row r="72">
          <cell r="C72" t="str">
            <v>PrExp</v>
          </cell>
          <cell r="D72">
            <v>100</v>
          </cell>
          <cell r="E72">
            <v>81.010242157586916</v>
          </cell>
          <cell r="F72">
            <v>95.20181011479616</v>
          </cell>
          <cell r="G72">
            <v>81.018506823020218</v>
          </cell>
          <cell r="H72">
            <v>127.0938672085335</v>
          </cell>
          <cell r="I72">
            <v>138.34742915840599</v>
          </cell>
          <cell r="J72">
            <v>97.121317739639593</v>
          </cell>
          <cell r="K72">
            <v>429.27541149074699</v>
          </cell>
          <cell r="L72">
            <v>99.883846276006793</v>
          </cell>
          <cell r="M72">
            <v>167.3668108328618</v>
          </cell>
          <cell r="N72">
            <v>110.2639107940502</v>
          </cell>
          <cell r="O72">
            <v>28.79243399663677</v>
          </cell>
          <cell r="P72">
            <v>254.45250060792409</v>
          </cell>
          <cell r="Q72">
            <v>157.0553462700249</v>
          </cell>
          <cell r="R72">
            <v>262.48491719683278</v>
          </cell>
          <cell r="S72">
            <v>387.5776816517174</v>
          </cell>
        </row>
        <row r="73">
          <cell r="C73" t="str">
            <v>PrImp</v>
          </cell>
          <cell r="D73"/>
          <cell r="E73">
            <v>100</v>
          </cell>
          <cell r="F73">
            <v>368.7996294698745</v>
          </cell>
          <cell r="G73">
            <v>556.41236335798055</v>
          </cell>
          <cell r="H73">
            <v>385.01815725299917</v>
          </cell>
          <cell r="I73">
            <v>422.79319513967192</v>
          </cell>
          <cell r="J73">
            <v>636.07646089045988</v>
          </cell>
          <cell r="K73">
            <v>533.05291814960151</v>
          </cell>
          <cell r="L73"/>
          <cell r="M73">
            <v>258.27302126149868</v>
          </cell>
          <cell r="N73">
            <v>635.7208358477186</v>
          </cell>
          <cell r="O73">
            <v>560.9131816406649</v>
          </cell>
          <cell r="P73">
            <v>461.19960851383252</v>
          </cell>
          <cell r="Q73">
            <v>370.52956186019259</v>
          </cell>
          <cell r="R73">
            <v>191.56856610132041</v>
          </cell>
          <cell r="S73">
            <v>179.67582053358171</v>
          </cell>
        </row>
        <row r="74">
          <cell r="A74" t="str">
            <v>Trigo</v>
          </cell>
          <cell r="C74" t="str">
            <v>PrCons</v>
          </cell>
          <cell r="D74">
            <v>100</v>
          </cell>
          <cell r="E74">
            <v>107.29846967782129</v>
          </cell>
          <cell r="F74">
            <v>104.24012247301069</v>
          </cell>
          <cell r="G74">
            <v>107.17489898301294</v>
          </cell>
          <cell r="H74">
            <v>103.04501480547097</v>
          </cell>
          <cell r="I74">
            <v>108.55983749382212</v>
          </cell>
          <cell r="J74">
            <v>117.7986833834149</v>
          </cell>
          <cell r="K74">
            <v>118.63597884653183</v>
          </cell>
          <cell r="L74">
            <v>124.35015894109998</v>
          </cell>
          <cell r="M74">
            <v>118.4024920878328</v>
          </cell>
          <cell r="N74">
            <v>118.72730642077572</v>
          </cell>
          <cell r="O74">
            <v>119.45189136373178</v>
          </cell>
          <cell r="P74">
            <v>114.34167304455485</v>
          </cell>
          <cell r="Q74">
            <v>106.19309461362919</v>
          </cell>
          <cell r="R74">
            <v>88.744690000334188</v>
          </cell>
          <cell r="S74">
            <v>94.989678864482343</v>
          </cell>
        </row>
        <row r="75">
          <cell r="C75" t="str">
            <v>PrAgr</v>
          </cell>
          <cell r="D75">
            <v>100</v>
          </cell>
          <cell r="E75">
            <v>85.638361687816626</v>
          </cell>
          <cell r="F75">
            <v>75.236626078563262</v>
          </cell>
          <cell r="G75">
            <v>71.764194617894404</v>
          </cell>
          <cell r="H75">
            <v>68.209988777408284</v>
          </cell>
          <cell r="I75">
            <v>81.299750493701822</v>
          </cell>
          <cell r="J75">
            <v>96.710244240904274</v>
          </cell>
          <cell r="K75">
            <v>67.30584033273621</v>
          </cell>
          <cell r="L75">
            <v>73.17645875468186</v>
          </cell>
          <cell r="M75">
            <v>69.269082296866515</v>
          </cell>
          <cell r="N75">
            <v>63.050600245606539</v>
          </cell>
          <cell r="O75">
            <v>76.984868404365912</v>
          </cell>
          <cell r="P75">
            <v>75.206997935144543</v>
          </cell>
          <cell r="Q75">
            <v>97.863225113764855</v>
          </cell>
          <cell r="R75">
            <v>100.5676407683502</v>
          </cell>
          <cell r="S75"/>
        </row>
        <row r="76">
          <cell r="C76" t="str">
            <v>PrExp</v>
          </cell>
          <cell r="D76">
            <v>100</v>
          </cell>
          <cell r="E76">
            <v>94.276213646317984</v>
          </cell>
          <cell r="F76">
            <v>51.819043849722647</v>
          </cell>
          <cell r="G76">
            <v>45.500788688163411</v>
          </cell>
          <cell r="H76">
            <v>69.261912787683272</v>
          </cell>
          <cell r="I76">
            <v>65.514529986946997</v>
          </cell>
          <cell r="J76">
            <v>78.40877906194585</v>
          </cell>
          <cell r="K76">
            <v>100.5045968471087</v>
          </cell>
          <cell r="L76">
            <v>72.661927806283799</v>
          </cell>
          <cell r="M76">
            <v>56.15292838818695</v>
          </cell>
          <cell r="N76">
            <v>52.449607539011403</v>
          </cell>
          <cell r="O76">
            <v>61.881023901411162</v>
          </cell>
          <cell r="P76">
            <v>71.560907768043009</v>
          </cell>
          <cell r="Q76">
            <v>79.927592870039163</v>
          </cell>
          <cell r="R76">
            <v>82.95334700901283</v>
          </cell>
          <cell r="S76">
            <v>90.114316410702315</v>
          </cell>
        </row>
        <row r="77">
          <cell r="C77" t="str">
            <v>PrImp</v>
          </cell>
          <cell r="D77">
            <v>100</v>
          </cell>
          <cell r="E77">
            <v>123.72149087520739</v>
          </cell>
          <cell r="F77">
            <v>77.497385729969821</v>
          </cell>
          <cell r="G77">
            <v>92.888156219377123</v>
          </cell>
          <cell r="H77">
            <v>127.6741692547279</v>
          </cell>
          <cell r="I77">
            <v>110.63454876908079</v>
          </cell>
          <cell r="J77">
            <v>173.0914300809483</v>
          </cell>
          <cell r="K77">
            <v>163.38618129661319</v>
          </cell>
          <cell r="L77">
            <v>111.1104051757501</v>
          </cell>
          <cell r="M77">
            <v>99.36893644214797</v>
          </cell>
          <cell r="N77">
            <v>99.243192687178265</v>
          </cell>
          <cell r="O77">
            <v>132.49308234639591</v>
          </cell>
          <cell r="P77">
            <v>112.1353419040656</v>
          </cell>
          <cell r="Q77">
            <v>93.520732415867442</v>
          </cell>
          <cell r="R77">
            <v>141.164895278328</v>
          </cell>
          <cell r="S77">
            <v>159.58027355004091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pea.esalq.usp.br/br/consultas-ao-banco-de-dados-do-site.aspx" TargetMode="External"/><Relationship Id="rId3" Type="http://schemas.openxmlformats.org/officeDocument/2006/relationships/hyperlink" Target="https://indicadores.agricultura.gov.br/agrostat/index.htm" TargetMode="External"/><Relationship Id="rId7" Type="http://schemas.openxmlformats.org/officeDocument/2006/relationships/hyperlink" Target="https://www.cepea.esalq.usp.br/br/consultas-ao-banco-de-dados-do-site.aspx" TargetMode="External"/><Relationship Id="rId2" Type="http://schemas.openxmlformats.org/officeDocument/2006/relationships/hyperlink" Target="http://comexstat.mdic.gov.br/pt/home" TargetMode="External"/><Relationship Id="rId1" Type="http://schemas.openxmlformats.org/officeDocument/2006/relationships/hyperlink" Target="http://comexstat.mdic.gov.br/pt/home" TargetMode="External"/><Relationship Id="rId6" Type="http://schemas.openxmlformats.org/officeDocument/2006/relationships/hyperlink" Target="https://www.cepea.esalq.usp.br/br/consultas-ao-banco-de-dados-do-site.aspx" TargetMode="External"/><Relationship Id="rId11" Type="http://schemas.openxmlformats.org/officeDocument/2006/relationships/hyperlink" Target="http://www.ipeadata.gov.br/Default.aspx" TargetMode="External"/><Relationship Id="rId5" Type="http://schemas.openxmlformats.org/officeDocument/2006/relationships/hyperlink" Target="https://sidra.ibge.gov.br/tabela/5457" TargetMode="External"/><Relationship Id="rId10" Type="http://schemas.openxmlformats.org/officeDocument/2006/relationships/hyperlink" Target="https://www.conab.gov.br/info-agro/safras/serie-historica-das-safras/itemlist/category/893-cana-de-acucar-industria" TargetMode="External"/><Relationship Id="rId4" Type="http://schemas.openxmlformats.org/officeDocument/2006/relationships/hyperlink" Target="https://sidra.ibge.gov.br/tabela/74" TargetMode="External"/><Relationship Id="rId9" Type="http://schemas.openxmlformats.org/officeDocument/2006/relationships/hyperlink" Target="https://www.cepea.esalq.usp.br/br/consultas-ao-banco-de-dados-do-site.asp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EA74-19B1-44BF-AC18-08ED43CA855F}">
  <dimension ref="A1:B8"/>
  <sheetViews>
    <sheetView tabSelected="1" workbookViewId="0"/>
  </sheetViews>
  <sheetFormatPr defaultRowHeight="15" x14ac:dyDescent="0.25"/>
  <cols>
    <col min="1" max="1" width="16.28515625" customWidth="1"/>
    <col min="2" max="2" width="92.85546875" customWidth="1"/>
  </cols>
  <sheetData>
    <row r="1" spans="1:2" ht="33" customHeight="1" x14ac:dyDescent="0.25">
      <c r="A1" s="18" t="s">
        <v>155</v>
      </c>
      <c r="B1" s="18" t="s">
        <v>43</v>
      </c>
    </row>
    <row r="2" spans="1:2" ht="28.5" customHeight="1" x14ac:dyDescent="0.25">
      <c r="A2" s="10" t="s">
        <v>228</v>
      </c>
      <c r="B2" s="22" t="s">
        <v>229</v>
      </c>
    </row>
    <row r="3" spans="1:2" ht="24" customHeight="1" x14ac:dyDescent="0.25">
      <c r="A3" s="10" t="s">
        <v>156</v>
      </c>
      <c r="B3" s="7" t="s">
        <v>160</v>
      </c>
    </row>
    <row r="4" spans="1:2" ht="24" customHeight="1" x14ac:dyDescent="0.25">
      <c r="A4" s="10" t="s">
        <v>157</v>
      </c>
      <c r="B4" s="17" t="s">
        <v>161</v>
      </c>
    </row>
    <row r="5" spans="1:2" ht="24" customHeight="1" x14ac:dyDescent="0.25">
      <c r="A5" s="10" t="s">
        <v>158</v>
      </c>
      <c r="B5" s="17" t="s">
        <v>159</v>
      </c>
    </row>
    <row r="6" spans="1:2" ht="24" customHeight="1" x14ac:dyDescent="0.25">
      <c r="A6" s="10" t="s">
        <v>164</v>
      </c>
      <c r="B6" s="17" t="s">
        <v>162</v>
      </c>
    </row>
    <row r="7" spans="1:2" x14ac:dyDescent="0.25">
      <c r="A7" s="10" t="s">
        <v>165</v>
      </c>
      <c r="B7" s="17" t="s">
        <v>163</v>
      </c>
    </row>
    <row r="8" spans="1:2" x14ac:dyDescent="0.25">
      <c r="A8" s="10" t="s">
        <v>230</v>
      </c>
      <c r="B8" s="17" t="s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9212-A6E4-4D22-B61A-617D94D85883}">
  <dimension ref="A1:J19"/>
  <sheetViews>
    <sheetView zoomScale="85" zoomScaleNormal="85" workbookViewId="0"/>
  </sheetViews>
  <sheetFormatPr defaultRowHeight="15" x14ac:dyDescent="0.25"/>
  <cols>
    <col min="1" max="1" width="11.5703125" bestFit="1" customWidth="1"/>
    <col min="2" max="2" width="12.42578125" bestFit="1" customWidth="1"/>
    <col min="3" max="3" width="26" bestFit="1" customWidth="1"/>
    <col min="4" max="4" width="45.5703125" bestFit="1" customWidth="1"/>
    <col min="5" max="5" width="47.85546875" customWidth="1"/>
    <col min="6" max="6" width="43.42578125" bestFit="1" customWidth="1"/>
    <col min="7" max="7" width="9.5703125" bestFit="1" customWidth="1"/>
    <col min="8" max="8" width="11.28515625" bestFit="1" customWidth="1"/>
    <col min="9" max="9" width="11.7109375" bestFit="1" customWidth="1"/>
    <col min="10" max="10" width="67.5703125" bestFit="1" customWidth="1"/>
  </cols>
  <sheetData>
    <row r="1" spans="1:10" ht="47.25" x14ac:dyDescent="0.25">
      <c r="A1" s="9" t="s">
        <v>40</v>
      </c>
      <c r="B1" s="9" t="s">
        <v>41</v>
      </c>
      <c r="C1" s="9" t="s">
        <v>42</v>
      </c>
      <c r="D1" s="9" t="s">
        <v>43</v>
      </c>
      <c r="E1" s="9" t="s">
        <v>44</v>
      </c>
      <c r="F1" s="9" t="s">
        <v>45</v>
      </c>
      <c r="G1" s="9" t="s">
        <v>46</v>
      </c>
      <c r="H1" s="9" t="s">
        <v>47</v>
      </c>
      <c r="I1" s="9" t="s">
        <v>48</v>
      </c>
      <c r="J1" s="9" t="s">
        <v>49</v>
      </c>
    </row>
    <row r="2" spans="1:10" ht="45" x14ac:dyDescent="0.25">
      <c r="A2" s="4" t="s">
        <v>50</v>
      </c>
      <c r="B2" s="4" t="s">
        <v>51</v>
      </c>
      <c r="C2" s="4" t="s">
        <v>52</v>
      </c>
      <c r="D2" s="4" t="s">
        <v>53</v>
      </c>
      <c r="E2" s="4" t="s">
        <v>54</v>
      </c>
      <c r="F2" s="5" t="s">
        <v>55</v>
      </c>
      <c r="G2" s="4" t="s">
        <v>56</v>
      </c>
      <c r="H2" s="4" t="s">
        <v>57</v>
      </c>
      <c r="I2" s="4" t="s">
        <v>58</v>
      </c>
      <c r="J2" s="6" t="s">
        <v>59</v>
      </c>
    </row>
    <row r="3" spans="1:10" ht="45" x14ac:dyDescent="0.25">
      <c r="A3" s="4" t="s">
        <v>50</v>
      </c>
      <c r="B3" s="4" t="s">
        <v>51</v>
      </c>
      <c r="C3" s="4" t="s">
        <v>52</v>
      </c>
      <c r="D3" s="4" t="s">
        <v>53</v>
      </c>
      <c r="E3" s="4" t="s">
        <v>54</v>
      </c>
      <c r="F3" s="5" t="s">
        <v>55</v>
      </c>
      <c r="G3" s="4" t="s">
        <v>56</v>
      </c>
      <c r="H3" s="4" t="s">
        <v>60</v>
      </c>
      <c r="I3" s="4" t="s">
        <v>58</v>
      </c>
      <c r="J3" s="6" t="s">
        <v>61</v>
      </c>
    </row>
    <row r="4" spans="1:10" ht="45" x14ac:dyDescent="0.25">
      <c r="A4" s="4" t="s">
        <v>50</v>
      </c>
      <c r="B4" s="4" t="s">
        <v>51</v>
      </c>
      <c r="C4" s="4" t="s">
        <v>52</v>
      </c>
      <c r="D4" s="4" t="s">
        <v>53</v>
      </c>
      <c r="E4" s="4" t="s">
        <v>54</v>
      </c>
      <c r="F4" s="5" t="s">
        <v>55</v>
      </c>
      <c r="G4" s="4" t="s">
        <v>56</v>
      </c>
      <c r="H4" s="4" t="s">
        <v>233</v>
      </c>
      <c r="I4" s="4" t="s">
        <v>58</v>
      </c>
      <c r="J4" s="6" t="s">
        <v>62</v>
      </c>
    </row>
    <row r="5" spans="1:10" ht="75" x14ac:dyDescent="0.25">
      <c r="A5" s="4" t="s">
        <v>50</v>
      </c>
      <c r="B5" s="4" t="s">
        <v>63</v>
      </c>
      <c r="C5" s="4" t="s">
        <v>64</v>
      </c>
      <c r="D5" s="4" t="s">
        <v>65</v>
      </c>
      <c r="E5" s="4" t="s">
        <v>66</v>
      </c>
      <c r="F5" s="5" t="s">
        <v>55</v>
      </c>
      <c r="G5" s="4" t="s">
        <v>56</v>
      </c>
      <c r="H5" s="4" t="s">
        <v>67</v>
      </c>
      <c r="I5" s="5" t="s">
        <v>68</v>
      </c>
      <c r="J5" s="6" t="s">
        <v>69</v>
      </c>
    </row>
    <row r="6" spans="1:10" ht="90" x14ac:dyDescent="0.25">
      <c r="A6" s="4" t="s">
        <v>70</v>
      </c>
      <c r="B6" s="4" t="s">
        <v>71</v>
      </c>
      <c r="C6" s="4" t="s">
        <v>72</v>
      </c>
      <c r="D6" s="4" t="s">
        <v>73</v>
      </c>
      <c r="E6" s="4" t="s">
        <v>74</v>
      </c>
      <c r="F6" s="5" t="s">
        <v>68</v>
      </c>
      <c r="G6" s="5" t="s">
        <v>68</v>
      </c>
      <c r="H6" s="5" t="s">
        <v>68</v>
      </c>
      <c r="I6" s="5" t="s">
        <v>68</v>
      </c>
      <c r="J6" s="6" t="s">
        <v>75</v>
      </c>
    </row>
    <row r="7" spans="1:10" ht="60" x14ac:dyDescent="0.25">
      <c r="A7" s="4" t="s">
        <v>76</v>
      </c>
      <c r="B7" s="4" t="s">
        <v>77</v>
      </c>
      <c r="C7" s="7" t="s">
        <v>78</v>
      </c>
      <c r="D7" s="4" t="s">
        <v>79</v>
      </c>
      <c r="E7" s="4" t="s">
        <v>80</v>
      </c>
      <c r="F7" s="5" t="s">
        <v>68</v>
      </c>
      <c r="G7" s="5" t="s">
        <v>68</v>
      </c>
      <c r="H7" s="5" t="s">
        <v>68</v>
      </c>
      <c r="I7" s="5" t="s">
        <v>68</v>
      </c>
      <c r="J7" s="8" t="s">
        <v>81</v>
      </c>
    </row>
    <row r="8" spans="1:10" ht="30" x14ac:dyDescent="0.25">
      <c r="A8" s="4" t="s">
        <v>137</v>
      </c>
      <c r="B8" s="4" t="s">
        <v>82</v>
      </c>
      <c r="C8" s="4" t="s">
        <v>39</v>
      </c>
      <c r="D8" s="4" t="s">
        <v>138</v>
      </c>
      <c r="E8" s="4" t="s">
        <v>39</v>
      </c>
      <c r="F8" s="5" t="s">
        <v>55</v>
      </c>
      <c r="H8" s="4" t="s">
        <v>234</v>
      </c>
      <c r="I8" s="4" t="s">
        <v>58</v>
      </c>
      <c r="J8" s="11" t="s">
        <v>84</v>
      </c>
    </row>
    <row r="9" spans="1:10" ht="30" x14ac:dyDescent="0.25">
      <c r="A9" s="4" t="s">
        <v>85</v>
      </c>
      <c r="B9" s="4" t="s">
        <v>86</v>
      </c>
      <c r="C9" s="4" t="s">
        <v>87</v>
      </c>
      <c r="D9" s="4" t="s">
        <v>88</v>
      </c>
      <c r="E9" s="4" t="s">
        <v>89</v>
      </c>
      <c r="F9" s="4" t="s">
        <v>90</v>
      </c>
      <c r="G9" s="5" t="s">
        <v>56</v>
      </c>
      <c r="H9" s="4" t="s">
        <v>235</v>
      </c>
      <c r="I9" s="7" t="s">
        <v>58</v>
      </c>
      <c r="J9" s="6" t="s">
        <v>92</v>
      </c>
    </row>
    <row r="10" spans="1:10" ht="30" x14ac:dyDescent="0.25">
      <c r="A10" s="4" t="s">
        <v>85</v>
      </c>
      <c r="B10" s="4" t="s">
        <v>86</v>
      </c>
      <c r="C10" s="4" t="s">
        <v>87</v>
      </c>
      <c r="D10" s="4" t="s">
        <v>93</v>
      </c>
      <c r="E10" s="4" t="s">
        <v>94</v>
      </c>
      <c r="F10" s="4" t="s">
        <v>95</v>
      </c>
      <c r="G10" s="5" t="s">
        <v>56</v>
      </c>
      <c r="H10" s="4" t="s">
        <v>235</v>
      </c>
      <c r="I10" s="7" t="s">
        <v>58</v>
      </c>
      <c r="J10" s="6" t="s">
        <v>92</v>
      </c>
    </row>
    <row r="11" spans="1:10" ht="45" x14ac:dyDescent="0.25">
      <c r="A11" s="7" t="s">
        <v>96</v>
      </c>
      <c r="B11" s="7" t="s">
        <v>97</v>
      </c>
      <c r="C11" s="7" t="s">
        <v>98</v>
      </c>
      <c r="D11" s="7" t="s">
        <v>99</v>
      </c>
      <c r="E11" s="7" t="s">
        <v>100</v>
      </c>
      <c r="F11" s="3" t="s">
        <v>68</v>
      </c>
      <c r="G11" s="3" t="s">
        <v>68</v>
      </c>
      <c r="H11" s="3" t="s">
        <v>68</v>
      </c>
      <c r="I11" s="3" t="s">
        <v>68</v>
      </c>
      <c r="J11" s="6" t="s">
        <v>101</v>
      </c>
    </row>
    <row r="12" spans="1:10" ht="75" x14ac:dyDescent="0.25">
      <c r="A12" s="7" t="s">
        <v>102</v>
      </c>
      <c r="B12" s="7" t="s">
        <v>103</v>
      </c>
      <c r="C12" s="7" t="s">
        <v>104</v>
      </c>
      <c r="D12" s="7" t="s">
        <v>105</v>
      </c>
      <c r="E12" s="7" t="s">
        <v>106</v>
      </c>
      <c r="F12" s="3" t="s">
        <v>68</v>
      </c>
      <c r="G12" s="5" t="s">
        <v>56</v>
      </c>
      <c r="H12" s="25" t="s">
        <v>91</v>
      </c>
      <c r="I12" s="7" t="s">
        <v>107</v>
      </c>
      <c r="J12" s="6" t="s">
        <v>84</v>
      </c>
    </row>
    <row r="13" spans="1:10" ht="30" x14ac:dyDescent="0.25">
      <c r="A13" s="10" t="s">
        <v>50</v>
      </c>
      <c r="B13" s="10" t="s">
        <v>108</v>
      </c>
      <c r="C13" s="7" t="s">
        <v>109</v>
      </c>
      <c r="D13" s="7" t="s">
        <v>110</v>
      </c>
      <c r="E13" s="7" t="s">
        <v>111</v>
      </c>
      <c r="F13" s="7" t="s">
        <v>112</v>
      </c>
      <c r="G13" s="5" t="s">
        <v>56</v>
      </c>
      <c r="H13" s="7" t="s">
        <v>83</v>
      </c>
      <c r="I13" s="7" t="s">
        <v>58</v>
      </c>
      <c r="J13" s="6" t="s">
        <v>113</v>
      </c>
    </row>
    <row r="14" spans="1:10" ht="60" x14ac:dyDescent="0.25">
      <c r="A14" s="10" t="s">
        <v>50</v>
      </c>
      <c r="B14" s="10" t="s">
        <v>108</v>
      </c>
      <c r="C14" s="7" t="s">
        <v>114</v>
      </c>
      <c r="D14" s="7" t="s">
        <v>115</v>
      </c>
      <c r="E14" s="7" t="s">
        <v>116</v>
      </c>
      <c r="F14" s="7" t="s">
        <v>117</v>
      </c>
      <c r="G14" s="5" t="s">
        <v>56</v>
      </c>
      <c r="H14" s="7" t="s">
        <v>83</v>
      </c>
      <c r="I14" s="7" t="s">
        <v>58</v>
      </c>
      <c r="J14" s="6" t="s">
        <v>118</v>
      </c>
    </row>
    <row r="15" spans="1:10" ht="30" x14ac:dyDescent="0.25">
      <c r="A15" s="7" t="s">
        <v>119</v>
      </c>
      <c r="B15" s="7" t="s">
        <v>119</v>
      </c>
      <c r="C15" s="7" t="s">
        <v>120</v>
      </c>
      <c r="D15" s="7" t="s">
        <v>121</v>
      </c>
      <c r="E15" s="7" t="s">
        <v>122</v>
      </c>
      <c r="F15" s="7" t="s">
        <v>123</v>
      </c>
      <c r="G15" s="5" t="s">
        <v>56</v>
      </c>
      <c r="H15" s="7" t="s">
        <v>83</v>
      </c>
      <c r="I15" s="7" t="s">
        <v>58</v>
      </c>
      <c r="J15" s="8" t="s">
        <v>124</v>
      </c>
    </row>
    <row r="16" spans="1:10" ht="30" x14ac:dyDescent="0.25">
      <c r="A16" s="7" t="s">
        <v>125</v>
      </c>
      <c r="B16" s="7" t="s">
        <v>125</v>
      </c>
      <c r="C16" s="7" t="s">
        <v>126</v>
      </c>
      <c r="D16" s="7" t="s">
        <v>127</v>
      </c>
      <c r="E16" s="7" t="s">
        <v>128</v>
      </c>
      <c r="F16" s="7" t="s">
        <v>129</v>
      </c>
      <c r="G16" s="5" t="s">
        <v>56</v>
      </c>
      <c r="H16" s="7" t="s">
        <v>83</v>
      </c>
      <c r="I16" s="7" t="s">
        <v>58</v>
      </c>
      <c r="J16" s="8" t="s">
        <v>130</v>
      </c>
    </row>
    <row r="17" spans="1:10" ht="30" x14ac:dyDescent="0.25">
      <c r="A17" s="7" t="s">
        <v>125</v>
      </c>
      <c r="B17" s="7" t="s">
        <v>125</v>
      </c>
      <c r="C17" s="7" t="s">
        <v>126</v>
      </c>
      <c r="D17" s="7" t="s">
        <v>131</v>
      </c>
      <c r="E17" s="7" t="s">
        <v>132</v>
      </c>
      <c r="F17" s="7" t="s">
        <v>129</v>
      </c>
      <c r="G17" s="5" t="s">
        <v>56</v>
      </c>
      <c r="H17" s="7" t="s">
        <v>83</v>
      </c>
      <c r="I17" s="7" t="s">
        <v>58</v>
      </c>
      <c r="J17" s="8" t="s">
        <v>130</v>
      </c>
    </row>
    <row r="18" spans="1:10" ht="30" x14ac:dyDescent="0.25">
      <c r="A18" s="7" t="s">
        <v>125</v>
      </c>
      <c r="B18" s="7" t="s">
        <v>125</v>
      </c>
      <c r="C18" s="7" t="s">
        <v>126</v>
      </c>
      <c r="D18" s="7" t="s">
        <v>133</v>
      </c>
      <c r="E18" s="10" t="s">
        <v>128</v>
      </c>
      <c r="F18" s="7" t="s">
        <v>129</v>
      </c>
      <c r="G18" s="5" t="s">
        <v>56</v>
      </c>
      <c r="H18" s="10" t="s">
        <v>236</v>
      </c>
      <c r="I18" s="7" t="s">
        <v>58</v>
      </c>
      <c r="J18" s="8" t="s">
        <v>130</v>
      </c>
    </row>
    <row r="19" spans="1:10" ht="30" x14ac:dyDescent="0.25">
      <c r="A19" s="7" t="s">
        <v>125</v>
      </c>
      <c r="B19" s="7" t="s">
        <v>125</v>
      </c>
      <c r="C19" s="7" t="s">
        <v>126</v>
      </c>
      <c r="D19" s="7" t="s">
        <v>134</v>
      </c>
      <c r="E19" s="10" t="s">
        <v>128</v>
      </c>
      <c r="F19" s="7" t="s">
        <v>129</v>
      </c>
      <c r="G19" s="5" t="s">
        <v>56</v>
      </c>
      <c r="H19" s="7" t="s">
        <v>83</v>
      </c>
      <c r="I19" s="7" t="s">
        <v>58</v>
      </c>
      <c r="J19" s="8" t="s">
        <v>130</v>
      </c>
    </row>
  </sheetData>
  <hyperlinks>
    <hyperlink ref="J9" r:id="rId1" xr:uid="{2A095328-FC34-4A68-A08B-DC7FA6776ED3}"/>
    <hyperlink ref="J10" r:id="rId2" xr:uid="{54704B64-BBF4-4E71-90E2-7851305A3410}"/>
    <hyperlink ref="J11" r:id="rId3" xr:uid="{4B26E030-93D2-4FD6-A13C-888A48982112}"/>
    <hyperlink ref="J13" r:id="rId4" xr:uid="{4A7BC390-9728-40D7-BCA5-22518ADF3304}"/>
    <hyperlink ref="J14" r:id="rId5" xr:uid="{8B3B1081-DEBA-4EB0-95CC-7192DD19C984}"/>
    <hyperlink ref="J16" r:id="rId6" xr:uid="{97FB3530-F81A-4A7E-ADD5-11ADA642F19D}"/>
    <hyperlink ref="J17" r:id="rId7" xr:uid="{2AD2AD2B-6641-41C9-A56A-D4D7906547F1}"/>
    <hyperlink ref="J18" r:id="rId8" xr:uid="{7752E8A6-6CA3-4364-AD78-8D7C1FA8F5DB}"/>
    <hyperlink ref="J19" r:id="rId9" xr:uid="{B08654B8-1D4C-4F07-9F32-38199ED2EC3F}"/>
    <hyperlink ref="J15" r:id="rId10" xr:uid="{5B72977F-B0EE-42A3-A20C-CD43F64BFCB1}"/>
    <hyperlink ref="J8" r:id="rId11" xr:uid="{00000000-0004-0000-0100-000003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73930-407E-4A54-9BC1-602520BBDCBC}">
  <dimension ref="A1:D21"/>
  <sheetViews>
    <sheetView zoomScaleNormal="100" workbookViewId="0">
      <selection sqref="A1:A2"/>
    </sheetView>
  </sheetViews>
  <sheetFormatPr defaultRowHeight="15" x14ac:dyDescent="0.25"/>
  <cols>
    <col min="1" max="1" width="24.140625" customWidth="1"/>
    <col min="2" max="2" width="30.85546875" customWidth="1"/>
    <col min="3" max="3" width="19.5703125" customWidth="1"/>
    <col min="4" max="4" width="80.42578125" customWidth="1"/>
  </cols>
  <sheetData>
    <row r="1" spans="1:4" x14ac:dyDescent="0.25">
      <c r="A1" s="31" t="s">
        <v>0</v>
      </c>
      <c r="B1" s="32" t="s">
        <v>177</v>
      </c>
      <c r="C1" s="32"/>
      <c r="D1" s="32"/>
    </row>
    <row r="2" spans="1:4" x14ac:dyDescent="0.25">
      <c r="A2" s="31"/>
      <c r="B2" s="24" t="s">
        <v>144</v>
      </c>
      <c r="C2" s="24" t="s">
        <v>179</v>
      </c>
      <c r="D2" s="24" t="s">
        <v>178</v>
      </c>
    </row>
    <row r="3" spans="1:4" x14ac:dyDescent="0.25">
      <c r="A3" s="17" t="s">
        <v>17</v>
      </c>
      <c r="B3" s="17" t="s">
        <v>17</v>
      </c>
      <c r="C3" s="17" t="s">
        <v>202</v>
      </c>
      <c r="D3" s="10" t="s">
        <v>210</v>
      </c>
    </row>
    <row r="4" spans="1:4" x14ac:dyDescent="0.25">
      <c r="A4" s="17" t="s">
        <v>166</v>
      </c>
      <c r="B4" s="17" t="s">
        <v>180</v>
      </c>
      <c r="C4" s="17" t="s">
        <v>198</v>
      </c>
      <c r="D4" s="10" t="s">
        <v>211</v>
      </c>
    </row>
    <row r="5" spans="1:4" ht="30" x14ac:dyDescent="0.25">
      <c r="A5" s="17" t="s">
        <v>167</v>
      </c>
      <c r="B5" s="17" t="s">
        <v>181</v>
      </c>
      <c r="C5" s="17" t="s">
        <v>201</v>
      </c>
      <c r="D5" s="7" t="s">
        <v>212</v>
      </c>
    </row>
    <row r="6" spans="1:4" x14ac:dyDescent="0.25">
      <c r="A6" s="17" t="s">
        <v>21</v>
      </c>
      <c r="B6" s="17" t="s">
        <v>182</v>
      </c>
      <c r="C6" s="17" t="s">
        <v>203</v>
      </c>
      <c r="D6" s="10" t="s">
        <v>213</v>
      </c>
    </row>
    <row r="7" spans="1:4" x14ac:dyDescent="0.25">
      <c r="A7" s="17" t="s">
        <v>22</v>
      </c>
      <c r="B7" s="17" t="s">
        <v>183</v>
      </c>
      <c r="C7" s="17" t="s">
        <v>183</v>
      </c>
      <c r="D7" s="10" t="s">
        <v>214</v>
      </c>
    </row>
    <row r="8" spans="1:4" x14ac:dyDescent="0.25">
      <c r="A8" s="17" t="s">
        <v>23</v>
      </c>
      <c r="B8" s="17" t="s">
        <v>184</v>
      </c>
      <c r="C8" s="17" t="s">
        <v>197</v>
      </c>
      <c r="D8" s="10" t="s">
        <v>215</v>
      </c>
    </row>
    <row r="9" spans="1:4" ht="45" x14ac:dyDescent="0.25">
      <c r="A9" s="17" t="s">
        <v>24</v>
      </c>
      <c r="B9" s="17" t="s">
        <v>185</v>
      </c>
      <c r="C9" s="17" t="s">
        <v>200</v>
      </c>
      <c r="D9" s="7" t="s">
        <v>216</v>
      </c>
    </row>
    <row r="10" spans="1:4" x14ac:dyDescent="0.25">
      <c r="A10" s="17" t="s">
        <v>25</v>
      </c>
      <c r="B10" s="17" t="s">
        <v>186</v>
      </c>
      <c r="C10" s="17" t="s">
        <v>204</v>
      </c>
      <c r="D10" s="10" t="s">
        <v>217</v>
      </c>
    </row>
    <row r="11" spans="1:4" x14ac:dyDescent="0.25">
      <c r="A11" s="17" t="s">
        <v>27</v>
      </c>
      <c r="B11" s="17" t="s">
        <v>187</v>
      </c>
      <c r="C11" s="17" t="s">
        <v>205</v>
      </c>
      <c r="D11" s="10" t="s">
        <v>218</v>
      </c>
    </row>
    <row r="12" spans="1:4" x14ac:dyDescent="0.25">
      <c r="A12" s="17" t="s">
        <v>28</v>
      </c>
      <c r="B12" s="17" t="s">
        <v>28</v>
      </c>
      <c r="C12" s="17" t="s">
        <v>28</v>
      </c>
      <c r="D12" s="10" t="s">
        <v>219</v>
      </c>
    </row>
    <row r="13" spans="1:4" x14ac:dyDescent="0.25">
      <c r="A13" s="17" t="s">
        <v>29</v>
      </c>
      <c r="B13" s="17" t="s">
        <v>188</v>
      </c>
      <c r="C13" s="17" t="s">
        <v>196</v>
      </c>
      <c r="D13" s="10" t="s">
        <v>220</v>
      </c>
    </row>
    <row r="14" spans="1:4" x14ac:dyDescent="0.25">
      <c r="A14" s="17" t="s">
        <v>31</v>
      </c>
      <c r="B14" s="17" t="s">
        <v>189</v>
      </c>
      <c r="C14" s="17" t="s">
        <v>206</v>
      </c>
      <c r="D14" s="10" t="s">
        <v>221</v>
      </c>
    </row>
    <row r="15" spans="1:4" ht="30" x14ac:dyDescent="0.25">
      <c r="A15" s="17" t="s">
        <v>168</v>
      </c>
      <c r="B15" s="17" t="s">
        <v>190</v>
      </c>
      <c r="C15" s="17" t="s">
        <v>168</v>
      </c>
      <c r="D15" s="7" t="s">
        <v>231</v>
      </c>
    </row>
    <row r="16" spans="1:4" x14ac:dyDescent="0.25">
      <c r="A16" s="17" t="s">
        <v>33</v>
      </c>
      <c r="B16" s="17" t="s">
        <v>191</v>
      </c>
      <c r="C16" s="17" t="s">
        <v>33</v>
      </c>
      <c r="D16" s="10" t="s">
        <v>222</v>
      </c>
    </row>
    <row r="17" spans="1:4" x14ac:dyDescent="0.25">
      <c r="A17" s="17" t="s">
        <v>34</v>
      </c>
      <c r="B17" s="17" t="s">
        <v>192</v>
      </c>
      <c r="C17" s="17" t="s">
        <v>207</v>
      </c>
      <c r="D17" s="10" t="s">
        <v>223</v>
      </c>
    </row>
    <row r="18" spans="1:4" x14ac:dyDescent="0.25">
      <c r="A18" s="17" t="s">
        <v>35</v>
      </c>
      <c r="B18" s="17" t="s">
        <v>193</v>
      </c>
      <c r="C18" s="17" t="s">
        <v>208</v>
      </c>
      <c r="D18" s="10" t="s">
        <v>224</v>
      </c>
    </row>
    <row r="19" spans="1:4" x14ac:dyDescent="0.25">
      <c r="A19" s="17" t="s">
        <v>36</v>
      </c>
      <c r="B19" s="17" t="s">
        <v>194</v>
      </c>
      <c r="C19" s="17" t="s">
        <v>199</v>
      </c>
      <c r="D19" s="10" t="s">
        <v>225</v>
      </c>
    </row>
    <row r="20" spans="1:4" x14ac:dyDescent="0.25">
      <c r="A20" s="17" t="s">
        <v>37</v>
      </c>
      <c r="B20" s="17" t="s">
        <v>37</v>
      </c>
      <c r="C20" s="17" t="s">
        <v>37</v>
      </c>
      <c r="D20" s="10" t="s">
        <v>226</v>
      </c>
    </row>
    <row r="21" spans="1:4" ht="30" x14ac:dyDescent="0.25">
      <c r="A21" s="17" t="s">
        <v>38</v>
      </c>
      <c r="B21" s="17" t="s">
        <v>195</v>
      </c>
      <c r="C21" s="17" t="s">
        <v>209</v>
      </c>
      <c r="D21" s="7" t="s">
        <v>227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zoomScale="90" zoomScaleNormal="90" workbookViewId="0">
      <selection sqref="A1:A2"/>
    </sheetView>
  </sheetViews>
  <sheetFormatPr defaultRowHeight="15" x14ac:dyDescent="0.25"/>
  <cols>
    <col min="1" max="1" width="24.42578125" bestFit="1" customWidth="1"/>
    <col min="2" max="2" width="11.140625" bestFit="1" customWidth="1"/>
    <col min="3" max="19" width="8.5703125" bestFit="1" customWidth="1"/>
  </cols>
  <sheetData>
    <row r="1" spans="1:19" x14ac:dyDescent="0.25">
      <c r="A1" s="33" t="s">
        <v>0</v>
      </c>
      <c r="B1" s="31" t="s">
        <v>139</v>
      </c>
      <c r="C1" s="37" t="s">
        <v>135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33"/>
      <c r="B2" s="31"/>
      <c r="C2" s="20" t="s">
        <v>1</v>
      </c>
      <c r="D2" s="20" t="s">
        <v>2</v>
      </c>
      <c r="E2" s="20" t="s">
        <v>3</v>
      </c>
      <c r="F2" s="20" t="s">
        <v>4</v>
      </c>
      <c r="G2" s="20" t="s">
        <v>5</v>
      </c>
      <c r="H2" s="20" t="s">
        <v>6</v>
      </c>
      <c r="I2" s="20" t="s">
        <v>7</v>
      </c>
      <c r="J2" s="20" t="s">
        <v>8</v>
      </c>
      <c r="K2" s="20" t="s">
        <v>9</v>
      </c>
      <c r="L2" s="20" t="s">
        <v>10</v>
      </c>
      <c r="M2" s="20" t="s">
        <v>11</v>
      </c>
      <c r="N2" s="20" t="s">
        <v>12</v>
      </c>
      <c r="O2" s="20" t="s">
        <v>13</v>
      </c>
      <c r="P2" s="20" t="s">
        <v>14</v>
      </c>
      <c r="Q2" s="20" t="s">
        <v>15</v>
      </c>
      <c r="R2" s="20" t="s">
        <v>16</v>
      </c>
      <c r="S2" s="20" t="s">
        <v>237</v>
      </c>
    </row>
    <row r="3" spans="1:19" x14ac:dyDescent="0.25">
      <c r="A3" s="1" t="s">
        <v>17</v>
      </c>
      <c r="B3" s="1" t="s">
        <v>18</v>
      </c>
      <c r="C3" s="12">
        <v>100</v>
      </c>
      <c r="D3" s="12">
        <v>126.48399818864378</v>
      </c>
      <c r="E3" s="12">
        <v>105.32284817732031</v>
      </c>
      <c r="F3" s="12">
        <v>100.51092496522598</v>
      </c>
      <c r="G3" s="12">
        <v>89.579311373043865</v>
      </c>
      <c r="H3" s="12">
        <v>115.67429176433228</v>
      </c>
      <c r="I3" s="12">
        <v>103.89976759013149</v>
      </c>
      <c r="J3" s="12">
        <v>106.06991848311091</v>
      </c>
      <c r="K3" s="12">
        <v>105.08944010815119</v>
      </c>
      <c r="L3" s="12">
        <v>114.8501309336511</v>
      </c>
      <c r="M3" s="12">
        <v>99.446305114915049</v>
      </c>
      <c r="N3" s="12">
        <v>100.94589353614556</v>
      </c>
      <c r="O3" s="12">
        <v>97.910774107897808</v>
      </c>
      <c r="P3" s="12">
        <v>164.88418168706394</v>
      </c>
      <c r="Q3" s="12">
        <v>124.52344910024311</v>
      </c>
      <c r="R3" s="12">
        <v>124.76520234687626</v>
      </c>
      <c r="S3" s="12">
        <v>148.52091665341206</v>
      </c>
    </row>
    <row r="4" spans="1:19" x14ac:dyDescent="0.25">
      <c r="A4" s="1" t="s">
        <v>19</v>
      </c>
      <c r="B4" s="1" t="s">
        <v>18</v>
      </c>
      <c r="C4" s="12">
        <v>100</v>
      </c>
      <c r="D4" s="12">
        <v>102.02759241719266</v>
      </c>
      <c r="E4" s="12">
        <v>92.743776051816184</v>
      </c>
      <c r="F4" s="12">
        <v>100.42477502068789</v>
      </c>
      <c r="G4" s="12">
        <v>96.169017599004462</v>
      </c>
      <c r="H4" s="12">
        <v>106.24709500156922</v>
      </c>
      <c r="I4" s="12">
        <v>105.69466257127434</v>
      </c>
      <c r="J4" s="12">
        <v>101.32664979487799</v>
      </c>
      <c r="K4" s="12">
        <v>103.84163886636289</v>
      </c>
      <c r="L4" s="12">
        <v>104.84012778937203</v>
      </c>
      <c r="M4" s="12">
        <v>93.009118132255082</v>
      </c>
      <c r="N4" s="12">
        <v>93.308928496190276</v>
      </c>
      <c r="O4" s="12">
        <v>100.37945705241653</v>
      </c>
      <c r="P4" s="12">
        <v>112.52146329048938</v>
      </c>
      <c r="Q4" s="12">
        <v>122.57021424275669</v>
      </c>
      <c r="R4" s="12">
        <v>124.79121554778342</v>
      </c>
      <c r="S4" s="12">
        <v>110.41792031407292</v>
      </c>
    </row>
    <row r="5" spans="1:19" x14ac:dyDescent="0.25">
      <c r="A5" s="1" t="s">
        <v>20</v>
      </c>
      <c r="B5" s="1" t="s">
        <v>18</v>
      </c>
      <c r="C5" s="12">
        <v>100</v>
      </c>
      <c r="D5" s="12">
        <v>102.23533022683434</v>
      </c>
      <c r="E5" s="12">
        <v>101.70446169028264</v>
      </c>
      <c r="F5" s="12">
        <v>101.29279050249806</v>
      </c>
      <c r="G5" s="12">
        <v>103.80995338199553</v>
      </c>
      <c r="H5" s="12">
        <v>116.49349838793303</v>
      </c>
      <c r="I5" s="12">
        <v>120.33147489867014</v>
      </c>
      <c r="J5" s="12">
        <v>114.01285274934327</v>
      </c>
      <c r="K5" s="12">
        <v>122.12753117293038</v>
      </c>
      <c r="L5" s="12">
        <v>126.3467636703744</v>
      </c>
      <c r="M5" s="12">
        <v>126.33765552752772</v>
      </c>
      <c r="N5" s="12">
        <v>116.86883107904853</v>
      </c>
      <c r="O5" s="12">
        <v>128.5481324142095</v>
      </c>
      <c r="P5" s="12">
        <v>137.03770968284607</v>
      </c>
      <c r="Q5" s="12">
        <v>140.99592660829603</v>
      </c>
      <c r="R5" s="12">
        <v>157.88574071460476</v>
      </c>
      <c r="S5" s="12">
        <v>155.1843884313019</v>
      </c>
    </row>
    <row r="6" spans="1:19" x14ac:dyDescent="0.25">
      <c r="A6" s="1" t="s">
        <v>21</v>
      </c>
      <c r="B6" s="1" t="s">
        <v>18</v>
      </c>
      <c r="C6" s="12">
        <v>100</v>
      </c>
      <c r="D6" s="12">
        <v>105.50247941483512</v>
      </c>
      <c r="E6" s="12">
        <v>107.04827710584934</v>
      </c>
      <c r="F6" s="12">
        <v>108.21197661182829</v>
      </c>
      <c r="G6" s="12">
        <v>110.71819607191333</v>
      </c>
      <c r="H6" s="12">
        <v>116.99629120793308</v>
      </c>
      <c r="I6" s="12">
        <v>138.19414227389288</v>
      </c>
      <c r="J6" s="12">
        <v>131.44405214148316</v>
      </c>
      <c r="K6" s="12">
        <v>127.16481061448579</v>
      </c>
      <c r="L6" s="12">
        <v>154.88821134826495</v>
      </c>
      <c r="M6" s="12">
        <v>121.11523390883005</v>
      </c>
      <c r="N6" s="12">
        <v>114.67620396619552</v>
      </c>
      <c r="O6" s="12">
        <v>124.27836609213163</v>
      </c>
      <c r="P6" s="12">
        <v>148.38379890442482</v>
      </c>
      <c r="Q6" s="12">
        <v>153.49213758675185</v>
      </c>
      <c r="R6" s="12">
        <v>179.33866693418983</v>
      </c>
      <c r="S6" s="12">
        <v>178.41300377088965</v>
      </c>
    </row>
    <row r="7" spans="1:19" x14ac:dyDescent="0.25">
      <c r="A7" s="1" t="s">
        <v>22</v>
      </c>
      <c r="B7" s="1" t="s">
        <v>18</v>
      </c>
      <c r="C7" s="12">
        <v>100</v>
      </c>
      <c r="D7" s="12">
        <v>77.21236679272414</v>
      </c>
      <c r="E7" s="12">
        <v>112.14158305502073</v>
      </c>
      <c r="F7" s="12">
        <v>82.251591223047342</v>
      </c>
      <c r="G7" s="12">
        <v>71.197516317651221</v>
      </c>
      <c r="H7" s="12">
        <v>100.89139529637399</v>
      </c>
      <c r="I7" s="12">
        <v>118.8759890131364</v>
      </c>
      <c r="J7" s="12">
        <v>115.90712351173727</v>
      </c>
      <c r="K7" s="12">
        <v>140.52581821451514</v>
      </c>
      <c r="L7" s="12">
        <v>93.831085584923727</v>
      </c>
      <c r="M7" s="12">
        <v>87.580911675207062</v>
      </c>
      <c r="N7" s="12">
        <v>104.47687030778252</v>
      </c>
      <c r="O7" s="12">
        <v>97.950053654527451</v>
      </c>
      <c r="P7" s="12">
        <v>156.75951140484452</v>
      </c>
      <c r="Q7" s="12">
        <v>109.92723115227882</v>
      </c>
      <c r="R7" s="12">
        <v>157.87135615099092</v>
      </c>
      <c r="S7" s="12">
        <v>157.20739709243199</v>
      </c>
    </row>
    <row r="8" spans="1:19" x14ac:dyDescent="0.25">
      <c r="A8" s="1" t="s">
        <v>23</v>
      </c>
      <c r="B8" s="1" t="s">
        <v>18</v>
      </c>
      <c r="C8" s="12">
        <v>100</v>
      </c>
      <c r="D8" s="12">
        <v>112.15953195107954</v>
      </c>
      <c r="E8" s="12">
        <v>104.99669297200747</v>
      </c>
      <c r="F8" s="12">
        <v>132.2017029650554</v>
      </c>
      <c r="G8" s="12">
        <v>130.23630071511232</v>
      </c>
      <c r="H8" s="12">
        <v>120.08625606409862</v>
      </c>
      <c r="I8" s="12">
        <v>117.10347006637609</v>
      </c>
      <c r="J8" s="12">
        <v>133.47097476727393</v>
      </c>
      <c r="K8" s="12">
        <v>133.44320298276099</v>
      </c>
      <c r="L8" s="12">
        <v>132.29068058082277</v>
      </c>
      <c r="M8" s="12">
        <v>122.60485665716141</v>
      </c>
      <c r="N8" s="12">
        <v>122.04282249105532</v>
      </c>
      <c r="O8" s="12">
        <v>155.96691073186287</v>
      </c>
      <c r="P8" s="12">
        <v>157.2689693348828</v>
      </c>
      <c r="Q8" s="12">
        <v>158.38212714003018</v>
      </c>
      <c r="R8" s="12">
        <v>156.27058720098336</v>
      </c>
      <c r="S8" s="12">
        <v>133.35727418566043</v>
      </c>
    </row>
    <row r="9" spans="1:19" x14ac:dyDescent="0.25">
      <c r="A9" s="1" t="s">
        <v>24</v>
      </c>
      <c r="B9" s="1" t="s">
        <v>18</v>
      </c>
      <c r="C9" s="12">
        <v>100</v>
      </c>
      <c r="D9" s="12">
        <v>99.043722060521418</v>
      </c>
      <c r="E9" s="12">
        <v>91.674049439420202</v>
      </c>
      <c r="F9" s="12">
        <v>102.93657763975692</v>
      </c>
      <c r="G9" s="12">
        <v>104.1994655515736</v>
      </c>
      <c r="H9" s="12">
        <v>103.07850432351917</v>
      </c>
      <c r="I9" s="12">
        <v>114.01726823334826</v>
      </c>
      <c r="J9" s="12">
        <v>102.28688215352231</v>
      </c>
      <c r="K9" s="12">
        <v>99.908822838121552</v>
      </c>
      <c r="L9" s="12">
        <v>105.45660918638566</v>
      </c>
      <c r="M9" s="12">
        <v>93.791636674913647</v>
      </c>
      <c r="N9" s="12">
        <v>98.026605566723717</v>
      </c>
      <c r="O9" s="12">
        <v>99.665468998482709</v>
      </c>
      <c r="P9" s="12">
        <v>121.03756020130025</v>
      </c>
      <c r="Q9" s="12">
        <v>105.88217555699337</v>
      </c>
      <c r="R9" s="12">
        <v>126.29883331882168</v>
      </c>
      <c r="S9" s="12">
        <v>111.26900656658185</v>
      </c>
    </row>
    <row r="10" spans="1:19" x14ac:dyDescent="0.25">
      <c r="A10" s="1" t="s">
        <v>25</v>
      </c>
      <c r="B10" s="1" t="s">
        <v>26</v>
      </c>
      <c r="C10" s="12">
        <v>100</v>
      </c>
      <c r="D10" s="12">
        <v>97.164639146035398</v>
      </c>
      <c r="E10" s="12">
        <v>96.669415588068617</v>
      </c>
      <c r="F10" s="12">
        <v>97.975861985041718</v>
      </c>
      <c r="G10" s="12">
        <v>100.95335796718837</v>
      </c>
      <c r="H10" s="12">
        <v>105.76206497460736</v>
      </c>
      <c r="I10" s="12">
        <v>110.58460502093381</v>
      </c>
      <c r="J10" s="12">
        <v>112.89438188475378</v>
      </c>
      <c r="K10" s="12">
        <v>111.73861238065822</v>
      </c>
      <c r="L10" s="12">
        <v>119.39405779902418</v>
      </c>
      <c r="M10" s="12">
        <v>117.12392347927667</v>
      </c>
      <c r="N10" s="12">
        <v>115.06292746507576</v>
      </c>
      <c r="O10" s="12">
        <v>112.71751230487601</v>
      </c>
      <c r="P10" s="12">
        <v>115.2222736125256</v>
      </c>
      <c r="Q10" s="12">
        <v>113.02276565059528</v>
      </c>
      <c r="R10" s="12">
        <v>130.77117008682526</v>
      </c>
      <c r="S10" s="12">
        <v>132.62111590720855</v>
      </c>
    </row>
    <row r="11" spans="1:19" x14ac:dyDescent="0.25">
      <c r="A11" s="1" t="s">
        <v>27</v>
      </c>
      <c r="B11" s="1" t="s">
        <v>18</v>
      </c>
      <c r="C11" s="12">
        <v>100</v>
      </c>
      <c r="D11" s="12">
        <v>97.787852574960411</v>
      </c>
      <c r="E11" s="12">
        <v>93.464621601476665</v>
      </c>
      <c r="F11" s="12">
        <v>90.45644724501156</v>
      </c>
      <c r="G11" s="12">
        <v>106.25962303796994</v>
      </c>
      <c r="H11" s="12">
        <v>112.68649325458941</v>
      </c>
      <c r="I11" s="12">
        <v>100.59899161952698</v>
      </c>
      <c r="J11" s="12">
        <v>100.78101120559626</v>
      </c>
      <c r="K11" s="12">
        <v>101.26998822700237</v>
      </c>
      <c r="L11" s="12">
        <v>114.65858549123915</v>
      </c>
      <c r="M11" s="12">
        <v>118.71553916314816</v>
      </c>
      <c r="N11" s="12">
        <v>105.02338568540712</v>
      </c>
      <c r="O11" s="12">
        <v>93.246808529799935</v>
      </c>
      <c r="P11" s="12">
        <v>96.086161851148788</v>
      </c>
      <c r="Q11" s="12">
        <v>131.16351133220803</v>
      </c>
      <c r="R11" s="12">
        <v>140.75983283964953</v>
      </c>
      <c r="S11" s="12">
        <v>122.34077231991331</v>
      </c>
    </row>
    <row r="12" spans="1:19" x14ac:dyDescent="0.25">
      <c r="A12" s="1" t="s">
        <v>28</v>
      </c>
      <c r="B12" s="1" t="s">
        <v>18</v>
      </c>
      <c r="C12" s="12">
        <v>100</v>
      </c>
      <c r="D12" s="12">
        <v>108.46746451608442</v>
      </c>
      <c r="E12" s="12">
        <v>159.92744849273754</v>
      </c>
      <c r="F12" s="12">
        <v>83.505782277034427</v>
      </c>
      <c r="G12" s="12">
        <v>96.699003955420338</v>
      </c>
      <c r="H12" s="12">
        <v>119.60539197931681</v>
      </c>
      <c r="I12" s="12">
        <v>104.0089277371421</v>
      </c>
      <c r="J12" s="12">
        <v>120.82369274848442</v>
      </c>
      <c r="K12" s="12">
        <v>175.34076386563476</v>
      </c>
      <c r="L12" s="12">
        <v>104.75443832027302</v>
      </c>
      <c r="M12" s="12">
        <v>101.02264343334588</v>
      </c>
      <c r="N12" s="12">
        <v>133.12186820869505</v>
      </c>
      <c r="O12" s="12">
        <v>115.85896908881116</v>
      </c>
      <c r="P12" s="12">
        <v>126.91366367048398</v>
      </c>
      <c r="Q12" s="12">
        <v>136.41424998025624</v>
      </c>
      <c r="R12" s="12">
        <v>296.76694209826718</v>
      </c>
      <c r="S12" s="12">
        <v>211.83860863982594</v>
      </c>
    </row>
    <row r="13" spans="1:19" x14ac:dyDescent="0.25">
      <c r="A13" s="1" t="s">
        <v>29</v>
      </c>
      <c r="B13" s="1" t="s">
        <v>30</v>
      </c>
      <c r="C13" s="12">
        <v>100</v>
      </c>
      <c r="D13" s="12">
        <v>106.43729955822265</v>
      </c>
      <c r="E13" s="12">
        <v>166.36240831741884</v>
      </c>
      <c r="F13" s="12">
        <v>196.8067624068326</v>
      </c>
      <c r="G13" s="12">
        <v>182.38700425050266</v>
      </c>
      <c r="H13" s="12">
        <v>157.2643519334911</v>
      </c>
      <c r="I13" s="12">
        <v>134.54471721554449</v>
      </c>
      <c r="J13" s="12">
        <v>126.41763521483324</v>
      </c>
      <c r="K13" s="12">
        <v>148.48268524543479</v>
      </c>
      <c r="L13" s="12">
        <v>175.04217338209702</v>
      </c>
      <c r="M13" s="12">
        <v>132.07981175165463</v>
      </c>
      <c r="N13" s="12">
        <v>119.21426853000784</v>
      </c>
      <c r="O13" s="12">
        <v>118.2586086588075</v>
      </c>
      <c r="P13" s="12">
        <v>141.70559244015413</v>
      </c>
      <c r="Q13" s="12">
        <v>177.09822096211445</v>
      </c>
      <c r="R13" s="12">
        <v>168.94346128842807</v>
      </c>
      <c r="S13" s="12">
        <v>171.44644699858929</v>
      </c>
    </row>
    <row r="14" spans="1:19" x14ac:dyDescent="0.25">
      <c r="A14" s="1" t="s">
        <v>31</v>
      </c>
      <c r="B14" s="1" t="s">
        <v>18</v>
      </c>
      <c r="C14" s="12">
        <v>100</v>
      </c>
      <c r="D14" s="12">
        <v>66.570525362444073</v>
      </c>
      <c r="E14" s="12">
        <v>40.93981064856392</v>
      </c>
      <c r="F14" s="12">
        <v>63.24855778277194</v>
      </c>
      <c r="G14" s="12">
        <v>57.759258947999903</v>
      </c>
      <c r="H14" s="12">
        <v>71.779820486673614</v>
      </c>
      <c r="I14" s="12">
        <v>56.035476076861634</v>
      </c>
      <c r="J14" s="12">
        <v>50.7022260403891</v>
      </c>
      <c r="K14" s="12">
        <v>59.730508350630195</v>
      </c>
      <c r="L14" s="12">
        <v>82.266578420016373</v>
      </c>
      <c r="M14" s="12">
        <v>43.104132022536277</v>
      </c>
      <c r="N14" s="12">
        <v>43.438351321810295</v>
      </c>
      <c r="O14" s="12">
        <v>64.962116976181008</v>
      </c>
      <c r="P14" s="12">
        <v>72.241968768398536</v>
      </c>
      <c r="Q14" s="12">
        <v>60.308312040742088</v>
      </c>
      <c r="R14" s="12">
        <v>72.842079807906046</v>
      </c>
      <c r="S14" s="12">
        <v>60.037971151173188</v>
      </c>
    </row>
    <row r="15" spans="1:19" x14ac:dyDescent="0.25">
      <c r="A15" s="1" t="s">
        <v>32</v>
      </c>
      <c r="B15" s="1" t="s">
        <v>18</v>
      </c>
      <c r="C15" s="12">
        <v>100</v>
      </c>
      <c r="D15" s="12">
        <v>93.179850251999753</v>
      </c>
      <c r="E15" s="12">
        <v>99.949463347982999</v>
      </c>
      <c r="F15" s="12">
        <v>123.83656845166256</v>
      </c>
      <c r="G15" s="12">
        <v>95.717421586484093</v>
      </c>
      <c r="H15" s="12">
        <v>89.080604777267496</v>
      </c>
      <c r="I15" s="12">
        <v>89.424877725376646</v>
      </c>
      <c r="J15" s="12">
        <v>95.637561996626246</v>
      </c>
      <c r="K15" s="12">
        <v>95.634945249297104</v>
      </c>
      <c r="L15" s="12">
        <v>89.986187857796523</v>
      </c>
      <c r="M15" s="12">
        <v>84.420434352160697</v>
      </c>
      <c r="N15" s="12">
        <v>83.650990755600745</v>
      </c>
      <c r="O15" s="12">
        <v>95.010051863381094</v>
      </c>
      <c r="P15" s="12">
        <v>116.06561988107602</v>
      </c>
      <c r="Q15" s="12">
        <v>107.50157772897732</v>
      </c>
      <c r="R15" s="12">
        <v>103.35980526683863</v>
      </c>
      <c r="S15" s="12">
        <v>123.93889859228548</v>
      </c>
    </row>
    <row r="16" spans="1:19" x14ac:dyDescent="0.25">
      <c r="A16" s="1" t="s">
        <v>33</v>
      </c>
      <c r="B16" s="1" t="s">
        <v>18</v>
      </c>
      <c r="C16" s="12">
        <v>100</v>
      </c>
      <c r="D16" s="12">
        <v>112.98104056193523</v>
      </c>
      <c r="E16" s="12">
        <v>81.731516237063346</v>
      </c>
      <c r="F16" s="12">
        <v>82.928689240087223</v>
      </c>
      <c r="G16" s="12">
        <v>114.49249391433827</v>
      </c>
      <c r="H16" s="12">
        <v>162.16740035528386</v>
      </c>
      <c r="I16" s="12">
        <v>150.48351702626806</v>
      </c>
      <c r="J16" s="12">
        <v>145.91916498561693</v>
      </c>
      <c r="K16" s="12">
        <v>163.25306457366685</v>
      </c>
      <c r="L16" s="12">
        <v>170.38296384750055</v>
      </c>
      <c r="M16" s="12">
        <v>136.8725018019596</v>
      </c>
      <c r="N16" s="12">
        <v>116.61374198124675</v>
      </c>
      <c r="O16" s="12">
        <v>124.22040954106836</v>
      </c>
      <c r="P16" s="12">
        <v>145.26012119303061</v>
      </c>
      <c r="Q16" s="12">
        <v>195.43818537017407</v>
      </c>
      <c r="R16" s="12">
        <v>194.85805864182339</v>
      </c>
      <c r="S16" s="12">
        <v>172.54492977039303</v>
      </c>
    </row>
    <row r="17" spans="1:19" x14ac:dyDescent="0.25">
      <c r="A17" s="1" t="s">
        <v>34</v>
      </c>
      <c r="B17" s="1" t="s">
        <v>18</v>
      </c>
      <c r="C17" s="12">
        <v>100</v>
      </c>
      <c r="D17" s="12">
        <v>107.75926743776054</v>
      </c>
      <c r="E17" s="12">
        <v>95.360949339916957</v>
      </c>
      <c r="F17" s="12">
        <v>86.664196155590787</v>
      </c>
      <c r="G17" s="12">
        <v>96.084376861642014</v>
      </c>
      <c r="H17" s="12">
        <v>101.95029091511796</v>
      </c>
      <c r="I17" s="12">
        <v>99.783769034736807</v>
      </c>
      <c r="J17" s="12">
        <v>96.83222346567743</v>
      </c>
      <c r="K17" s="12">
        <v>101.65924104703498</v>
      </c>
      <c r="L17" s="12">
        <v>121.24927947342164</v>
      </c>
      <c r="M17" s="12">
        <v>104.78697043972515</v>
      </c>
      <c r="N17" s="12">
        <v>102.81175931302494</v>
      </c>
      <c r="O17" s="12">
        <v>93.402375233442143</v>
      </c>
      <c r="P17" s="12">
        <v>98.998917851632868</v>
      </c>
      <c r="Q17" s="12">
        <v>119.47046030309987</v>
      </c>
      <c r="R17" s="12">
        <v>118.49332134556238</v>
      </c>
      <c r="S17" s="12">
        <v>105.42303910193984</v>
      </c>
    </row>
    <row r="18" spans="1:19" x14ac:dyDescent="0.25">
      <c r="A18" s="1" t="s">
        <v>35</v>
      </c>
      <c r="B18" s="1" t="s">
        <v>30</v>
      </c>
      <c r="C18" s="12">
        <v>100</v>
      </c>
      <c r="D18" s="12">
        <v>98.439393887018383</v>
      </c>
      <c r="E18" s="12">
        <v>92.936038344506713</v>
      </c>
      <c r="F18" s="12">
        <v>93.384719610706767</v>
      </c>
      <c r="G18" s="12">
        <v>93.574681173086375</v>
      </c>
      <c r="H18" s="12">
        <v>109.25148225324696</v>
      </c>
      <c r="I18" s="12">
        <v>85.525275781475628</v>
      </c>
      <c r="J18" s="12">
        <v>78.100635091925923</v>
      </c>
      <c r="K18" s="12">
        <v>82.685470597616288</v>
      </c>
      <c r="L18" s="12">
        <v>88.303748385068488</v>
      </c>
      <c r="M18" s="12">
        <v>81.14369927952076</v>
      </c>
      <c r="N18" s="12">
        <v>77.815233673191557</v>
      </c>
      <c r="O18" s="12">
        <v>81.175227392696243</v>
      </c>
      <c r="P18" s="12">
        <v>158.27690496080425</v>
      </c>
      <c r="Q18" s="12">
        <v>149.79079788925702</v>
      </c>
      <c r="R18" s="12">
        <v>147.591428624684</v>
      </c>
      <c r="S18" s="12">
        <v>101.57314912040955</v>
      </c>
    </row>
    <row r="19" spans="1:19" x14ac:dyDescent="0.25">
      <c r="A19" s="1" t="s">
        <v>36</v>
      </c>
      <c r="B19" s="1" t="s">
        <v>18</v>
      </c>
      <c r="C19" s="12">
        <v>100</v>
      </c>
      <c r="D19" s="12">
        <v>116.14432084511522</v>
      </c>
      <c r="E19" s="12">
        <v>99.875187225567416</v>
      </c>
      <c r="F19" s="12">
        <v>112.5413314747842</v>
      </c>
      <c r="G19" s="12">
        <v>103.86234034602194</v>
      </c>
      <c r="H19" s="12">
        <v>100.80197709308847</v>
      </c>
      <c r="I19" s="12">
        <v>101.48659688582444</v>
      </c>
      <c r="J19" s="12">
        <v>110.38753797742753</v>
      </c>
      <c r="K19" s="12">
        <v>105.07824103126664</v>
      </c>
      <c r="L19" s="12">
        <v>89.242566138932048</v>
      </c>
      <c r="M19" s="12">
        <v>85.10980684254551</v>
      </c>
      <c r="N19" s="12">
        <v>85.523617133918904</v>
      </c>
      <c r="O19" s="12">
        <v>87.560195943694552</v>
      </c>
      <c r="P19" s="12">
        <v>108.5983962709238</v>
      </c>
      <c r="Q19" s="12">
        <v>94.082905920753802</v>
      </c>
      <c r="R19" s="12">
        <v>88.716134233804638</v>
      </c>
      <c r="S19" s="12">
        <v>82.805682545698929</v>
      </c>
    </row>
    <row r="20" spans="1:19" x14ac:dyDescent="0.25">
      <c r="A20" s="1" t="s">
        <v>37</v>
      </c>
      <c r="B20" s="1" t="s">
        <v>18</v>
      </c>
      <c r="C20" s="12">
        <v>100</v>
      </c>
      <c r="D20" s="12">
        <v>196.70882047523895</v>
      </c>
      <c r="E20" s="12">
        <v>158.42437540018355</v>
      </c>
      <c r="F20" s="12">
        <v>123.30358747563066</v>
      </c>
      <c r="G20" s="12">
        <v>161.4126290204749</v>
      </c>
      <c r="H20" s="12">
        <v>171.00754351722796</v>
      </c>
      <c r="I20" s="12">
        <v>185.26370466200422</v>
      </c>
      <c r="J20" s="12">
        <v>168.7626889218254</v>
      </c>
      <c r="K20" s="12">
        <v>224.84302545151098</v>
      </c>
      <c r="L20" s="12">
        <v>152.690533050011</v>
      </c>
      <c r="M20" s="12">
        <v>142.04505720141728</v>
      </c>
      <c r="N20" s="12">
        <v>235.16817535478256</v>
      </c>
      <c r="O20" s="12">
        <v>156.80711388871131</v>
      </c>
      <c r="P20" s="12">
        <v>229.18520437853141</v>
      </c>
      <c r="Q20" s="12">
        <v>246.96640501690328</v>
      </c>
      <c r="R20" s="12">
        <v>261.17789421033694</v>
      </c>
      <c r="S20" s="12">
        <v>242.37967643740791</v>
      </c>
    </row>
    <row r="21" spans="1:19" x14ac:dyDescent="0.25">
      <c r="A21" s="1" t="s">
        <v>38</v>
      </c>
      <c r="B21" s="1" t="s">
        <v>26</v>
      </c>
      <c r="C21" s="12">
        <v>100</v>
      </c>
      <c r="D21" s="12">
        <v>112.69776173060568</v>
      </c>
      <c r="E21" s="12">
        <v>106.84023932949802</v>
      </c>
      <c r="F21" s="12">
        <v>109.50478302759315</v>
      </c>
      <c r="G21" s="12">
        <v>107.28046363570525</v>
      </c>
      <c r="H21" s="12">
        <v>113.17103932477596</v>
      </c>
      <c r="I21" s="12">
        <v>123.00098475683501</v>
      </c>
      <c r="J21" s="12">
        <v>122.65712543418199</v>
      </c>
      <c r="K21" s="12">
        <v>124.18320106198443</v>
      </c>
      <c r="L21" s="12">
        <v>122.58489105359381</v>
      </c>
      <c r="M21" s="12">
        <v>120.55177498459979</v>
      </c>
      <c r="N21" s="12">
        <v>123.70591421919737</v>
      </c>
      <c r="O21" s="12">
        <v>120.38971007655212</v>
      </c>
      <c r="P21" s="12">
        <v>120.93401463711795</v>
      </c>
      <c r="Q21" s="12">
        <v>116.88938402255324</v>
      </c>
      <c r="R21" s="12">
        <v>130.43392326593155</v>
      </c>
      <c r="S21" s="12">
        <v>129.21211821144277</v>
      </c>
    </row>
    <row r="23" spans="1:19" x14ac:dyDescent="0.25">
      <c r="A23" s="34" t="s">
        <v>0</v>
      </c>
      <c r="B23" s="35" t="s">
        <v>140</v>
      </c>
      <c r="C23" s="39" t="s">
        <v>136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x14ac:dyDescent="0.25">
      <c r="A24" s="34"/>
      <c r="B24" s="36"/>
      <c r="C24" s="21" t="s">
        <v>1</v>
      </c>
      <c r="D24" s="21" t="s">
        <v>2</v>
      </c>
      <c r="E24" s="21" t="s">
        <v>3</v>
      </c>
      <c r="F24" s="21" t="s">
        <v>4</v>
      </c>
      <c r="G24" s="21" t="s">
        <v>5</v>
      </c>
      <c r="H24" s="21" t="s">
        <v>6</v>
      </c>
      <c r="I24" s="21" t="s">
        <v>7</v>
      </c>
      <c r="J24" s="21" t="s">
        <v>8</v>
      </c>
      <c r="K24" s="21" t="s">
        <v>9</v>
      </c>
      <c r="L24" s="21" t="s">
        <v>10</v>
      </c>
      <c r="M24" s="21" t="s">
        <v>11</v>
      </c>
      <c r="N24" s="21" t="s">
        <v>12</v>
      </c>
      <c r="O24" s="21" t="s">
        <v>13</v>
      </c>
      <c r="P24" s="21" t="s">
        <v>14</v>
      </c>
      <c r="Q24" s="21" t="s">
        <v>15</v>
      </c>
      <c r="R24" s="21" t="s">
        <v>16</v>
      </c>
      <c r="S24" s="21" t="s">
        <v>237</v>
      </c>
    </row>
    <row r="25" spans="1:19" x14ac:dyDescent="0.25">
      <c r="A25" s="1" t="s">
        <v>17</v>
      </c>
      <c r="B25" s="1" t="s">
        <v>18</v>
      </c>
      <c r="C25" s="2">
        <v>100</v>
      </c>
      <c r="D25" s="2">
        <v>123.37654790958761</v>
      </c>
      <c r="E25" s="2">
        <v>108.18282751541544</v>
      </c>
      <c r="F25" s="2">
        <v>98.254163591707254</v>
      </c>
      <c r="G25" s="2">
        <v>89.124205762722895</v>
      </c>
      <c r="H25" s="2">
        <v>112.67791835406371</v>
      </c>
      <c r="I25" s="2">
        <v>101.53622779365506</v>
      </c>
      <c r="J25" s="2">
        <v>106.13738419025933</v>
      </c>
      <c r="K25" s="2">
        <v>104.6816916924848</v>
      </c>
      <c r="L25" s="2">
        <v>114.06912617134557</v>
      </c>
      <c r="M25" s="2">
        <v>102.03537373553793</v>
      </c>
      <c r="N25" s="2">
        <v>100.5849955798691</v>
      </c>
      <c r="O25" s="2">
        <v>94.478316749564996</v>
      </c>
      <c r="P25" s="2">
        <v>133.24365904330131</v>
      </c>
      <c r="Q25" s="2">
        <v>94.479058217144612</v>
      </c>
      <c r="R25" s="2">
        <v>96.272269342432196</v>
      </c>
      <c r="S25" s="2">
        <v>124.18577771867628</v>
      </c>
    </row>
    <row r="26" spans="1:19" x14ac:dyDescent="0.25">
      <c r="A26" s="1" t="s">
        <v>19</v>
      </c>
      <c r="B26" s="1" t="s">
        <v>18</v>
      </c>
      <c r="C26" s="2">
        <v>100</v>
      </c>
      <c r="D26" s="2">
        <v>99.520985454504952</v>
      </c>
      <c r="E26" s="2">
        <v>95.262178163374628</v>
      </c>
      <c r="F26" s="2">
        <v>98.169947962938622</v>
      </c>
      <c r="G26" s="2">
        <v>95.680433139294792</v>
      </c>
      <c r="H26" s="2">
        <v>103.49491934070949</v>
      </c>
      <c r="I26" s="2">
        <v>103.29029202207511</v>
      </c>
      <c r="J26" s="2">
        <v>101.39109854886175</v>
      </c>
      <c r="K26" s="2">
        <v>103.43873193599586</v>
      </c>
      <c r="L26" s="2">
        <v>104.12719312905784</v>
      </c>
      <c r="M26" s="2">
        <v>95.430595621134799</v>
      </c>
      <c r="N26" s="2">
        <v>92.975333929665766</v>
      </c>
      <c r="O26" s="2">
        <v>96.860455092475689</v>
      </c>
      <c r="P26" s="2">
        <v>90.929107548875166</v>
      </c>
      <c r="Q26" s="2">
        <v>92.997090032472357</v>
      </c>
      <c r="R26" s="2">
        <v>96.292341845318248</v>
      </c>
      <c r="S26" s="2">
        <v>92.325953927964434</v>
      </c>
    </row>
    <row r="27" spans="1:19" x14ac:dyDescent="0.25">
      <c r="A27" s="1" t="s">
        <v>20</v>
      </c>
      <c r="B27" s="1" t="s">
        <v>18</v>
      </c>
      <c r="C27" s="2">
        <v>100</v>
      </c>
      <c r="D27" s="2">
        <v>99.723619575745033</v>
      </c>
      <c r="E27" s="2">
        <v>104.46618589410006</v>
      </c>
      <c r="F27" s="2">
        <v>99.018473983163986</v>
      </c>
      <c r="G27" s="2">
        <v>103.28254932555485</v>
      </c>
      <c r="H27" s="2">
        <v>113.47590462777487</v>
      </c>
      <c r="I27" s="2">
        <v>117.59414221460045</v>
      </c>
      <c r="J27" s="2">
        <v>114.08537055500155</v>
      </c>
      <c r="K27" s="2">
        <v>121.65367473888939</v>
      </c>
      <c r="L27" s="2">
        <v>125.48757941584832</v>
      </c>
      <c r="M27" s="2">
        <v>129.62683614767653</v>
      </c>
      <c r="N27" s="2">
        <v>116.45100603623246</v>
      </c>
      <c r="O27" s="2">
        <v>124.04162138898924</v>
      </c>
      <c r="P27" s="2">
        <v>110.74079804520511</v>
      </c>
      <c r="Q27" s="2">
        <v>106.97713928307373</v>
      </c>
      <c r="R27" s="2">
        <v>121.82898973021543</v>
      </c>
      <c r="S27" s="2">
        <v>129.75744024062777</v>
      </c>
    </row>
    <row r="28" spans="1:19" x14ac:dyDescent="0.25">
      <c r="A28" s="1" t="s">
        <v>21</v>
      </c>
      <c r="B28" s="1" t="s">
        <v>18</v>
      </c>
      <c r="C28" s="2">
        <v>100</v>
      </c>
      <c r="D28" s="2">
        <v>102.91050166433908</v>
      </c>
      <c r="E28" s="2">
        <v>109.95510944089946</v>
      </c>
      <c r="F28" s="2">
        <v>105.78230432442095</v>
      </c>
      <c r="G28" s="2">
        <v>110.15569484897907</v>
      </c>
      <c r="H28" s="2">
        <v>113.96567333486492</v>
      </c>
      <c r="I28" s="2">
        <v>135.05046483860963</v>
      </c>
      <c r="J28" s="2">
        <v>131.5276570509146</v>
      </c>
      <c r="K28" s="2">
        <v>126.67140946967797</v>
      </c>
      <c r="L28" s="2">
        <v>153.83493931710061</v>
      </c>
      <c r="M28" s="2">
        <v>124.26844961885972</v>
      </c>
      <c r="N28" s="2">
        <v>114.26621792124439</v>
      </c>
      <c r="O28" s="2">
        <v>119.92154023653761</v>
      </c>
      <c r="P28" s="2">
        <v>119.90962447989713</v>
      </c>
      <c r="Q28" s="2">
        <v>116.45832738907316</v>
      </c>
      <c r="R28" s="2">
        <v>138.38265896126546</v>
      </c>
      <c r="S28" s="2">
        <v>149.18004903051505</v>
      </c>
    </row>
    <row r="29" spans="1:19" x14ac:dyDescent="0.25">
      <c r="A29" s="1" t="s">
        <v>22</v>
      </c>
      <c r="B29" s="1" t="s">
        <v>18</v>
      </c>
      <c r="C29" s="2">
        <v>100</v>
      </c>
      <c r="D29" s="2">
        <v>75.315418608189461</v>
      </c>
      <c r="E29" s="2">
        <v>115.18672108564701</v>
      </c>
      <c r="F29" s="2">
        <v>80.404804776232282</v>
      </c>
      <c r="G29" s="2">
        <v>70.835798990062656</v>
      </c>
      <c r="H29" s="2">
        <v>98.277951206248474</v>
      </c>
      <c r="I29" s="2">
        <v>116.17176611259616</v>
      </c>
      <c r="J29" s="2">
        <v>115.980846167162</v>
      </c>
      <c r="K29" s="2">
        <v>139.98057618374381</v>
      </c>
      <c r="L29" s="2">
        <v>93.193014699863426</v>
      </c>
      <c r="M29" s="2">
        <v>89.861066678671506</v>
      </c>
      <c r="N29" s="2">
        <v>104.10334853635219</v>
      </c>
      <c r="O29" s="2">
        <v>94.516219273389055</v>
      </c>
      <c r="P29" s="2">
        <v>126.67807594220129</v>
      </c>
      <c r="Q29" s="2">
        <v>83.404542250712424</v>
      </c>
      <c r="R29" s="2">
        <v>121.81789020441374</v>
      </c>
      <c r="S29" s="2">
        <v>131.44897911323199</v>
      </c>
    </row>
    <row r="30" spans="1:19" x14ac:dyDescent="0.25">
      <c r="A30" s="1" t="s">
        <v>23</v>
      </c>
      <c r="B30" s="1" t="s">
        <v>18</v>
      </c>
      <c r="C30" s="2">
        <v>100</v>
      </c>
      <c r="D30" s="2">
        <v>109.40400418589635</v>
      </c>
      <c r="E30" s="2">
        <v>107.84781575936975</v>
      </c>
      <c r="F30" s="2">
        <v>129.23339183998962</v>
      </c>
      <c r="G30" s="2">
        <v>129.57463821498359</v>
      </c>
      <c r="H30" s="2">
        <v>116.97559716901544</v>
      </c>
      <c r="I30" s="2">
        <v>114.43956890252349</v>
      </c>
      <c r="J30" s="2">
        <v>133.5558688996089</v>
      </c>
      <c r="K30" s="2">
        <v>132.92544159263772</v>
      </c>
      <c r="L30" s="2">
        <v>131.391076455844</v>
      </c>
      <c r="M30" s="2">
        <v>125.79685445678017</v>
      </c>
      <c r="N30" s="2">
        <v>121.60649958902998</v>
      </c>
      <c r="O30" s="2">
        <v>150.49917977706454</v>
      </c>
      <c r="P30" s="2">
        <v>127.08977121843927</v>
      </c>
      <c r="Q30" s="2">
        <v>120.16848488168721</v>
      </c>
      <c r="R30" s="2">
        <v>120.58269275663763</v>
      </c>
      <c r="S30" s="2">
        <v>111.50669671556004</v>
      </c>
    </row>
    <row r="31" spans="1:19" x14ac:dyDescent="0.25">
      <c r="A31" s="1" t="s">
        <v>24</v>
      </c>
      <c r="B31" s="1" t="s">
        <v>18</v>
      </c>
      <c r="C31" s="2">
        <v>100</v>
      </c>
      <c r="D31" s="2">
        <v>96.610422622147397</v>
      </c>
      <c r="E31" s="2">
        <v>94.16340376066718</v>
      </c>
      <c r="F31" s="2">
        <v>100.62535333831919</v>
      </c>
      <c r="G31" s="2">
        <v>103.67008258760455</v>
      </c>
      <c r="H31" s="2">
        <v>100.40840637163804</v>
      </c>
      <c r="I31" s="2">
        <v>111.42357281703011</v>
      </c>
      <c r="J31" s="2">
        <v>102.35194166271381</v>
      </c>
      <c r="K31" s="2">
        <v>99.521175285889697</v>
      </c>
      <c r="L31" s="2">
        <v>104.73948232443422</v>
      </c>
      <c r="M31" s="2">
        <v>96.233486908678245</v>
      </c>
      <c r="N31" s="2">
        <v>97.676144538835757</v>
      </c>
      <c r="O31" s="2">
        <v>96.171497313011827</v>
      </c>
      <c r="P31" s="2">
        <v>97.811004293326917</v>
      </c>
      <c r="Q31" s="2">
        <v>80.335457304543709</v>
      </c>
      <c r="R31" s="2">
        <v>97.455661275645539</v>
      </c>
      <c r="S31" s="2">
        <v>93.037589773978908</v>
      </c>
    </row>
    <row r="32" spans="1:19" x14ac:dyDescent="0.25">
      <c r="A32" s="1" t="s">
        <v>25</v>
      </c>
      <c r="B32" s="1" t="s">
        <v>26</v>
      </c>
      <c r="C32" s="2">
        <v>100</v>
      </c>
      <c r="D32" s="2">
        <v>94.777504889112066</v>
      </c>
      <c r="E32" s="2">
        <v>99.294416107824219</v>
      </c>
      <c r="F32" s="2">
        <v>95.776020117687082</v>
      </c>
      <c r="G32" s="2">
        <v>100.4404667773881</v>
      </c>
      <c r="H32" s="2">
        <v>103.02245330747351</v>
      </c>
      <c r="I32" s="2">
        <v>108.06899674858741</v>
      </c>
      <c r="J32" s="2">
        <v>112.96618828769877</v>
      </c>
      <c r="K32" s="2">
        <v>111.30506508875062</v>
      </c>
      <c r="L32" s="2">
        <v>118.58215338956477</v>
      </c>
      <c r="M32" s="2">
        <v>120.17322606175091</v>
      </c>
      <c r="N32" s="2">
        <v>114.65155882083803</v>
      </c>
      <c r="O32" s="2">
        <v>108.76597522380385</v>
      </c>
      <c r="P32" s="2">
        <v>93.111644684990608</v>
      </c>
      <c r="Q32" s="2">
        <v>85.753201769805742</v>
      </c>
      <c r="R32" s="2">
        <v>100.90663960790711</v>
      </c>
      <c r="S32" s="2">
        <v>110.89115790531335</v>
      </c>
    </row>
    <row r="33" spans="1:19" x14ac:dyDescent="0.25">
      <c r="A33" s="1" t="s">
        <v>27</v>
      </c>
      <c r="B33" s="1" t="s">
        <v>18</v>
      </c>
      <c r="C33" s="2">
        <v>100</v>
      </c>
      <c r="D33" s="2">
        <v>95.385407252832337</v>
      </c>
      <c r="E33" s="2">
        <v>96.002597845463782</v>
      </c>
      <c r="F33" s="2">
        <v>88.425438016921149</v>
      </c>
      <c r="G33" s="2">
        <v>105.7197734917529</v>
      </c>
      <c r="H33" s="2">
        <v>109.76751439650081</v>
      </c>
      <c r="I33" s="2">
        <v>98.31053876065134</v>
      </c>
      <c r="J33" s="2">
        <v>100.8451129064871</v>
      </c>
      <c r="K33" s="2">
        <v>100.87705933508306</v>
      </c>
      <c r="L33" s="2">
        <v>113.87888327775532</v>
      </c>
      <c r="M33" s="2">
        <v>121.80627920494724</v>
      </c>
      <c r="N33" s="2">
        <v>104.64791003278413</v>
      </c>
      <c r="O33" s="2">
        <v>89.977855781796421</v>
      </c>
      <c r="P33" s="2">
        <v>77.647665515741764</v>
      </c>
      <c r="Q33" s="2">
        <v>99.517039663307841</v>
      </c>
      <c r="R33" s="2">
        <v>108.61416713018099</v>
      </c>
      <c r="S33" s="2">
        <v>102.29524769703811</v>
      </c>
    </row>
    <row r="34" spans="1:19" x14ac:dyDescent="0.25">
      <c r="A34" s="1" t="s">
        <v>28</v>
      </c>
      <c r="B34" s="1" t="s">
        <v>18</v>
      </c>
      <c r="C34" s="2">
        <v>100</v>
      </c>
      <c r="D34" s="2">
        <v>105.80264321294759</v>
      </c>
      <c r="E34" s="2">
        <v>164.27018329528906</v>
      </c>
      <c r="F34" s="2">
        <v>81.630835608565548</v>
      </c>
      <c r="G34" s="2">
        <v>96.207726912339538</v>
      </c>
      <c r="H34" s="2">
        <v>116.507189165318</v>
      </c>
      <c r="I34" s="2">
        <v>101.64290473634642</v>
      </c>
      <c r="J34" s="2">
        <v>120.90054258478233</v>
      </c>
      <c r="K34" s="2">
        <v>174.6604393858928</v>
      </c>
      <c r="L34" s="2">
        <v>104.04208636615955</v>
      </c>
      <c r="M34" s="2">
        <v>103.65275176953206</v>
      </c>
      <c r="N34" s="2">
        <v>132.64593591973059</v>
      </c>
      <c r="O34" s="2">
        <v>111.79730197810589</v>
      </c>
      <c r="P34" s="2">
        <v>102.55951030002836</v>
      </c>
      <c r="Q34" s="2">
        <v>103.50090652530429</v>
      </c>
      <c r="R34" s="2">
        <v>228.99355304359563</v>
      </c>
      <c r="S34" s="2">
        <v>177.12887152568422</v>
      </c>
    </row>
    <row r="35" spans="1:19" x14ac:dyDescent="0.25">
      <c r="A35" s="1" t="s">
        <v>29</v>
      </c>
      <c r="B35" s="1" t="s">
        <v>30</v>
      </c>
      <c r="C35" s="2">
        <v>100</v>
      </c>
      <c r="D35" s="2">
        <v>103.82235520991946</v>
      </c>
      <c r="E35" s="2">
        <v>170.87988062905364</v>
      </c>
      <c r="F35" s="2">
        <v>192.3878805827853</v>
      </c>
      <c r="G35" s="2">
        <v>181.46039131262938</v>
      </c>
      <c r="H35" s="2">
        <v>153.19064881995337</v>
      </c>
      <c r="I35" s="2">
        <v>131.48405788087618</v>
      </c>
      <c r="J35" s="2">
        <v>126.49804307483514</v>
      </c>
      <c r="K35" s="2">
        <v>147.90657046548722</v>
      </c>
      <c r="L35" s="2">
        <v>173.85185022003895</v>
      </c>
      <c r="M35" s="2">
        <v>135.51848848910439</v>
      </c>
      <c r="N35" s="2">
        <v>118.7880581675619</v>
      </c>
      <c r="O35" s="2">
        <v>114.11281739961676</v>
      </c>
      <c r="P35" s="2">
        <v>114.5129353855189</v>
      </c>
      <c r="Q35" s="2">
        <v>134.36885381292964</v>
      </c>
      <c r="R35" s="2">
        <v>130.36143173625467</v>
      </c>
      <c r="S35" s="2">
        <v>143.35496196342982</v>
      </c>
    </row>
    <row r="36" spans="1:19" x14ac:dyDescent="0.25">
      <c r="A36" s="1" t="s">
        <v>31</v>
      </c>
      <c r="B36" s="1" t="s">
        <v>18</v>
      </c>
      <c r="C36" s="2">
        <v>100</v>
      </c>
      <c r="D36" s="2">
        <v>64.935025215572423</v>
      </c>
      <c r="E36" s="2">
        <v>42.051506872001518</v>
      </c>
      <c r="F36" s="2">
        <v>61.828444474847345</v>
      </c>
      <c r="G36" s="2">
        <v>57.465814374779754</v>
      </c>
      <c r="H36" s="2">
        <v>69.920469180349585</v>
      </c>
      <c r="I36" s="2">
        <v>54.76076602895634</v>
      </c>
      <c r="J36" s="2">
        <v>50.734475160429284</v>
      </c>
      <c r="K36" s="2">
        <v>59.498753189294732</v>
      </c>
      <c r="L36" s="2">
        <v>81.707148587396233</v>
      </c>
      <c r="M36" s="2">
        <v>44.226341193704336</v>
      </c>
      <c r="N36" s="2">
        <v>43.283052164341889</v>
      </c>
      <c r="O36" s="2">
        <v>62.684740472324087</v>
      </c>
      <c r="P36" s="2">
        <v>58.379064363264568</v>
      </c>
      <c r="Q36" s="2">
        <v>45.757426134961356</v>
      </c>
      <c r="R36" s="2">
        <v>56.206956706027789</v>
      </c>
      <c r="S36" s="2">
        <v>50.200754937830524</v>
      </c>
    </row>
    <row r="37" spans="1:19" x14ac:dyDescent="0.25">
      <c r="A37" s="1" t="s">
        <v>32</v>
      </c>
      <c r="B37" s="1" t="s">
        <v>18</v>
      </c>
      <c r="C37" s="2">
        <v>100</v>
      </c>
      <c r="D37" s="2">
        <v>90.89061401805229</v>
      </c>
      <c r="E37" s="2">
        <v>102.6635316149906</v>
      </c>
      <c r="F37" s="2">
        <v>121.0560788242165</v>
      </c>
      <c r="G37" s="2">
        <v>95.231131449824517</v>
      </c>
      <c r="H37" s="2">
        <v>86.773101947952142</v>
      </c>
      <c r="I37" s="2">
        <v>87.390616608135801</v>
      </c>
      <c r="J37" s="2">
        <v>95.698392209775534</v>
      </c>
      <c r="K37" s="2">
        <v>95.263880398560303</v>
      </c>
      <c r="L37" s="2">
        <v>89.374263076454653</v>
      </c>
      <c r="M37" s="2">
        <v>86.618306834883583</v>
      </c>
      <c r="N37" s="2">
        <v>83.351924884304211</v>
      </c>
      <c r="O37" s="2">
        <v>91.679285105530113</v>
      </c>
      <c r="P37" s="2">
        <v>93.793156650010062</v>
      </c>
      <c r="Q37" s="2">
        <v>81.564138273384174</v>
      </c>
      <c r="R37" s="2">
        <v>79.755274905620055</v>
      </c>
      <c r="S37" s="2">
        <v>103.63152112235178</v>
      </c>
    </row>
    <row r="38" spans="1:19" x14ac:dyDescent="0.25">
      <c r="A38" s="1" t="s">
        <v>33</v>
      </c>
      <c r="B38" s="1" t="s">
        <v>18</v>
      </c>
      <c r="C38" s="2">
        <v>100</v>
      </c>
      <c r="D38" s="2">
        <v>110.20533002898212</v>
      </c>
      <c r="E38" s="2">
        <v>83.95088697906651</v>
      </c>
      <c r="F38" s="2">
        <v>81.066699981722351</v>
      </c>
      <c r="G38" s="2">
        <v>113.9108174589002</v>
      </c>
      <c r="H38" s="2">
        <v>157.96669094072422</v>
      </c>
      <c r="I38" s="2">
        <v>147.06027759604717</v>
      </c>
      <c r="J38" s="2">
        <v>146.01197678177033</v>
      </c>
      <c r="K38" s="2">
        <v>162.61964052683498</v>
      </c>
      <c r="L38" s="2">
        <v>169.22432427870888</v>
      </c>
      <c r="M38" s="2">
        <v>140.43595545699594</v>
      </c>
      <c r="N38" s="2">
        <v>116.19682892336481</v>
      </c>
      <c r="O38" s="2">
        <v>119.86561546790047</v>
      </c>
      <c r="P38" s="2">
        <v>117.38536627829413</v>
      </c>
      <c r="Q38" s="2">
        <v>148.28384394153221</v>
      </c>
      <c r="R38" s="2">
        <v>150.3578494022195</v>
      </c>
      <c r="S38" s="2">
        <v>144.27345843113849</v>
      </c>
    </row>
    <row r="39" spans="1:19" x14ac:dyDescent="0.25">
      <c r="A39" s="1" t="s">
        <v>34</v>
      </c>
      <c r="B39" s="1" t="s">
        <v>18</v>
      </c>
      <c r="C39" s="2">
        <v>100</v>
      </c>
      <c r="D39" s="2">
        <v>105.11184507235637</v>
      </c>
      <c r="E39" s="2">
        <v>97.950419236459538</v>
      </c>
      <c r="F39" s="2">
        <v>84.718333947888951</v>
      </c>
      <c r="G39" s="2">
        <v>95.596222417232141</v>
      </c>
      <c r="H39" s="2">
        <v>99.309417682113235</v>
      </c>
      <c r="I39" s="2">
        <v>97.513861077999351</v>
      </c>
      <c r="J39" s="2">
        <v>96.893813542527596</v>
      </c>
      <c r="K39" s="2">
        <v>101.26480184903259</v>
      </c>
      <c r="L39" s="2">
        <v>120.42475917096273</v>
      </c>
      <c r="M39" s="2">
        <v>107.51508242641114</v>
      </c>
      <c r="N39" s="2">
        <v>102.44419058370391</v>
      </c>
      <c r="O39" s="2">
        <v>90.127968784541139</v>
      </c>
      <c r="P39" s="2">
        <v>80.001476921019091</v>
      </c>
      <c r="Q39" s="2">
        <v>90.645229117602383</v>
      </c>
      <c r="R39" s="2">
        <v>91.432713074463763</v>
      </c>
      <c r="S39" s="2">
        <v>88.149483556530711</v>
      </c>
    </row>
    <row r="40" spans="1:19" x14ac:dyDescent="0.25">
      <c r="A40" s="1" t="s">
        <v>35</v>
      </c>
      <c r="B40" s="1" t="s">
        <v>30</v>
      </c>
      <c r="C40" s="2">
        <v>100</v>
      </c>
      <c r="D40" s="2">
        <v>96.020941542176246</v>
      </c>
      <c r="E40" s="2">
        <v>95.459661224341986</v>
      </c>
      <c r="F40" s="2">
        <v>91.287962186902007</v>
      </c>
      <c r="G40" s="2">
        <v>93.099277179316857</v>
      </c>
      <c r="H40" s="2">
        <v>106.42148233310051</v>
      </c>
      <c r="I40" s="2">
        <v>83.579723855781623</v>
      </c>
      <c r="J40" s="2">
        <v>78.150310953381947</v>
      </c>
      <c r="K40" s="2">
        <v>82.364649879567807</v>
      </c>
      <c r="L40" s="2">
        <v>87.703264541841421</v>
      </c>
      <c r="M40" s="2">
        <v>83.256262489617924</v>
      </c>
      <c r="N40" s="2">
        <v>77.537031580802619</v>
      </c>
      <c r="O40" s="2">
        <v>78.329467984529913</v>
      </c>
      <c r="P40" s="2">
        <v>127.90428859362792</v>
      </c>
      <c r="Q40" s="2">
        <v>113.65002829932074</v>
      </c>
      <c r="R40" s="2">
        <v>113.88561475406995</v>
      </c>
      <c r="S40" s="2">
        <v>84.930397704782493</v>
      </c>
    </row>
    <row r="41" spans="1:19" x14ac:dyDescent="0.25">
      <c r="A41" s="1" t="s">
        <v>36</v>
      </c>
      <c r="B41" s="1" t="s">
        <v>18</v>
      </c>
      <c r="C41" s="2">
        <v>100</v>
      </c>
      <c r="D41" s="2">
        <v>113.29089505695613</v>
      </c>
      <c r="E41" s="2">
        <v>102.58723856862073</v>
      </c>
      <c r="F41" s="2">
        <v>110.01445263166806</v>
      </c>
      <c r="G41" s="2">
        <v>103.33467013882758</v>
      </c>
      <c r="H41" s="2">
        <v>98.190849250788048</v>
      </c>
      <c r="I41" s="2">
        <v>99.177952544146549</v>
      </c>
      <c r="J41" s="2">
        <v>110.45774990382971</v>
      </c>
      <c r="K41" s="2">
        <v>104.67053606816646</v>
      </c>
      <c r="L41" s="2">
        <v>88.635698139842532</v>
      </c>
      <c r="M41" s="2">
        <v>87.325627027605961</v>
      </c>
      <c r="N41" s="2">
        <v>85.217856319330167</v>
      </c>
      <c r="O41" s="2">
        <v>84.490598735395565</v>
      </c>
      <c r="P41" s="2">
        <v>87.7588592023655</v>
      </c>
      <c r="Q41" s="2">
        <v>71.3830560424758</v>
      </c>
      <c r="R41" s="2">
        <v>68.455814676840035</v>
      </c>
      <c r="S41" s="2">
        <v>69.237978852907887</v>
      </c>
    </row>
    <row r="42" spans="1:19" x14ac:dyDescent="0.25">
      <c r="A42" s="1" t="s">
        <v>37</v>
      </c>
      <c r="B42" s="1" t="s">
        <v>18</v>
      </c>
      <c r="C42" s="2">
        <v>100</v>
      </c>
      <c r="D42" s="2">
        <v>191.87609153061055</v>
      </c>
      <c r="E42" s="2">
        <v>162.72629514633709</v>
      </c>
      <c r="F42" s="2">
        <v>120.53506481476006</v>
      </c>
      <c r="G42" s="2">
        <v>160.59257590868037</v>
      </c>
      <c r="H42" s="2">
        <v>166.5778431185058</v>
      </c>
      <c r="I42" s="2">
        <v>181.04927618956847</v>
      </c>
      <c r="J42" s="2">
        <v>168.87003032748694</v>
      </c>
      <c r="K42" s="2">
        <v>223.97063154297797</v>
      </c>
      <c r="L42" s="2">
        <v>151.65220568806902</v>
      </c>
      <c r="M42" s="2">
        <v>145.74317750754432</v>
      </c>
      <c r="N42" s="2">
        <v>234.32741095225228</v>
      </c>
      <c r="O42" s="2">
        <v>151.30992793741754</v>
      </c>
      <c r="P42" s="2">
        <v>185.20560867348621</v>
      </c>
      <c r="Q42" s="2">
        <v>187.37959417175639</v>
      </c>
      <c r="R42" s="2">
        <v>201.53206266439682</v>
      </c>
      <c r="S42" s="2">
        <v>202.6657880911288</v>
      </c>
    </row>
    <row r="43" spans="1:19" x14ac:dyDescent="0.25">
      <c r="A43" s="1" t="s">
        <v>38</v>
      </c>
      <c r="B43" s="1" t="s">
        <v>26</v>
      </c>
      <c r="C43" s="2">
        <v>100</v>
      </c>
      <c r="D43" s="2">
        <v>109.92901077274564</v>
      </c>
      <c r="E43" s="2">
        <v>109.74142252238947</v>
      </c>
      <c r="F43" s="2">
        <v>107.04608349181908</v>
      </c>
      <c r="G43" s="2">
        <v>106.73542773254763</v>
      </c>
      <c r="H43" s="2">
        <v>110.2395090091542</v>
      </c>
      <c r="I43" s="2">
        <v>120.20292534610174</v>
      </c>
      <c r="J43" s="2">
        <v>122.73514142422471</v>
      </c>
      <c r="K43" s="2">
        <v>123.70136860162214</v>
      </c>
      <c r="L43" s="2">
        <v>121.75128831477871</v>
      </c>
      <c r="M43" s="2">
        <v>123.69032113181314</v>
      </c>
      <c r="N43" s="2">
        <v>123.26364549426869</v>
      </c>
      <c r="O43" s="2">
        <v>116.16920880909782</v>
      </c>
      <c r="P43" s="2">
        <v>97.727328650774766</v>
      </c>
      <c r="Q43" s="2">
        <v>88.68690192754562</v>
      </c>
      <c r="R43" s="2">
        <v>100.64641066453804</v>
      </c>
      <c r="S43" s="2">
        <v>108.04072417766695</v>
      </c>
    </row>
  </sheetData>
  <mergeCells count="6">
    <mergeCell ref="A1:A2"/>
    <mergeCell ref="B1:B2"/>
    <mergeCell ref="A23:A24"/>
    <mergeCell ref="B23:B24"/>
    <mergeCell ref="C1:S1"/>
    <mergeCell ref="C23:S23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E9A1-3DA4-4639-92DF-53D79187C307}">
  <dimension ref="A1:Q61"/>
  <sheetViews>
    <sheetView zoomScale="85" zoomScaleNormal="85" workbookViewId="0">
      <selection sqref="A1:A2"/>
    </sheetView>
  </sheetViews>
  <sheetFormatPr defaultRowHeight="15" x14ac:dyDescent="0.25"/>
  <cols>
    <col min="1" max="1" width="24.42578125" bestFit="1" customWidth="1"/>
    <col min="2" max="17" width="8.42578125" bestFit="1" customWidth="1"/>
  </cols>
  <sheetData>
    <row r="1" spans="1:17" x14ac:dyDescent="0.25">
      <c r="A1" s="31" t="s">
        <v>0</v>
      </c>
      <c r="B1" s="42" t="s">
        <v>141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pans="1:17" x14ac:dyDescent="0.25">
      <c r="A2" s="31"/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14</v>
      </c>
      <c r="P2" s="15" t="s">
        <v>15</v>
      </c>
      <c r="Q2" s="15" t="s">
        <v>16</v>
      </c>
    </row>
    <row r="3" spans="1:17" x14ac:dyDescent="0.25">
      <c r="A3" s="1" t="s">
        <v>17</v>
      </c>
      <c r="B3" s="12">
        <v>100</v>
      </c>
      <c r="C3" s="12">
        <v>132.54438327062874</v>
      </c>
      <c r="D3" s="12">
        <v>122.39760557966777</v>
      </c>
      <c r="E3" s="12">
        <v>114.88554057629364</v>
      </c>
      <c r="F3" s="12">
        <v>84.846937625942502</v>
      </c>
      <c r="G3" s="12">
        <v>99.910646799667049</v>
      </c>
      <c r="H3" s="12">
        <v>110.90890532523727</v>
      </c>
      <c r="I3" s="12">
        <v>111.83647592898849</v>
      </c>
      <c r="J3" s="12">
        <v>103.565730130465</v>
      </c>
      <c r="K3" s="12">
        <v>113.66953406270399</v>
      </c>
      <c r="L3" s="12">
        <v>105.21003552396127</v>
      </c>
      <c r="M3" s="12">
        <v>95.363915194933995</v>
      </c>
      <c r="N3" s="12">
        <v>104.99829258147271</v>
      </c>
      <c r="O3" s="12">
        <v>124.63346990345234</v>
      </c>
      <c r="P3" s="12">
        <v>177.22112811185832</v>
      </c>
      <c r="Q3" s="12">
        <v>147.10263308084134</v>
      </c>
    </row>
    <row r="4" spans="1:17" x14ac:dyDescent="0.25">
      <c r="A4" s="1" t="s">
        <v>166</v>
      </c>
      <c r="B4" s="19">
        <v>100</v>
      </c>
      <c r="C4" s="19">
        <v>105.14202326538427</v>
      </c>
      <c r="D4" s="19">
        <v>100.03084968997655</v>
      </c>
      <c r="E4" s="19">
        <v>93.799829211645388</v>
      </c>
      <c r="F4" s="19">
        <v>95.856727552724394</v>
      </c>
      <c r="G4" s="19">
        <v>96.818221693339069</v>
      </c>
      <c r="H4" s="19">
        <v>105.01676966128528</v>
      </c>
      <c r="I4" s="19">
        <v>96.716621598855099</v>
      </c>
      <c r="J4" s="19">
        <v>93.582067213121888</v>
      </c>
      <c r="K4" s="19">
        <v>98.308095500589161</v>
      </c>
      <c r="L4" s="19">
        <v>86.675644289471464</v>
      </c>
      <c r="M4" s="19">
        <v>87.201925144573892</v>
      </c>
      <c r="N4" s="19">
        <v>101.46156678281031</v>
      </c>
      <c r="O4" s="19">
        <v>106.33637379379076</v>
      </c>
      <c r="P4" s="19">
        <v>134.43971165763958</v>
      </c>
      <c r="Q4" s="19">
        <v>134.80039238849179</v>
      </c>
    </row>
    <row r="5" spans="1:17" x14ac:dyDescent="0.25">
      <c r="A5" s="1" t="s">
        <v>167</v>
      </c>
      <c r="B5" s="19">
        <v>100</v>
      </c>
      <c r="C5" s="19">
        <v>99.897875338888781</v>
      </c>
      <c r="D5" s="19">
        <v>98.793803363278073</v>
      </c>
      <c r="E5" s="19">
        <v>98.261675998285099</v>
      </c>
      <c r="F5" s="19">
        <v>97.848473022039258</v>
      </c>
      <c r="G5" s="19">
        <v>106.02396754846662</v>
      </c>
      <c r="H5" s="19">
        <v>106.9032525976457</v>
      </c>
      <c r="I5" s="19">
        <v>109.67019888357612</v>
      </c>
      <c r="J5" s="19">
        <v>110.17878218888058</v>
      </c>
      <c r="K5" s="19">
        <v>111.87320517881618</v>
      </c>
      <c r="L5" s="19">
        <v>114.80635498354481</v>
      </c>
      <c r="M5" s="19">
        <v>110.4150022534976</v>
      </c>
      <c r="N5" s="19">
        <v>110.05531944339086</v>
      </c>
      <c r="O5" s="19">
        <v>119.62625995654426</v>
      </c>
      <c r="P5" s="19">
        <v>131.78373462633539</v>
      </c>
      <c r="Q5" s="19">
        <v>146.43958842021931</v>
      </c>
    </row>
    <row r="6" spans="1:17" x14ac:dyDescent="0.25">
      <c r="A6" s="1" t="s">
        <v>21</v>
      </c>
      <c r="B6" s="19">
        <v>100</v>
      </c>
      <c r="C6" s="19">
        <v>104.1759136746527</v>
      </c>
      <c r="D6" s="19">
        <v>102.86680432976063</v>
      </c>
      <c r="E6" s="19">
        <v>113.45868699116683</v>
      </c>
      <c r="F6" s="19">
        <v>116.82594703239349</v>
      </c>
      <c r="G6" s="19">
        <v>117.80613792970087</v>
      </c>
      <c r="H6" s="19">
        <v>129.57395632741267</v>
      </c>
      <c r="I6" s="19">
        <v>131.68093579030679</v>
      </c>
      <c r="J6" s="19">
        <v>125.51221735301309</v>
      </c>
      <c r="K6" s="19">
        <v>171.05796357621219</v>
      </c>
      <c r="L6" s="19">
        <v>163.19981403341873</v>
      </c>
      <c r="M6" s="19">
        <v>134.9508958449145</v>
      </c>
      <c r="N6" s="19">
        <v>138.31524564382948</v>
      </c>
      <c r="O6" s="19">
        <v>155.71750119908023</v>
      </c>
      <c r="P6" s="19">
        <v>159.92208058345321</v>
      </c>
      <c r="Q6" s="19">
        <v>178.95218806921983</v>
      </c>
    </row>
    <row r="7" spans="1:17" x14ac:dyDescent="0.25">
      <c r="A7" s="1" t="s">
        <v>22</v>
      </c>
      <c r="B7" s="19">
        <v>100</v>
      </c>
      <c r="C7" s="19">
        <v>101.28369404357809</v>
      </c>
      <c r="D7" s="19">
        <v>122.54566300681631</v>
      </c>
      <c r="E7" s="19">
        <v>117.95564731005683</v>
      </c>
      <c r="F7" s="19">
        <v>83.341528435515244</v>
      </c>
      <c r="G7" s="19">
        <v>83.110409396859765</v>
      </c>
      <c r="H7" s="19">
        <v>135.44336306674973</v>
      </c>
      <c r="I7" s="19">
        <v>102.88098884238524</v>
      </c>
      <c r="J7" s="19">
        <v>115.18815090469379</v>
      </c>
      <c r="K7" s="19">
        <v>152.27277058990077</v>
      </c>
      <c r="L7" s="19">
        <v>78.964463965036103</v>
      </c>
      <c r="M7" s="19">
        <v>79.508420007659737</v>
      </c>
      <c r="N7" s="19">
        <v>131.53510396642204</v>
      </c>
      <c r="O7" s="19">
        <v>124.65728556619938</v>
      </c>
      <c r="P7" s="19">
        <v>110.75354875383098</v>
      </c>
      <c r="Q7" s="19">
        <v>127.2623515769662</v>
      </c>
    </row>
    <row r="8" spans="1:17" x14ac:dyDescent="0.25">
      <c r="A8" s="1" t="s">
        <v>23</v>
      </c>
      <c r="B8" s="19">
        <v>100</v>
      </c>
      <c r="C8" s="19">
        <v>130.43472202446256</v>
      </c>
      <c r="D8" s="19">
        <v>117.13198129002775</v>
      </c>
      <c r="E8" s="19">
        <v>124.16927819955312</v>
      </c>
      <c r="F8" s="19">
        <v>134.0723178565581</v>
      </c>
      <c r="G8" s="19">
        <v>118.07058833119216</v>
      </c>
      <c r="H8" s="19">
        <v>120.61129143132945</v>
      </c>
      <c r="I8" s="19">
        <v>139.53644856858904</v>
      </c>
      <c r="J8" s="19">
        <v>145.13257803344635</v>
      </c>
      <c r="K8" s="19">
        <v>143.51679998406499</v>
      </c>
      <c r="L8" s="19">
        <v>126.67349081751844</v>
      </c>
      <c r="M8" s="19">
        <v>127.43978717846576</v>
      </c>
      <c r="N8" s="19">
        <v>137.47303580832317</v>
      </c>
      <c r="O8" s="19">
        <v>182.44568391030978</v>
      </c>
      <c r="P8" s="19">
        <v>223.90631863394131</v>
      </c>
      <c r="Q8" s="19">
        <v>220.03364768010721</v>
      </c>
    </row>
    <row r="9" spans="1:17" x14ac:dyDescent="0.25">
      <c r="A9" s="1" t="s">
        <v>24</v>
      </c>
      <c r="B9" s="19">
        <v>100</v>
      </c>
      <c r="C9" s="19">
        <v>99.710102675404428</v>
      </c>
      <c r="D9" s="19">
        <v>98.934878849024003</v>
      </c>
      <c r="E9" s="19">
        <v>100.9151851695877</v>
      </c>
      <c r="F9" s="19">
        <v>104.26383813355567</v>
      </c>
      <c r="G9" s="19">
        <v>107.54545828314596</v>
      </c>
      <c r="H9" s="19">
        <v>115.84554062370403</v>
      </c>
      <c r="I9" s="19">
        <v>110.4905972501391</v>
      </c>
      <c r="J9" s="19">
        <v>102.81168930192501</v>
      </c>
      <c r="K9" s="19">
        <v>114.7162873512475</v>
      </c>
      <c r="L9" s="19">
        <v>105.24566022310297</v>
      </c>
      <c r="M9" s="19">
        <v>106.2479961340938</v>
      </c>
      <c r="N9" s="19">
        <v>108.60525060003229</v>
      </c>
      <c r="O9" s="19">
        <v>134.01052060340598</v>
      </c>
      <c r="P9" s="19">
        <v>147.46946511414382</v>
      </c>
      <c r="Q9" s="19">
        <v>166.84638037554598</v>
      </c>
    </row>
    <row r="10" spans="1:17" x14ac:dyDescent="0.25">
      <c r="A10" s="1" t="s">
        <v>25</v>
      </c>
      <c r="B10" s="19">
        <v>100</v>
      </c>
      <c r="C10" s="19">
        <v>109.20981330530068</v>
      </c>
      <c r="D10" s="19">
        <v>127.13033968114698</v>
      </c>
      <c r="E10" s="19">
        <v>126.9559893348936</v>
      </c>
      <c r="F10" s="19">
        <v>116.81542060985686</v>
      </c>
      <c r="G10" s="19">
        <v>105.03846577543807</v>
      </c>
      <c r="H10" s="19">
        <v>96.426775717842943</v>
      </c>
      <c r="I10" s="19">
        <v>111.0187649353209</v>
      </c>
      <c r="J10" s="19">
        <v>136.73688374190172</v>
      </c>
      <c r="K10" s="19">
        <v>152.56644449452094</v>
      </c>
      <c r="L10" s="19">
        <v>112.93264633753803</v>
      </c>
      <c r="M10" s="19">
        <v>137.83553739480365</v>
      </c>
      <c r="N10" s="19">
        <v>141.41065891341785</v>
      </c>
      <c r="O10" s="19">
        <v>167.12258695355379</v>
      </c>
      <c r="P10" s="19">
        <v>166.80716109565853</v>
      </c>
      <c r="Q10" s="19">
        <v>152.64301678790335</v>
      </c>
    </row>
    <row r="11" spans="1:17" x14ac:dyDescent="0.25">
      <c r="A11" s="1" t="s">
        <v>27</v>
      </c>
      <c r="B11" s="19">
        <v>100</v>
      </c>
      <c r="C11" s="19">
        <v>98.482732038893545</v>
      </c>
      <c r="D11" s="19">
        <v>89.048297528958827</v>
      </c>
      <c r="E11" s="19">
        <v>94.875460521355677</v>
      </c>
      <c r="F11" s="19">
        <v>134.39100923388793</v>
      </c>
      <c r="G11" s="19">
        <v>116.2445887224752</v>
      </c>
      <c r="H11" s="19">
        <v>86.275700675758117</v>
      </c>
      <c r="I11" s="19">
        <v>104.86685992103671</v>
      </c>
      <c r="J11" s="19">
        <v>101.58479435447416</v>
      </c>
      <c r="K11" s="19">
        <v>112.76569863615946</v>
      </c>
      <c r="L11" s="19">
        <v>106.95910636343555</v>
      </c>
      <c r="M11" s="19">
        <v>95.041840369302861</v>
      </c>
      <c r="N11" s="19">
        <v>83.863395309070683</v>
      </c>
      <c r="O11" s="19">
        <v>100.78673672568512</v>
      </c>
      <c r="P11" s="19">
        <v>145.09563140359279</v>
      </c>
      <c r="Q11" s="19">
        <v>192.01825274374039</v>
      </c>
    </row>
    <row r="12" spans="1:17" x14ac:dyDescent="0.25">
      <c r="A12" s="1" t="s">
        <v>28</v>
      </c>
      <c r="B12" s="19">
        <v>100</v>
      </c>
      <c r="C12" s="19">
        <v>118.17240767170647</v>
      </c>
      <c r="D12" s="19">
        <v>112.08015737904194</v>
      </c>
      <c r="E12" s="19">
        <v>111.98771681662298</v>
      </c>
      <c r="F12" s="19">
        <v>83.30748762948798</v>
      </c>
      <c r="G12" s="19">
        <v>103.62227989583286</v>
      </c>
      <c r="H12" s="19">
        <v>106.63121950227459</v>
      </c>
      <c r="I12" s="19">
        <v>96.208968917789775</v>
      </c>
      <c r="J12" s="19">
        <v>133.98626027020367</v>
      </c>
      <c r="K12" s="19">
        <v>112.48596705396317</v>
      </c>
      <c r="L12" s="19">
        <v>85.916108904068608</v>
      </c>
      <c r="M12" s="19">
        <v>100.12406971484198</v>
      </c>
      <c r="N12" s="19">
        <v>128.87110055305135</v>
      </c>
      <c r="O12" s="19">
        <v>147.10193794438123</v>
      </c>
      <c r="P12" s="19">
        <v>118.99747751039457</v>
      </c>
      <c r="Q12" s="19">
        <v>183.80024721985444</v>
      </c>
    </row>
    <row r="13" spans="1:17" x14ac:dyDescent="0.25">
      <c r="A13" s="1" t="s">
        <v>29</v>
      </c>
      <c r="B13" s="19">
        <v>100</v>
      </c>
      <c r="C13" s="19">
        <v>89.581867602952485</v>
      </c>
      <c r="D13" s="19">
        <v>129.50379968780251</v>
      </c>
      <c r="E13" s="19">
        <v>148.04999691032415</v>
      </c>
      <c r="F13" s="19">
        <v>166.44716366263572</v>
      </c>
      <c r="G13" s="19">
        <v>158.7956527995749</v>
      </c>
      <c r="H13" s="19">
        <v>126.35966494080628</v>
      </c>
      <c r="I13" s="19">
        <v>122.20263765366921</v>
      </c>
      <c r="J13" s="19">
        <v>125.27132270374821</v>
      </c>
      <c r="K13" s="19">
        <v>158.14925602916904</v>
      </c>
      <c r="L13" s="19">
        <v>140.09335872744143</v>
      </c>
      <c r="M13" s="19">
        <v>111.54616495687893</v>
      </c>
      <c r="N13" s="19">
        <v>117.73670863924264</v>
      </c>
      <c r="O13" s="19">
        <v>150.82381007390808</v>
      </c>
      <c r="P13" s="19">
        <v>188.59657403471616</v>
      </c>
      <c r="Q13" s="19">
        <v>194.49995213565936</v>
      </c>
    </row>
    <row r="14" spans="1:17" x14ac:dyDescent="0.25">
      <c r="A14" s="1" t="s">
        <v>31</v>
      </c>
      <c r="B14" s="19">
        <v>100</v>
      </c>
      <c r="C14" s="19">
        <v>159.54147189418785</v>
      </c>
      <c r="D14" s="19">
        <v>94.059791030267832</v>
      </c>
      <c r="E14" s="19">
        <v>109.26598182034448</v>
      </c>
      <c r="F14" s="19">
        <v>98.22644200425799</v>
      </c>
      <c r="G14" s="19">
        <v>137.74217895646649</v>
      </c>
      <c r="H14" s="19">
        <v>140.38972515698066</v>
      </c>
      <c r="I14" s="19">
        <v>86.291324523974239</v>
      </c>
      <c r="J14" s="19">
        <v>96.93604035539677</v>
      </c>
      <c r="K14" s="19">
        <v>173.81580795212</v>
      </c>
      <c r="L14" s="19">
        <v>103.71722637012091</v>
      </c>
      <c r="M14" s="19">
        <v>83.814235723167158</v>
      </c>
      <c r="N14" s="19">
        <v>107.76834325169663</v>
      </c>
      <c r="O14" s="19">
        <v>142.44266709856649</v>
      </c>
      <c r="P14" s="19">
        <v>151.43778429538395</v>
      </c>
      <c r="Q14" s="19">
        <v>150.0085903444122</v>
      </c>
    </row>
    <row r="15" spans="1:17" x14ac:dyDescent="0.25">
      <c r="A15" s="1" t="s">
        <v>168</v>
      </c>
      <c r="B15" s="19">
        <v>100</v>
      </c>
      <c r="C15" s="19">
        <v>94.17056228808373</v>
      </c>
      <c r="D15" s="19">
        <v>87.446849810205478</v>
      </c>
      <c r="E15" s="19">
        <v>103.00987746660368</v>
      </c>
      <c r="F15" s="19">
        <v>96.268564136402532</v>
      </c>
      <c r="G15" s="19">
        <v>70.132822585937575</v>
      </c>
      <c r="H15" s="19">
        <v>70.476960982810766</v>
      </c>
      <c r="I15" s="19">
        <v>79.75904181512378</v>
      </c>
      <c r="J15" s="19">
        <v>74.066607443141393</v>
      </c>
      <c r="K15" s="19">
        <v>101.34861001415901</v>
      </c>
      <c r="L15" s="19">
        <v>98.777067347272421</v>
      </c>
      <c r="M15" s="19">
        <v>108.81807909250358</v>
      </c>
      <c r="N15" s="19">
        <v>103.84398022425303</v>
      </c>
      <c r="O15" s="19">
        <v>114.26302458168156</v>
      </c>
      <c r="P15" s="19">
        <v>125.08432107704699</v>
      </c>
      <c r="Q15" s="19">
        <v>129.79925499700153</v>
      </c>
    </row>
    <row r="16" spans="1:17" x14ac:dyDescent="0.25">
      <c r="A16" s="1" t="s">
        <v>33</v>
      </c>
      <c r="B16" s="19">
        <v>100</v>
      </c>
      <c r="C16" s="19">
        <v>105.81390810466328</v>
      </c>
      <c r="D16" s="19">
        <v>110.2986519058901</v>
      </c>
      <c r="E16" s="19">
        <v>127.87762358517485</v>
      </c>
      <c r="F16" s="19">
        <v>120.44067148049366</v>
      </c>
      <c r="G16" s="19">
        <v>138.37619884863773</v>
      </c>
      <c r="H16" s="19">
        <v>180.05087477572769</v>
      </c>
      <c r="I16" s="19">
        <v>147.46426016634823</v>
      </c>
      <c r="J16" s="19">
        <v>115.77943117389886</v>
      </c>
      <c r="K16" s="19">
        <v>150.78694643771283</v>
      </c>
      <c r="L16" s="19">
        <v>176.21179827246715</v>
      </c>
      <c r="M16" s="19">
        <v>159.03828715290564</v>
      </c>
      <c r="N16" s="19">
        <v>137.81697833530734</v>
      </c>
      <c r="O16" s="19">
        <v>156.88623291083692</v>
      </c>
      <c r="P16" s="19">
        <v>166.70751404736455</v>
      </c>
      <c r="Q16" s="19">
        <v>195.06549784336713</v>
      </c>
    </row>
    <row r="17" spans="1:17" x14ac:dyDescent="0.25">
      <c r="A17" s="1" t="s">
        <v>34</v>
      </c>
      <c r="B17" s="19">
        <v>100</v>
      </c>
      <c r="C17" s="19">
        <v>110.92480376021905</v>
      </c>
      <c r="D17" s="19">
        <v>89.530133391192692</v>
      </c>
      <c r="E17" s="19">
        <v>78.210280722961528</v>
      </c>
      <c r="F17" s="19">
        <v>106.95541719601952</v>
      </c>
      <c r="G17" s="19">
        <v>95.501756087780834</v>
      </c>
      <c r="H17" s="19">
        <v>79.534189616896569</v>
      </c>
      <c r="I17" s="19">
        <v>73.075688738646221</v>
      </c>
      <c r="J17" s="19">
        <v>70.818605225690192</v>
      </c>
      <c r="K17" s="19">
        <v>112.08417945375422</v>
      </c>
      <c r="L17" s="19">
        <v>62.492293440611711</v>
      </c>
      <c r="M17" s="19">
        <v>81.751093842118422</v>
      </c>
      <c r="N17" s="19">
        <v>80.632130165979561</v>
      </c>
      <c r="O17" s="19">
        <v>114.16680712008727</v>
      </c>
      <c r="P17" s="19">
        <v>195.96845619362443</v>
      </c>
      <c r="Q17" s="19">
        <v>177.24364200672335</v>
      </c>
    </row>
    <row r="18" spans="1:17" x14ac:dyDescent="0.25">
      <c r="A18" s="1" t="s">
        <v>35</v>
      </c>
      <c r="B18" s="19">
        <v>100</v>
      </c>
      <c r="C18" s="19">
        <v>138.3235903367746</v>
      </c>
      <c r="D18" s="19">
        <v>134.50253447224395</v>
      </c>
      <c r="E18" s="19">
        <v>104.09463627446831</v>
      </c>
      <c r="F18" s="19">
        <v>121.18892518968852</v>
      </c>
      <c r="G18" s="19">
        <v>130.34383313476908</v>
      </c>
      <c r="H18" s="19">
        <v>135.45245656672159</v>
      </c>
      <c r="I18" s="19">
        <v>146.79120840227509</v>
      </c>
      <c r="J18" s="19">
        <v>126.41336864083235</v>
      </c>
      <c r="K18" s="19">
        <v>139.7694227177868</v>
      </c>
      <c r="L18" s="19">
        <v>121.98458999259043</v>
      </c>
      <c r="M18" s="19">
        <v>130.29169931807294</v>
      </c>
      <c r="N18" s="19">
        <v>126.19659557973435</v>
      </c>
      <c r="O18" s="19">
        <v>152.97735346549317</v>
      </c>
      <c r="P18" s="19">
        <v>253.13132616154047</v>
      </c>
      <c r="Q18" s="19">
        <v>270.83393389299459</v>
      </c>
    </row>
    <row r="19" spans="1:17" x14ac:dyDescent="0.25">
      <c r="A19" s="1" t="s">
        <v>36</v>
      </c>
      <c r="B19" s="19"/>
      <c r="C19" s="19"/>
      <c r="D19" s="19"/>
      <c r="E19" s="19"/>
      <c r="F19" s="19"/>
      <c r="G19" s="19"/>
      <c r="H19" s="19">
        <v>100</v>
      </c>
      <c r="I19" s="19">
        <v>109.98975482674487</v>
      </c>
      <c r="J19" s="19">
        <v>93.141199279602446</v>
      </c>
      <c r="K19" s="19">
        <v>89.151717671793961</v>
      </c>
      <c r="L19" s="19">
        <v>94.219306178945729</v>
      </c>
      <c r="M19" s="19">
        <v>78.242470814557393</v>
      </c>
      <c r="N19" s="19">
        <v>97.042973499133197</v>
      </c>
      <c r="O19" s="19">
        <v>122.72047555239698</v>
      </c>
      <c r="P19" s="19">
        <v>119.6211210706483</v>
      </c>
      <c r="Q19" s="19">
        <v>106.39301891604069</v>
      </c>
    </row>
    <row r="20" spans="1:17" x14ac:dyDescent="0.25">
      <c r="A20" s="1" t="s">
        <v>37</v>
      </c>
      <c r="B20" s="19">
        <v>100</v>
      </c>
      <c r="C20" s="19">
        <v>97.529998039028513</v>
      </c>
      <c r="D20" s="19">
        <v>94.925612989189005</v>
      </c>
      <c r="E20" s="19">
        <v>95.365678824381789</v>
      </c>
      <c r="F20" s="19">
        <v>96.16833610194422</v>
      </c>
      <c r="G20" s="19">
        <v>107.62784412047908</v>
      </c>
      <c r="H20" s="19">
        <v>146.22461715978403</v>
      </c>
      <c r="I20" s="19">
        <v>132.7643705324125</v>
      </c>
      <c r="J20" s="19">
        <v>116.37442801668045</v>
      </c>
      <c r="K20" s="19">
        <v>123.14875761663595</v>
      </c>
      <c r="L20" s="19">
        <v>93.805863613461199</v>
      </c>
      <c r="M20" s="19">
        <v>104.57121316811202</v>
      </c>
      <c r="N20" s="19">
        <v>121.57423474746172</v>
      </c>
      <c r="O20" s="19">
        <v>130.21801974379156</v>
      </c>
      <c r="P20" s="19">
        <v>128.77186752678836</v>
      </c>
      <c r="Q20" s="19">
        <v>157.05265753313913</v>
      </c>
    </row>
    <row r="21" spans="1:17" x14ac:dyDescent="0.25">
      <c r="A21" s="1" t="s">
        <v>38</v>
      </c>
      <c r="B21" s="19">
        <v>100</v>
      </c>
      <c r="C21" s="19">
        <v>89.947710433077262</v>
      </c>
      <c r="D21" s="19">
        <v>77.113293287418045</v>
      </c>
      <c r="E21" s="19">
        <v>73.324282414561054</v>
      </c>
      <c r="F21" s="19">
        <v>71.013617053098784</v>
      </c>
      <c r="G21" s="19">
        <v>84.753049310163135</v>
      </c>
      <c r="H21" s="19">
        <v>100.98122437402419</v>
      </c>
      <c r="I21" s="19">
        <v>69.587160492221869</v>
      </c>
      <c r="J21" s="19">
        <v>73.078208889471355</v>
      </c>
      <c r="K21" s="19">
        <v>71.715913719491596</v>
      </c>
      <c r="L21" s="19">
        <v>64.019491409284257</v>
      </c>
      <c r="M21" s="19">
        <v>79.726519339971091</v>
      </c>
      <c r="N21" s="19">
        <v>79.185028835565717</v>
      </c>
      <c r="O21" s="19">
        <v>111.44785582719675</v>
      </c>
      <c r="P21" s="19">
        <v>132.46537710347786</v>
      </c>
      <c r="Q21" s="19">
        <v>136.05336241611136</v>
      </c>
    </row>
    <row r="23" spans="1:17" x14ac:dyDescent="0.25">
      <c r="A23" s="41" t="s">
        <v>0</v>
      </c>
      <c r="B23" s="44" t="s">
        <v>142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</row>
    <row r="24" spans="1:17" x14ac:dyDescent="0.25">
      <c r="A24" s="41"/>
      <c r="B24" s="16" t="s">
        <v>1</v>
      </c>
      <c r="C24" s="16" t="s">
        <v>2</v>
      </c>
      <c r="D24" s="16" t="s">
        <v>3</v>
      </c>
      <c r="E24" s="16" t="s">
        <v>4</v>
      </c>
      <c r="F24" s="16" t="s">
        <v>5</v>
      </c>
      <c r="G24" s="16" t="s">
        <v>6</v>
      </c>
      <c r="H24" s="16" t="s">
        <v>7</v>
      </c>
      <c r="I24" s="16" t="s">
        <v>8</v>
      </c>
      <c r="J24" s="16" t="s">
        <v>9</v>
      </c>
      <c r="K24" s="16" t="s">
        <v>10</v>
      </c>
      <c r="L24" s="16" t="s">
        <v>11</v>
      </c>
      <c r="M24" s="16" t="s">
        <v>12</v>
      </c>
      <c r="N24" s="16" t="s">
        <v>13</v>
      </c>
      <c r="O24" s="16" t="s">
        <v>14</v>
      </c>
      <c r="P24" s="16" t="s">
        <v>15</v>
      </c>
      <c r="Q24" s="16">
        <v>2022</v>
      </c>
    </row>
    <row r="25" spans="1:17" x14ac:dyDescent="0.25">
      <c r="A25" s="1" t="s">
        <v>17</v>
      </c>
      <c r="B25" s="12">
        <v>100</v>
      </c>
      <c r="C25" s="12">
        <v>129.2880418623871</v>
      </c>
      <c r="D25" s="12">
        <v>125.72123980574581</v>
      </c>
      <c r="E25" s="12">
        <v>112.30602744935648</v>
      </c>
      <c r="F25" s="12">
        <v>84.415874730500988</v>
      </c>
      <c r="G25" s="12">
        <v>97.322607565476858</v>
      </c>
      <c r="H25" s="12">
        <v>108.38591978253685</v>
      </c>
      <c r="I25" s="12">
        <v>111.90760945149363</v>
      </c>
      <c r="J25" s="12">
        <v>103.16389372963755</v>
      </c>
      <c r="K25" s="12">
        <v>112.89655760451163</v>
      </c>
      <c r="L25" s="12">
        <v>107.94916194233286</v>
      </c>
      <c r="M25" s="12">
        <v>95.022973717368615</v>
      </c>
      <c r="N25" s="12">
        <v>101.31736813503241</v>
      </c>
      <c r="O25" s="12">
        <v>100.71687531989637</v>
      </c>
      <c r="P25" s="12">
        <v>134.4621065443618</v>
      </c>
      <c r="Q25" s="12">
        <v>113.50844663856149</v>
      </c>
    </row>
    <row r="26" spans="1:17" x14ac:dyDescent="0.25">
      <c r="A26" s="1" t="s">
        <v>166</v>
      </c>
      <c r="B26" s="19">
        <v>100</v>
      </c>
      <c r="C26" s="19">
        <v>102.55890117709245</v>
      </c>
      <c r="D26" s="19">
        <v>102.74712795472473</v>
      </c>
      <c r="E26" s="19">
        <v>91.693751375024817</v>
      </c>
      <c r="F26" s="19">
        <v>95.369729675339713</v>
      </c>
      <c r="G26" s="19">
        <v>94.310287210347411</v>
      </c>
      <c r="H26" s="19">
        <v>102.62782000192703</v>
      </c>
      <c r="I26" s="19">
        <v>96.778138147208196</v>
      </c>
      <c r="J26" s="19">
        <v>93.218967556280376</v>
      </c>
      <c r="K26" s="19">
        <v>97.639580017541931</v>
      </c>
      <c r="L26" s="19">
        <v>88.932230801587991</v>
      </c>
      <c r="M26" s="19">
        <v>86.890164106401684</v>
      </c>
      <c r="N26" s="19">
        <v>97.90462930923006</v>
      </c>
      <c r="O26" s="19">
        <v>85.930908524456115</v>
      </c>
      <c r="P26" s="19">
        <v>102.00277486831565</v>
      </c>
      <c r="Q26" s="19">
        <v>104.01569860328401</v>
      </c>
    </row>
    <row r="27" spans="1:17" x14ac:dyDescent="0.25">
      <c r="A27" s="1" t="s">
        <v>167</v>
      </c>
      <c r="B27" s="19">
        <v>100</v>
      </c>
      <c r="C27" s="19">
        <v>97.443591120770037</v>
      </c>
      <c r="D27" s="19">
        <v>101.47649037032815</v>
      </c>
      <c r="E27" s="19">
        <v>96.055416778534976</v>
      </c>
      <c r="F27" s="19">
        <v>97.351356128070009</v>
      </c>
      <c r="G27" s="19">
        <v>103.2775716780632</v>
      </c>
      <c r="H27" s="19">
        <v>104.47138871818014</v>
      </c>
      <c r="I27" s="19">
        <v>109.73995454688388</v>
      </c>
      <c r="J27" s="19">
        <v>109.75128705871965</v>
      </c>
      <c r="K27" s="19">
        <v>111.1124441304068</v>
      </c>
      <c r="L27" s="19">
        <v>117.79532004154782</v>
      </c>
      <c r="M27" s="19">
        <v>110.02025069640453</v>
      </c>
      <c r="N27" s="19">
        <v>106.19711083980201</v>
      </c>
      <c r="O27" s="19">
        <v>96.67052613043748</v>
      </c>
      <c r="P27" s="19">
        <v>99.987618603554793</v>
      </c>
      <c r="Q27" s="19">
        <v>112.99682310128706</v>
      </c>
    </row>
    <row r="28" spans="1:17" x14ac:dyDescent="0.25">
      <c r="A28" s="1" t="s">
        <v>21</v>
      </c>
      <c r="B28" s="19">
        <v>100</v>
      </c>
      <c r="C28" s="19">
        <v>101.61652690118579</v>
      </c>
      <c r="D28" s="19">
        <v>105.66009125705375</v>
      </c>
      <c r="E28" s="19">
        <v>110.91121085978706</v>
      </c>
      <c r="F28" s="19">
        <v>116.23241552259999</v>
      </c>
      <c r="G28" s="19">
        <v>114.75454216131571</v>
      </c>
      <c r="H28" s="19">
        <v>126.62637319541896</v>
      </c>
      <c r="I28" s="19">
        <v>131.76469136943902</v>
      </c>
      <c r="J28" s="19">
        <v>125.02522829188763</v>
      </c>
      <c r="K28" s="19">
        <v>169.89473386896452</v>
      </c>
      <c r="L28" s="19">
        <v>167.44869504430352</v>
      </c>
      <c r="M28" s="19">
        <v>134.46842448523839</v>
      </c>
      <c r="N28" s="19">
        <v>133.46632899491624</v>
      </c>
      <c r="O28" s="19">
        <v>125.83602274367189</v>
      </c>
      <c r="P28" s="19">
        <v>121.3368861112077</v>
      </c>
      <c r="Q28" s="19">
        <v>138.08444121558264</v>
      </c>
    </row>
    <row r="29" spans="1:17" x14ac:dyDescent="0.25">
      <c r="A29" s="1" t="s">
        <v>22</v>
      </c>
      <c r="B29" s="19">
        <v>100</v>
      </c>
      <c r="C29" s="19">
        <v>98.795363125621606</v>
      </c>
      <c r="D29" s="19">
        <v>125.87331764432285</v>
      </c>
      <c r="E29" s="19">
        <v>115.30720139504977</v>
      </c>
      <c r="F29" s="19">
        <v>82.918113736491989</v>
      </c>
      <c r="G29" s="19">
        <v>80.957555750341285</v>
      </c>
      <c r="H29" s="19">
        <v>132.36226109509067</v>
      </c>
      <c r="I29" s="19">
        <v>102.94642623277493</v>
      </c>
      <c r="J29" s="19">
        <v>114.74121935775057</v>
      </c>
      <c r="K29" s="19">
        <v>151.23728409952076</v>
      </c>
      <c r="L29" s="19">
        <v>81.02029113287243</v>
      </c>
      <c r="M29" s="19">
        <v>79.224164499264432</v>
      </c>
      <c r="N29" s="19">
        <v>126.92387869931225</v>
      </c>
      <c r="O29" s="19">
        <v>100.73612086555445</v>
      </c>
      <c r="P29" s="19">
        <v>84.031490101474674</v>
      </c>
      <c r="Q29" s="19">
        <v>98.199138523464541</v>
      </c>
    </row>
    <row r="30" spans="1:17" x14ac:dyDescent="0.25">
      <c r="A30" s="1" t="s">
        <v>23</v>
      </c>
      <c r="B30" s="19">
        <v>100</v>
      </c>
      <c r="C30" s="19">
        <v>127.23021063046775</v>
      </c>
      <c r="D30" s="19">
        <v>120.31263061842066</v>
      </c>
      <c r="E30" s="19">
        <v>121.38131827464545</v>
      </c>
      <c r="F30" s="19">
        <v>133.39116656046076</v>
      </c>
      <c r="G30" s="19">
        <v>115.01214236178757</v>
      </c>
      <c r="H30" s="19">
        <v>117.86759340568113</v>
      </c>
      <c r="I30" s="19">
        <v>139.62520064184685</v>
      </c>
      <c r="J30" s="19">
        <v>144.56946171373033</v>
      </c>
      <c r="K30" s="19">
        <v>142.54085591376037</v>
      </c>
      <c r="L30" s="19">
        <v>129.97141485563549</v>
      </c>
      <c r="M30" s="19">
        <v>126.98416925157561</v>
      </c>
      <c r="N30" s="19">
        <v>132.65364450402581</v>
      </c>
      <c r="O30" s="19">
        <v>147.4351890650434</v>
      </c>
      <c r="P30" s="19">
        <v>169.88332933480697</v>
      </c>
      <c r="Q30" s="19">
        <v>169.78402788113195</v>
      </c>
    </row>
    <row r="31" spans="1:17" x14ac:dyDescent="0.25">
      <c r="A31" s="1" t="s">
        <v>24</v>
      </c>
      <c r="B31" s="19">
        <v>100</v>
      </c>
      <c r="C31" s="19">
        <v>97.260431643332154</v>
      </c>
      <c r="D31" s="19">
        <v>101.62139667703389</v>
      </c>
      <c r="E31" s="19">
        <v>98.649346983629243</v>
      </c>
      <c r="F31" s="19">
        <v>103.73412812617934</v>
      </c>
      <c r="G31" s="19">
        <v>104.75965041970738</v>
      </c>
      <c r="H31" s="19">
        <v>113.21025517640089</v>
      </c>
      <c r="I31" s="19">
        <v>110.56087472732901</v>
      </c>
      <c r="J31" s="19">
        <v>102.41277858947184</v>
      </c>
      <c r="K31" s="19">
        <v>113.9361927531221</v>
      </c>
      <c r="L31" s="19">
        <v>107.98571412480904</v>
      </c>
      <c r="M31" s="19">
        <v>105.86814230032162</v>
      </c>
      <c r="N31" s="19">
        <v>104.79787705026493</v>
      </c>
      <c r="O31" s="19">
        <v>108.29451274704319</v>
      </c>
      <c r="P31" s="19">
        <v>111.88877500939032</v>
      </c>
      <c r="Q31" s="19">
        <v>128.74326629685149</v>
      </c>
    </row>
    <row r="32" spans="1:17" x14ac:dyDescent="0.25">
      <c r="A32" s="1" t="s">
        <v>25</v>
      </c>
      <c r="B32" s="19">
        <v>100</v>
      </c>
      <c r="C32" s="19">
        <v>106.5267540275169</v>
      </c>
      <c r="D32" s="19">
        <v>130.58248848860191</v>
      </c>
      <c r="E32" s="19">
        <v>124.10545967389437</v>
      </c>
      <c r="F32" s="19">
        <v>116.22194257930852</v>
      </c>
      <c r="G32" s="19">
        <v>102.31759788764371</v>
      </c>
      <c r="H32" s="19">
        <v>94.233233545986579</v>
      </c>
      <c r="I32" s="19">
        <v>111.08937835324579</v>
      </c>
      <c r="J32" s="19">
        <v>136.20634282692924</v>
      </c>
      <c r="K32" s="19">
        <v>151.52896096054846</v>
      </c>
      <c r="L32" s="19">
        <v>115.87282969114329</v>
      </c>
      <c r="M32" s="19">
        <v>137.34275297331317</v>
      </c>
      <c r="N32" s="19">
        <v>136.45322638204846</v>
      </c>
      <c r="O32" s="19">
        <v>135.05252454560258</v>
      </c>
      <c r="P32" s="19">
        <v>126.5607690605044</v>
      </c>
      <c r="Q32" s="19">
        <v>117.78355943021764</v>
      </c>
    </row>
    <row r="33" spans="1:17" x14ac:dyDescent="0.25">
      <c r="A33" s="1" t="s">
        <v>27</v>
      </c>
      <c r="B33" s="19">
        <v>100</v>
      </c>
      <c r="C33" s="19">
        <v>96.06321496527886</v>
      </c>
      <c r="D33" s="19">
        <v>91.466351117830627</v>
      </c>
      <c r="E33" s="19">
        <v>92.745231646499789</v>
      </c>
      <c r="F33" s="19">
        <v>133.70823883365188</v>
      </c>
      <c r="G33" s="19">
        <v>113.23344260329031</v>
      </c>
      <c r="H33" s="19">
        <v>84.313077883179204</v>
      </c>
      <c r="I33" s="19">
        <v>104.93356042351833</v>
      </c>
      <c r="J33" s="19">
        <v>101.19064401062224</v>
      </c>
      <c r="K33" s="19">
        <v>111.99886844673259</v>
      </c>
      <c r="L33" s="19">
        <v>109.74376956088103</v>
      </c>
      <c r="M33" s="19">
        <v>94.702050361522581</v>
      </c>
      <c r="N33" s="19">
        <v>80.923396816094069</v>
      </c>
      <c r="O33" s="19">
        <v>81.446221505053913</v>
      </c>
      <c r="P33" s="19">
        <v>110.08768794540748</v>
      </c>
      <c r="Q33" s="19">
        <v>148.16657689067117</v>
      </c>
    </row>
    <row r="34" spans="1:17" x14ac:dyDescent="0.25">
      <c r="A34" s="1" t="s">
        <v>28</v>
      </c>
      <c r="B34" s="19">
        <v>100</v>
      </c>
      <c r="C34" s="19">
        <v>115.26915598410167</v>
      </c>
      <c r="D34" s="19">
        <v>115.12362743194858</v>
      </c>
      <c r="E34" s="19">
        <v>109.47326822600712</v>
      </c>
      <c r="F34" s="19">
        <v>82.884245873988903</v>
      </c>
      <c r="G34" s="19">
        <v>100.93809623276056</v>
      </c>
      <c r="H34" s="19">
        <v>104.20554390466741</v>
      </c>
      <c r="I34" s="19">
        <v>96.270162573963773</v>
      </c>
      <c r="J34" s="19">
        <v>133.4663918106323</v>
      </c>
      <c r="K34" s="19">
        <v>111.72103909743834</v>
      </c>
      <c r="L34" s="19">
        <v>88.152921034117085</v>
      </c>
      <c r="M34" s="19">
        <v>99.766109912136102</v>
      </c>
      <c r="N34" s="19">
        <v>124.35326723593035</v>
      </c>
      <c r="O34" s="19">
        <v>118.87374679318769</v>
      </c>
      <c r="P34" s="19">
        <v>90.286365231879671</v>
      </c>
      <c r="Q34" s="19">
        <v>141.82533729524681</v>
      </c>
    </row>
    <row r="35" spans="1:17" x14ac:dyDescent="0.25">
      <c r="A35" s="1" t="s">
        <v>29</v>
      </c>
      <c r="B35" s="19">
        <v>100</v>
      </c>
      <c r="C35" s="19">
        <v>87.381026362418723</v>
      </c>
      <c r="D35" s="19">
        <v>133.02039839094769</v>
      </c>
      <c r="E35" s="19">
        <v>144.72584568504811</v>
      </c>
      <c r="F35" s="19">
        <v>165.60153271455417</v>
      </c>
      <c r="G35" s="19">
        <v>154.68228357589058</v>
      </c>
      <c r="H35" s="19">
        <v>123.48520137188692</v>
      </c>
      <c r="I35" s="19">
        <v>122.28036456703552</v>
      </c>
      <c r="J35" s="19">
        <v>124.78526831704369</v>
      </c>
      <c r="K35" s="19">
        <v>157.07380821635621</v>
      </c>
      <c r="L35" s="19">
        <v>143.74066687649483</v>
      </c>
      <c r="M35" s="19">
        <v>111.14736930949583</v>
      </c>
      <c r="N35" s="19">
        <v>113.60921362557535</v>
      </c>
      <c r="O35" s="19">
        <v>121.88140863166927</v>
      </c>
      <c r="P35" s="19">
        <v>143.09294214486374</v>
      </c>
      <c r="Q35" s="19">
        <v>150.08152455068878</v>
      </c>
    </row>
    <row r="36" spans="1:17" x14ac:dyDescent="0.25">
      <c r="A36" s="1" t="s">
        <v>31</v>
      </c>
      <c r="B36" s="19">
        <v>100</v>
      </c>
      <c r="C36" s="19">
        <v>155.62186784578313</v>
      </c>
      <c r="D36" s="19">
        <v>96.61392874632358</v>
      </c>
      <c r="E36" s="19">
        <v>106.81264406330895</v>
      </c>
      <c r="F36" s="19">
        <v>97.727404847655592</v>
      </c>
      <c r="G36" s="19">
        <v>134.17416919213204</v>
      </c>
      <c r="H36" s="19">
        <v>137.19610201304951</v>
      </c>
      <c r="I36" s="19">
        <v>86.346210068462639</v>
      </c>
      <c r="J36" s="19">
        <v>96.559927238463104</v>
      </c>
      <c r="K36" s="19">
        <v>172.63382432988962</v>
      </c>
      <c r="L36" s="19">
        <v>106.41748774134653</v>
      </c>
      <c r="M36" s="19">
        <v>83.514586224611463</v>
      </c>
      <c r="N36" s="19">
        <v>103.9903091572876</v>
      </c>
      <c r="O36" s="19">
        <v>115.10856877781936</v>
      </c>
      <c r="P36" s="19">
        <v>114.89963811716353</v>
      </c>
      <c r="Q36" s="19">
        <v>115.75076336721379</v>
      </c>
    </row>
    <row r="37" spans="1:17" x14ac:dyDescent="0.25">
      <c r="A37" s="1" t="s">
        <v>168</v>
      </c>
      <c r="B37" s="19">
        <v>100</v>
      </c>
      <c r="C37" s="19">
        <v>91.85698630810451</v>
      </c>
      <c r="D37" s="19">
        <v>89.821417038178993</v>
      </c>
      <c r="E37" s="19">
        <v>100.69700737175621</v>
      </c>
      <c r="F37" s="19">
        <v>95.779473932822285</v>
      </c>
      <c r="G37" s="19">
        <v>68.31613435229167</v>
      </c>
      <c r="H37" s="19">
        <v>68.87373216063763</v>
      </c>
      <c r="I37" s="19">
        <v>79.809772505167587</v>
      </c>
      <c r="J37" s="19">
        <v>73.779228027972323</v>
      </c>
      <c r="K37" s="19">
        <v>100.65941840043908</v>
      </c>
      <c r="L37" s="19">
        <v>101.34871246983839</v>
      </c>
      <c r="M37" s="19">
        <v>108.42903679494493</v>
      </c>
      <c r="N37" s="19">
        <v>100.20352249846174</v>
      </c>
      <c r="O37" s="19">
        <v>92.336471169280159</v>
      </c>
      <c r="P37" s="19">
        <v>94.904605827106494</v>
      </c>
      <c r="Q37" s="19">
        <v>100.15668313330177</v>
      </c>
    </row>
    <row r="38" spans="1:17" x14ac:dyDescent="0.25">
      <c r="A38" s="1" t="s">
        <v>33</v>
      </c>
      <c r="B38" s="19">
        <v>100</v>
      </c>
      <c r="C38" s="19">
        <v>103.21427919526202</v>
      </c>
      <c r="D38" s="19">
        <v>113.29374623660455</v>
      </c>
      <c r="E38" s="19">
        <v>125.00640056594349</v>
      </c>
      <c r="F38" s="19">
        <v>119.82877544711903</v>
      </c>
      <c r="G38" s="19">
        <v>134.79176572594503</v>
      </c>
      <c r="H38" s="19">
        <v>175.95502915649993</v>
      </c>
      <c r="I38" s="19">
        <v>147.55805471935176</v>
      </c>
      <c r="J38" s="19">
        <v>115.33020545170135</v>
      </c>
      <c r="K38" s="19">
        <v>149.76156386040086</v>
      </c>
      <c r="L38" s="19">
        <v>180.7994442082672</v>
      </c>
      <c r="M38" s="19">
        <v>158.46969945911661</v>
      </c>
      <c r="N38" s="19">
        <v>132.98552944012329</v>
      </c>
      <c r="O38" s="19">
        <v>126.78048016900551</v>
      </c>
      <c r="P38" s="19">
        <v>126.48516435034772</v>
      </c>
      <c r="Q38" s="19">
        <v>150.51791520828996</v>
      </c>
    </row>
    <row r="39" spans="1:17" x14ac:dyDescent="0.25">
      <c r="A39" s="1" t="s">
        <v>34</v>
      </c>
      <c r="B39" s="19">
        <v>100</v>
      </c>
      <c r="C39" s="19">
        <v>108.19961071338912</v>
      </c>
      <c r="D39" s="19">
        <v>91.961270946499013</v>
      </c>
      <c r="E39" s="19">
        <v>76.454233401650939</v>
      </c>
      <c r="F39" s="19">
        <v>106.41203268374724</v>
      </c>
      <c r="G39" s="19">
        <v>93.027922721604867</v>
      </c>
      <c r="H39" s="19">
        <v>77.724924527088106</v>
      </c>
      <c r="I39" s="19">
        <v>73.122168486029992</v>
      </c>
      <c r="J39" s="19">
        <v>70.543828102025216</v>
      </c>
      <c r="K39" s="19">
        <v>111.32198373642359</v>
      </c>
      <c r="L39" s="19">
        <v>64.119270287975539</v>
      </c>
      <c r="M39" s="19">
        <v>81.458820410704206</v>
      </c>
      <c r="N39" s="19">
        <v>77.805410113687174</v>
      </c>
      <c r="O39" s="19">
        <v>92.25871739984332</v>
      </c>
      <c r="P39" s="19">
        <v>148.68617369035957</v>
      </c>
      <c r="Q39" s="19">
        <v>136.76607997688319</v>
      </c>
    </row>
    <row r="40" spans="1:17" x14ac:dyDescent="0.25">
      <c r="A40" s="1" t="s">
        <v>35</v>
      </c>
      <c r="B40" s="19">
        <v>100</v>
      </c>
      <c r="C40" s="19">
        <v>134.92526576174819</v>
      </c>
      <c r="D40" s="19">
        <v>138.15487084720039</v>
      </c>
      <c r="E40" s="19">
        <v>101.75741020261617</v>
      </c>
      <c r="F40" s="19">
        <v>120.57322767072776</v>
      </c>
      <c r="G40" s="19">
        <v>126.96746670243158</v>
      </c>
      <c r="H40" s="19">
        <v>132.37114773368484</v>
      </c>
      <c r="I40" s="19">
        <v>146.88457486111338</v>
      </c>
      <c r="J40" s="19">
        <v>125.92288310080752</v>
      </c>
      <c r="K40" s="19">
        <v>138.81896159179686</v>
      </c>
      <c r="L40" s="19">
        <v>125.16043924897468</v>
      </c>
      <c r="M40" s="19">
        <v>129.82588534232323</v>
      </c>
      <c r="N40" s="19">
        <v>121.77252236571951</v>
      </c>
      <c r="O40" s="19">
        <v>123.62169686591554</v>
      </c>
      <c r="P40" s="19">
        <v>192.05707418003502</v>
      </c>
      <c r="Q40" s="19">
        <v>208.98292905681851</v>
      </c>
    </row>
    <row r="41" spans="1:17" x14ac:dyDescent="0.25">
      <c r="A41" s="1" t="s">
        <v>36</v>
      </c>
      <c r="B41" s="19"/>
      <c r="C41" s="19"/>
      <c r="D41" s="19"/>
      <c r="E41" s="19"/>
      <c r="F41" s="19"/>
      <c r="G41" s="19"/>
      <c r="H41" s="19">
        <v>100</v>
      </c>
      <c r="I41" s="19">
        <v>112.62166152376891</v>
      </c>
      <c r="J41" s="19">
        <v>94.939519872931015</v>
      </c>
      <c r="K41" s="19">
        <v>90.60661096323885</v>
      </c>
      <c r="L41" s="19">
        <v>98.922608771693859</v>
      </c>
      <c r="M41" s="19">
        <v>79.777542220168897</v>
      </c>
      <c r="N41" s="19">
        <v>95.820693471242464</v>
      </c>
      <c r="O41" s="19">
        <v>101.4794578020166</v>
      </c>
      <c r="P41" s="19">
        <v>92.872221430665689</v>
      </c>
      <c r="Q41" s="19">
        <v>84.006795293346613</v>
      </c>
    </row>
    <row r="42" spans="1:17" x14ac:dyDescent="0.25">
      <c r="A42" s="1" t="s">
        <v>37</v>
      </c>
      <c r="B42" s="19">
        <v>100</v>
      </c>
      <c r="C42" s="19">
        <v>95.133887669630539</v>
      </c>
      <c r="D42" s="19">
        <v>97.503261585892574</v>
      </c>
      <c r="E42" s="19">
        <v>93.224443128812212</v>
      </c>
      <c r="F42" s="19">
        <v>95.679755104564506</v>
      </c>
      <c r="G42" s="19">
        <v>104.83990217237395</v>
      </c>
      <c r="H42" s="19">
        <v>142.8982603266769</v>
      </c>
      <c r="I42" s="19">
        <v>132.84881522955359</v>
      </c>
      <c r="J42" s="19">
        <v>115.92289369887409</v>
      </c>
      <c r="K42" s="19">
        <v>122.31132046799075</v>
      </c>
      <c r="L42" s="19">
        <v>96.248084243291487</v>
      </c>
      <c r="M42" s="19">
        <v>104.19735410564104</v>
      </c>
      <c r="N42" s="19">
        <v>117.3122076064778</v>
      </c>
      <c r="O42" s="19">
        <v>105.22977550973225</v>
      </c>
      <c r="P42" s="19">
        <v>97.70243963448101</v>
      </c>
      <c r="Q42" s="19">
        <v>121.18615978306617</v>
      </c>
    </row>
    <row r="43" spans="1:17" x14ac:dyDescent="0.25">
      <c r="A43" s="1" t="s">
        <v>38</v>
      </c>
      <c r="B43" s="19">
        <v>100</v>
      </c>
      <c r="C43" s="19">
        <v>87.737881190734228</v>
      </c>
      <c r="D43" s="19">
        <v>79.207258930306679</v>
      </c>
      <c r="E43" s="19">
        <v>71.677939906506239</v>
      </c>
      <c r="F43" s="19">
        <v>70.652834021451412</v>
      </c>
      <c r="G43" s="19">
        <v>82.557645478259502</v>
      </c>
      <c r="H43" s="19">
        <v>98.684076381870355</v>
      </c>
      <c r="I43" s="19">
        <v>69.631421363335917</v>
      </c>
      <c r="J43" s="19">
        <v>72.794664473745513</v>
      </c>
      <c r="K43" s="19">
        <v>71.228230599823462</v>
      </c>
      <c r="L43" s="19">
        <v>65.686228611078548</v>
      </c>
      <c r="M43" s="19">
        <v>79.441484091057987</v>
      </c>
      <c r="N43" s="19">
        <v>76.409039805013165</v>
      </c>
      <c r="O43" s="19">
        <v>90.06152046246315</v>
      </c>
      <c r="P43" s="19">
        <v>100.50479781555512</v>
      </c>
      <c r="Q43" s="19">
        <v>104.98252481530442</v>
      </c>
    </row>
    <row r="46" spans="1:17" x14ac:dyDescent="0.25">
      <c r="B46" s="13"/>
      <c r="C46" s="13"/>
    </row>
    <row r="47" spans="1:17" x14ac:dyDescent="0.25">
      <c r="B47" s="13"/>
      <c r="C47" s="13"/>
    </row>
    <row r="48" spans="1:17" x14ac:dyDescent="0.25">
      <c r="B48" s="13"/>
      <c r="C48" s="13"/>
    </row>
    <row r="49" spans="2:3" x14ac:dyDescent="0.25">
      <c r="B49" s="13"/>
      <c r="C49" s="13"/>
    </row>
    <row r="50" spans="2:3" x14ac:dyDescent="0.25">
      <c r="B50" s="13"/>
      <c r="C50" s="13"/>
    </row>
    <row r="51" spans="2:3" x14ac:dyDescent="0.25">
      <c r="B51" s="13"/>
      <c r="C51" s="13"/>
    </row>
    <row r="52" spans="2:3" x14ac:dyDescent="0.25">
      <c r="B52" s="13"/>
      <c r="C52" s="13"/>
    </row>
    <row r="53" spans="2:3" x14ac:dyDescent="0.25">
      <c r="B53" s="13"/>
      <c r="C53" s="13"/>
    </row>
    <row r="54" spans="2:3" x14ac:dyDescent="0.25">
      <c r="B54" s="13"/>
      <c r="C54" s="13"/>
    </row>
    <row r="55" spans="2:3" x14ac:dyDescent="0.25">
      <c r="B55" s="13"/>
      <c r="C55" s="13"/>
    </row>
    <row r="56" spans="2:3" x14ac:dyDescent="0.25">
      <c r="B56" s="13"/>
      <c r="C56" s="13"/>
    </row>
    <row r="57" spans="2:3" x14ac:dyDescent="0.25">
      <c r="B57" s="13"/>
      <c r="C57" s="13"/>
    </row>
    <row r="58" spans="2:3" x14ac:dyDescent="0.25">
      <c r="B58" s="13"/>
      <c r="C58" s="13"/>
    </row>
    <row r="59" spans="2:3" x14ac:dyDescent="0.25">
      <c r="B59" s="13"/>
      <c r="C59" s="13"/>
    </row>
    <row r="60" spans="2:3" x14ac:dyDescent="0.25">
      <c r="B60" s="13"/>
      <c r="C60" s="13"/>
    </row>
    <row r="61" spans="2:3" x14ac:dyDescent="0.25">
      <c r="B61" s="13"/>
      <c r="C61" s="13"/>
    </row>
  </sheetData>
  <mergeCells count="4">
    <mergeCell ref="A1:A2"/>
    <mergeCell ref="A23:A24"/>
    <mergeCell ref="B1:Q1"/>
    <mergeCell ref="B23:Q23"/>
  </mergeCells>
  <phoneticPr fontId="7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9C54-4948-4D10-9C1D-24D7709A137A}">
  <dimension ref="A1:AK61"/>
  <sheetViews>
    <sheetView zoomScale="85" zoomScaleNormal="85" workbookViewId="0">
      <selection sqref="A1:A2"/>
    </sheetView>
  </sheetViews>
  <sheetFormatPr defaultRowHeight="15" x14ac:dyDescent="0.25"/>
  <cols>
    <col min="1" max="1" width="24.42578125" bestFit="1" customWidth="1"/>
    <col min="2" max="3" width="8.42578125" bestFit="1" customWidth="1"/>
    <col min="4" max="4" width="10" bestFit="1" customWidth="1"/>
    <col min="5" max="7" width="8.42578125" bestFit="1" customWidth="1"/>
    <col min="8" max="18" width="10" bestFit="1" customWidth="1"/>
    <col min="19" max="19" width="14.42578125" customWidth="1"/>
    <col min="20" max="20" width="26" bestFit="1" customWidth="1"/>
    <col min="21" max="28" width="6.85546875" bestFit="1" customWidth="1"/>
    <col min="29" max="30" width="7.85546875" bestFit="1" customWidth="1"/>
    <col min="31" max="31" width="6.85546875" bestFit="1" customWidth="1"/>
    <col min="32" max="33" width="7.85546875" bestFit="1" customWidth="1"/>
    <col min="34" max="37" width="6.85546875" bestFit="1" customWidth="1"/>
  </cols>
  <sheetData>
    <row r="1" spans="1:37" x14ac:dyDescent="0.25">
      <c r="A1" s="31" t="s">
        <v>0</v>
      </c>
      <c r="B1" s="32" t="s">
        <v>169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T1" s="31" t="s">
        <v>0</v>
      </c>
      <c r="U1" s="42" t="s">
        <v>176</v>
      </c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spans="1:37" x14ac:dyDescent="0.25">
      <c r="A2" s="31"/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14</v>
      </c>
      <c r="P2" s="15" t="s">
        <v>15</v>
      </c>
      <c r="Q2" s="15" t="s">
        <v>16</v>
      </c>
      <c r="R2" s="15" t="s">
        <v>237</v>
      </c>
      <c r="T2" s="31"/>
      <c r="U2" s="15" t="s">
        <v>1</v>
      </c>
      <c r="V2" s="15" t="s">
        <v>2</v>
      </c>
      <c r="W2" s="15" t="s">
        <v>3</v>
      </c>
      <c r="X2" s="15" t="s">
        <v>4</v>
      </c>
      <c r="Y2" s="15" t="s">
        <v>5</v>
      </c>
      <c r="Z2" s="15" t="s">
        <v>6</v>
      </c>
      <c r="AA2" s="15" t="s">
        <v>7</v>
      </c>
      <c r="AB2" s="15" t="s">
        <v>8</v>
      </c>
      <c r="AC2" s="15" t="s">
        <v>9</v>
      </c>
      <c r="AD2" s="15" t="s">
        <v>10</v>
      </c>
      <c r="AE2" s="15" t="s">
        <v>11</v>
      </c>
      <c r="AF2" s="15" t="s">
        <v>12</v>
      </c>
      <c r="AG2" s="15" t="s">
        <v>13</v>
      </c>
      <c r="AH2" s="15" t="s">
        <v>14</v>
      </c>
      <c r="AI2" s="15" t="s">
        <v>15</v>
      </c>
      <c r="AJ2" s="15" t="s">
        <v>16</v>
      </c>
      <c r="AK2" s="15">
        <v>2023</v>
      </c>
    </row>
    <row r="3" spans="1:37" x14ac:dyDescent="0.25">
      <c r="A3" s="1" t="s">
        <v>17</v>
      </c>
      <c r="B3" s="12">
        <v>100</v>
      </c>
      <c r="C3" s="12">
        <v>163.759791279148</v>
      </c>
      <c r="D3" s="12">
        <v>159.25718621114919</v>
      </c>
      <c r="E3" s="12">
        <v>105.40181270824147</v>
      </c>
      <c r="F3" s="12">
        <v>94.557770589064177</v>
      </c>
      <c r="G3" s="12">
        <v>113.58947439997482</v>
      </c>
      <c r="H3" s="12">
        <v>132.06714440844974</v>
      </c>
      <c r="I3" s="12">
        <v>126.09971427010154</v>
      </c>
      <c r="J3" s="12">
        <v>135.93953539351156</v>
      </c>
      <c r="K3" s="12">
        <v>151.61231603065053</v>
      </c>
      <c r="L3" s="12">
        <v>132.70691321248842</v>
      </c>
      <c r="M3" s="12">
        <v>130.4283265010877</v>
      </c>
      <c r="N3" s="12">
        <v>135.13343023062555</v>
      </c>
      <c r="O3" s="12">
        <v>174.1692033571174</v>
      </c>
      <c r="P3" s="12">
        <v>192.65195372762867</v>
      </c>
      <c r="Q3" s="12">
        <v>149.8185832389712</v>
      </c>
      <c r="R3" s="12">
        <v>192.86057902355111</v>
      </c>
      <c r="T3" s="1" t="s">
        <v>17</v>
      </c>
      <c r="U3" s="2">
        <v>100</v>
      </c>
      <c r="V3" s="2">
        <v>136.91090556576538</v>
      </c>
      <c r="W3" s="2">
        <v>119.092076106153</v>
      </c>
      <c r="X3" s="2">
        <v>111.52273469121405</v>
      </c>
      <c r="Y3" s="2">
        <v>97.543519725999033</v>
      </c>
      <c r="Z3" s="2">
        <v>111.02283193745539</v>
      </c>
      <c r="AA3" s="2">
        <v>122.78760716698865</v>
      </c>
      <c r="AB3" s="2">
        <v>123.11024088439828</v>
      </c>
      <c r="AC3" s="2">
        <v>133.98245688960426</v>
      </c>
      <c r="AD3" s="2">
        <v>121.64490807402883</v>
      </c>
      <c r="AE3" s="2">
        <v>109.48371667333838</v>
      </c>
      <c r="AF3" s="2">
        <v>114.55919770763219</v>
      </c>
      <c r="AG3" s="2">
        <v>112.81808060950181</v>
      </c>
      <c r="AH3" s="2">
        <v>163.49058097936236</v>
      </c>
      <c r="AI3" s="2">
        <v>167.19248309923361</v>
      </c>
      <c r="AJ3" s="2">
        <v>141.7696851080083</v>
      </c>
      <c r="AK3" s="2">
        <v>167.50338262307727</v>
      </c>
    </row>
    <row r="4" spans="1:37" x14ac:dyDescent="0.25">
      <c r="A4" s="1" t="s">
        <v>166</v>
      </c>
      <c r="B4" s="19">
        <v>100</v>
      </c>
      <c r="C4" s="19">
        <v>110.30176018171784</v>
      </c>
      <c r="D4" s="19">
        <v>95.225560573160607</v>
      </c>
      <c r="E4" s="19">
        <v>91.681840809250801</v>
      </c>
      <c r="F4" s="19">
        <v>98.465687681773645</v>
      </c>
      <c r="G4" s="19">
        <v>100.48286014069312</v>
      </c>
      <c r="H4" s="19">
        <v>106.66263660418515</v>
      </c>
      <c r="I4" s="19">
        <v>108.26178161129916</v>
      </c>
      <c r="J4" s="19">
        <v>109.76437382794275</v>
      </c>
      <c r="K4" s="19">
        <v>103.71895429102405</v>
      </c>
      <c r="L4" s="19">
        <v>103.25416701714047</v>
      </c>
      <c r="M4" s="19">
        <v>106.82309068993678</v>
      </c>
      <c r="N4" s="19">
        <v>117.53567968324374</v>
      </c>
      <c r="O4" s="19">
        <v>125.55208857868745</v>
      </c>
      <c r="P4" s="19">
        <v>135.73884707381532</v>
      </c>
      <c r="Q4" s="19">
        <v>149.17517944116872</v>
      </c>
      <c r="R4" s="19">
        <v>126.95788238306372</v>
      </c>
      <c r="T4" s="1" t="s">
        <v>19</v>
      </c>
      <c r="U4" s="2">
        <v>100</v>
      </c>
      <c r="V4" s="2">
        <v>121.44480435403406</v>
      </c>
      <c r="W4" s="2">
        <v>120.26815896079557</v>
      </c>
      <c r="X4" s="2">
        <v>133.4307354964478</v>
      </c>
      <c r="Y4" s="2">
        <v>141.82939926336019</v>
      </c>
      <c r="Z4" s="2">
        <v>134.71403453936085</v>
      </c>
      <c r="AA4" s="2">
        <v>178.14145875690747</v>
      </c>
      <c r="AB4" s="2">
        <v>224.61777781107736</v>
      </c>
      <c r="AC4" s="2">
        <v>169.56002339967088</v>
      </c>
      <c r="AD4" s="2">
        <v>130.62096437755193</v>
      </c>
      <c r="AE4" s="2">
        <v>149.84401782999817</v>
      </c>
      <c r="AF4" s="2">
        <v>209.64258594668729</v>
      </c>
      <c r="AG4" s="2">
        <v>154.22775683043875</v>
      </c>
      <c r="AH4" s="2">
        <v>158.77202626632035</v>
      </c>
      <c r="AI4" s="2">
        <v>224.84875169784476</v>
      </c>
      <c r="AJ4" s="2">
        <v>205.01009499915864</v>
      </c>
      <c r="AK4" s="2">
        <v>195.42148754674758</v>
      </c>
    </row>
    <row r="5" spans="1:37" x14ac:dyDescent="0.25">
      <c r="A5" s="1" t="s">
        <v>167</v>
      </c>
      <c r="B5" s="19">
        <v>100</v>
      </c>
      <c r="C5" s="19">
        <v>106.51824896917022</v>
      </c>
      <c r="D5" s="19">
        <v>92.196788454452786</v>
      </c>
      <c r="E5" s="19">
        <v>80.740541537524777</v>
      </c>
      <c r="F5" s="19">
        <v>77.981558192396918</v>
      </c>
      <c r="G5" s="19">
        <v>94.279536986996632</v>
      </c>
      <c r="H5" s="19">
        <v>96.766546611424587</v>
      </c>
      <c r="I5" s="19">
        <v>88.352718373459055</v>
      </c>
      <c r="J5" s="19">
        <v>103.72715026516926</v>
      </c>
      <c r="K5" s="19">
        <v>95.326512393723576</v>
      </c>
      <c r="L5" s="19">
        <v>83.747319479138099</v>
      </c>
      <c r="M5" s="19">
        <v>86.556325282104297</v>
      </c>
      <c r="N5" s="19">
        <v>92.913759734518649</v>
      </c>
      <c r="O5" s="19">
        <v>113.08839330315882</v>
      </c>
      <c r="P5" s="19">
        <v>117.88073445680438</v>
      </c>
      <c r="Q5" s="19">
        <v>118.126943144119</v>
      </c>
      <c r="R5" s="19">
        <v>163.22181658353622</v>
      </c>
      <c r="T5" s="1" t="s">
        <v>20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s="1" t="s">
        <v>21</v>
      </c>
      <c r="B6" s="19">
        <v>100</v>
      </c>
      <c r="C6" s="19">
        <v>101.53127344673534</v>
      </c>
      <c r="D6" s="19">
        <v>106.5161625765392</v>
      </c>
      <c r="E6" s="19">
        <v>105.29355539640308</v>
      </c>
      <c r="F6" s="19">
        <v>103.1305994099543</v>
      </c>
      <c r="G6" s="19">
        <v>118.73099683193075</v>
      </c>
      <c r="H6" s="19">
        <v>119.39067885282373</v>
      </c>
      <c r="I6" s="19">
        <v>129.01514978450942</v>
      </c>
      <c r="J6" s="19">
        <v>134.33048205977522</v>
      </c>
      <c r="K6" s="19">
        <v>140.9639589423544</v>
      </c>
      <c r="L6" s="19">
        <v>107.4990336139664</v>
      </c>
      <c r="M6" s="19">
        <v>131.91962841477471</v>
      </c>
      <c r="N6" s="19">
        <v>133.97878361816197</v>
      </c>
      <c r="O6" s="19">
        <v>169.07466892495185</v>
      </c>
      <c r="P6" s="19">
        <v>177.03706800727943</v>
      </c>
      <c r="Q6" s="19">
        <v>208.22033240069811</v>
      </c>
      <c r="R6" s="19">
        <v>193.53265955378504</v>
      </c>
      <c r="T6" s="1" t="s">
        <v>21</v>
      </c>
      <c r="U6" s="2">
        <v>100</v>
      </c>
      <c r="V6" s="2">
        <v>232.19599642153571</v>
      </c>
      <c r="W6" s="2">
        <v>245.26537322145131</v>
      </c>
      <c r="X6" s="2">
        <v>203.03051520680907</v>
      </c>
      <c r="Y6" s="2">
        <v>249.08582579518281</v>
      </c>
      <c r="Z6" s="2">
        <v>467.9705136743421</v>
      </c>
      <c r="AA6" s="2">
        <v>330.61478347201353</v>
      </c>
      <c r="AB6" s="2">
        <v>583.02113262005298</v>
      </c>
      <c r="AC6" s="2">
        <v>268.511717450643</v>
      </c>
      <c r="AD6" s="2">
        <v>231.94744469123313</v>
      </c>
      <c r="AE6" s="2">
        <v>160.26524153699549</v>
      </c>
      <c r="AF6" s="2">
        <v>165.884475912434</v>
      </c>
      <c r="AG6" s="2">
        <v>165.39688403274775</v>
      </c>
      <c r="AH6" s="2">
        <v>172.26885893653105</v>
      </c>
      <c r="AI6" s="2">
        <v>210.97019227743036</v>
      </c>
      <c r="AJ6" s="2">
        <v>201.81241502007742</v>
      </c>
      <c r="AK6" s="2">
        <v>139.30956544961688</v>
      </c>
    </row>
    <row r="7" spans="1:37" x14ac:dyDescent="0.25">
      <c r="A7" s="1" t="s">
        <v>22</v>
      </c>
      <c r="B7" s="19">
        <v>100</v>
      </c>
      <c r="C7" s="19">
        <v>86.287957249544746</v>
      </c>
      <c r="D7" s="19">
        <v>151.01939811656393</v>
      </c>
      <c r="E7" s="19">
        <v>130.9773652690773</v>
      </c>
      <c r="F7" s="19">
        <v>104.82864459114249</v>
      </c>
      <c r="G7" s="19">
        <v>155.12084334905293</v>
      </c>
      <c r="H7" s="19">
        <v>188.24923180637916</v>
      </c>
      <c r="I7" s="19">
        <v>160.4810591953219</v>
      </c>
      <c r="J7" s="19">
        <v>184.26303479611201</v>
      </c>
      <c r="K7" s="19">
        <v>177.36389518255419</v>
      </c>
      <c r="L7" s="19">
        <v>123.72519994142309</v>
      </c>
      <c r="M7" s="19">
        <v>77.499627166790049</v>
      </c>
      <c r="N7" s="19">
        <v>137.04757407843925</v>
      </c>
      <c r="O7" s="19">
        <v>229.94108493198871</v>
      </c>
      <c r="P7" s="19">
        <v>208.6868254829001</v>
      </c>
      <c r="Q7" s="19">
        <v>293.87387080667804</v>
      </c>
      <c r="R7" s="19">
        <v>274.54705951661549</v>
      </c>
      <c r="T7" s="1" t="s">
        <v>22</v>
      </c>
      <c r="U7" s="2">
        <v>100</v>
      </c>
      <c r="V7" s="2">
        <v>119.05740407549199</v>
      </c>
      <c r="W7" s="2">
        <v>32.851353061297964</v>
      </c>
      <c r="X7" s="2">
        <v>49.987866303366921</v>
      </c>
      <c r="Y7" s="2">
        <v>44.992865114940301</v>
      </c>
      <c r="Z7" s="2">
        <v>39.587061977623542</v>
      </c>
      <c r="AA7" s="2">
        <v>39.753877688096686</v>
      </c>
      <c r="AB7" s="2">
        <v>33.808560777062269</v>
      </c>
      <c r="AC7" s="2">
        <v>39.897638680607201</v>
      </c>
      <c r="AD7" s="2">
        <v>69.006287123690029</v>
      </c>
      <c r="AE7" s="2">
        <v>47.716868600674182</v>
      </c>
      <c r="AF7" s="2">
        <v>43.16566762751053</v>
      </c>
      <c r="AG7" s="2">
        <v>52.827900878621733</v>
      </c>
      <c r="AH7" s="2">
        <v>56.919872605220114</v>
      </c>
      <c r="AI7" s="2">
        <v>36.24722932338473</v>
      </c>
      <c r="AJ7" s="2">
        <v>25.814440023566128</v>
      </c>
      <c r="AK7" s="2">
        <v>29.372329417309661</v>
      </c>
    </row>
    <row r="8" spans="1:37" x14ac:dyDescent="0.25">
      <c r="A8" s="1" t="s">
        <v>23</v>
      </c>
      <c r="B8" s="19">
        <v>100</v>
      </c>
      <c r="C8" s="19">
        <v>145.12134672839721</v>
      </c>
      <c r="D8" s="19">
        <v>123.70628610399781</v>
      </c>
      <c r="E8" s="19">
        <v>128.06724579047179</v>
      </c>
      <c r="F8" s="19">
        <v>141.98325743379482</v>
      </c>
      <c r="G8" s="19">
        <v>146.0063279178828</v>
      </c>
      <c r="H8" s="19">
        <v>147.05991297579891</v>
      </c>
      <c r="I8" s="19">
        <v>158.02559761898414</v>
      </c>
      <c r="J8" s="19">
        <v>183.68907467927318</v>
      </c>
      <c r="K8" s="19">
        <v>167.82628411490947</v>
      </c>
      <c r="L8" s="19">
        <v>158.36532858652549</v>
      </c>
      <c r="M8" s="19">
        <v>169.04001121360673</v>
      </c>
      <c r="N8" s="19">
        <v>183.85275874484356</v>
      </c>
      <c r="O8" s="19">
        <v>238.62702423851309</v>
      </c>
      <c r="P8" s="19">
        <v>266.77821529570156</v>
      </c>
      <c r="Q8" s="19">
        <v>283.09253115291051</v>
      </c>
      <c r="R8" s="19">
        <v>205.95399441908589</v>
      </c>
      <c r="T8" s="1" t="s">
        <v>23</v>
      </c>
      <c r="U8" s="2">
        <v>100</v>
      </c>
      <c r="V8" s="2">
        <v>130.87889247198518</v>
      </c>
      <c r="W8" s="2">
        <v>98.895568710902012</v>
      </c>
      <c r="X8" s="2">
        <v>114.0365092408949</v>
      </c>
      <c r="Y8" s="2">
        <v>136.98384110572806</v>
      </c>
      <c r="Z8" s="2">
        <v>129.31245985367082</v>
      </c>
      <c r="AA8" s="2">
        <v>129.50327540246548</v>
      </c>
      <c r="AB8" s="2">
        <v>133.60938384734214</v>
      </c>
      <c r="AC8" s="2">
        <v>147.7584429955497</v>
      </c>
      <c r="AD8" s="2">
        <v>120.7951191898164</v>
      </c>
      <c r="AE8" s="2">
        <v>136.7299433139045</v>
      </c>
      <c r="AF8" s="2">
        <v>153.90517210740731</v>
      </c>
      <c r="AG8" s="2">
        <v>149.55676326333941</v>
      </c>
      <c r="AH8" s="2">
        <v>161.8771268281304</v>
      </c>
      <c r="AI8" s="2">
        <v>160.62976402992152</v>
      </c>
      <c r="AJ8" s="2">
        <v>166.36750856194422</v>
      </c>
      <c r="AK8" s="2">
        <v>154.32548262904163</v>
      </c>
    </row>
    <row r="9" spans="1:37" x14ac:dyDescent="0.25">
      <c r="A9" s="1" t="s">
        <v>24</v>
      </c>
      <c r="B9" s="19">
        <v>100</v>
      </c>
      <c r="C9" s="19">
        <v>270.74609972545909</v>
      </c>
      <c r="D9" s="19">
        <v>215.30226114750573</v>
      </c>
      <c r="E9" s="19">
        <v>69.711079158037421</v>
      </c>
      <c r="F9" s="19">
        <v>105.38964768795465</v>
      </c>
      <c r="G9" s="19">
        <v>113.37146552615987</v>
      </c>
      <c r="H9" s="19">
        <v>84.289909718461558</v>
      </c>
      <c r="I9" s="19">
        <v>91.088827076485217</v>
      </c>
      <c r="J9" s="19">
        <v>87.740371925863244</v>
      </c>
      <c r="K9" s="19">
        <v>142.93714585995048</v>
      </c>
      <c r="L9" s="19">
        <v>74.604335767909731</v>
      </c>
      <c r="M9" s="19">
        <v>78.326296163237402</v>
      </c>
      <c r="N9" s="19">
        <v>86.731033404418511</v>
      </c>
      <c r="O9" s="19">
        <v>89.982609112326458</v>
      </c>
      <c r="P9" s="19">
        <v>80.265903725882964</v>
      </c>
      <c r="Q9" s="19">
        <v>94.617879481327364</v>
      </c>
      <c r="R9" s="19">
        <v>105.03118181592082</v>
      </c>
      <c r="T9" s="1" t="s">
        <v>24</v>
      </c>
      <c r="U9" s="2">
        <v>100</v>
      </c>
      <c r="V9" s="2">
        <v>133.89388499671776</v>
      </c>
      <c r="W9" s="2">
        <v>110.27294535718275</v>
      </c>
      <c r="X9" s="2">
        <v>113.75491725522471</v>
      </c>
      <c r="Y9" s="2">
        <v>119.59191540502789</v>
      </c>
      <c r="Z9" s="2">
        <v>109.50340875636829</v>
      </c>
      <c r="AA9" s="2">
        <v>129.98377728527316</v>
      </c>
      <c r="AB9" s="2">
        <v>149.24817656901246</v>
      </c>
      <c r="AC9" s="2">
        <v>200.64808068557883</v>
      </c>
      <c r="AD9" s="2">
        <v>155.15606848234418</v>
      </c>
      <c r="AE9" s="2">
        <v>140.8668956489492</v>
      </c>
      <c r="AF9" s="2">
        <v>162.32832659869561</v>
      </c>
      <c r="AG9" s="2">
        <v>161.91055115378961</v>
      </c>
      <c r="AH9" s="2">
        <v>199.17714629447428</v>
      </c>
      <c r="AI9" s="2">
        <v>195.57550566103373</v>
      </c>
      <c r="AJ9" s="2">
        <v>207.21586490144381</v>
      </c>
      <c r="AK9" s="2">
        <v>0</v>
      </c>
    </row>
    <row r="10" spans="1:37" x14ac:dyDescent="0.25">
      <c r="A10" s="1" t="s">
        <v>25</v>
      </c>
      <c r="B10" s="19">
        <v>100</v>
      </c>
      <c r="C10" s="19">
        <v>125.49354758701163</v>
      </c>
      <c r="D10" s="19">
        <v>155.70728849905103</v>
      </c>
      <c r="E10" s="19">
        <v>140.71387599584816</v>
      </c>
      <c r="F10" s="19">
        <v>116.05688262070429</v>
      </c>
      <c r="G10" s="19">
        <v>130.91353582785067</v>
      </c>
      <c r="H10" s="19">
        <v>134.70511367562008</v>
      </c>
      <c r="I10" s="19">
        <v>139.1757346663226</v>
      </c>
      <c r="J10" s="19">
        <v>134.5002173839643</v>
      </c>
      <c r="K10" s="19">
        <v>180.91394458486002</v>
      </c>
      <c r="L10" s="19">
        <v>149.06403868139407</v>
      </c>
      <c r="M10" s="19">
        <v>181.84292989741002</v>
      </c>
      <c r="N10" s="19">
        <v>165.73943332806317</v>
      </c>
      <c r="O10" s="19">
        <v>211.80217632478639</v>
      </c>
      <c r="P10" s="19">
        <v>206.06967583088252</v>
      </c>
      <c r="Q10" s="19">
        <v>179.60820794223721</v>
      </c>
      <c r="R10" s="19">
        <v>193.72669709248643</v>
      </c>
      <c r="T10" s="1" t="s">
        <v>25</v>
      </c>
      <c r="U10" s="2">
        <v>100</v>
      </c>
      <c r="V10" s="2">
        <v>114.51169317366816</v>
      </c>
      <c r="W10" s="2">
        <v>133.37607497578099</v>
      </c>
      <c r="X10" s="2">
        <v>137.05780007520016</v>
      </c>
      <c r="Y10" s="2">
        <v>115.06965480281902</v>
      </c>
      <c r="Z10" s="2">
        <v>114.16835850288471</v>
      </c>
      <c r="AA10" s="2">
        <v>115.08791971776901</v>
      </c>
      <c r="AB10" s="2">
        <v>137.32685969472305</v>
      </c>
      <c r="AC10" s="2">
        <v>187.29083318107016</v>
      </c>
      <c r="AD10" s="2">
        <v>193.16639033330657</v>
      </c>
      <c r="AE10" s="2">
        <v>142.06559589421289</v>
      </c>
      <c r="AF10" s="2">
        <v>134.68160227145748</v>
      </c>
      <c r="AG10" s="2">
        <v>143.36446415017855</v>
      </c>
      <c r="AH10" s="2">
        <v>197.77055142578587</v>
      </c>
      <c r="AI10" s="2">
        <v>197.55259478096542</v>
      </c>
      <c r="AJ10" s="2">
        <v>161.15599790314866</v>
      </c>
      <c r="AK10" s="2">
        <v>157.20534913737717</v>
      </c>
    </row>
    <row r="11" spans="1:37" x14ac:dyDescent="0.25">
      <c r="A11" s="1" t="s">
        <v>27</v>
      </c>
      <c r="B11" s="19">
        <v>100</v>
      </c>
      <c r="C11" s="19">
        <v>103.30400112014779</v>
      </c>
      <c r="D11" s="19">
        <v>93.840158077372436</v>
      </c>
      <c r="E11" s="19">
        <v>98.445257705501632</v>
      </c>
      <c r="F11" s="19">
        <v>135.7813447091896</v>
      </c>
      <c r="G11" s="19">
        <v>127.5550715056001</v>
      </c>
      <c r="H11" s="19">
        <v>94.239949375069656</v>
      </c>
      <c r="I11" s="19">
        <v>108.93030178241023</v>
      </c>
      <c r="J11" s="19">
        <v>126.95040456215214</v>
      </c>
      <c r="K11" s="19">
        <v>119.91352473075587</v>
      </c>
      <c r="L11" s="19">
        <v>112.00281726495437</v>
      </c>
      <c r="M11" s="19">
        <v>105.63520464357291</v>
      </c>
      <c r="N11" s="19">
        <v>93.957740834630371</v>
      </c>
      <c r="O11" s="19">
        <v>120.11363764578478</v>
      </c>
      <c r="P11" s="19">
        <v>138.52064030504616</v>
      </c>
      <c r="Q11" s="19">
        <v>196.87038768650856</v>
      </c>
      <c r="R11" s="19">
        <v>157.51048436268252</v>
      </c>
      <c r="T11" s="1" t="s">
        <v>27</v>
      </c>
      <c r="U11" s="2"/>
      <c r="V11" s="2"/>
      <c r="W11" s="2"/>
      <c r="X11" s="2"/>
      <c r="Y11" s="2"/>
      <c r="Z11" s="2"/>
      <c r="AA11" s="2"/>
      <c r="AB11" s="2"/>
      <c r="AC11" s="2">
        <v>100</v>
      </c>
      <c r="AD11" s="2">
        <v>9491.0773813962915</v>
      </c>
      <c r="AE11" s="2">
        <v>445.58086784810513</v>
      </c>
      <c r="AF11" s="2">
        <v>7754.6066535546843</v>
      </c>
      <c r="AG11" s="2">
        <v>6941.8639279117751</v>
      </c>
      <c r="AH11" s="2">
        <v>455.28509978655052</v>
      </c>
      <c r="AI11" s="2">
        <v>387.11159142248869</v>
      </c>
      <c r="AJ11" s="2">
        <v>532.12276997137599</v>
      </c>
      <c r="AK11" s="2">
        <v>269.03564759095622</v>
      </c>
    </row>
    <row r="12" spans="1:37" x14ac:dyDescent="0.25">
      <c r="A12" s="1" t="s">
        <v>28</v>
      </c>
      <c r="B12" s="19">
        <v>100</v>
      </c>
      <c r="C12" s="19">
        <v>103.7257390701738</v>
      </c>
      <c r="D12" s="19">
        <v>138.03344142872959</v>
      </c>
      <c r="E12" s="19">
        <v>116.09277128867723</v>
      </c>
      <c r="F12" s="19">
        <v>110.17438048316197</v>
      </c>
      <c r="G12" s="19">
        <v>171.09920645803683</v>
      </c>
      <c r="H12" s="19">
        <v>120.69858805443663</v>
      </c>
      <c r="I12" s="19">
        <v>140.61501149786093</v>
      </c>
      <c r="J12" s="19">
        <v>176.08970088406343</v>
      </c>
      <c r="K12" s="19">
        <v>109.96461105298204</v>
      </c>
      <c r="L12" s="19">
        <v>80.645929373413452</v>
      </c>
      <c r="M12" s="19">
        <v>75.018165007734495</v>
      </c>
      <c r="N12" s="19">
        <v>88.154681878639167</v>
      </c>
      <c r="O12" s="19">
        <v>156.06412250333003</v>
      </c>
      <c r="P12" s="19">
        <v>147.97324176812455</v>
      </c>
      <c r="Q12" s="19">
        <v>309.97261258043983</v>
      </c>
      <c r="R12" s="19">
        <v>209.61292521375489</v>
      </c>
      <c r="T12" s="1" t="s">
        <v>28</v>
      </c>
      <c r="U12" s="2">
        <v>100</v>
      </c>
      <c r="V12" s="2">
        <v>147.43411013755258</v>
      </c>
      <c r="W12" s="2">
        <v>102.6523153555212</v>
      </c>
      <c r="X12" s="2">
        <v>158.2341194221076</v>
      </c>
      <c r="Y12" s="2">
        <v>108.07966961191143</v>
      </c>
      <c r="Z12" s="2">
        <v>115.86157271115721</v>
      </c>
      <c r="AA12" s="2">
        <v>146.51831166175245</v>
      </c>
      <c r="AB12" s="2">
        <v>99.322044518814806</v>
      </c>
      <c r="AC12" s="2">
        <v>158.14075977113899</v>
      </c>
      <c r="AD12" s="2">
        <v>157.25169349979237</v>
      </c>
      <c r="AE12" s="2">
        <v>95.810948680145884</v>
      </c>
      <c r="AF12" s="2">
        <v>131.56832772683211</v>
      </c>
      <c r="AG12" s="2">
        <v>117.41355984689439</v>
      </c>
      <c r="AH12" s="2">
        <v>126.56544449665506</v>
      </c>
      <c r="AI12" s="2">
        <v>131.0810730297836</v>
      </c>
      <c r="AJ12" s="2">
        <v>138.39642552435373</v>
      </c>
      <c r="AK12" s="2">
        <v>108.13624794350045</v>
      </c>
    </row>
    <row r="13" spans="1:37" x14ac:dyDescent="0.25">
      <c r="A13" s="1" t="s">
        <v>29</v>
      </c>
      <c r="B13" s="19">
        <v>100</v>
      </c>
      <c r="C13" s="19">
        <v>94.705834431504172</v>
      </c>
      <c r="D13" s="19">
        <v>123.09601383789757</v>
      </c>
      <c r="E13" s="19">
        <v>136.48298594989856</v>
      </c>
      <c r="F13" s="19">
        <v>157.21593319226918</v>
      </c>
      <c r="G13" s="19">
        <v>155.38205292146867</v>
      </c>
      <c r="H13" s="19">
        <v>134.23783247688687</v>
      </c>
      <c r="I13" s="19">
        <v>125.01241170874104</v>
      </c>
      <c r="J13" s="19">
        <v>128.87948503051726</v>
      </c>
      <c r="K13" s="19">
        <v>142.62155941198338</v>
      </c>
      <c r="L13" s="19">
        <v>140.30172978616335</v>
      </c>
      <c r="M13" s="19">
        <v>118.47618876729973</v>
      </c>
      <c r="N13" s="19">
        <v>115.99644718348942</v>
      </c>
      <c r="O13" s="19">
        <v>143.05108443843898</v>
      </c>
      <c r="P13" s="19">
        <v>162.99353021049194</v>
      </c>
      <c r="Q13" s="19">
        <v>175.7997480580369</v>
      </c>
      <c r="R13" s="19">
        <v>203.04227947613418</v>
      </c>
      <c r="T13" s="1" t="s">
        <v>29</v>
      </c>
      <c r="U13" s="2">
        <v>100</v>
      </c>
      <c r="V13" s="2">
        <v>605.55569638725001</v>
      </c>
      <c r="W13" s="2">
        <v>373.48686744162569</v>
      </c>
      <c r="X13" s="2">
        <v>746.65132006536476</v>
      </c>
      <c r="Y13" s="2">
        <v>434.78181837540541</v>
      </c>
      <c r="Z13" s="2">
        <v>614.82595235941756</v>
      </c>
      <c r="AA13" s="2">
        <v>782.46723667663173</v>
      </c>
      <c r="AB13" s="2">
        <v>321.67426012294686</v>
      </c>
      <c r="AC13" s="2">
        <v>1473.3806600805244</v>
      </c>
      <c r="AD13" s="2">
        <v>426.98316394820591</v>
      </c>
      <c r="AE13" s="2">
        <v>464.00205310100313</v>
      </c>
      <c r="AF13" s="2">
        <v>97.343674529192214</v>
      </c>
      <c r="AG13" s="2">
        <v>129.92151665901625</v>
      </c>
      <c r="AH13" s="2">
        <v>159.68074934357682</v>
      </c>
      <c r="AI13" s="2">
        <v>167.27411005420674</v>
      </c>
      <c r="AJ13" s="2">
        <v>165.32684669997505</v>
      </c>
      <c r="AK13" s="2">
        <v>172.94671698522421</v>
      </c>
    </row>
    <row r="14" spans="1:37" x14ac:dyDescent="0.25">
      <c r="A14" s="1" t="s">
        <v>31</v>
      </c>
      <c r="B14" s="19">
        <v>100</v>
      </c>
      <c r="C14" s="19">
        <v>259.45098789968301</v>
      </c>
      <c r="D14" s="19">
        <v>84.735709364286237</v>
      </c>
      <c r="E14" s="19">
        <v>112.48589970555365</v>
      </c>
      <c r="F14" s="19">
        <v>97.776982419780097</v>
      </c>
      <c r="G14" s="19">
        <v>82.635329393451215</v>
      </c>
      <c r="H14" s="19">
        <v>77.982247666258999</v>
      </c>
      <c r="I14" s="19">
        <v>75.547593848116406</v>
      </c>
      <c r="J14" s="19">
        <v>91.433411713484901</v>
      </c>
      <c r="K14" s="19">
        <v>84.819147893622926</v>
      </c>
      <c r="L14" s="19">
        <v>82.789323092335167</v>
      </c>
      <c r="M14" s="19">
        <v>98.542675715357333</v>
      </c>
      <c r="N14" s="19">
        <v>106.997150259202</v>
      </c>
      <c r="O14" s="19">
        <v>167.23293973913559</v>
      </c>
      <c r="P14" s="19">
        <v>221.65769719808296</v>
      </c>
      <c r="Q14" s="19">
        <v>191.75530050449245</v>
      </c>
      <c r="R14" s="19">
        <v>182.93553767260101</v>
      </c>
      <c r="T14" s="1" t="s">
        <v>31</v>
      </c>
      <c r="U14" s="2">
        <v>100</v>
      </c>
      <c r="V14" s="2">
        <v>155.55000928264903</v>
      </c>
      <c r="W14" s="2">
        <v>65.581775593220456</v>
      </c>
      <c r="X14" s="2">
        <v>90.388312902153743</v>
      </c>
      <c r="Y14" s="2">
        <v>92.315892906121547</v>
      </c>
      <c r="Z14" s="2">
        <v>137.32511514891476</v>
      </c>
      <c r="AA14" s="2">
        <v>123.01402935642085</v>
      </c>
      <c r="AB14" s="2">
        <v>105.92110279746638</v>
      </c>
      <c r="AC14" s="2">
        <v>95.937140697336403</v>
      </c>
      <c r="AD14" s="2">
        <v>156.84444622951827</v>
      </c>
      <c r="AE14" s="2">
        <v>115.57615022769463</v>
      </c>
      <c r="AF14" s="2">
        <v>102.82658788441337</v>
      </c>
      <c r="AG14" s="2">
        <v>140.48987037570097</v>
      </c>
      <c r="AH14" s="2">
        <v>157.23093029894716</v>
      </c>
      <c r="AI14" s="2">
        <v>163.05543790072838</v>
      </c>
      <c r="AJ14" s="2">
        <v>124.85847601591389</v>
      </c>
      <c r="AK14" s="2">
        <v>139.25232568802059</v>
      </c>
    </row>
    <row r="15" spans="1:37" x14ac:dyDescent="0.25">
      <c r="A15" s="1" t="s">
        <v>32</v>
      </c>
      <c r="B15" s="19">
        <v>100</v>
      </c>
      <c r="C15" s="19">
        <v>89.983258952799076</v>
      </c>
      <c r="D15" s="19">
        <v>97.887132495892629</v>
      </c>
      <c r="E15" s="19">
        <v>93.956807203511033</v>
      </c>
      <c r="F15" s="19">
        <v>84.778077632536124</v>
      </c>
      <c r="G15" s="19">
        <v>96.730320760825535</v>
      </c>
      <c r="H15" s="19">
        <v>91.182599670798552</v>
      </c>
      <c r="I15" s="19">
        <v>104.57426740677518</v>
      </c>
      <c r="J15" s="19">
        <v>99.744051194350263</v>
      </c>
      <c r="K15" s="19">
        <v>99.33748633414406</v>
      </c>
      <c r="L15" s="19">
        <v>93.717587703953768</v>
      </c>
      <c r="M15" s="19">
        <v>104.45357125743951</v>
      </c>
      <c r="N15" s="19">
        <v>107.26225249319302</v>
      </c>
      <c r="O15" s="19">
        <v>127.69703102682537</v>
      </c>
      <c r="P15" s="19">
        <v>124.61974238400131</v>
      </c>
      <c r="Q15" s="19">
        <v>119.81427474304101</v>
      </c>
      <c r="R15" s="19">
        <v>0</v>
      </c>
      <c r="T15" s="1" t="s">
        <v>32</v>
      </c>
      <c r="U15" s="2">
        <v>100</v>
      </c>
      <c r="V15" s="2">
        <v>74.27361788290753</v>
      </c>
      <c r="W15" s="2">
        <v>82.596073927274205</v>
      </c>
      <c r="X15" s="2">
        <v>41.115993429691436</v>
      </c>
      <c r="Y15" s="2">
        <v>41.597198831615117</v>
      </c>
      <c r="Z15" s="2">
        <v>53.182154801699696</v>
      </c>
      <c r="AA15" s="2">
        <v>65.394360630924183</v>
      </c>
      <c r="AB15" s="2">
        <v>102.38069526293967</v>
      </c>
      <c r="AC15" s="2">
        <v>123.52916230939704</v>
      </c>
      <c r="AD15" s="2">
        <v>178.99414022272143</v>
      </c>
      <c r="AE15" s="2">
        <v>144.25527598804814</v>
      </c>
      <c r="AF15" s="2">
        <v>206.26459261525162</v>
      </c>
      <c r="AG15" s="2">
        <v>226.93277824520294</v>
      </c>
      <c r="AH15" s="2">
        <v>259.73919146558131</v>
      </c>
      <c r="AI15" s="2">
        <v>249.05299125144444</v>
      </c>
      <c r="AJ15" s="2">
        <v>0</v>
      </c>
      <c r="AK15" s="2">
        <v>0</v>
      </c>
    </row>
    <row r="16" spans="1:37" x14ac:dyDescent="0.25">
      <c r="A16" s="1" t="s">
        <v>33</v>
      </c>
      <c r="B16" s="19">
        <v>100</v>
      </c>
      <c r="C16" s="19">
        <v>96.067925815036276</v>
      </c>
      <c r="D16" s="19">
        <v>88.657002142022549</v>
      </c>
      <c r="E16" s="19">
        <v>53.079493208666271</v>
      </c>
      <c r="F16" s="19">
        <v>90.90219469531209</v>
      </c>
      <c r="G16" s="19">
        <v>82.486167824512393</v>
      </c>
      <c r="H16" s="19">
        <v>101.74314764866432</v>
      </c>
      <c r="I16" s="19">
        <v>114.85474317069786</v>
      </c>
      <c r="J16" s="19">
        <v>104.25644251618155</v>
      </c>
      <c r="K16" s="19">
        <v>93.290651435469613</v>
      </c>
      <c r="L16" s="19">
        <v>97.211436511454508</v>
      </c>
      <c r="M16" s="19">
        <v>111.83077321214839</v>
      </c>
      <c r="N16" s="19">
        <v>139.16335259214384</v>
      </c>
      <c r="O16" s="19">
        <v>130.03443763688375</v>
      </c>
      <c r="P16" s="19">
        <v>114.89419509264613</v>
      </c>
      <c r="Q16" s="19">
        <v>131.47666193636178</v>
      </c>
      <c r="R16" s="19">
        <v>117.58908968512138</v>
      </c>
      <c r="T16" s="1" t="s">
        <v>33</v>
      </c>
      <c r="U16" s="2">
        <v>100</v>
      </c>
      <c r="V16" s="2">
        <v>177.33260494815704</v>
      </c>
      <c r="W16" s="2">
        <v>0</v>
      </c>
      <c r="X16" s="2">
        <v>170.40941311743714</v>
      </c>
      <c r="Y16" s="2">
        <v>148.84816918364888</v>
      </c>
      <c r="Z16" s="2">
        <v>155.40620988416254</v>
      </c>
      <c r="AA16" s="2">
        <v>188.93813765763306</v>
      </c>
      <c r="AB16" s="2">
        <v>179.16349127578329</v>
      </c>
      <c r="AC16" s="2">
        <v>0</v>
      </c>
      <c r="AD16" s="2">
        <v>147.62974976850666</v>
      </c>
      <c r="AE16" s="2">
        <v>241.00982686622302</v>
      </c>
      <c r="AF16" s="2">
        <v>160.77053517136008</v>
      </c>
      <c r="AG16" s="2">
        <v>125.59996287045064</v>
      </c>
      <c r="AH16" s="2">
        <v>146.20355324584111</v>
      </c>
      <c r="AI16" s="2">
        <v>0</v>
      </c>
      <c r="AJ16" s="2">
        <v>0</v>
      </c>
      <c r="AK16" s="2">
        <v>0</v>
      </c>
    </row>
    <row r="17" spans="1:37" x14ac:dyDescent="0.25">
      <c r="A17" s="1" t="s">
        <v>34</v>
      </c>
      <c r="B17" s="19">
        <v>100</v>
      </c>
      <c r="C17" s="19">
        <v>107.07911336482087</v>
      </c>
      <c r="D17" s="19">
        <v>87.325404268949711</v>
      </c>
      <c r="E17" s="19">
        <v>88.594298815516112</v>
      </c>
      <c r="F17" s="19">
        <v>111.11189956678248</v>
      </c>
      <c r="G17" s="19">
        <v>118.03857202762569</v>
      </c>
      <c r="H17" s="19">
        <v>108.08518781500855</v>
      </c>
      <c r="I17" s="19">
        <v>88.580712713790348</v>
      </c>
      <c r="J17" s="19">
        <v>103.05730283226475</v>
      </c>
      <c r="K17" s="19">
        <v>99.492547072081678</v>
      </c>
      <c r="L17" s="19">
        <v>82.514532311828219</v>
      </c>
      <c r="M17" s="19">
        <v>99.566689651820795</v>
      </c>
      <c r="N17" s="19">
        <v>101.87327163206167</v>
      </c>
      <c r="O17" s="19">
        <v>126.93277185492462</v>
      </c>
      <c r="P17" s="19">
        <v>144.12734109035119</v>
      </c>
      <c r="Q17" s="19">
        <v>181.66507021192899</v>
      </c>
      <c r="R17" s="19">
        <v>144.66358007285854</v>
      </c>
      <c r="T17" s="1" t="s">
        <v>34</v>
      </c>
      <c r="U17" s="2">
        <v>100</v>
      </c>
      <c r="V17" s="2">
        <v>132.2158153998065</v>
      </c>
      <c r="W17" s="2">
        <v>94.653409553314518</v>
      </c>
      <c r="X17" s="2">
        <v>85.591350028325863</v>
      </c>
      <c r="Y17" s="2">
        <v>120.39131912582968</v>
      </c>
      <c r="Z17" s="2">
        <v>125.40923790537299</v>
      </c>
      <c r="AA17" s="2">
        <v>100.2167735045609</v>
      </c>
      <c r="AB17" s="2">
        <v>90.866808694607329</v>
      </c>
      <c r="AC17" s="2">
        <v>96.573404741694972</v>
      </c>
      <c r="AD17" s="2">
        <v>143.54474462280814</v>
      </c>
      <c r="AE17" s="2">
        <v>114.18254138578308</v>
      </c>
      <c r="AF17" s="2">
        <v>130.45424267949016</v>
      </c>
      <c r="AG17" s="2">
        <v>111.76274784340036</v>
      </c>
      <c r="AH17" s="2">
        <v>153.17112228661344</v>
      </c>
      <c r="AI17" s="2">
        <v>231.64464811296227</v>
      </c>
      <c r="AJ17" s="2">
        <v>212.68243785340687</v>
      </c>
      <c r="AK17" s="2">
        <v>169.81173848000776</v>
      </c>
    </row>
    <row r="18" spans="1:37" x14ac:dyDescent="0.25">
      <c r="A18" s="1" t="s">
        <v>35</v>
      </c>
      <c r="B18" s="19">
        <v>100</v>
      </c>
      <c r="C18" s="19">
        <v>140.76640324460209</v>
      </c>
      <c r="D18" s="19">
        <v>131.46801684316003</v>
      </c>
      <c r="E18" s="19">
        <v>103.87728866184102</v>
      </c>
      <c r="F18" s="19">
        <v>120.92696261968352</v>
      </c>
      <c r="G18" s="19">
        <v>143.16312841981539</v>
      </c>
      <c r="H18" s="19">
        <v>149.74872640898954</v>
      </c>
      <c r="I18" s="19">
        <v>146.71416549998116</v>
      </c>
      <c r="J18" s="19">
        <v>142.29857716007803</v>
      </c>
      <c r="K18" s="19">
        <v>136.07063698169068</v>
      </c>
      <c r="L18" s="19">
        <v>121.71454199314159</v>
      </c>
      <c r="M18" s="19">
        <v>141.31601038221891</v>
      </c>
      <c r="N18" s="19">
        <v>129.7029975209766</v>
      </c>
      <c r="O18" s="19">
        <v>158.60158237718872</v>
      </c>
      <c r="P18" s="19">
        <v>196.5277644883223</v>
      </c>
      <c r="Q18" s="19">
        <v>234.41305201204909</v>
      </c>
      <c r="R18" s="19">
        <v>191.5256964239031</v>
      </c>
      <c r="T18" s="1" t="s">
        <v>35</v>
      </c>
      <c r="U18" s="2">
        <v>100</v>
      </c>
      <c r="V18" s="2">
        <v>122.45943156243462</v>
      </c>
      <c r="W18" s="2">
        <v>114.87729090230756</v>
      </c>
      <c r="X18" s="2">
        <v>93.527302693721595</v>
      </c>
      <c r="Y18" s="2">
        <v>90.822433461902278</v>
      </c>
      <c r="Z18" s="2">
        <v>144.80442660706137</v>
      </c>
      <c r="AA18" s="2">
        <v>118.32410355049667</v>
      </c>
      <c r="AB18" s="2">
        <v>119.35726854409516</v>
      </c>
      <c r="AC18" s="2">
        <v>116.47781635681669</v>
      </c>
      <c r="AD18" s="2">
        <v>105.27195540455109</v>
      </c>
      <c r="AE18" s="2">
        <v>100.08554082435113</v>
      </c>
      <c r="AF18" s="2">
        <v>113.1373953908476</v>
      </c>
      <c r="AG18" s="2">
        <v>108.54674581812938</v>
      </c>
      <c r="AH18" s="2">
        <v>143.71477602534381</v>
      </c>
      <c r="AI18" s="2">
        <v>189.7098142641446</v>
      </c>
      <c r="AJ18" s="2">
        <v>176.26485804101367</v>
      </c>
      <c r="AK18" s="2">
        <v>164.0762062405139</v>
      </c>
    </row>
    <row r="19" spans="1:37" x14ac:dyDescent="0.25">
      <c r="A19" s="1" t="s">
        <v>36</v>
      </c>
      <c r="B19" s="19">
        <v>100</v>
      </c>
      <c r="C19" s="19">
        <v>135.94790577453827</v>
      </c>
      <c r="D19" s="19">
        <v>84.821434487531079</v>
      </c>
      <c r="E19" s="19">
        <v>92.684130410012315</v>
      </c>
      <c r="F19" s="19">
        <v>95.153124697136064</v>
      </c>
      <c r="G19" s="19">
        <v>105.15498615696866</v>
      </c>
      <c r="H19" s="19">
        <v>93.628754353451896</v>
      </c>
      <c r="I19" s="19">
        <v>137.60748664145109</v>
      </c>
      <c r="J19" s="19">
        <v>120.50262827208785</v>
      </c>
      <c r="K19" s="19">
        <v>103.46460110190702</v>
      </c>
      <c r="L19" s="19">
        <v>121.26734410485163</v>
      </c>
      <c r="M19" s="19">
        <v>89.962499145034485</v>
      </c>
      <c r="N19" s="19">
        <v>101.84688567620978</v>
      </c>
      <c r="O19" s="19">
        <v>125.13583486650623</v>
      </c>
      <c r="P19" s="19">
        <v>138.72809286233945</v>
      </c>
      <c r="Q19" s="19">
        <v>123.22321235290855</v>
      </c>
      <c r="R19" s="19">
        <v>124.95068855140394</v>
      </c>
      <c r="T19" s="1" t="s">
        <v>36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25">
      <c r="A20" s="1" t="s">
        <v>37</v>
      </c>
      <c r="B20" s="19">
        <v>100</v>
      </c>
      <c r="C20" s="19">
        <v>85.084817667072414</v>
      </c>
      <c r="D20" s="19">
        <v>97.577936200276554</v>
      </c>
      <c r="E20" s="19">
        <v>82.77354840861102</v>
      </c>
      <c r="F20" s="19">
        <v>132.3107090906511</v>
      </c>
      <c r="G20" s="19">
        <v>144.24108422191432</v>
      </c>
      <c r="H20" s="19">
        <v>101.42757808769132</v>
      </c>
      <c r="I20" s="19">
        <v>443.9320352821083</v>
      </c>
      <c r="J20" s="19">
        <v>99.775206898364431</v>
      </c>
      <c r="K20" s="19">
        <v>173.32286988450386</v>
      </c>
      <c r="L20" s="19">
        <v>111.98529603042921</v>
      </c>
      <c r="M20" s="19">
        <v>29.826102652026549</v>
      </c>
      <c r="N20" s="19">
        <v>267.98494646515934</v>
      </c>
      <c r="O20" s="19">
        <v>178.9130705256419</v>
      </c>
      <c r="P20" s="19">
        <v>345.84096848867472</v>
      </c>
      <c r="Q20" s="19">
        <v>532.36578752177093</v>
      </c>
      <c r="R20" s="19">
        <v>391.39370909139836</v>
      </c>
      <c r="T20" s="1" t="s">
        <v>37</v>
      </c>
      <c r="U20" s="2"/>
      <c r="V20" s="2">
        <v>100</v>
      </c>
      <c r="W20" s="2">
        <v>349.63455685570199</v>
      </c>
      <c r="X20" s="2">
        <v>421.75168507670946</v>
      </c>
      <c r="Y20" s="2">
        <v>251.86686737744881</v>
      </c>
      <c r="Z20" s="2">
        <v>230.31897580261145</v>
      </c>
      <c r="AA20" s="2">
        <v>379.88454673779455</v>
      </c>
      <c r="AB20" s="2">
        <v>360.27443647971933</v>
      </c>
      <c r="AC20" s="2">
        <v>0</v>
      </c>
      <c r="AD20" s="2">
        <v>203.41325207343073</v>
      </c>
      <c r="AE20" s="2">
        <v>436.92006137222955</v>
      </c>
      <c r="AF20" s="2">
        <v>367.98087161312407</v>
      </c>
      <c r="AG20" s="2">
        <v>380.97016101049775</v>
      </c>
      <c r="AH20" s="2">
        <v>440.8961074598617</v>
      </c>
      <c r="AI20" s="2">
        <v>208.53085317082699</v>
      </c>
      <c r="AJ20" s="2">
        <v>176.99913471062013</v>
      </c>
      <c r="AK20" s="2">
        <v>177.16515418801592</v>
      </c>
    </row>
    <row r="21" spans="1:37" x14ac:dyDescent="0.25">
      <c r="A21" s="1" t="s">
        <v>38</v>
      </c>
      <c r="B21" s="19">
        <v>100</v>
      </c>
      <c r="C21" s="19">
        <v>99.01802827394323</v>
      </c>
      <c r="D21" s="19">
        <v>53.112386714396223</v>
      </c>
      <c r="E21" s="19">
        <v>46.48643726965782</v>
      </c>
      <c r="F21" s="19">
        <v>72.104917374785032</v>
      </c>
      <c r="G21" s="19">
        <v>68.30547481143546</v>
      </c>
      <c r="H21" s="19">
        <v>81.885344496516765</v>
      </c>
      <c r="I21" s="19">
        <v>103.93609566083069</v>
      </c>
      <c r="J21" s="19">
        <v>72.582896542375977</v>
      </c>
      <c r="K21" s="19">
        <v>58.151234717490539</v>
      </c>
      <c r="L21" s="19">
        <v>53.268424678920056</v>
      </c>
      <c r="M21" s="19">
        <v>64.102596234538183</v>
      </c>
      <c r="N21" s="19">
        <v>75.366702985429384</v>
      </c>
      <c r="O21" s="19">
        <v>91.051284784129521</v>
      </c>
      <c r="P21" s="19">
        <v>109.29643567847742</v>
      </c>
      <c r="Q21" s="19">
        <v>123.77848698233223</v>
      </c>
      <c r="R21" s="19">
        <v>111.80555550938969</v>
      </c>
      <c r="T21" s="1" t="s">
        <v>38</v>
      </c>
      <c r="U21" s="2">
        <v>100</v>
      </c>
      <c r="V21" s="2">
        <v>131.82464830715196</v>
      </c>
      <c r="W21" s="2">
        <v>98.305488256326569</v>
      </c>
      <c r="X21" s="2">
        <v>89.029086662261165</v>
      </c>
      <c r="Y21" s="2">
        <v>105.06973485428328</v>
      </c>
      <c r="Z21" s="2">
        <v>96.982844704649878</v>
      </c>
      <c r="AA21" s="2">
        <v>125.61981596898025</v>
      </c>
      <c r="AB21" s="2">
        <v>121.55739246470915</v>
      </c>
      <c r="AC21" s="2">
        <v>116.72588576573979</v>
      </c>
      <c r="AD21" s="2">
        <v>95.102322995871461</v>
      </c>
      <c r="AE21" s="2">
        <v>82.885116258152422</v>
      </c>
      <c r="AF21" s="2">
        <v>105.6241154052759</v>
      </c>
      <c r="AG21" s="2">
        <v>112.56019234137584</v>
      </c>
      <c r="AH21" s="2">
        <v>135.22643056748157</v>
      </c>
      <c r="AI21" s="2">
        <v>158.10984085749462</v>
      </c>
      <c r="AJ21" s="2">
        <v>191.02974461858113</v>
      </c>
      <c r="AK21" s="2">
        <v>152.53917089040067</v>
      </c>
    </row>
    <row r="23" spans="1:37" x14ac:dyDescent="0.25">
      <c r="A23" s="41" t="s">
        <v>0</v>
      </c>
      <c r="B23" s="44" t="s">
        <v>170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T23" s="41" t="s">
        <v>0</v>
      </c>
      <c r="U23" s="45" t="s">
        <v>238</v>
      </c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</row>
    <row r="24" spans="1:37" x14ac:dyDescent="0.25">
      <c r="A24" s="41"/>
      <c r="B24" s="16" t="s">
        <v>1</v>
      </c>
      <c r="C24" s="16" t="s">
        <v>2</v>
      </c>
      <c r="D24" s="16" t="s">
        <v>3</v>
      </c>
      <c r="E24" s="16" t="s">
        <v>4</v>
      </c>
      <c r="F24" s="16" t="s">
        <v>5</v>
      </c>
      <c r="G24" s="16" t="s">
        <v>6</v>
      </c>
      <c r="H24" s="16" t="s">
        <v>7</v>
      </c>
      <c r="I24" s="16" t="s">
        <v>8</v>
      </c>
      <c r="J24" s="16" t="s">
        <v>9</v>
      </c>
      <c r="K24" s="16" t="s">
        <v>10</v>
      </c>
      <c r="L24" s="16" t="s">
        <v>11</v>
      </c>
      <c r="M24" s="16" t="s">
        <v>12</v>
      </c>
      <c r="N24" s="16" t="s">
        <v>13</v>
      </c>
      <c r="O24" s="16" t="s">
        <v>14</v>
      </c>
      <c r="P24" s="16" t="s">
        <v>15</v>
      </c>
      <c r="Q24" s="16" t="s">
        <v>16</v>
      </c>
      <c r="R24" s="16" t="s">
        <v>237</v>
      </c>
      <c r="T24" s="41"/>
      <c r="U24" s="16" t="s">
        <v>1</v>
      </c>
      <c r="V24" s="16" t="s">
        <v>2</v>
      </c>
      <c r="W24" s="16" t="s">
        <v>3</v>
      </c>
      <c r="X24" s="16" t="s">
        <v>4</v>
      </c>
      <c r="Y24" s="16" t="s">
        <v>5</v>
      </c>
      <c r="Z24" s="16" t="s">
        <v>6</v>
      </c>
      <c r="AA24" s="16" t="s">
        <v>7</v>
      </c>
      <c r="AB24" s="16" t="s">
        <v>8</v>
      </c>
      <c r="AC24" s="16" t="s">
        <v>9</v>
      </c>
      <c r="AD24" s="16" t="s">
        <v>10</v>
      </c>
      <c r="AE24" s="16" t="s">
        <v>11</v>
      </c>
      <c r="AF24" s="16" t="s">
        <v>12</v>
      </c>
      <c r="AG24" s="16" t="s">
        <v>13</v>
      </c>
      <c r="AH24" s="16" t="s">
        <v>14</v>
      </c>
      <c r="AI24" s="16" t="s">
        <v>15</v>
      </c>
      <c r="AJ24" s="16" t="s">
        <v>16</v>
      </c>
      <c r="AK24" s="16" t="s">
        <v>237</v>
      </c>
    </row>
    <row r="25" spans="1:37" x14ac:dyDescent="0.25">
      <c r="A25" s="1" t="s">
        <v>17</v>
      </c>
      <c r="B25" s="12">
        <v>100</v>
      </c>
      <c r="C25" s="12">
        <v>173.42608042106741</v>
      </c>
      <c r="D25" s="12">
        <v>177.60078251642429</v>
      </c>
      <c r="E25" s="12">
        <v>111.86542495393748</v>
      </c>
      <c r="F25" s="12">
        <v>102.13986529246051</v>
      </c>
      <c r="G25" s="12">
        <v>120.12963552651871</v>
      </c>
      <c r="H25" s="12">
        <v>140.12361714064929</v>
      </c>
      <c r="I25" s="12">
        <v>136.99362284982385</v>
      </c>
      <c r="J25" s="12">
        <v>147.01699408684127</v>
      </c>
      <c r="K25" s="12">
        <v>163.48623995970922</v>
      </c>
      <c r="L25" s="12">
        <v>147.83108309990757</v>
      </c>
      <c r="M25" s="12">
        <v>141.09985583099137</v>
      </c>
      <c r="N25" s="12">
        <v>141.57108727009839</v>
      </c>
      <c r="O25" s="12">
        <v>152.80903253949242</v>
      </c>
      <c r="P25" s="12">
        <v>158.69671433676672</v>
      </c>
      <c r="Q25" s="12">
        <v>125.51150095896786</v>
      </c>
      <c r="R25" s="12">
        <v>175.08051291560972</v>
      </c>
      <c r="T25" s="1" t="s">
        <v>17</v>
      </c>
      <c r="U25" s="2">
        <v>100</v>
      </c>
      <c r="V25" s="2">
        <v>144.99237898206195</v>
      </c>
      <c r="W25" s="2">
        <v>132.80936585125735</v>
      </c>
      <c r="X25" s="2">
        <v>118.361703539112</v>
      </c>
      <c r="Y25" s="2">
        <v>105.36502608827642</v>
      </c>
      <c r="Z25" s="2">
        <v>117.41521303994531</v>
      </c>
      <c r="AA25" s="2">
        <v>130.27800164340303</v>
      </c>
      <c r="AB25" s="2">
        <v>133.74588520116112</v>
      </c>
      <c r="AC25" s="2">
        <v>144.90043691306886</v>
      </c>
      <c r="AD25" s="2">
        <v>131.17185431853017</v>
      </c>
      <c r="AE25" s="2">
        <v>121.96121532649681</v>
      </c>
      <c r="AF25" s="2">
        <v>123.93232907520392</v>
      </c>
      <c r="AG25" s="2">
        <v>118.1926508366918</v>
      </c>
      <c r="AH25" s="2">
        <v>143.44004007155601</v>
      </c>
      <c r="AI25" s="2">
        <v>137.72451935351762</v>
      </c>
      <c r="AJ25" s="2">
        <v>118.76848374680003</v>
      </c>
      <c r="AK25" s="2">
        <v>152.06102923276399</v>
      </c>
    </row>
    <row r="26" spans="1:37" x14ac:dyDescent="0.25">
      <c r="A26" s="1" t="s">
        <v>166</v>
      </c>
      <c r="B26" s="19">
        <v>100</v>
      </c>
      <c r="C26" s="19">
        <v>116.8125690832855</v>
      </c>
      <c r="D26" s="19">
        <v>106.19385206853862</v>
      </c>
      <c r="E26" s="19">
        <v>97.304095813564317</v>
      </c>
      <c r="F26" s="19">
        <v>106.36113788525587</v>
      </c>
      <c r="G26" s="19">
        <v>106.26837943504293</v>
      </c>
      <c r="H26" s="19">
        <v>113.16936185515642</v>
      </c>
      <c r="I26" s="19">
        <v>117.61464936661483</v>
      </c>
      <c r="J26" s="19">
        <v>118.70886752183742</v>
      </c>
      <c r="K26" s="19">
        <v>111.84198153245315</v>
      </c>
      <c r="L26" s="19">
        <v>115.02170441024313</v>
      </c>
      <c r="M26" s="19">
        <v>115.56326068206741</v>
      </c>
      <c r="N26" s="19">
        <v>123.13499285401662</v>
      </c>
      <c r="O26" s="19">
        <v>110.15433738698258</v>
      </c>
      <c r="P26" s="19">
        <v>111.81464097130538</v>
      </c>
      <c r="Q26" s="19">
        <v>124.9724852064555</v>
      </c>
      <c r="R26" s="19">
        <v>115.2534710765962</v>
      </c>
      <c r="T26" s="1" t="s">
        <v>19</v>
      </c>
      <c r="U26" s="2">
        <v>100</v>
      </c>
      <c r="V26" s="2">
        <v>128.61335644182245</v>
      </c>
      <c r="W26" s="2">
        <v>134.12091254034513</v>
      </c>
      <c r="X26" s="2">
        <v>141.61318050139627</v>
      </c>
      <c r="Y26" s="2">
        <v>153.20195944790598</v>
      </c>
      <c r="Z26" s="2">
        <v>142.47048817688574</v>
      </c>
      <c r="AA26" s="2">
        <v>189.00859616173085</v>
      </c>
      <c r="AB26" s="2">
        <v>244.02278242205475</v>
      </c>
      <c r="AC26" s="2">
        <v>183.37715283013918</v>
      </c>
      <c r="AD26" s="2">
        <v>140.85089447271505</v>
      </c>
      <c r="AE26" s="2">
        <v>166.92124709721537</v>
      </c>
      <c r="AF26" s="2">
        <v>226.79535532388445</v>
      </c>
      <c r="AG26" s="2">
        <v>161.57505351895693</v>
      </c>
      <c r="AH26" s="2">
        <v>139.30017052638627</v>
      </c>
      <c r="AI26" s="2">
        <v>185.21877108819643</v>
      </c>
      <c r="AJ26" s="2">
        <v>171.74855200734365</v>
      </c>
      <c r="AK26" s="2">
        <v>177.40532797134199</v>
      </c>
    </row>
    <row r="27" spans="1:37" x14ac:dyDescent="0.25">
      <c r="A27" s="1" t="s">
        <v>167</v>
      </c>
      <c r="B27" s="19">
        <v>100</v>
      </c>
      <c r="C27" s="19">
        <v>112.80572763157166</v>
      </c>
      <c r="D27" s="19">
        <v>102.81621925243918</v>
      </c>
      <c r="E27" s="19">
        <v>85.691837341617401</v>
      </c>
      <c r="F27" s="19">
        <v>84.234492833831311</v>
      </c>
      <c r="G27" s="19">
        <v>99.707886454128683</v>
      </c>
      <c r="H27" s="19">
        <v>102.6695821291228</v>
      </c>
      <c r="I27" s="19">
        <v>95.985617799930068</v>
      </c>
      <c r="J27" s="19">
        <v>112.17968189338944</v>
      </c>
      <c r="K27" s="19">
        <v>102.79226310725211</v>
      </c>
      <c r="L27" s="19">
        <v>93.291725695492303</v>
      </c>
      <c r="M27" s="19">
        <v>93.638286606885671</v>
      </c>
      <c r="N27" s="19">
        <v>97.340102782260317</v>
      </c>
      <c r="O27" s="19">
        <v>99.219193973508723</v>
      </c>
      <c r="P27" s="19">
        <v>97.104051528842007</v>
      </c>
      <c r="Q27" s="19">
        <v>98.961621563755244</v>
      </c>
      <c r="R27" s="19">
        <v>148.17418630156359</v>
      </c>
      <c r="T27" s="1" t="s">
        <v>20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25">
      <c r="A28" s="1" t="s">
        <v>21</v>
      </c>
      <c r="B28" s="19">
        <v>100</v>
      </c>
      <c r="C28" s="19">
        <v>107.52438468861804</v>
      </c>
      <c r="D28" s="19">
        <v>118.78493067910097</v>
      </c>
      <c r="E28" s="19">
        <v>111.75052892053914</v>
      </c>
      <c r="F28" s="19">
        <v>111.40010456720404</v>
      </c>
      <c r="G28" s="19">
        <v>125.56719229896581</v>
      </c>
      <c r="H28" s="19">
        <v>126.67385100714668</v>
      </c>
      <c r="I28" s="19">
        <v>140.16092640491584</v>
      </c>
      <c r="J28" s="19">
        <v>145.27682200396231</v>
      </c>
      <c r="K28" s="19">
        <v>152.00392831319422</v>
      </c>
      <c r="L28" s="19">
        <v>119.75034447452234</v>
      </c>
      <c r="M28" s="19">
        <v>142.71317473698812</v>
      </c>
      <c r="N28" s="19">
        <v>140.36143414384958</v>
      </c>
      <c r="O28" s="19">
        <v>148.3392935568657</v>
      </c>
      <c r="P28" s="19">
        <v>145.83397917828006</v>
      </c>
      <c r="Q28" s="19">
        <v>174.43794945051096</v>
      </c>
      <c r="R28" s="19">
        <v>175.69063347290401</v>
      </c>
      <c r="T28" s="1" t="s">
        <v>21</v>
      </c>
      <c r="U28" s="2">
        <v>100</v>
      </c>
      <c r="V28" s="2">
        <v>245.90188613643326</v>
      </c>
      <c r="W28" s="2">
        <v>273.51558346987252</v>
      </c>
      <c r="X28" s="2">
        <v>215.48106506569295</v>
      </c>
      <c r="Y28" s="2">
        <v>269.0587197063594</v>
      </c>
      <c r="Z28" s="2">
        <v>494.91493416813387</v>
      </c>
      <c r="AA28" s="2">
        <v>350.78322884754567</v>
      </c>
      <c r="AB28" s="2">
        <v>633.38904150527515</v>
      </c>
      <c r="AC28" s="2">
        <v>290.39223550688234</v>
      </c>
      <c r="AD28" s="2">
        <v>250.1130290310071</v>
      </c>
      <c r="AE28" s="2">
        <v>178.53014335241716</v>
      </c>
      <c r="AF28" s="2">
        <v>179.45699575965045</v>
      </c>
      <c r="AG28" s="2">
        <v>173.27626971091121</v>
      </c>
      <c r="AH28" s="2">
        <v>151.1417470102235</v>
      </c>
      <c r="AI28" s="2">
        <v>173.78633172211963</v>
      </c>
      <c r="AJ28" s="2">
        <v>169.06967462722088</v>
      </c>
      <c r="AK28" s="2">
        <v>126.46643651314145</v>
      </c>
    </row>
    <row r="29" spans="1:37" x14ac:dyDescent="0.25">
      <c r="A29" s="1" t="s">
        <v>22</v>
      </c>
      <c r="B29" s="19">
        <v>100</v>
      </c>
      <c r="C29" s="19">
        <v>91.381297548311267</v>
      </c>
      <c r="D29" s="19">
        <v>168.41414769880873</v>
      </c>
      <c r="E29" s="19">
        <v>139.00936092749743</v>
      </c>
      <c r="F29" s="19">
        <v>113.23430713973308</v>
      </c>
      <c r="G29" s="19">
        <v>164.05226340313155</v>
      </c>
      <c r="H29" s="19">
        <v>199.73297221508423</v>
      </c>
      <c r="I29" s="19">
        <v>174.34521422350946</v>
      </c>
      <c r="J29" s="19">
        <v>199.27828514806319</v>
      </c>
      <c r="K29" s="19">
        <v>191.25462289054215</v>
      </c>
      <c r="L29" s="19">
        <v>137.82575354463125</v>
      </c>
      <c r="M29" s="19">
        <v>83.840577530514182</v>
      </c>
      <c r="N29" s="19">
        <v>143.57641952033342</v>
      </c>
      <c r="O29" s="19">
        <v>201.74103143535214</v>
      </c>
      <c r="P29" s="19">
        <v>171.90541226656123</v>
      </c>
      <c r="Q29" s="19">
        <v>246.19476316055207</v>
      </c>
      <c r="R29" s="19">
        <v>249.23621116875148</v>
      </c>
      <c r="T29" s="1" t="s">
        <v>22</v>
      </c>
      <c r="U29" s="2">
        <v>100</v>
      </c>
      <c r="V29" s="2">
        <v>126.08503450473631</v>
      </c>
      <c r="W29" s="2">
        <v>36.635244846498466</v>
      </c>
      <c r="X29" s="2">
        <v>53.053299206964347</v>
      </c>
      <c r="Y29" s="2">
        <v>48.600608425230106</v>
      </c>
      <c r="Z29" s="2">
        <v>41.86637320102502</v>
      </c>
      <c r="AA29" s="2">
        <v>42.178977685737401</v>
      </c>
      <c r="AB29" s="2">
        <v>36.729323702253353</v>
      </c>
      <c r="AC29" s="2">
        <v>43.148822695371123</v>
      </c>
      <c r="AD29" s="2">
        <v>74.41069901703402</v>
      </c>
      <c r="AE29" s="2">
        <v>53.155002980732533</v>
      </c>
      <c r="AF29" s="2">
        <v>46.697444048240818</v>
      </c>
      <c r="AG29" s="2">
        <v>55.34458314881514</v>
      </c>
      <c r="AH29" s="2">
        <v>49.93919991263143</v>
      </c>
      <c r="AI29" s="2">
        <v>29.858592586946131</v>
      </c>
      <c r="AJ29" s="2">
        <v>21.626216479467008</v>
      </c>
      <c r="AK29" s="2">
        <v>26.664456396145368</v>
      </c>
    </row>
    <row r="30" spans="1:37" x14ac:dyDescent="0.25">
      <c r="A30" s="1" t="s">
        <v>23</v>
      </c>
      <c r="B30" s="19">
        <v>100</v>
      </c>
      <c r="C30" s="19">
        <v>153.68745985778079</v>
      </c>
      <c r="D30" s="19">
        <v>137.955050801548</v>
      </c>
      <c r="E30" s="19">
        <v>135.92078262152413</v>
      </c>
      <c r="F30" s="19">
        <v>153.36815470298058</v>
      </c>
      <c r="G30" s="19">
        <v>154.41295991545255</v>
      </c>
      <c r="H30" s="19">
        <v>156.03098738038307</v>
      </c>
      <c r="I30" s="19">
        <v>171.67762231770601</v>
      </c>
      <c r="J30" s="19">
        <v>198.65755409392864</v>
      </c>
      <c r="K30" s="19">
        <v>180.97004830933125</v>
      </c>
      <c r="L30" s="19">
        <v>176.41370357950342</v>
      </c>
      <c r="M30" s="19">
        <v>182.87071414437085</v>
      </c>
      <c r="N30" s="19">
        <v>192.61136869458198</v>
      </c>
      <c r="O30" s="19">
        <v>209.36172416715073</v>
      </c>
      <c r="P30" s="19">
        <v>219.75809435034438</v>
      </c>
      <c r="Q30" s="19">
        <v>237.16262513709751</v>
      </c>
      <c r="R30" s="19">
        <v>186.9668294188254</v>
      </c>
      <c r="T30" s="1" t="s">
        <v>23</v>
      </c>
      <c r="U30" s="2">
        <v>100</v>
      </c>
      <c r="V30" s="2">
        <v>138.60431278014772</v>
      </c>
      <c r="W30" s="2">
        <v>110.28657989207522</v>
      </c>
      <c r="X30" s="2">
        <v>121.02963164217823</v>
      </c>
      <c r="Y30" s="2">
        <v>147.96786124102027</v>
      </c>
      <c r="Z30" s="2">
        <v>136.75790607639701</v>
      </c>
      <c r="AA30" s="2">
        <v>137.40334480794692</v>
      </c>
      <c r="AB30" s="2">
        <v>145.15206196878719</v>
      </c>
      <c r="AC30" s="2">
        <v>159.79900238201381</v>
      </c>
      <c r="AD30" s="2">
        <v>130.25551194558363</v>
      </c>
      <c r="AE30" s="2">
        <v>152.31260469391526</v>
      </c>
      <c r="AF30" s="2">
        <v>166.49755600305113</v>
      </c>
      <c r="AG30" s="2">
        <v>156.68153726026864</v>
      </c>
      <c r="AH30" s="2">
        <v>142.02446049064093</v>
      </c>
      <c r="AI30" s="2">
        <v>132.31849084841602</v>
      </c>
      <c r="AJ30" s="2">
        <v>139.37547171372481</v>
      </c>
      <c r="AK30" s="2">
        <v>140.09801687540389</v>
      </c>
    </row>
    <row r="31" spans="1:37" x14ac:dyDescent="0.25">
      <c r="A31" s="1" t="s">
        <v>24</v>
      </c>
      <c r="B31" s="19">
        <v>100</v>
      </c>
      <c r="C31" s="19">
        <v>286.72749579069989</v>
      </c>
      <c r="D31" s="19">
        <v>240.10125362038841</v>
      </c>
      <c r="E31" s="19">
        <v>73.986009288070591</v>
      </c>
      <c r="F31" s="19">
        <v>113.84029415042592</v>
      </c>
      <c r="G31" s="19">
        <v>119.8990743174694</v>
      </c>
      <c r="H31" s="19">
        <v>89.431834777022146</v>
      </c>
      <c r="I31" s="19">
        <v>98.958102281025845</v>
      </c>
      <c r="J31" s="19">
        <v>94.890170863549827</v>
      </c>
      <c r="K31" s="19">
        <v>154.13165064038466</v>
      </c>
      <c r="L31" s="19">
        <v>83.106746239060286</v>
      </c>
      <c r="M31" s="19">
        <v>84.734883846847225</v>
      </c>
      <c r="N31" s="19">
        <v>90.862835925702925</v>
      </c>
      <c r="O31" s="19">
        <v>78.947111078188343</v>
      </c>
      <c r="P31" s="19">
        <v>66.118899643124124</v>
      </c>
      <c r="Q31" s="19">
        <v>79.266749254420958</v>
      </c>
      <c r="R31" s="19">
        <v>95.348221381304256</v>
      </c>
      <c r="T31" s="1" t="s">
        <v>24</v>
      </c>
      <c r="U31" s="2">
        <v>100</v>
      </c>
      <c r="V31" s="2">
        <v>141.7972720040141</v>
      </c>
      <c r="W31" s="2">
        <v>122.97442804157424</v>
      </c>
      <c r="X31" s="2">
        <v>120.73077143919657</v>
      </c>
      <c r="Y31" s="2">
        <v>129.18136768073916</v>
      </c>
      <c r="Z31" s="2">
        <v>115.80830576338008</v>
      </c>
      <c r="AA31" s="2">
        <v>137.91315867697156</v>
      </c>
      <c r="AB31" s="2">
        <v>162.14190912538015</v>
      </c>
      <c r="AC31" s="2">
        <v>216.99851780643775</v>
      </c>
      <c r="AD31" s="2">
        <v>167.3075308603658</v>
      </c>
      <c r="AE31" s="2">
        <v>156.92103186336587</v>
      </c>
      <c r="AF31" s="2">
        <v>175.60988548121122</v>
      </c>
      <c r="AG31" s="2">
        <v>169.62385050259795</v>
      </c>
      <c r="AH31" s="2">
        <v>174.74999278046479</v>
      </c>
      <c r="AI31" s="2">
        <v>161.10498519541699</v>
      </c>
      <c r="AJ31" s="2">
        <v>173.59645021343158</v>
      </c>
      <c r="AK31" s="2">
        <v>0</v>
      </c>
    </row>
    <row r="32" spans="1:37" x14ac:dyDescent="0.25">
      <c r="A32" s="1" t="s">
        <v>25</v>
      </c>
      <c r="B32" s="19">
        <v>100</v>
      </c>
      <c r="C32" s="19">
        <v>132.90108582912796</v>
      </c>
      <c r="D32" s="19">
        <v>173.64199970403681</v>
      </c>
      <c r="E32" s="19">
        <v>149.34294895632675</v>
      </c>
      <c r="F32" s="19">
        <v>125.36287904521069</v>
      </c>
      <c r="G32" s="19">
        <v>138.45116748327021</v>
      </c>
      <c r="H32" s="19">
        <v>142.92251006195428</v>
      </c>
      <c r="I32" s="19">
        <v>151.19929664460773</v>
      </c>
      <c r="J32" s="19">
        <v>145.46038874251553</v>
      </c>
      <c r="K32" s="19">
        <v>195.08270390433566</v>
      </c>
      <c r="L32" s="19">
        <v>166.05237629356049</v>
      </c>
      <c r="M32" s="19">
        <v>196.72115621444897</v>
      </c>
      <c r="N32" s="19">
        <v>173.63513780223877</v>
      </c>
      <c r="O32" s="19">
        <v>185.82668479907815</v>
      </c>
      <c r="P32" s="19">
        <v>169.74953975830732</v>
      </c>
      <c r="Q32" s="19">
        <v>150.46795448214257</v>
      </c>
      <c r="R32" s="19">
        <v>175.86678244006322</v>
      </c>
      <c r="T32" s="1" t="s">
        <v>25</v>
      </c>
      <c r="U32" s="2">
        <v>100</v>
      </c>
      <c r="V32" s="2">
        <v>121.27100281678187</v>
      </c>
      <c r="W32" s="2">
        <v>148.73862742533916</v>
      </c>
      <c r="X32" s="2">
        <v>145.46266951882549</v>
      </c>
      <c r="Y32" s="2">
        <v>124.29649057492848</v>
      </c>
      <c r="Z32" s="2">
        <v>120.74185014113867</v>
      </c>
      <c r="AA32" s="2">
        <v>122.10861128466</v>
      </c>
      <c r="AB32" s="2">
        <v>149.19069510239277</v>
      </c>
      <c r="AC32" s="2">
        <v>202.55281316501558</v>
      </c>
      <c r="AD32" s="2">
        <v>208.29473270362459</v>
      </c>
      <c r="AE32" s="2">
        <v>158.25634402819418</v>
      </c>
      <c r="AF32" s="2">
        <v>145.70113083089427</v>
      </c>
      <c r="AG32" s="2">
        <v>150.1942415803195</v>
      </c>
      <c r="AH32" s="2">
        <v>173.51590318875563</v>
      </c>
      <c r="AI32" s="2">
        <v>162.73360894520633</v>
      </c>
      <c r="AJ32" s="2">
        <v>135.00949447039613</v>
      </c>
      <c r="AK32" s="2">
        <v>142.7123847672803</v>
      </c>
    </row>
    <row r="33" spans="1:37" x14ac:dyDescent="0.25">
      <c r="A33" s="1" t="s">
        <v>27</v>
      </c>
      <c r="B33" s="19">
        <v>100</v>
      </c>
      <c r="C33" s="19">
        <v>109.40175159078889</v>
      </c>
      <c r="D33" s="19">
        <v>104.64887583728732</v>
      </c>
      <c r="E33" s="19">
        <v>104.48226937433628</v>
      </c>
      <c r="F33" s="19">
        <v>146.6689429269361</v>
      </c>
      <c r="G33" s="19">
        <v>134.89933227061547</v>
      </c>
      <c r="H33" s="19">
        <v>99.988855250371799</v>
      </c>
      <c r="I33" s="19">
        <v>118.34092381314152</v>
      </c>
      <c r="J33" s="19">
        <v>137.29535578305988</v>
      </c>
      <c r="K33" s="19">
        <v>129.3048730591492</v>
      </c>
      <c r="L33" s="19">
        <v>124.76740951699784</v>
      </c>
      <c r="M33" s="19">
        <v>114.27818285900577</v>
      </c>
      <c r="N33" s="19">
        <v>98.433818372695725</v>
      </c>
      <c r="O33" s="19">
        <v>105.38285994118878</v>
      </c>
      <c r="P33" s="19">
        <v>114.10613834373653</v>
      </c>
      <c r="Q33" s="19">
        <v>164.92945880748454</v>
      </c>
      <c r="R33" s="19">
        <v>142.98938918168972</v>
      </c>
      <c r="T33" s="1" t="s">
        <v>27</v>
      </c>
      <c r="U33" s="2"/>
      <c r="V33" s="2"/>
      <c r="W33" s="2"/>
      <c r="X33" s="2"/>
      <c r="Y33" s="2"/>
      <c r="Z33" s="2"/>
      <c r="AA33" s="2"/>
      <c r="AB33" s="2"/>
      <c r="AC33" s="2">
        <v>100</v>
      </c>
      <c r="AD33" s="2">
        <v>9463.2536315361667</v>
      </c>
      <c r="AE33" s="2">
        <v>458.96227403800543</v>
      </c>
      <c r="AF33" s="2">
        <v>7756.979860250819</v>
      </c>
      <c r="AG33" s="2">
        <v>6724.5945659813433</v>
      </c>
      <c r="AH33" s="2">
        <v>369.35105206029812</v>
      </c>
      <c r="AI33" s="2">
        <v>294.85529801598307</v>
      </c>
      <c r="AJ33" s="2">
        <v>412.19993873147803</v>
      </c>
      <c r="AK33" s="2">
        <v>244.23290343360358</v>
      </c>
    </row>
    <row r="34" spans="1:37" x14ac:dyDescent="0.25">
      <c r="A34" s="1" t="s">
        <v>28</v>
      </c>
      <c r="B34" s="19">
        <v>100</v>
      </c>
      <c r="C34" s="19">
        <v>109.84838356965574</v>
      </c>
      <c r="D34" s="19">
        <v>153.93243968705244</v>
      </c>
      <c r="E34" s="19">
        <v>123.21199095727412</v>
      </c>
      <c r="F34" s="19">
        <v>119.00868972615046</v>
      </c>
      <c r="G34" s="19">
        <v>180.95061553242911</v>
      </c>
      <c r="H34" s="19">
        <v>128.06154640286701</v>
      </c>
      <c r="I34" s="19">
        <v>152.76291436236014</v>
      </c>
      <c r="J34" s="19">
        <v>190.4389215299735</v>
      </c>
      <c r="K34" s="19">
        <v>118.57678360410688</v>
      </c>
      <c r="L34" s="19">
        <v>89.836880372472123</v>
      </c>
      <c r="M34" s="19">
        <v>81.156084351113606</v>
      </c>
      <c r="N34" s="19">
        <v>92.354305964181677</v>
      </c>
      <c r="O34" s="19">
        <v>136.92436500935599</v>
      </c>
      <c r="P34" s="19">
        <v>121.89270248232968</v>
      </c>
      <c r="Q34" s="19">
        <v>259.68158969363111</v>
      </c>
      <c r="R34" s="19">
        <v>190.28843865331362</v>
      </c>
      <c r="T34" s="1" t="s">
        <v>28</v>
      </c>
      <c r="U34" s="2">
        <v>100</v>
      </c>
      <c r="V34" s="2">
        <v>156.1367393167865</v>
      </c>
      <c r="W34" s="2">
        <v>114.4760369562966</v>
      </c>
      <c r="X34" s="2">
        <v>167.9375957258286</v>
      </c>
      <c r="Y34" s="2">
        <v>116.74601490965124</v>
      </c>
      <c r="Z34" s="2">
        <v>122.53255484139865</v>
      </c>
      <c r="AA34" s="2">
        <v>155.45634684043463</v>
      </c>
      <c r="AB34" s="2">
        <v>107.90259745029454</v>
      </c>
      <c r="AC34" s="2">
        <v>171.02735474901314</v>
      </c>
      <c r="AD34" s="2">
        <v>169.56728035458789</v>
      </c>
      <c r="AE34" s="2">
        <v>106.7302069903223</v>
      </c>
      <c r="AF34" s="2">
        <v>142.33313094012462</v>
      </c>
      <c r="AG34" s="2">
        <v>123.00705531865088</v>
      </c>
      <c r="AH34" s="2">
        <v>111.04341498771831</v>
      </c>
      <c r="AI34" s="2">
        <v>107.97780764255569</v>
      </c>
      <c r="AJ34" s="2">
        <v>115.94251340109606</v>
      </c>
      <c r="AK34" s="2">
        <v>98.167027448391437</v>
      </c>
    </row>
    <row r="35" spans="1:37" x14ac:dyDescent="0.25">
      <c r="A35" s="1" t="s">
        <v>29</v>
      </c>
      <c r="B35" s="19">
        <v>100</v>
      </c>
      <c r="C35" s="19">
        <v>100.29605881986558</v>
      </c>
      <c r="D35" s="19">
        <v>137.27448602085565</v>
      </c>
      <c r="E35" s="19">
        <v>144.85260575669287</v>
      </c>
      <c r="F35" s="19">
        <v>169.82225932412149</v>
      </c>
      <c r="G35" s="19">
        <v>164.32851268499587</v>
      </c>
      <c r="H35" s="19">
        <v>142.42672337646491</v>
      </c>
      <c r="I35" s="19">
        <v>135.81238689003717</v>
      </c>
      <c r="J35" s="19">
        <v>139.3816334136969</v>
      </c>
      <c r="K35" s="19">
        <v>153.79134819589228</v>
      </c>
      <c r="L35" s="19">
        <v>156.29145590832161</v>
      </c>
      <c r="M35" s="19">
        <v>128.16980484934692</v>
      </c>
      <c r="N35" s="19">
        <v>121.52243245219903</v>
      </c>
      <c r="O35" s="19">
        <v>125.50725039456188</v>
      </c>
      <c r="P35" s="19">
        <v>134.26563915944351</v>
      </c>
      <c r="Q35" s="19">
        <v>147.27739222962447</v>
      </c>
      <c r="R35" s="19">
        <v>184.32354924069332</v>
      </c>
      <c r="T35" s="1" t="s">
        <v>29</v>
      </c>
      <c r="U35" s="2">
        <v>100</v>
      </c>
      <c r="V35" s="2">
        <v>641.29998017689877</v>
      </c>
      <c r="W35" s="2">
        <v>416.50591408349931</v>
      </c>
      <c r="X35" s="2">
        <v>792.43862193083089</v>
      </c>
      <c r="Y35" s="2">
        <v>469.64470591707129</v>
      </c>
      <c r="Z35" s="2">
        <v>650.22589425062051</v>
      </c>
      <c r="AA35" s="2">
        <v>830.19997129704871</v>
      </c>
      <c r="AB35" s="2">
        <v>349.46409297477334</v>
      </c>
      <c r="AC35" s="2">
        <v>1593.4436965941234</v>
      </c>
      <c r="AD35" s="2">
        <v>460.42349215138978</v>
      </c>
      <c r="AE35" s="2">
        <v>516.88283910779012</v>
      </c>
      <c r="AF35" s="2">
        <v>105.30824714686058</v>
      </c>
      <c r="AG35" s="2">
        <v>136.11088197647678</v>
      </c>
      <c r="AH35" s="2">
        <v>140.09744749387141</v>
      </c>
      <c r="AI35" s="2">
        <v>137.79175941677627</v>
      </c>
      <c r="AJ35" s="2">
        <v>138.50365041183616</v>
      </c>
      <c r="AK35" s="2">
        <v>157.00253556298958</v>
      </c>
    </row>
    <row r="36" spans="1:37" x14ac:dyDescent="0.25">
      <c r="A36" s="1" t="s">
        <v>31</v>
      </c>
      <c r="B36" s="19">
        <v>100</v>
      </c>
      <c r="C36" s="19">
        <v>274.76566464423206</v>
      </c>
      <c r="D36" s="19">
        <v>94.495756506892164</v>
      </c>
      <c r="E36" s="19">
        <v>119.38393324144275</v>
      </c>
      <c r="F36" s="19">
        <v>105.61720893845428</v>
      </c>
      <c r="G36" s="19">
        <v>87.393238273944462</v>
      </c>
      <c r="H36" s="19">
        <v>82.739387337393225</v>
      </c>
      <c r="I36" s="19">
        <v>82.074242901709923</v>
      </c>
      <c r="J36" s="19">
        <v>98.884149561855409</v>
      </c>
      <c r="K36" s="19">
        <v>91.461986260479947</v>
      </c>
      <c r="L36" s="19">
        <v>92.224549615222003</v>
      </c>
      <c r="M36" s="19">
        <v>106.60534954054708</v>
      </c>
      <c r="N36" s="19">
        <v>112.09441565381329</v>
      </c>
      <c r="O36" s="19">
        <v>146.72343466987707</v>
      </c>
      <c r="P36" s="19">
        <v>182.59014545225963</v>
      </c>
      <c r="Q36" s="19">
        <v>160.644260964392</v>
      </c>
      <c r="R36" s="19">
        <v>166.07047395777386</v>
      </c>
      <c r="T36" s="1" t="s">
        <v>31</v>
      </c>
      <c r="U36" s="2">
        <v>100</v>
      </c>
      <c r="V36" s="2">
        <v>164.7316976202415</v>
      </c>
      <c r="W36" s="2">
        <v>73.135630116746881</v>
      </c>
      <c r="X36" s="2">
        <v>95.931244196507876</v>
      </c>
      <c r="Y36" s="2">
        <v>99.718223124805391</v>
      </c>
      <c r="Z36" s="2">
        <v>145.23190743349369</v>
      </c>
      <c r="AA36" s="2">
        <v>130.5182362326058</v>
      </c>
      <c r="AB36" s="2">
        <v>115.07175644658854</v>
      </c>
      <c r="AC36" s="2">
        <v>103.75487900396321</v>
      </c>
      <c r="AD36" s="2">
        <v>169.12813842539589</v>
      </c>
      <c r="AE36" s="2">
        <v>128.74798347031305</v>
      </c>
      <c r="AF36" s="2">
        <v>111.23976758194851</v>
      </c>
      <c r="AG36" s="2">
        <v>147.18270427664777</v>
      </c>
      <c r="AH36" s="2">
        <v>137.9480750968518</v>
      </c>
      <c r="AI36" s="2">
        <v>134.31663551241374</v>
      </c>
      <c r="AJ36" s="2">
        <v>104.60100738778186</v>
      </c>
      <c r="AK36" s="2">
        <v>126.41447375916557</v>
      </c>
    </row>
    <row r="37" spans="1:37" x14ac:dyDescent="0.25">
      <c r="A37" s="1" t="s">
        <v>32</v>
      </c>
      <c r="B37" s="19">
        <v>100</v>
      </c>
      <c r="C37" s="19">
        <v>95.294722726511878</v>
      </c>
      <c r="D37" s="19">
        <v>109.16198975479807</v>
      </c>
      <c r="E37" s="19">
        <v>99.718571199811151</v>
      </c>
      <c r="F37" s="19">
        <v>91.57598973830352</v>
      </c>
      <c r="G37" s="19">
        <v>102.29977943593509</v>
      </c>
      <c r="H37" s="19">
        <v>96.744998488379537</v>
      </c>
      <c r="I37" s="19">
        <v>113.60856629884613</v>
      </c>
      <c r="J37" s="19">
        <v>107.87200752296602</v>
      </c>
      <c r="K37" s="19">
        <v>107.1173671968378</v>
      </c>
      <c r="L37" s="19">
        <v>104.39827255723027</v>
      </c>
      <c r="M37" s="19">
        <v>112.99986928325718</v>
      </c>
      <c r="N37" s="19">
        <v>112.37214716288391</v>
      </c>
      <c r="O37" s="19">
        <v>112.03622335783814</v>
      </c>
      <c r="P37" s="19">
        <v>102.65529767632502</v>
      </c>
      <c r="Q37" s="19">
        <v>100.37519468010485</v>
      </c>
      <c r="R37" s="19">
        <v>0</v>
      </c>
      <c r="T37" s="1" t="s">
        <v>32</v>
      </c>
      <c r="U37" s="2">
        <v>100</v>
      </c>
      <c r="V37" s="2">
        <v>78.657784841503542</v>
      </c>
      <c r="W37" s="2">
        <v>92.109673109629384</v>
      </c>
      <c r="X37" s="2">
        <v>43.637371684937811</v>
      </c>
      <c r="Y37" s="2">
        <v>44.932661363911635</v>
      </c>
      <c r="Z37" s="2">
        <v>56.244233073451909</v>
      </c>
      <c r="AA37" s="2">
        <v>69.383603266725117</v>
      </c>
      <c r="AB37" s="2">
        <v>111.22548877400091</v>
      </c>
      <c r="AC37" s="2">
        <v>133.5953228927977</v>
      </c>
      <c r="AD37" s="2">
        <v>193.01254493017396</v>
      </c>
      <c r="AE37" s="2">
        <v>160.69557475158285</v>
      </c>
      <c r="AF37" s="2">
        <v>223.14097759130158</v>
      </c>
      <c r="AG37" s="2">
        <v>237.74368857926382</v>
      </c>
      <c r="AH37" s="2">
        <v>227.88468796670034</v>
      </c>
      <c r="AI37" s="2">
        <v>205.15697164030126</v>
      </c>
      <c r="AJ37" s="2">
        <v>0</v>
      </c>
      <c r="AK37" s="2">
        <v>0</v>
      </c>
    </row>
    <row r="38" spans="1:37" x14ac:dyDescent="0.25">
      <c r="A38" s="1" t="s">
        <v>33</v>
      </c>
      <c r="B38" s="19">
        <v>100</v>
      </c>
      <c r="C38" s="19">
        <v>101.73855070371643</v>
      </c>
      <c r="D38" s="19">
        <v>98.86871249318358</v>
      </c>
      <c r="E38" s="19">
        <v>56.334515617517575</v>
      </c>
      <c r="F38" s="19">
        <v>98.191167823937647</v>
      </c>
      <c r="G38" s="19">
        <v>87.235488403141375</v>
      </c>
      <c r="H38" s="19">
        <v>107.94977003299122</v>
      </c>
      <c r="I38" s="19">
        <v>124.77718494062131</v>
      </c>
      <c r="J38" s="19">
        <v>112.75210518078728</v>
      </c>
      <c r="K38" s="19">
        <v>100.59695825432431</v>
      </c>
      <c r="L38" s="19">
        <v>108.29030380787914</v>
      </c>
      <c r="M38" s="19">
        <v>120.98066732130339</v>
      </c>
      <c r="N38" s="19">
        <v>145.79299216336238</v>
      </c>
      <c r="O38" s="19">
        <v>114.08696961980544</v>
      </c>
      <c r="P38" s="19">
        <v>94.643894882834644</v>
      </c>
      <c r="Q38" s="19">
        <v>110.14543605973084</v>
      </c>
      <c r="R38" s="19">
        <v>106.74839948933597</v>
      </c>
      <c r="T38" s="1" t="s">
        <v>33</v>
      </c>
      <c r="U38" s="2">
        <v>100</v>
      </c>
      <c r="V38" s="2">
        <v>187.8000598730151</v>
      </c>
      <c r="W38" s="2">
        <v>0</v>
      </c>
      <c r="X38" s="2">
        <v>180.85952152740009</v>
      </c>
      <c r="Y38" s="2">
        <v>160.78352793996146</v>
      </c>
      <c r="Z38" s="2">
        <v>164.35406053737543</v>
      </c>
      <c r="AA38" s="2">
        <v>200.46390328942101</v>
      </c>
      <c r="AB38" s="2">
        <v>194.64164446653186</v>
      </c>
      <c r="AC38" s="2">
        <v>0</v>
      </c>
      <c r="AD38" s="2">
        <v>159.19176837168422</v>
      </c>
      <c r="AE38" s="2">
        <v>268.47692317510786</v>
      </c>
      <c r="AF38" s="2">
        <v>173.92463694886911</v>
      </c>
      <c r="AG38" s="2">
        <v>131.58345254987739</v>
      </c>
      <c r="AH38" s="2">
        <v>128.27309934652794</v>
      </c>
      <c r="AI38" s="2">
        <v>0</v>
      </c>
      <c r="AJ38" s="2">
        <v>0</v>
      </c>
      <c r="AK38" s="2">
        <v>0</v>
      </c>
    </row>
    <row r="39" spans="1:37" x14ac:dyDescent="0.25">
      <c r="A39" s="1" t="s">
        <v>34</v>
      </c>
      <c r="B39" s="19">
        <v>100</v>
      </c>
      <c r="C39" s="19">
        <v>113.39969830670289</v>
      </c>
      <c r="D39" s="19">
        <v>97.383738220553951</v>
      </c>
      <c r="E39" s="19">
        <v>94.027214815812243</v>
      </c>
      <c r="F39" s="19">
        <v>120.02138357789387</v>
      </c>
      <c r="G39" s="19">
        <v>124.83489963003601</v>
      </c>
      <c r="H39" s="19">
        <v>114.67869274984055</v>
      </c>
      <c r="I39" s="19">
        <v>96.233308850239169</v>
      </c>
      <c r="J39" s="19">
        <v>111.45524984499873</v>
      </c>
      <c r="K39" s="19">
        <v>107.28457193108692</v>
      </c>
      <c r="L39" s="19">
        <v>91.918441834362312</v>
      </c>
      <c r="M39" s="19">
        <v>107.71314738385314</v>
      </c>
      <c r="N39" s="19">
        <v>106.72643922454421</v>
      </c>
      <c r="O39" s="19">
        <v>111.36569319282306</v>
      </c>
      <c r="P39" s="19">
        <v>118.72464843761925</v>
      </c>
      <c r="Q39" s="19">
        <v>152.19110434215091</v>
      </c>
      <c r="R39" s="19">
        <v>131.32685760666288</v>
      </c>
      <c r="T39" s="1" t="s">
        <v>34</v>
      </c>
      <c r="U39" s="2">
        <v>100</v>
      </c>
      <c r="V39" s="2">
        <v>140.02015058371379</v>
      </c>
      <c r="W39" s="2">
        <v>105.55579942388424</v>
      </c>
      <c r="X39" s="2">
        <v>90.840114579464199</v>
      </c>
      <c r="Y39" s="2">
        <v>130.04487141870089</v>
      </c>
      <c r="Z39" s="2">
        <v>132.6299476321397</v>
      </c>
      <c r="AA39" s="2">
        <v>106.33028270978346</v>
      </c>
      <c r="AB39" s="2">
        <v>98.716903459531594</v>
      </c>
      <c r="AC39" s="2">
        <v>104.44299101623653</v>
      </c>
      <c r="AD39" s="2">
        <v>154.78683512502565</v>
      </c>
      <c r="AE39" s="2">
        <v>127.19554961792197</v>
      </c>
      <c r="AF39" s="2">
        <v>141.12789244799308</v>
      </c>
      <c r="AG39" s="2">
        <v>117.0870427952637</v>
      </c>
      <c r="AH39" s="2">
        <v>134.38616333114902</v>
      </c>
      <c r="AI39" s="2">
        <v>190.81687902940592</v>
      </c>
      <c r="AJ39" s="2">
        <v>178.17610756613908</v>
      </c>
      <c r="AK39" s="2">
        <v>154.15657477903028</v>
      </c>
    </row>
    <row r="40" spans="1:37" x14ac:dyDescent="0.25">
      <c r="A40" s="1" t="s">
        <v>35</v>
      </c>
      <c r="B40" s="19">
        <v>100</v>
      </c>
      <c r="C40" s="19">
        <v>149.0754560627685</v>
      </c>
      <c r="D40" s="19">
        <v>146.61079492055651</v>
      </c>
      <c r="E40" s="19">
        <v>110.24741169665933</v>
      </c>
      <c r="F40" s="19">
        <v>130.62346537207125</v>
      </c>
      <c r="G40" s="19">
        <v>151.40605702030106</v>
      </c>
      <c r="H40" s="19">
        <v>158.88382610694626</v>
      </c>
      <c r="I40" s="19">
        <v>159.38898174011598</v>
      </c>
      <c r="J40" s="19">
        <v>153.8942222830905</v>
      </c>
      <c r="K40" s="19">
        <v>146.72737275883242</v>
      </c>
      <c r="L40" s="19">
        <v>135.58594753119505</v>
      </c>
      <c r="M40" s="19">
        <v>152.8783602952667</v>
      </c>
      <c r="N40" s="19">
        <v>135.88195274772261</v>
      </c>
      <c r="O40" s="19">
        <v>139.15062993425832</v>
      </c>
      <c r="P40" s="19">
        <v>161.8894067606534</v>
      </c>
      <c r="Q40" s="19">
        <v>196.38107213626137</v>
      </c>
      <c r="R40" s="19">
        <v>173.86869486854289</v>
      </c>
      <c r="T40" s="1" t="s">
        <v>35</v>
      </c>
      <c r="U40" s="2">
        <v>100</v>
      </c>
      <c r="V40" s="2">
        <v>129.68787429792746</v>
      </c>
      <c r="W40" s="2">
        <v>128.10911232957864</v>
      </c>
      <c r="X40" s="2">
        <v>99.262727953165822</v>
      </c>
      <c r="Y40" s="2">
        <v>98.105010953007977</v>
      </c>
      <c r="Z40" s="2">
        <v>153.14185652166964</v>
      </c>
      <c r="AA40" s="2">
        <v>125.54221156734225</v>
      </c>
      <c r="AB40" s="2">
        <v>129.6686889891852</v>
      </c>
      <c r="AC40" s="2">
        <v>125.96937593620498</v>
      </c>
      <c r="AD40" s="2">
        <v>113.51661008078592</v>
      </c>
      <c r="AE40" s="2">
        <v>111.49196032472773</v>
      </c>
      <c r="AF40" s="2">
        <v>122.39419616113327</v>
      </c>
      <c r="AG40" s="2">
        <v>113.71783280330665</v>
      </c>
      <c r="AH40" s="2">
        <v>126.08954661768681</v>
      </c>
      <c r="AI40" s="2">
        <v>156.27313203229878</v>
      </c>
      <c r="AJ40" s="2">
        <v>147.66704116911083</v>
      </c>
      <c r="AK40" s="2">
        <v>148.94980867152017</v>
      </c>
    </row>
    <row r="41" spans="1:37" x14ac:dyDescent="0.25">
      <c r="A41" s="1" t="s">
        <v>36</v>
      </c>
      <c r="B41" s="19">
        <v>100</v>
      </c>
      <c r="C41" s="19">
        <v>143.97253596727614</v>
      </c>
      <c r="D41" s="19">
        <v>94.591355640167166</v>
      </c>
      <c r="E41" s="19">
        <v>98.36784936044549</v>
      </c>
      <c r="F41" s="19">
        <v>102.78295774293764</v>
      </c>
      <c r="G41" s="19">
        <v>111.20951327190546</v>
      </c>
      <c r="H41" s="19">
        <v>99.340375588067857</v>
      </c>
      <c r="I41" s="19">
        <v>149.49556575435327</v>
      </c>
      <c r="J41" s="19">
        <v>130.32216225282141</v>
      </c>
      <c r="K41" s="19">
        <v>111.56770799321052</v>
      </c>
      <c r="L41" s="19">
        <v>135.08778397222471</v>
      </c>
      <c r="M41" s="19">
        <v>97.323150576912411</v>
      </c>
      <c r="N41" s="19">
        <v>106.69879626119877</v>
      </c>
      <c r="O41" s="19">
        <v>109.7891331727854</v>
      </c>
      <c r="P41" s="19">
        <v>114.27702702971246</v>
      </c>
      <c r="Q41" s="19">
        <v>103.23105452632622</v>
      </c>
      <c r="R41" s="19">
        <v>113.4313230391524</v>
      </c>
      <c r="T41" s="1" t="s">
        <v>36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x14ac:dyDescent="0.25">
      <c r="A42" s="1" t="s">
        <v>37</v>
      </c>
      <c r="B42" s="19">
        <v>100</v>
      </c>
      <c r="C42" s="19">
        <v>90.107139952250719</v>
      </c>
      <c r="D42" s="19">
        <v>108.81717954334684</v>
      </c>
      <c r="E42" s="19">
        <v>87.849515390265935</v>
      </c>
      <c r="F42" s="19">
        <v>142.92001513022117</v>
      </c>
      <c r="G42" s="19">
        <v>152.54607847302705</v>
      </c>
      <c r="H42" s="19">
        <v>107.61494982815461</v>
      </c>
      <c r="I42" s="19">
        <v>482.28386689383154</v>
      </c>
      <c r="J42" s="19">
        <v>107.90570204707606</v>
      </c>
      <c r="K42" s="19">
        <v>186.89711389089894</v>
      </c>
      <c r="L42" s="19">
        <v>124.74789144507228</v>
      </c>
      <c r="M42" s="19">
        <v>32.26644776559484</v>
      </c>
      <c r="N42" s="19">
        <v>280.75155184282113</v>
      </c>
      <c r="O42" s="19">
        <v>156.97111021192538</v>
      </c>
      <c r="P42" s="19">
        <v>284.88590081880358</v>
      </c>
      <c r="Q42" s="19">
        <v>445.99293096024655</v>
      </c>
      <c r="R42" s="19">
        <v>355.31061706133841</v>
      </c>
      <c r="T42" s="1" t="s">
        <v>37</v>
      </c>
      <c r="U42" s="2"/>
      <c r="V42" s="2">
        <v>100</v>
      </c>
      <c r="W42" s="2">
        <v>368.17394797786613</v>
      </c>
      <c r="X42" s="2">
        <v>422.66617204993537</v>
      </c>
      <c r="Y42" s="2">
        <v>256.89873426884719</v>
      </c>
      <c r="Z42" s="2">
        <v>230.00361260174168</v>
      </c>
      <c r="AA42" s="2">
        <v>380.59321949358156</v>
      </c>
      <c r="AB42" s="2">
        <v>369.58349092577623</v>
      </c>
      <c r="AC42" s="2">
        <v>0</v>
      </c>
      <c r="AD42" s="2">
        <v>207.11847224165018</v>
      </c>
      <c r="AE42" s="2">
        <v>459.58628993228842</v>
      </c>
      <c r="AF42" s="2">
        <v>375.90037515416077</v>
      </c>
      <c r="AG42" s="2">
        <v>376.87349503929835</v>
      </c>
      <c r="AH42" s="2">
        <v>365.26393432780435</v>
      </c>
      <c r="AI42" s="2">
        <v>162.20256025715727</v>
      </c>
      <c r="AJ42" s="2">
        <v>140.01734810819724</v>
      </c>
      <c r="AK42" s="2">
        <v>160.83206958651272</v>
      </c>
    </row>
    <row r="43" spans="1:37" x14ac:dyDescent="0.25">
      <c r="A43" s="1" t="s">
        <v>38</v>
      </c>
      <c r="B43" s="19">
        <v>100</v>
      </c>
      <c r="C43" s="19">
        <v>104.86278958001458</v>
      </c>
      <c r="D43" s="19">
        <v>59.229989341173848</v>
      </c>
      <c r="E43" s="19">
        <v>49.337150150912144</v>
      </c>
      <c r="F43" s="19">
        <v>77.886634823392214</v>
      </c>
      <c r="G43" s="19">
        <v>72.238311136734737</v>
      </c>
      <c r="H43" s="19">
        <v>86.880584213843051</v>
      </c>
      <c r="I43" s="19">
        <v>112.91526211506289</v>
      </c>
      <c r="J43" s="19">
        <v>78.49754113758452</v>
      </c>
      <c r="K43" s="19">
        <v>62.705504156107438</v>
      </c>
      <c r="L43" s="19">
        <v>59.339251623626389</v>
      </c>
      <c r="M43" s="19">
        <v>69.347413477778247</v>
      </c>
      <c r="N43" s="19">
        <v>78.957117179666653</v>
      </c>
      <c r="O43" s="19">
        <v>79.884723999181517</v>
      </c>
      <c r="P43" s="19">
        <v>90.032750227991315</v>
      </c>
      <c r="Q43" s="19">
        <v>103.69623948987801</v>
      </c>
      <c r="R43" s="19">
        <v>101.4980568061461</v>
      </c>
      <c r="T43" s="1" t="s">
        <v>38</v>
      </c>
      <c r="U43" s="2">
        <v>100</v>
      </c>
      <c r="V43" s="2">
        <v>139.60589397567293</v>
      </c>
      <c r="W43" s="2">
        <v>109.62853266059078</v>
      </c>
      <c r="X43" s="2">
        <v>94.488665392336728</v>
      </c>
      <c r="Y43" s="2">
        <v>113.49472917429586</v>
      </c>
      <c r="Z43" s="2">
        <v>102.56684299524446</v>
      </c>
      <c r="AA43" s="2">
        <v>133.28298326551842</v>
      </c>
      <c r="AB43" s="2">
        <v>132.05888430681992</v>
      </c>
      <c r="AC43" s="2">
        <v>126.23766005766532</v>
      </c>
      <c r="AD43" s="2">
        <v>102.55051571724283</v>
      </c>
      <c r="AE43" s="2">
        <v>92.331260012695111</v>
      </c>
      <c r="AF43" s="2">
        <v>114.26618630912311</v>
      </c>
      <c r="AG43" s="2">
        <v>117.92247696150422</v>
      </c>
      <c r="AH43" s="2">
        <v>118.64221475720085</v>
      </c>
      <c r="AI43" s="2">
        <v>130.24270848489735</v>
      </c>
      <c r="AJ43" s="2">
        <v>160.03642176112649</v>
      </c>
      <c r="AK43" s="2">
        <v>138.47638752526984</v>
      </c>
    </row>
    <row r="46" spans="1:37" x14ac:dyDescent="0.25">
      <c r="B46" s="13"/>
      <c r="C46" s="13"/>
    </row>
    <row r="47" spans="1:37" x14ac:dyDescent="0.25">
      <c r="B47" s="13"/>
      <c r="C47" s="13"/>
    </row>
    <row r="48" spans="1:37" x14ac:dyDescent="0.25">
      <c r="B48" s="13"/>
      <c r="C48" s="13"/>
    </row>
    <row r="49" spans="2:3" x14ac:dyDescent="0.25">
      <c r="B49" s="13"/>
      <c r="C49" s="13"/>
    </row>
    <row r="50" spans="2:3" x14ac:dyDescent="0.25">
      <c r="B50" s="13"/>
      <c r="C50" s="13"/>
    </row>
    <row r="51" spans="2:3" x14ac:dyDescent="0.25">
      <c r="B51" s="13"/>
      <c r="C51" s="13"/>
    </row>
    <row r="52" spans="2:3" x14ac:dyDescent="0.25">
      <c r="B52" s="13"/>
      <c r="C52" s="13"/>
    </row>
    <row r="53" spans="2:3" x14ac:dyDescent="0.25">
      <c r="B53" s="13"/>
      <c r="C53" s="13"/>
    </row>
    <row r="54" spans="2:3" x14ac:dyDescent="0.25">
      <c r="B54" s="13"/>
      <c r="C54" s="13"/>
    </row>
    <row r="55" spans="2:3" x14ac:dyDescent="0.25">
      <c r="B55" s="13"/>
      <c r="C55" s="13"/>
    </row>
    <row r="56" spans="2:3" x14ac:dyDescent="0.25">
      <c r="B56" s="13"/>
      <c r="C56" s="13"/>
    </row>
    <row r="57" spans="2:3" x14ac:dyDescent="0.25">
      <c r="B57" s="13"/>
      <c r="C57" s="13"/>
    </row>
    <row r="58" spans="2:3" x14ac:dyDescent="0.25">
      <c r="B58" s="13"/>
      <c r="C58" s="13"/>
    </row>
    <row r="59" spans="2:3" x14ac:dyDescent="0.25">
      <c r="B59" s="13"/>
      <c r="C59" s="13"/>
    </row>
    <row r="60" spans="2:3" x14ac:dyDescent="0.25">
      <c r="B60" s="13"/>
      <c r="C60" s="13"/>
    </row>
    <row r="61" spans="2:3" x14ac:dyDescent="0.25">
      <c r="B61" s="13"/>
      <c r="C61" s="13"/>
    </row>
  </sheetData>
  <mergeCells count="8">
    <mergeCell ref="U1:AK1"/>
    <mergeCell ref="U23:AK23"/>
    <mergeCell ref="A23:A24"/>
    <mergeCell ref="T1:T2"/>
    <mergeCell ref="T23:T24"/>
    <mergeCell ref="A1:A2"/>
    <mergeCell ref="B1:R1"/>
    <mergeCell ref="B23:R23"/>
  </mergeCells>
  <phoneticPr fontId="7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D449-525E-4A88-9CD5-7D52DEC419B0}">
  <dimension ref="A1:X77"/>
  <sheetViews>
    <sheetView zoomScale="90" zoomScaleNormal="90" workbookViewId="0"/>
  </sheetViews>
  <sheetFormatPr defaultRowHeight="15" x14ac:dyDescent="0.25"/>
  <cols>
    <col min="1" max="1" width="20" customWidth="1"/>
    <col min="2" max="2" width="12.85546875" bestFit="1" customWidth="1"/>
    <col min="3" max="3" width="9.42578125" bestFit="1" customWidth="1"/>
    <col min="6" max="6" width="10.5703125" customWidth="1"/>
  </cols>
  <sheetData>
    <row r="1" spans="1:24" ht="30.75" customHeight="1" x14ac:dyDescent="0.25">
      <c r="A1" s="14" t="s">
        <v>0</v>
      </c>
      <c r="B1" s="14" t="s">
        <v>143</v>
      </c>
      <c r="C1" s="14" t="s">
        <v>171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>
        <v>2022</v>
      </c>
      <c r="T1" s="14">
        <v>2023</v>
      </c>
      <c r="U1" s="14" t="s">
        <v>239</v>
      </c>
      <c r="V1" s="14" t="s">
        <v>152</v>
      </c>
      <c r="W1" s="14" t="s">
        <v>153</v>
      </c>
      <c r="X1" s="14" t="s">
        <v>154</v>
      </c>
    </row>
    <row r="2" spans="1:24" x14ac:dyDescent="0.25">
      <c r="A2" s="47" t="s">
        <v>17</v>
      </c>
      <c r="B2" s="1" t="s">
        <v>144</v>
      </c>
      <c r="C2" s="1" t="s">
        <v>172</v>
      </c>
      <c r="D2" s="26">
        <v>100</v>
      </c>
      <c r="E2" s="26">
        <v>126.48399818864378</v>
      </c>
      <c r="F2" s="26">
        <v>105.32284817732031</v>
      </c>
      <c r="G2" s="26">
        <v>100.51092496522598</v>
      </c>
      <c r="H2" s="26">
        <v>89.579311373043865</v>
      </c>
      <c r="I2" s="26">
        <v>115.67429176433228</v>
      </c>
      <c r="J2" s="26">
        <v>103.89976759013149</v>
      </c>
      <c r="K2" s="26">
        <v>106.06991848311091</v>
      </c>
      <c r="L2" s="26">
        <v>105.08944010815119</v>
      </c>
      <c r="M2" s="26">
        <v>114.8501309336511</v>
      </c>
      <c r="N2" s="26">
        <v>99.446305114915049</v>
      </c>
      <c r="O2" s="26">
        <v>100.94589353614556</v>
      </c>
      <c r="P2" s="26">
        <v>97.910774107897808</v>
      </c>
      <c r="Q2" s="26">
        <v>164.88418168706394</v>
      </c>
      <c r="R2" s="26">
        <v>124.52344910024311</v>
      </c>
      <c r="S2" s="26">
        <v>124.76520234687626</v>
      </c>
      <c r="T2" s="26">
        <v>148.52091665341206</v>
      </c>
      <c r="U2" s="23">
        <f>S2-100</f>
        <v>24.765202346876265</v>
      </c>
      <c r="V2" s="23">
        <f>AVERAGE(D2:S2)</f>
        <v>111.24727734229705</v>
      </c>
      <c r="W2" s="23">
        <f>_xlfn.STDEV.S(D2:S2)</f>
        <v>17.867976960164995</v>
      </c>
      <c r="X2" s="23">
        <f>W2/V2*100</f>
        <v>16.06149596379511</v>
      </c>
    </row>
    <row r="3" spans="1:24" x14ac:dyDescent="0.25">
      <c r="A3" s="47"/>
      <c r="B3" s="1" t="s">
        <v>145</v>
      </c>
      <c r="C3" s="1" t="s">
        <v>173</v>
      </c>
      <c r="D3" s="26">
        <v>100</v>
      </c>
      <c r="E3" s="26">
        <v>132.54</v>
      </c>
      <c r="F3" s="26">
        <v>122.4</v>
      </c>
      <c r="G3" s="26">
        <v>114.89</v>
      </c>
      <c r="H3" s="26">
        <v>84.85</v>
      </c>
      <c r="I3" s="26">
        <v>99.91</v>
      </c>
      <c r="J3" s="26">
        <v>110.91</v>
      </c>
      <c r="K3" s="26">
        <v>111.84</v>
      </c>
      <c r="L3" s="26">
        <v>103.57</v>
      </c>
      <c r="M3" s="26">
        <v>113.67</v>
      </c>
      <c r="N3" s="26">
        <v>105.21</v>
      </c>
      <c r="O3" s="26">
        <v>95.36</v>
      </c>
      <c r="P3" s="26">
        <v>105</v>
      </c>
      <c r="Q3" s="26">
        <v>124.63</v>
      </c>
      <c r="R3" s="26">
        <v>177.22</v>
      </c>
      <c r="S3" s="26">
        <v>147.1</v>
      </c>
      <c r="T3" s="29">
        <v>0</v>
      </c>
      <c r="U3" s="23">
        <f t="shared" ref="U3:U66" si="0">S3-100</f>
        <v>47.099999999999994</v>
      </c>
      <c r="V3" s="23">
        <f t="shared" ref="V3:V66" si="1">AVERAGE(D3:S3)</f>
        <v>115.56874999999998</v>
      </c>
      <c r="W3" s="23">
        <f t="shared" ref="W3:W66" si="2">_xlfn.STDEV.S(D3:S3)</f>
        <v>22.292233587806777</v>
      </c>
      <c r="X3" s="23">
        <f t="shared" ref="X3:X66" si="3">W3/V3*100</f>
        <v>19.289153501968983</v>
      </c>
    </row>
    <row r="4" spans="1:24" x14ac:dyDescent="0.25">
      <c r="A4" s="47"/>
      <c r="B4" s="1" t="s">
        <v>146</v>
      </c>
      <c r="C4" s="1" t="s">
        <v>174</v>
      </c>
      <c r="D4" s="30">
        <v>100</v>
      </c>
      <c r="E4" s="30">
        <v>163.759791279148</v>
      </c>
      <c r="F4" s="30">
        <v>159.25718621114919</v>
      </c>
      <c r="G4" s="30">
        <v>105.40181270824147</v>
      </c>
      <c r="H4" s="30">
        <v>94.557770589064177</v>
      </c>
      <c r="I4" s="30">
        <v>113.58947439997482</v>
      </c>
      <c r="J4" s="30">
        <v>132.06714440844974</v>
      </c>
      <c r="K4" s="30">
        <v>126.09971427010154</v>
      </c>
      <c r="L4" s="30">
        <v>135.93953539351156</v>
      </c>
      <c r="M4" s="30">
        <v>151.61231603065053</v>
      </c>
      <c r="N4" s="30">
        <v>132.70691321248842</v>
      </c>
      <c r="O4" s="30">
        <v>130.4283265010877</v>
      </c>
      <c r="P4" s="30">
        <v>135.13343023062555</v>
      </c>
      <c r="Q4" s="30">
        <v>174.1692033571174</v>
      </c>
      <c r="R4" s="30">
        <v>192.65195372762867</v>
      </c>
      <c r="S4" s="30">
        <v>149.8185832389712</v>
      </c>
      <c r="T4" s="30">
        <v>192.86057902355111</v>
      </c>
      <c r="U4" s="23">
        <f t="shared" si="0"/>
        <v>49.8185832389712</v>
      </c>
      <c r="V4" s="23">
        <f t="shared" si="1"/>
        <v>137.32457222238813</v>
      </c>
      <c r="W4" s="23">
        <f t="shared" si="2"/>
        <v>27.070925529692058</v>
      </c>
      <c r="X4" s="23">
        <f t="shared" si="3"/>
        <v>19.713096565014215</v>
      </c>
    </row>
    <row r="5" spans="1:24" x14ac:dyDescent="0.25">
      <c r="A5" s="47"/>
      <c r="B5" s="1" t="s">
        <v>147</v>
      </c>
      <c r="C5" s="1" t="s">
        <v>175</v>
      </c>
      <c r="D5" s="27">
        <v>100</v>
      </c>
      <c r="E5" s="27">
        <v>136.91090556576538</v>
      </c>
      <c r="F5" s="27">
        <v>119.092076106153</v>
      </c>
      <c r="G5" s="27">
        <v>111.52273469121405</v>
      </c>
      <c r="H5" s="27">
        <v>97.543519725999033</v>
      </c>
      <c r="I5" s="27">
        <v>111.02283193745539</v>
      </c>
      <c r="J5" s="27">
        <v>122.78760716698865</v>
      </c>
      <c r="K5" s="27">
        <v>123.11024088439828</v>
      </c>
      <c r="L5" s="27">
        <v>133.98245688960426</v>
      </c>
      <c r="M5" s="27">
        <v>121.64490807402883</v>
      </c>
      <c r="N5" s="27">
        <v>109.48371667333838</v>
      </c>
      <c r="O5" s="27">
        <v>114.55919770763219</v>
      </c>
      <c r="P5" s="27">
        <v>112.81808060950181</v>
      </c>
      <c r="Q5" s="27">
        <v>163.49058097936236</v>
      </c>
      <c r="R5" s="27">
        <v>167.19248309923361</v>
      </c>
      <c r="S5" s="27">
        <v>141.7696851080083</v>
      </c>
      <c r="T5" s="27">
        <v>167.50338262307727</v>
      </c>
      <c r="U5" s="23">
        <f t="shared" si="0"/>
        <v>41.769685108008304</v>
      </c>
      <c r="V5" s="23">
        <f t="shared" si="1"/>
        <v>124.18318907616774</v>
      </c>
      <c r="W5" s="23">
        <f t="shared" si="2"/>
        <v>20.105519921772192</v>
      </c>
      <c r="X5" s="23">
        <f t="shared" si="3"/>
        <v>16.190210664859375</v>
      </c>
    </row>
    <row r="6" spans="1:24" x14ac:dyDescent="0.25">
      <c r="A6" s="47" t="s">
        <v>19</v>
      </c>
      <c r="B6" s="1" t="s">
        <v>144</v>
      </c>
      <c r="C6" s="1" t="s">
        <v>172</v>
      </c>
      <c r="D6" s="26">
        <v>100</v>
      </c>
      <c r="E6" s="26">
        <v>102.02759241719266</v>
      </c>
      <c r="F6" s="26">
        <v>92.743776051816184</v>
      </c>
      <c r="G6" s="26">
        <v>100.42477502068789</v>
      </c>
      <c r="H6" s="26">
        <v>96.169017599004462</v>
      </c>
      <c r="I6" s="26">
        <v>106.24709500156922</v>
      </c>
      <c r="J6" s="26">
        <v>105.69466257127434</v>
      </c>
      <c r="K6" s="26">
        <v>101.32664979487799</v>
      </c>
      <c r="L6" s="26">
        <v>103.84163886636289</v>
      </c>
      <c r="M6" s="26">
        <v>104.84012778937203</v>
      </c>
      <c r="N6" s="26">
        <v>93.009118132255082</v>
      </c>
      <c r="O6" s="26">
        <v>93.308928496190276</v>
      </c>
      <c r="P6" s="26">
        <v>100.37945705241653</v>
      </c>
      <c r="Q6" s="26">
        <v>112.52146329048938</v>
      </c>
      <c r="R6" s="26">
        <v>122.57021424275669</v>
      </c>
      <c r="S6" s="26">
        <v>124.79121554778342</v>
      </c>
      <c r="T6" s="28">
        <v>110.41792031407292</v>
      </c>
      <c r="U6" s="23">
        <f t="shared" si="0"/>
        <v>24.791215547783423</v>
      </c>
      <c r="V6" s="23">
        <f t="shared" si="1"/>
        <v>103.74348324212806</v>
      </c>
      <c r="W6" s="23">
        <f t="shared" si="2"/>
        <v>9.4283096721473338</v>
      </c>
      <c r="X6" s="23">
        <f t="shared" si="3"/>
        <v>9.0880982375948349</v>
      </c>
    </row>
    <row r="7" spans="1:24" x14ac:dyDescent="0.25">
      <c r="A7" s="47"/>
      <c r="B7" s="1" t="s">
        <v>145</v>
      </c>
      <c r="C7" s="1" t="s">
        <v>173</v>
      </c>
      <c r="D7" s="19">
        <v>100</v>
      </c>
      <c r="E7" s="19">
        <v>105.14202326538427</v>
      </c>
      <c r="F7" s="19">
        <v>100.03084968997655</v>
      </c>
      <c r="G7" s="19">
        <v>93.799829211645388</v>
      </c>
      <c r="H7" s="19">
        <v>95.856727552724394</v>
      </c>
      <c r="I7" s="19">
        <v>96.818221693339069</v>
      </c>
      <c r="J7" s="19">
        <v>105.01676966128528</v>
      </c>
      <c r="K7" s="19">
        <v>96.716621598855099</v>
      </c>
      <c r="L7" s="19">
        <v>93.582067213121888</v>
      </c>
      <c r="M7" s="19">
        <v>98.308095500589161</v>
      </c>
      <c r="N7" s="19">
        <v>86.675644289471464</v>
      </c>
      <c r="O7" s="19">
        <v>87.201925144573892</v>
      </c>
      <c r="P7" s="19">
        <v>101.46156678281031</v>
      </c>
      <c r="Q7" s="19">
        <v>106.33637379379076</v>
      </c>
      <c r="R7" s="19">
        <v>134.43971165763958</v>
      </c>
      <c r="S7" s="19">
        <v>134.80039238849179</v>
      </c>
      <c r="T7" s="29">
        <v>0</v>
      </c>
      <c r="U7" s="23">
        <f t="shared" si="0"/>
        <v>34.800392388491787</v>
      </c>
      <c r="V7" s="23">
        <f t="shared" si="1"/>
        <v>102.26167621523115</v>
      </c>
      <c r="W7" s="23">
        <f t="shared" si="2"/>
        <v>13.834999125939779</v>
      </c>
      <c r="X7" s="23">
        <f t="shared" si="3"/>
        <v>13.529016575888237</v>
      </c>
    </row>
    <row r="8" spans="1:24" x14ac:dyDescent="0.25">
      <c r="A8" s="47"/>
      <c r="B8" s="1" t="s">
        <v>146</v>
      </c>
      <c r="C8" s="1" t="s">
        <v>174</v>
      </c>
      <c r="D8" s="19">
        <v>100</v>
      </c>
      <c r="E8" s="19">
        <v>110.30176018171784</v>
      </c>
      <c r="F8" s="19">
        <v>95.225560573160607</v>
      </c>
      <c r="G8" s="19">
        <v>91.681840809250801</v>
      </c>
      <c r="H8" s="19">
        <v>98.465687681773645</v>
      </c>
      <c r="I8" s="19">
        <v>100.48286014069312</v>
      </c>
      <c r="J8" s="19">
        <v>106.66263660418515</v>
      </c>
      <c r="K8" s="19">
        <v>108.26178161129916</v>
      </c>
      <c r="L8" s="19">
        <v>109.76437382794275</v>
      </c>
      <c r="M8" s="19">
        <v>103.71895429102405</v>
      </c>
      <c r="N8" s="19">
        <v>103.25416701714047</v>
      </c>
      <c r="O8" s="19">
        <v>106.82309068993678</v>
      </c>
      <c r="P8" s="19">
        <v>117.53567968324374</v>
      </c>
      <c r="Q8" s="19">
        <v>125.55208857868745</v>
      </c>
      <c r="R8" s="19">
        <v>135.73884707381532</v>
      </c>
      <c r="S8" s="19">
        <v>149.17517944116872</v>
      </c>
      <c r="T8" s="19">
        <v>126.95788238306372</v>
      </c>
      <c r="U8" s="23">
        <f t="shared" si="0"/>
        <v>49.175179441168723</v>
      </c>
      <c r="V8" s="23">
        <f t="shared" si="1"/>
        <v>110.16528176281498</v>
      </c>
      <c r="W8" s="23">
        <f t="shared" si="2"/>
        <v>15.236385456697361</v>
      </c>
      <c r="X8" s="23">
        <f t="shared" si="3"/>
        <v>13.830478362049837</v>
      </c>
    </row>
    <row r="9" spans="1:24" x14ac:dyDescent="0.25">
      <c r="A9" s="47"/>
      <c r="B9" s="1" t="s">
        <v>147</v>
      </c>
      <c r="C9" s="1" t="s">
        <v>175</v>
      </c>
      <c r="D9" s="27">
        <v>100</v>
      </c>
      <c r="E9" s="27">
        <v>121.44480435403406</v>
      </c>
      <c r="F9" s="27">
        <v>120.26815896079557</v>
      </c>
      <c r="G9" s="27">
        <v>133.4307354964478</v>
      </c>
      <c r="H9" s="27">
        <v>141.82939926336019</v>
      </c>
      <c r="I9" s="27">
        <v>134.71403453936085</v>
      </c>
      <c r="J9" s="27">
        <v>178.14145875690747</v>
      </c>
      <c r="K9" s="27">
        <v>224.61777781107736</v>
      </c>
      <c r="L9" s="27">
        <v>169.56002339967088</v>
      </c>
      <c r="M9" s="27">
        <v>130.62096437755193</v>
      </c>
      <c r="N9" s="27">
        <v>149.84401782999817</v>
      </c>
      <c r="O9" s="27">
        <v>209.64258594668729</v>
      </c>
      <c r="P9" s="27">
        <v>154.22775683043875</v>
      </c>
      <c r="Q9" s="27">
        <v>158.77202626632035</v>
      </c>
      <c r="R9" s="27">
        <v>224.84875169784476</v>
      </c>
      <c r="S9" s="27">
        <v>205.01009499915864</v>
      </c>
      <c r="T9" s="27">
        <v>195.42148754674758</v>
      </c>
      <c r="U9" s="23">
        <f t="shared" si="0"/>
        <v>105.01009499915864</v>
      </c>
      <c r="V9" s="23">
        <f t="shared" si="1"/>
        <v>159.81078690810338</v>
      </c>
      <c r="W9" s="23">
        <f t="shared" si="2"/>
        <v>38.84391317741148</v>
      </c>
      <c r="X9" s="23">
        <f t="shared" si="3"/>
        <v>24.306189794152033</v>
      </c>
    </row>
    <row r="10" spans="1:24" x14ac:dyDescent="0.25">
      <c r="A10" s="47" t="s">
        <v>20</v>
      </c>
      <c r="B10" s="1" t="s">
        <v>144</v>
      </c>
      <c r="C10" s="1" t="s">
        <v>172</v>
      </c>
      <c r="D10" s="26">
        <v>100</v>
      </c>
      <c r="E10" s="26">
        <v>102.23533022683434</v>
      </c>
      <c r="F10" s="26">
        <v>101.70446169028264</v>
      </c>
      <c r="G10" s="26">
        <v>101.29279050249806</v>
      </c>
      <c r="H10" s="26">
        <v>103.80995338199553</v>
      </c>
      <c r="I10" s="26">
        <v>116.49349838793303</v>
      </c>
      <c r="J10" s="26">
        <v>120.33147489867014</v>
      </c>
      <c r="K10" s="26">
        <v>114.01285274934327</v>
      </c>
      <c r="L10" s="26">
        <v>122.12753117293038</v>
      </c>
      <c r="M10" s="26">
        <v>126.3467636703744</v>
      </c>
      <c r="N10" s="26">
        <v>126.33765552752772</v>
      </c>
      <c r="O10" s="26">
        <v>116.86883107904853</v>
      </c>
      <c r="P10" s="26">
        <v>128.5481324142095</v>
      </c>
      <c r="Q10" s="26">
        <v>137.03770968284607</v>
      </c>
      <c r="R10" s="26">
        <v>140.99592660829603</v>
      </c>
      <c r="S10" s="26">
        <v>157.88574071460476</v>
      </c>
      <c r="T10" s="28">
        <v>155.1843884313019</v>
      </c>
      <c r="U10" s="23">
        <f t="shared" si="0"/>
        <v>57.885740714604765</v>
      </c>
      <c r="V10" s="23">
        <f t="shared" si="1"/>
        <v>119.75179079421213</v>
      </c>
      <c r="W10" s="23">
        <f t="shared" si="2"/>
        <v>16.419385786920085</v>
      </c>
      <c r="X10" s="23">
        <f t="shared" si="3"/>
        <v>13.711181835381513</v>
      </c>
    </row>
    <row r="11" spans="1:24" x14ac:dyDescent="0.25">
      <c r="A11" s="47"/>
      <c r="B11" s="1" t="s">
        <v>145</v>
      </c>
      <c r="C11" s="1" t="s">
        <v>173</v>
      </c>
      <c r="D11" s="19">
        <v>100</v>
      </c>
      <c r="E11" s="19">
        <v>99.897875338888781</v>
      </c>
      <c r="F11" s="19">
        <v>98.793803363278073</v>
      </c>
      <c r="G11" s="19">
        <v>98.261675998285099</v>
      </c>
      <c r="H11" s="19">
        <v>97.848473022039258</v>
      </c>
      <c r="I11" s="19">
        <v>106.02396754846662</v>
      </c>
      <c r="J11" s="19">
        <v>106.9032525976457</v>
      </c>
      <c r="K11" s="19">
        <v>109.67019888357612</v>
      </c>
      <c r="L11" s="19">
        <v>110.17878218888058</v>
      </c>
      <c r="M11" s="19">
        <v>111.87320517881618</v>
      </c>
      <c r="N11" s="19">
        <v>114.80635498354481</v>
      </c>
      <c r="O11" s="19">
        <v>110.4150022534976</v>
      </c>
      <c r="P11" s="19">
        <v>110.05531944339086</v>
      </c>
      <c r="Q11" s="19">
        <v>119.62625995654426</v>
      </c>
      <c r="R11" s="19">
        <v>131.78373462633539</v>
      </c>
      <c r="S11" s="19">
        <v>146.43958842021931</v>
      </c>
      <c r="T11" s="29">
        <v>0</v>
      </c>
      <c r="U11" s="23">
        <f t="shared" si="0"/>
        <v>46.439588420219309</v>
      </c>
      <c r="V11" s="23">
        <f t="shared" si="1"/>
        <v>110.78609336271305</v>
      </c>
      <c r="W11" s="23">
        <f t="shared" si="2"/>
        <v>13.039828123128579</v>
      </c>
      <c r="X11" s="23">
        <f t="shared" si="3"/>
        <v>11.770275246042168</v>
      </c>
    </row>
    <row r="12" spans="1:24" x14ac:dyDescent="0.25">
      <c r="A12" s="47"/>
      <c r="B12" s="1" t="s">
        <v>146</v>
      </c>
      <c r="C12" s="1" t="s">
        <v>174</v>
      </c>
      <c r="D12" s="19">
        <v>100</v>
      </c>
      <c r="E12" s="19">
        <v>106.51824896917022</v>
      </c>
      <c r="F12" s="19">
        <v>92.196788454452786</v>
      </c>
      <c r="G12" s="19">
        <v>80.740541537524777</v>
      </c>
      <c r="H12" s="19">
        <v>77.981558192396918</v>
      </c>
      <c r="I12" s="19">
        <v>94.279536986996632</v>
      </c>
      <c r="J12" s="19">
        <v>96.766546611424587</v>
      </c>
      <c r="K12" s="19">
        <v>88.352718373459055</v>
      </c>
      <c r="L12" s="19">
        <v>103.72715026516926</v>
      </c>
      <c r="M12" s="19">
        <v>95.326512393723576</v>
      </c>
      <c r="N12" s="19">
        <v>83.747319479138099</v>
      </c>
      <c r="O12" s="19">
        <v>86.556325282104297</v>
      </c>
      <c r="P12" s="19">
        <v>92.913759734518649</v>
      </c>
      <c r="Q12" s="19">
        <v>113.08839330315882</v>
      </c>
      <c r="R12" s="19">
        <v>117.88073445680438</v>
      </c>
      <c r="S12" s="19">
        <v>118.126943144119</v>
      </c>
      <c r="T12" s="19">
        <v>163.22181658353622</v>
      </c>
      <c r="U12" s="23">
        <f t="shared" si="0"/>
        <v>18.126943144118997</v>
      </c>
      <c r="V12" s="23">
        <f t="shared" si="1"/>
        <v>96.762692324010075</v>
      </c>
      <c r="W12" s="23">
        <f t="shared" si="2"/>
        <v>12.438420139970042</v>
      </c>
      <c r="X12" s="23">
        <f t="shared" si="3"/>
        <v>12.854561857704377</v>
      </c>
    </row>
    <row r="13" spans="1:24" x14ac:dyDescent="0.25">
      <c r="A13" s="47"/>
      <c r="B13" s="1" t="s">
        <v>147</v>
      </c>
      <c r="C13" s="1" t="s">
        <v>175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3">
        <f t="shared" si="0"/>
        <v>-100</v>
      </c>
      <c r="V13" s="23">
        <f t="shared" si="1"/>
        <v>0</v>
      </c>
      <c r="W13" s="23">
        <f t="shared" si="2"/>
        <v>0</v>
      </c>
      <c r="X13" s="23" t="e">
        <f t="shared" si="3"/>
        <v>#DIV/0!</v>
      </c>
    </row>
    <row r="14" spans="1:24" x14ac:dyDescent="0.25">
      <c r="A14" s="47" t="s">
        <v>21</v>
      </c>
      <c r="B14" s="1" t="s">
        <v>144</v>
      </c>
      <c r="C14" s="1" t="s">
        <v>172</v>
      </c>
      <c r="D14" s="26">
        <v>100</v>
      </c>
      <c r="E14" s="26">
        <v>105.50247941483512</v>
      </c>
      <c r="F14" s="26">
        <v>107.04827710584934</v>
      </c>
      <c r="G14" s="26">
        <v>108.21197661182829</v>
      </c>
      <c r="H14" s="26">
        <v>110.71819607191333</v>
      </c>
      <c r="I14" s="26">
        <v>116.99629120793308</v>
      </c>
      <c r="J14" s="26">
        <v>138.19414227389288</v>
      </c>
      <c r="K14" s="26">
        <v>131.44405214148316</v>
      </c>
      <c r="L14" s="26">
        <v>127.16481061448579</v>
      </c>
      <c r="M14" s="26">
        <v>154.88821134826495</v>
      </c>
      <c r="N14" s="26">
        <v>121.11523390883005</v>
      </c>
      <c r="O14" s="26">
        <v>114.67620396619552</v>
      </c>
      <c r="P14" s="26">
        <v>124.27836609213163</v>
      </c>
      <c r="Q14" s="26">
        <v>148.38379890442482</v>
      </c>
      <c r="R14" s="26">
        <v>153.49213758675185</v>
      </c>
      <c r="S14" s="26">
        <v>179.33866693418983</v>
      </c>
      <c r="T14" s="28">
        <v>178.41300377088965</v>
      </c>
      <c r="U14" s="23">
        <f t="shared" si="0"/>
        <v>79.338666934189831</v>
      </c>
      <c r="V14" s="23">
        <f t="shared" si="1"/>
        <v>127.5908027614381</v>
      </c>
      <c r="W14" s="23">
        <f t="shared" si="2"/>
        <v>22.086162962402941</v>
      </c>
      <c r="X14" s="23">
        <f t="shared" si="3"/>
        <v>17.310152835779526</v>
      </c>
    </row>
    <row r="15" spans="1:24" x14ac:dyDescent="0.25">
      <c r="A15" s="47"/>
      <c r="B15" s="1" t="s">
        <v>145</v>
      </c>
      <c r="C15" s="1" t="s">
        <v>173</v>
      </c>
      <c r="D15" s="19">
        <v>100</v>
      </c>
      <c r="E15" s="19">
        <v>104.1759136746527</v>
      </c>
      <c r="F15" s="19">
        <v>102.86680432976063</v>
      </c>
      <c r="G15" s="19">
        <v>113.45868699116683</v>
      </c>
      <c r="H15" s="19">
        <v>116.82594703239349</v>
      </c>
      <c r="I15" s="19">
        <v>117.80613792970087</v>
      </c>
      <c r="J15" s="19">
        <v>129.57395632741267</v>
      </c>
      <c r="K15" s="19">
        <v>131.68093579030679</v>
      </c>
      <c r="L15" s="19">
        <v>125.51221735301309</v>
      </c>
      <c r="M15" s="19">
        <v>171.05796357621219</v>
      </c>
      <c r="N15" s="19">
        <v>163.19981403341873</v>
      </c>
      <c r="O15" s="19">
        <v>134.9508958449145</v>
      </c>
      <c r="P15" s="19">
        <v>138.31524564382948</v>
      </c>
      <c r="Q15" s="19">
        <v>155.71750119908023</v>
      </c>
      <c r="R15" s="19">
        <v>159.92208058345321</v>
      </c>
      <c r="S15" s="19">
        <v>178.95218806921983</v>
      </c>
      <c r="T15" s="29">
        <v>0</v>
      </c>
      <c r="U15" s="23">
        <f t="shared" si="0"/>
        <v>78.952188069219829</v>
      </c>
      <c r="V15" s="23">
        <f t="shared" si="1"/>
        <v>134.00101802365847</v>
      </c>
      <c r="W15" s="23">
        <f t="shared" si="2"/>
        <v>25.166972861630967</v>
      </c>
      <c r="X15" s="23">
        <f t="shared" si="3"/>
        <v>18.781180346844547</v>
      </c>
    </row>
    <row r="16" spans="1:24" x14ac:dyDescent="0.25">
      <c r="A16" s="47"/>
      <c r="B16" s="1" t="s">
        <v>146</v>
      </c>
      <c r="C16" s="1" t="s">
        <v>174</v>
      </c>
      <c r="D16" s="19">
        <v>100</v>
      </c>
      <c r="E16" s="19">
        <v>101.53127344673534</v>
      </c>
      <c r="F16" s="19">
        <v>106.5161625765392</v>
      </c>
      <c r="G16" s="19">
        <v>105.29355539640308</v>
      </c>
      <c r="H16" s="19">
        <v>103.1305994099543</v>
      </c>
      <c r="I16" s="19">
        <v>118.73099683193075</v>
      </c>
      <c r="J16" s="19">
        <v>119.39067885282373</v>
      </c>
      <c r="K16" s="19">
        <v>129.01514978450942</v>
      </c>
      <c r="L16" s="19">
        <v>134.33048205977522</v>
      </c>
      <c r="M16" s="19">
        <v>140.9639589423544</v>
      </c>
      <c r="N16" s="19">
        <v>107.4990336139664</v>
      </c>
      <c r="O16" s="19">
        <v>131.91962841477471</v>
      </c>
      <c r="P16" s="19">
        <v>133.97878361816197</v>
      </c>
      <c r="Q16" s="19">
        <v>169.07466892495185</v>
      </c>
      <c r="R16" s="19">
        <v>177.03706800727943</v>
      </c>
      <c r="S16" s="19">
        <v>208.22033240069811</v>
      </c>
      <c r="T16" s="19">
        <v>193.53265955378504</v>
      </c>
      <c r="U16" s="23">
        <f t="shared" si="0"/>
        <v>108.22033240069811</v>
      </c>
      <c r="V16" s="23">
        <f t="shared" si="1"/>
        <v>130.41452326755362</v>
      </c>
      <c r="W16" s="23">
        <f t="shared" si="2"/>
        <v>30.934993626448524</v>
      </c>
      <c r="X16" s="23">
        <f t="shared" si="3"/>
        <v>23.720512755303666</v>
      </c>
    </row>
    <row r="17" spans="1:24" x14ac:dyDescent="0.25">
      <c r="A17" s="47"/>
      <c r="B17" s="1" t="s">
        <v>147</v>
      </c>
      <c r="C17" s="1" t="s">
        <v>175</v>
      </c>
      <c r="D17" s="27">
        <v>100</v>
      </c>
      <c r="E17" s="27">
        <v>232.19599642153571</v>
      </c>
      <c r="F17" s="27">
        <v>245.26537322145131</v>
      </c>
      <c r="G17" s="27">
        <v>203.03051520680907</v>
      </c>
      <c r="H17" s="27">
        <v>249.08582579518281</v>
      </c>
      <c r="I17" s="27">
        <v>467.9705136743421</v>
      </c>
      <c r="J17" s="27">
        <v>330.61478347201353</v>
      </c>
      <c r="K17" s="27">
        <v>583.02113262005298</v>
      </c>
      <c r="L17" s="27">
        <v>268.511717450643</v>
      </c>
      <c r="M17" s="27">
        <v>231.94744469123313</v>
      </c>
      <c r="N17" s="27">
        <v>160.26524153699549</v>
      </c>
      <c r="O17" s="27">
        <v>165.884475912434</v>
      </c>
      <c r="P17" s="27">
        <v>165.39688403274775</v>
      </c>
      <c r="Q17" s="27">
        <v>172.26885893653105</v>
      </c>
      <c r="R17" s="27">
        <v>210.97019227743036</v>
      </c>
      <c r="S17" s="27">
        <v>201.81241502007742</v>
      </c>
      <c r="T17" s="27">
        <v>139.30956544961688</v>
      </c>
      <c r="U17" s="23">
        <f t="shared" si="0"/>
        <v>101.81241502007742</v>
      </c>
      <c r="V17" s="23">
        <f t="shared" si="1"/>
        <v>249.26508564184249</v>
      </c>
      <c r="W17" s="23">
        <f t="shared" si="2"/>
        <v>121.87211938375678</v>
      </c>
      <c r="X17" s="23">
        <f t="shared" si="3"/>
        <v>48.892575175517848</v>
      </c>
    </row>
    <row r="18" spans="1:24" x14ac:dyDescent="0.25">
      <c r="A18" s="47" t="s">
        <v>22</v>
      </c>
      <c r="B18" s="1" t="s">
        <v>144</v>
      </c>
      <c r="C18" s="1" t="s">
        <v>172</v>
      </c>
      <c r="D18" s="26">
        <v>100</v>
      </c>
      <c r="E18" s="26">
        <v>77.21236679272414</v>
      </c>
      <c r="F18" s="26">
        <v>112.14158305502073</v>
      </c>
      <c r="G18" s="26">
        <v>82.251591223047342</v>
      </c>
      <c r="H18" s="26">
        <v>71.197516317651221</v>
      </c>
      <c r="I18" s="26">
        <v>100.89139529637399</v>
      </c>
      <c r="J18" s="26">
        <v>118.8759890131364</v>
      </c>
      <c r="K18" s="26">
        <v>115.90712351173727</v>
      </c>
      <c r="L18" s="26">
        <v>140.52581821451514</v>
      </c>
      <c r="M18" s="26">
        <v>93.831085584923727</v>
      </c>
      <c r="N18" s="26">
        <v>87.580911675207062</v>
      </c>
      <c r="O18" s="26">
        <v>104.47687030778252</v>
      </c>
      <c r="P18" s="26">
        <v>97.950053654527451</v>
      </c>
      <c r="Q18" s="26">
        <v>156.75951140484452</v>
      </c>
      <c r="R18" s="26">
        <v>109.92723115227882</v>
      </c>
      <c r="S18" s="26">
        <v>157.87135615099092</v>
      </c>
      <c r="T18" s="28">
        <v>157.20739709243199</v>
      </c>
      <c r="U18" s="23">
        <f t="shared" si="0"/>
        <v>57.87135615099092</v>
      </c>
      <c r="V18" s="23">
        <f t="shared" si="1"/>
        <v>107.96252520967258</v>
      </c>
      <c r="W18" s="23">
        <f t="shared" si="2"/>
        <v>25.736032216936909</v>
      </c>
      <c r="X18" s="23">
        <f t="shared" si="3"/>
        <v>23.837930955167362</v>
      </c>
    </row>
    <row r="19" spans="1:24" x14ac:dyDescent="0.25">
      <c r="A19" s="47"/>
      <c r="B19" s="1" t="s">
        <v>145</v>
      </c>
      <c r="C19" s="1" t="s">
        <v>173</v>
      </c>
      <c r="D19" s="19">
        <v>100</v>
      </c>
      <c r="E19" s="19">
        <v>101.28369404357809</v>
      </c>
      <c r="F19" s="19">
        <v>122.54566300681631</v>
      </c>
      <c r="G19" s="19">
        <v>117.95564731005683</v>
      </c>
      <c r="H19" s="19">
        <v>83.341528435515244</v>
      </c>
      <c r="I19" s="19">
        <v>83.110409396859765</v>
      </c>
      <c r="J19" s="19">
        <v>135.44336306674973</v>
      </c>
      <c r="K19" s="19">
        <v>102.88098884238524</v>
      </c>
      <c r="L19" s="19">
        <v>115.18815090469379</v>
      </c>
      <c r="M19" s="19">
        <v>152.27277058990077</v>
      </c>
      <c r="N19" s="19">
        <v>78.964463965036103</v>
      </c>
      <c r="O19" s="19">
        <v>79.508420007659737</v>
      </c>
      <c r="P19" s="19">
        <v>131.53510396642204</v>
      </c>
      <c r="Q19" s="19">
        <v>124.65728556619938</v>
      </c>
      <c r="R19" s="19">
        <v>110.75354875383098</v>
      </c>
      <c r="S19" s="19">
        <v>127.2623515769662</v>
      </c>
      <c r="T19" s="29">
        <v>0</v>
      </c>
      <c r="U19" s="23">
        <f t="shared" si="0"/>
        <v>27.262351576966196</v>
      </c>
      <c r="V19" s="23">
        <f t="shared" si="1"/>
        <v>110.41896183954188</v>
      </c>
      <c r="W19" s="23">
        <f t="shared" si="2"/>
        <v>21.923532370182077</v>
      </c>
      <c r="X19" s="23">
        <f t="shared" si="3"/>
        <v>19.854861886892955</v>
      </c>
    </row>
    <row r="20" spans="1:24" x14ac:dyDescent="0.25">
      <c r="A20" s="47"/>
      <c r="B20" s="1" t="s">
        <v>146</v>
      </c>
      <c r="C20" s="1" t="s">
        <v>174</v>
      </c>
      <c r="D20" s="19">
        <v>100</v>
      </c>
      <c r="E20" s="19">
        <v>86.287957249544746</v>
      </c>
      <c r="F20" s="19">
        <v>151.01939811656393</v>
      </c>
      <c r="G20" s="19">
        <v>130.9773652690773</v>
      </c>
      <c r="H20" s="19">
        <v>104.82864459114249</v>
      </c>
      <c r="I20" s="19">
        <v>155.12084334905293</v>
      </c>
      <c r="J20" s="19">
        <v>188.24923180637916</v>
      </c>
      <c r="K20" s="19">
        <v>160.4810591953219</v>
      </c>
      <c r="L20" s="19">
        <v>184.26303479611201</v>
      </c>
      <c r="M20" s="19">
        <v>177.36389518255419</v>
      </c>
      <c r="N20" s="19">
        <v>123.72519994142309</v>
      </c>
      <c r="O20" s="19">
        <v>77.499627166790049</v>
      </c>
      <c r="P20" s="19">
        <v>137.04757407843925</v>
      </c>
      <c r="Q20" s="19">
        <v>229.94108493198871</v>
      </c>
      <c r="R20" s="19">
        <v>208.6868254829001</v>
      </c>
      <c r="S20" s="19">
        <v>293.87387080667804</v>
      </c>
      <c r="T20" s="19">
        <v>274.54705951661549</v>
      </c>
      <c r="U20" s="23">
        <f t="shared" si="0"/>
        <v>193.87387080667804</v>
      </c>
      <c r="V20" s="23">
        <f t="shared" si="1"/>
        <v>156.83535074774801</v>
      </c>
      <c r="W20" s="23">
        <f t="shared" si="2"/>
        <v>56.79535584056557</v>
      </c>
      <c r="X20" s="23">
        <f t="shared" si="3"/>
        <v>36.213363613356854</v>
      </c>
    </row>
    <row r="21" spans="1:24" x14ac:dyDescent="0.25">
      <c r="A21" s="47"/>
      <c r="B21" s="1" t="s">
        <v>147</v>
      </c>
      <c r="C21" s="1" t="s">
        <v>175</v>
      </c>
      <c r="D21" s="27">
        <v>100</v>
      </c>
      <c r="E21" s="27">
        <v>119.05740407549199</v>
      </c>
      <c r="F21" s="27">
        <v>32.851353061297964</v>
      </c>
      <c r="G21" s="27">
        <v>49.987866303366921</v>
      </c>
      <c r="H21" s="27">
        <v>44.992865114940301</v>
      </c>
      <c r="I21" s="27">
        <v>39.587061977623542</v>
      </c>
      <c r="J21" s="27">
        <v>39.753877688096686</v>
      </c>
      <c r="K21" s="27">
        <v>33.808560777062269</v>
      </c>
      <c r="L21" s="27">
        <v>39.897638680607201</v>
      </c>
      <c r="M21" s="27">
        <v>69.006287123690029</v>
      </c>
      <c r="N21" s="27">
        <v>47.716868600674182</v>
      </c>
      <c r="O21" s="27">
        <v>43.16566762751053</v>
      </c>
      <c r="P21" s="27">
        <v>52.827900878621733</v>
      </c>
      <c r="Q21" s="27">
        <v>56.919872605220114</v>
      </c>
      <c r="R21" s="27">
        <v>36.24722932338473</v>
      </c>
      <c r="S21" s="27">
        <v>25.814440023566128</v>
      </c>
      <c r="T21" s="27">
        <v>29.372329417309661</v>
      </c>
      <c r="U21" s="23">
        <f t="shared" si="0"/>
        <v>-74.185559976433865</v>
      </c>
      <c r="V21" s="23">
        <f t="shared" si="1"/>
        <v>51.977180866322144</v>
      </c>
      <c r="W21" s="23">
        <f t="shared" si="2"/>
        <v>24.961675838152118</v>
      </c>
      <c r="X21" s="23">
        <f t="shared" si="3"/>
        <v>48.024297243726956</v>
      </c>
    </row>
    <row r="22" spans="1:24" x14ac:dyDescent="0.25">
      <c r="A22" s="47" t="s">
        <v>148</v>
      </c>
      <c r="B22" s="1" t="s">
        <v>144</v>
      </c>
      <c r="C22" s="1" t="s">
        <v>172</v>
      </c>
      <c r="D22" s="26">
        <v>100</v>
      </c>
      <c r="E22" s="26">
        <v>112.15953195107954</v>
      </c>
      <c r="F22" s="26">
        <v>104.99669297200747</v>
      </c>
      <c r="G22" s="26">
        <v>132.2017029650554</v>
      </c>
      <c r="H22" s="26">
        <v>130.23630071511232</v>
      </c>
      <c r="I22" s="26">
        <v>120.08625606409862</v>
      </c>
      <c r="J22" s="26">
        <v>117.10347006637609</v>
      </c>
      <c r="K22" s="26">
        <v>133.47097476727393</v>
      </c>
      <c r="L22" s="26">
        <v>133.44320298276099</v>
      </c>
      <c r="M22" s="26">
        <v>132.29068058082277</v>
      </c>
      <c r="N22" s="26">
        <v>122.60485665716141</v>
      </c>
      <c r="O22" s="26">
        <v>122.04282249105532</v>
      </c>
      <c r="P22" s="26">
        <v>155.96691073186287</v>
      </c>
      <c r="Q22" s="26">
        <v>157.2689693348828</v>
      </c>
      <c r="R22" s="26">
        <v>158.38212714003018</v>
      </c>
      <c r="S22" s="26">
        <v>156.27058720098336</v>
      </c>
      <c r="T22" s="28">
        <v>133.35727418566043</v>
      </c>
      <c r="U22" s="23">
        <f t="shared" si="0"/>
        <v>56.270587200983357</v>
      </c>
      <c r="V22" s="23">
        <f t="shared" si="1"/>
        <v>130.53281791378521</v>
      </c>
      <c r="W22" s="23">
        <f t="shared" si="2"/>
        <v>18.563643436085435</v>
      </c>
      <c r="X22" s="23">
        <f t="shared" si="3"/>
        <v>14.221437744756585</v>
      </c>
    </row>
    <row r="23" spans="1:24" x14ac:dyDescent="0.25">
      <c r="A23" s="47"/>
      <c r="B23" s="1" t="s">
        <v>145</v>
      </c>
      <c r="C23" s="1" t="s">
        <v>173</v>
      </c>
      <c r="D23" s="19">
        <v>100</v>
      </c>
      <c r="E23" s="19">
        <v>130.43472202446256</v>
      </c>
      <c r="F23" s="19">
        <v>117.13198129002775</v>
      </c>
      <c r="G23" s="19">
        <v>124.16927819955312</v>
      </c>
      <c r="H23" s="19">
        <v>134.0723178565581</v>
      </c>
      <c r="I23" s="19">
        <v>118.07058833119216</v>
      </c>
      <c r="J23" s="19">
        <v>120.61129143132945</v>
      </c>
      <c r="K23" s="19">
        <v>139.53644856858904</v>
      </c>
      <c r="L23" s="19">
        <v>145.13257803344635</v>
      </c>
      <c r="M23" s="19">
        <v>143.51679998406499</v>
      </c>
      <c r="N23" s="19">
        <v>126.67349081751844</v>
      </c>
      <c r="O23" s="19">
        <v>127.43978717846576</v>
      </c>
      <c r="P23" s="19">
        <v>137.47303580832317</v>
      </c>
      <c r="Q23" s="19">
        <v>182.44568391030978</v>
      </c>
      <c r="R23" s="19">
        <v>223.90631863394131</v>
      </c>
      <c r="S23" s="19">
        <v>220.03364768010721</v>
      </c>
      <c r="T23" s="29">
        <v>0</v>
      </c>
      <c r="U23" s="23">
        <f t="shared" si="0"/>
        <v>120.03364768010721</v>
      </c>
      <c r="V23" s="23">
        <f t="shared" si="1"/>
        <v>143.16549810924309</v>
      </c>
      <c r="W23" s="23">
        <f t="shared" si="2"/>
        <v>35.425642939521026</v>
      </c>
      <c r="X23" s="23">
        <f t="shared" si="3"/>
        <v>24.744539297093304</v>
      </c>
    </row>
    <row r="24" spans="1:24" x14ac:dyDescent="0.25">
      <c r="A24" s="47"/>
      <c r="B24" s="1" t="s">
        <v>146</v>
      </c>
      <c r="C24" s="1" t="s">
        <v>174</v>
      </c>
      <c r="D24" s="19">
        <v>100</v>
      </c>
      <c r="E24" s="19">
        <v>145.12134672839721</v>
      </c>
      <c r="F24" s="19">
        <v>123.70628610399781</v>
      </c>
      <c r="G24" s="19">
        <v>128.06724579047179</v>
      </c>
      <c r="H24" s="19">
        <v>141.98325743379482</v>
      </c>
      <c r="I24" s="19">
        <v>146.0063279178828</v>
      </c>
      <c r="J24" s="19">
        <v>147.05991297579891</v>
      </c>
      <c r="K24" s="19">
        <v>158.02559761898414</v>
      </c>
      <c r="L24" s="19">
        <v>183.68907467927318</v>
      </c>
      <c r="M24" s="19">
        <v>167.82628411490947</v>
      </c>
      <c r="N24" s="19">
        <v>158.36532858652549</v>
      </c>
      <c r="O24" s="19">
        <v>169.04001121360673</v>
      </c>
      <c r="P24" s="19">
        <v>183.85275874484356</v>
      </c>
      <c r="Q24" s="19">
        <v>238.62702423851309</v>
      </c>
      <c r="R24" s="19">
        <v>266.77821529570156</v>
      </c>
      <c r="S24" s="19">
        <v>283.09253115291051</v>
      </c>
      <c r="T24" s="19">
        <v>205.95399441908589</v>
      </c>
      <c r="U24" s="23">
        <f t="shared" si="0"/>
        <v>183.09253115291051</v>
      </c>
      <c r="V24" s="23">
        <f t="shared" si="1"/>
        <v>171.32757516222568</v>
      </c>
      <c r="W24" s="23">
        <f t="shared" si="2"/>
        <v>50.8647840778778</v>
      </c>
      <c r="X24" s="23">
        <f t="shared" si="3"/>
        <v>29.688614941123891</v>
      </c>
    </row>
    <row r="25" spans="1:24" x14ac:dyDescent="0.25">
      <c r="A25" s="47"/>
      <c r="B25" s="1" t="s">
        <v>147</v>
      </c>
      <c r="C25" s="1" t="s">
        <v>175</v>
      </c>
      <c r="D25" s="27">
        <v>100</v>
      </c>
      <c r="E25" s="27">
        <v>130.87889247198518</v>
      </c>
      <c r="F25" s="27">
        <v>98.895568710902012</v>
      </c>
      <c r="G25" s="27">
        <v>114.0365092408949</v>
      </c>
      <c r="H25" s="27">
        <v>136.98384110572806</v>
      </c>
      <c r="I25" s="27">
        <v>129.31245985367082</v>
      </c>
      <c r="J25" s="27">
        <v>129.50327540246548</v>
      </c>
      <c r="K25" s="27">
        <v>133.60938384734214</v>
      </c>
      <c r="L25" s="27">
        <v>147.7584429955497</v>
      </c>
      <c r="M25" s="27">
        <v>120.7951191898164</v>
      </c>
      <c r="N25" s="27">
        <v>136.7299433139045</v>
      </c>
      <c r="O25" s="27">
        <v>153.90517210740731</v>
      </c>
      <c r="P25" s="27">
        <v>149.55676326333941</v>
      </c>
      <c r="Q25" s="27">
        <v>161.8771268281304</v>
      </c>
      <c r="R25" s="27">
        <v>160.62976402992152</v>
      </c>
      <c r="S25" s="27">
        <v>166.36750856194422</v>
      </c>
      <c r="T25" s="27">
        <v>154.32548262904163</v>
      </c>
      <c r="U25" s="23">
        <f t="shared" si="0"/>
        <v>66.36750856194422</v>
      </c>
      <c r="V25" s="23">
        <f t="shared" si="1"/>
        <v>135.67748568268763</v>
      </c>
      <c r="W25" s="23">
        <f t="shared" si="2"/>
        <v>20.568760484189806</v>
      </c>
      <c r="X25" s="23">
        <f t="shared" si="3"/>
        <v>15.160039545761105</v>
      </c>
    </row>
    <row r="26" spans="1:24" x14ac:dyDescent="0.25">
      <c r="A26" s="47" t="s">
        <v>149</v>
      </c>
      <c r="B26" s="1" t="s">
        <v>144</v>
      </c>
      <c r="C26" s="1" t="s">
        <v>172</v>
      </c>
      <c r="D26" s="26">
        <v>100</v>
      </c>
      <c r="E26" s="26">
        <v>99.043722060521418</v>
      </c>
      <c r="F26" s="26">
        <v>91.674049439420202</v>
      </c>
      <c r="G26" s="26">
        <v>102.93657763975692</v>
      </c>
      <c r="H26" s="26">
        <v>104.1994655515736</v>
      </c>
      <c r="I26" s="26">
        <v>103.07850432351917</v>
      </c>
      <c r="J26" s="26">
        <v>114.01726823334826</v>
      </c>
      <c r="K26" s="26">
        <v>102.28688215352231</v>
      </c>
      <c r="L26" s="26">
        <v>99.908822838121552</v>
      </c>
      <c r="M26" s="26">
        <v>105.45660918638566</v>
      </c>
      <c r="N26" s="26">
        <v>93.791636674913647</v>
      </c>
      <c r="O26" s="26">
        <v>98.026605566723717</v>
      </c>
      <c r="P26" s="26">
        <v>99.665468998482709</v>
      </c>
      <c r="Q26" s="26">
        <v>121.03756020130025</v>
      </c>
      <c r="R26" s="26">
        <v>105.88217555699337</v>
      </c>
      <c r="S26" s="26">
        <v>126.29883331882168</v>
      </c>
      <c r="T26" s="28">
        <v>111.26900656658185</v>
      </c>
      <c r="U26" s="23">
        <f t="shared" si="0"/>
        <v>26.298833318821679</v>
      </c>
      <c r="V26" s="23">
        <f t="shared" si="1"/>
        <v>104.20651135896277</v>
      </c>
      <c r="W26" s="23">
        <f t="shared" si="2"/>
        <v>9.1858963389186403</v>
      </c>
      <c r="X26" s="23">
        <f t="shared" si="3"/>
        <v>8.8150886342176396</v>
      </c>
    </row>
    <row r="27" spans="1:24" x14ac:dyDescent="0.25">
      <c r="A27" s="47"/>
      <c r="B27" s="1" t="s">
        <v>145</v>
      </c>
      <c r="C27" s="1" t="s">
        <v>173</v>
      </c>
      <c r="D27" s="19">
        <v>100</v>
      </c>
      <c r="E27" s="19">
        <v>99.710102675404428</v>
      </c>
      <c r="F27" s="19">
        <v>98.934878849024003</v>
      </c>
      <c r="G27" s="19">
        <v>100.9151851695877</v>
      </c>
      <c r="H27" s="19">
        <v>104.26383813355567</v>
      </c>
      <c r="I27" s="19">
        <v>107.54545828314596</v>
      </c>
      <c r="J27" s="19">
        <v>115.84554062370403</v>
      </c>
      <c r="K27" s="19">
        <v>110.4905972501391</v>
      </c>
      <c r="L27" s="19">
        <v>102.81168930192501</v>
      </c>
      <c r="M27" s="19">
        <v>114.7162873512475</v>
      </c>
      <c r="N27" s="19">
        <v>105.24566022310297</v>
      </c>
      <c r="O27" s="19">
        <v>106.2479961340938</v>
      </c>
      <c r="P27" s="19">
        <v>108.60525060003229</v>
      </c>
      <c r="Q27" s="19">
        <v>134.01052060340598</v>
      </c>
      <c r="R27" s="19">
        <v>147.46946511414382</v>
      </c>
      <c r="S27" s="19">
        <v>166.84638037554598</v>
      </c>
      <c r="T27" s="29">
        <v>0</v>
      </c>
      <c r="U27" s="23">
        <f t="shared" si="0"/>
        <v>66.846380375545976</v>
      </c>
      <c r="V27" s="23">
        <f t="shared" si="1"/>
        <v>113.97867816800363</v>
      </c>
      <c r="W27" s="23">
        <f t="shared" si="2"/>
        <v>19.244796167660162</v>
      </c>
      <c r="X27" s="23">
        <f t="shared" si="3"/>
        <v>16.884558126997661</v>
      </c>
    </row>
    <row r="28" spans="1:24" x14ac:dyDescent="0.25">
      <c r="A28" s="47"/>
      <c r="B28" s="1" t="s">
        <v>146</v>
      </c>
      <c r="C28" s="1" t="s">
        <v>174</v>
      </c>
      <c r="D28" s="19">
        <v>100</v>
      </c>
      <c r="E28" s="19">
        <v>270.74609972545909</v>
      </c>
      <c r="F28" s="19">
        <v>215.30226114750573</v>
      </c>
      <c r="G28" s="19">
        <v>69.711079158037421</v>
      </c>
      <c r="H28" s="19">
        <v>105.38964768795465</v>
      </c>
      <c r="I28" s="19">
        <v>113.37146552615987</v>
      </c>
      <c r="J28" s="19">
        <v>84.289909718461558</v>
      </c>
      <c r="K28" s="19">
        <v>91.088827076485217</v>
      </c>
      <c r="L28" s="19">
        <v>87.740371925863244</v>
      </c>
      <c r="M28" s="19">
        <v>142.93714585995048</v>
      </c>
      <c r="N28" s="19">
        <v>74.604335767909731</v>
      </c>
      <c r="O28" s="19">
        <v>78.326296163237402</v>
      </c>
      <c r="P28" s="19">
        <v>86.731033404418511</v>
      </c>
      <c r="Q28" s="19">
        <v>89.982609112326458</v>
      </c>
      <c r="R28" s="19">
        <v>80.265903725882964</v>
      </c>
      <c r="S28" s="19">
        <v>94.617879481327364</v>
      </c>
      <c r="T28" s="19">
        <v>105.03118181592082</v>
      </c>
      <c r="U28" s="23">
        <f t="shared" si="0"/>
        <v>-5.382120518672636</v>
      </c>
      <c r="V28" s="23">
        <f t="shared" si="1"/>
        <v>111.56905409256123</v>
      </c>
      <c r="W28" s="23">
        <f t="shared" si="2"/>
        <v>55.113358574309217</v>
      </c>
      <c r="X28" s="23">
        <f t="shared" si="3"/>
        <v>49.398427747344194</v>
      </c>
    </row>
    <row r="29" spans="1:24" x14ac:dyDescent="0.25">
      <c r="A29" s="47"/>
      <c r="B29" s="1" t="s">
        <v>147</v>
      </c>
      <c r="C29" s="1" t="s">
        <v>175</v>
      </c>
      <c r="D29" s="27">
        <v>100</v>
      </c>
      <c r="E29" s="27">
        <v>133.89388499671776</v>
      </c>
      <c r="F29" s="27">
        <v>110.27294535718275</v>
      </c>
      <c r="G29" s="27">
        <v>113.75491725522471</v>
      </c>
      <c r="H29" s="27">
        <v>119.59191540502789</v>
      </c>
      <c r="I29" s="27">
        <v>109.50340875636829</v>
      </c>
      <c r="J29" s="27">
        <v>129.98377728527316</v>
      </c>
      <c r="K29" s="27">
        <v>149.24817656901246</v>
      </c>
      <c r="L29" s="27">
        <v>200.64808068557883</v>
      </c>
      <c r="M29" s="27">
        <v>155.15606848234418</v>
      </c>
      <c r="N29" s="27">
        <v>140.8668956489492</v>
      </c>
      <c r="O29" s="27">
        <v>162.32832659869561</v>
      </c>
      <c r="P29" s="27">
        <v>161.91055115378961</v>
      </c>
      <c r="Q29" s="27">
        <v>199.17714629447428</v>
      </c>
      <c r="R29" s="27">
        <v>195.57550566103373</v>
      </c>
      <c r="S29" s="27">
        <v>207.21586490144381</v>
      </c>
      <c r="T29" s="29">
        <v>0</v>
      </c>
      <c r="U29" s="23">
        <f t="shared" si="0"/>
        <v>107.21586490144381</v>
      </c>
      <c r="V29" s="23">
        <f t="shared" si="1"/>
        <v>149.32046656569474</v>
      </c>
      <c r="W29" s="23">
        <f t="shared" si="2"/>
        <v>35.914762716607726</v>
      </c>
      <c r="X29" s="23">
        <f t="shared" si="3"/>
        <v>24.052136684696691</v>
      </c>
    </row>
    <row r="30" spans="1:24" x14ac:dyDescent="0.25">
      <c r="A30" s="47" t="s">
        <v>25</v>
      </c>
      <c r="B30" s="1" t="s">
        <v>144</v>
      </c>
      <c r="C30" s="1" t="s">
        <v>172</v>
      </c>
      <c r="D30" s="26">
        <v>100</v>
      </c>
      <c r="E30" s="26">
        <v>97.164639146035398</v>
      </c>
      <c r="F30" s="26">
        <v>96.669415588068617</v>
      </c>
      <c r="G30" s="26">
        <v>97.975861985041718</v>
      </c>
      <c r="H30" s="26">
        <v>100.95335796718837</v>
      </c>
      <c r="I30" s="26">
        <v>105.76206497460736</v>
      </c>
      <c r="J30" s="26">
        <v>110.58460502093381</v>
      </c>
      <c r="K30" s="26">
        <v>112.89438188475378</v>
      </c>
      <c r="L30" s="26">
        <v>111.73861238065822</v>
      </c>
      <c r="M30" s="26">
        <v>119.39405779902418</v>
      </c>
      <c r="N30" s="26">
        <v>117.12392347927667</v>
      </c>
      <c r="O30" s="26">
        <v>115.06292746507576</v>
      </c>
      <c r="P30" s="26">
        <v>112.71751230487601</v>
      </c>
      <c r="Q30" s="26">
        <v>115.2222736125256</v>
      </c>
      <c r="R30" s="26">
        <v>113.02276565059528</v>
      </c>
      <c r="S30" s="26">
        <v>130.77117008682526</v>
      </c>
      <c r="T30" s="28">
        <v>132.62111590720855</v>
      </c>
      <c r="U30" s="23">
        <f t="shared" si="0"/>
        <v>30.771170086825265</v>
      </c>
      <c r="V30" s="23">
        <f t="shared" si="1"/>
        <v>109.8160980840929</v>
      </c>
      <c r="W30" s="23">
        <f t="shared" si="2"/>
        <v>9.4442258522335116</v>
      </c>
      <c r="X30" s="23">
        <f t="shared" si="3"/>
        <v>8.6000377148726326</v>
      </c>
    </row>
    <row r="31" spans="1:24" x14ac:dyDescent="0.25">
      <c r="A31" s="47"/>
      <c r="B31" s="1" t="s">
        <v>145</v>
      </c>
      <c r="C31" s="1" t="s">
        <v>173</v>
      </c>
      <c r="D31" s="19">
        <v>100</v>
      </c>
      <c r="E31" s="19">
        <v>109.20981330530068</v>
      </c>
      <c r="F31" s="19">
        <v>127.13033968114698</v>
      </c>
      <c r="G31" s="19">
        <v>126.9559893348936</v>
      </c>
      <c r="H31" s="19">
        <v>116.81542060985686</v>
      </c>
      <c r="I31" s="19">
        <v>105.03846577543807</v>
      </c>
      <c r="J31" s="19">
        <v>96.426775717842943</v>
      </c>
      <c r="K31" s="19">
        <v>111.0187649353209</v>
      </c>
      <c r="L31" s="19">
        <v>136.73688374190172</v>
      </c>
      <c r="M31" s="19">
        <v>152.56644449452094</v>
      </c>
      <c r="N31" s="19">
        <v>112.93264633753803</v>
      </c>
      <c r="O31" s="19">
        <v>137.83553739480365</v>
      </c>
      <c r="P31" s="19">
        <v>141.41065891341785</v>
      </c>
      <c r="Q31" s="19">
        <v>167.12258695355379</v>
      </c>
      <c r="R31" s="19">
        <v>166.80716109565853</v>
      </c>
      <c r="S31" s="19">
        <v>152.64301678790335</v>
      </c>
      <c r="T31" s="29">
        <v>0</v>
      </c>
      <c r="U31" s="23">
        <f t="shared" si="0"/>
        <v>52.643016787903349</v>
      </c>
      <c r="V31" s="23">
        <f t="shared" si="1"/>
        <v>128.79065656744362</v>
      </c>
      <c r="W31" s="23">
        <f t="shared" si="2"/>
        <v>22.940176939758931</v>
      </c>
      <c r="X31" s="23">
        <f t="shared" si="3"/>
        <v>17.811988502245022</v>
      </c>
    </row>
    <row r="32" spans="1:24" x14ac:dyDescent="0.25">
      <c r="A32" s="47"/>
      <c r="B32" s="1" t="s">
        <v>146</v>
      </c>
      <c r="C32" s="1" t="s">
        <v>174</v>
      </c>
      <c r="D32" s="19">
        <v>100</v>
      </c>
      <c r="E32" s="19">
        <v>125.49354758701163</v>
      </c>
      <c r="F32" s="19">
        <v>155.70728849905103</v>
      </c>
      <c r="G32" s="19">
        <v>140.71387599584816</v>
      </c>
      <c r="H32" s="19">
        <v>116.05688262070429</v>
      </c>
      <c r="I32" s="19">
        <v>130.91353582785067</v>
      </c>
      <c r="J32" s="19">
        <v>134.70511367562008</v>
      </c>
      <c r="K32" s="19">
        <v>139.1757346663226</v>
      </c>
      <c r="L32" s="19">
        <v>134.5002173839643</v>
      </c>
      <c r="M32" s="19">
        <v>180.91394458486002</v>
      </c>
      <c r="N32" s="19">
        <v>149.06403868139407</v>
      </c>
      <c r="O32" s="19">
        <v>181.84292989741002</v>
      </c>
      <c r="P32" s="19">
        <v>165.73943332806317</v>
      </c>
      <c r="Q32" s="19">
        <v>211.80217632478639</v>
      </c>
      <c r="R32" s="19">
        <v>206.06967583088252</v>
      </c>
      <c r="S32" s="19">
        <v>179.60820794223721</v>
      </c>
      <c r="T32" s="19">
        <v>193.72669709248643</v>
      </c>
      <c r="U32" s="23">
        <f t="shared" si="0"/>
        <v>79.608207942237215</v>
      </c>
      <c r="V32" s="23">
        <f t="shared" si="1"/>
        <v>153.26916267787539</v>
      </c>
      <c r="W32" s="23">
        <f t="shared" si="2"/>
        <v>31.847926129301037</v>
      </c>
      <c r="X32" s="23">
        <f t="shared" si="3"/>
        <v>20.779082741017891</v>
      </c>
    </row>
    <row r="33" spans="1:24" x14ac:dyDescent="0.25">
      <c r="A33" s="47"/>
      <c r="B33" s="1" t="s">
        <v>147</v>
      </c>
      <c r="C33" s="1" t="s">
        <v>175</v>
      </c>
      <c r="D33" s="27">
        <v>100</v>
      </c>
      <c r="E33" s="27">
        <v>114.51169317366816</v>
      </c>
      <c r="F33" s="27">
        <v>133.37607497578099</v>
      </c>
      <c r="G33" s="27">
        <v>137.05780007520016</v>
      </c>
      <c r="H33" s="27">
        <v>115.06965480281902</v>
      </c>
      <c r="I33" s="27">
        <v>114.16835850288471</v>
      </c>
      <c r="J33" s="27">
        <v>115.08791971776901</v>
      </c>
      <c r="K33" s="27">
        <v>137.32685969472305</v>
      </c>
      <c r="L33" s="27">
        <v>187.29083318107016</v>
      </c>
      <c r="M33" s="27">
        <v>193.16639033330657</v>
      </c>
      <c r="N33" s="27">
        <v>142.06559589421289</v>
      </c>
      <c r="O33" s="27">
        <v>134.68160227145748</v>
      </c>
      <c r="P33" s="27">
        <v>143.36446415017855</v>
      </c>
      <c r="Q33" s="27">
        <v>197.77055142578587</v>
      </c>
      <c r="R33" s="27">
        <v>197.55259478096542</v>
      </c>
      <c r="S33" s="27">
        <v>161.15599790314866</v>
      </c>
      <c r="T33" s="27">
        <v>157.20534913737717</v>
      </c>
      <c r="U33" s="23">
        <f t="shared" si="0"/>
        <v>61.155997903148659</v>
      </c>
      <c r="V33" s="23">
        <f t="shared" si="1"/>
        <v>145.22789943018566</v>
      </c>
      <c r="W33" s="23">
        <f t="shared" si="2"/>
        <v>32.645284166953154</v>
      </c>
      <c r="X33" s="23">
        <f t="shared" si="3"/>
        <v>22.478658918182923</v>
      </c>
    </row>
    <row r="34" spans="1:24" x14ac:dyDescent="0.25">
      <c r="A34" s="47" t="s">
        <v>27</v>
      </c>
      <c r="B34" s="1" t="s">
        <v>144</v>
      </c>
      <c r="C34" s="1" t="s">
        <v>172</v>
      </c>
      <c r="D34" s="26">
        <v>100</v>
      </c>
      <c r="E34" s="26">
        <v>97.787852574960411</v>
      </c>
      <c r="F34" s="26">
        <v>93.464621601476665</v>
      </c>
      <c r="G34" s="26">
        <v>90.45644724501156</v>
      </c>
      <c r="H34" s="26">
        <v>106.25962303796994</v>
      </c>
      <c r="I34" s="26">
        <v>112.68649325458941</v>
      </c>
      <c r="J34" s="26">
        <v>100.59899161952698</v>
      </c>
      <c r="K34" s="26">
        <v>100.78101120559626</v>
      </c>
      <c r="L34" s="26">
        <v>101.26998822700237</v>
      </c>
      <c r="M34" s="26">
        <v>114.65858549123915</v>
      </c>
      <c r="N34" s="26">
        <v>118.71553916314816</v>
      </c>
      <c r="O34" s="26">
        <v>105.02338568540712</v>
      </c>
      <c r="P34" s="26">
        <v>93.246808529799935</v>
      </c>
      <c r="Q34" s="26">
        <v>96.086161851148788</v>
      </c>
      <c r="R34" s="26">
        <v>131.16351133220803</v>
      </c>
      <c r="S34" s="26">
        <v>140.75983283964953</v>
      </c>
      <c r="T34" s="28">
        <v>122.34077231991331</v>
      </c>
      <c r="U34" s="23">
        <f t="shared" si="0"/>
        <v>40.759832839649533</v>
      </c>
      <c r="V34" s="23">
        <f t="shared" si="1"/>
        <v>106.43492835367088</v>
      </c>
      <c r="W34" s="23">
        <f t="shared" si="2"/>
        <v>14.053931893646453</v>
      </c>
      <c r="X34" s="23">
        <f t="shared" si="3"/>
        <v>13.204247995495304</v>
      </c>
    </row>
    <row r="35" spans="1:24" x14ac:dyDescent="0.25">
      <c r="A35" s="47"/>
      <c r="B35" s="1" t="s">
        <v>145</v>
      </c>
      <c r="C35" s="1" t="s">
        <v>173</v>
      </c>
      <c r="D35" s="19">
        <v>100</v>
      </c>
      <c r="E35" s="19">
        <v>98.482732038893545</v>
      </c>
      <c r="F35" s="19">
        <v>89.048297528958827</v>
      </c>
      <c r="G35" s="19">
        <v>94.875460521355677</v>
      </c>
      <c r="H35" s="19">
        <v>134.39100923388793</v>
      </c>
      <c r="I35" s="19">
        <v>116.2445887224752</v>
      </c>
      <c r="J35" s="19">
        <v>86.275700675758117</v>
      </c>
      <c r="K35" s="19">
        <v>104.86685992103671</v>
      </c>
      <c r="L35" s="19">
        <v>101.58479435447416</v>
      </c>
      <c r="M35" s="19">
        <v>112.76569863615946</v>
      </c>
      <c r="N35" s="19">
        <v>106.95910636343555</v>
      </c>
      <c r="O35" s="19">
        <v>95.041840369302861</v>
      </c>
      <c r="P35" s="19">
        <v>83.863395309070683</v>
      </c>
      <c r="Q35" s="19">
        <v>100.78673672568512</v>
      </c>
      <c r="R35" s="19">
        <v>145.09563140359279</v>
      </c>
      <c r="S35" s="19">
        <v>192.01825274374039</v>
      </c>
      <c r="T35" s="29">
        <v>0</v>
      </c>
      <c r="U35" s="23">
        <f t="shared" si="0"/>
        <v>92.018252743740391</v>
      </c>
      <c r="V35" s="23">
        <f t="shared" si="1"/>
        <v>110.1437565342392</v>
      </c>
      <c r="W35" s="23">
        <f t="shared" si="2"/>
        <v>27.277966520858651</v>
      </c>
      <c r="X35" s="23">
        <f t="shared" si="3"/>
        <v>24.765785532636201</v>
      </c>
    </row>
    <row r="36" spans="1:24" x14ac:dyDescent="0.25">
      <c r="A36" s="47"/>
      <c r="B36" s="1" t="s">
        <v>146</v>
      </c>
      <c r="C36" s="1" t="s">
        <v>174</v>
      </c>
      <c r="D36" s="19">
        <v>100</v>
      </c>
      <c r="E36" s="19">
        <v>103.30400112014779</v>
      </c>
      <c r="F36" s="19">
        <v>93.840158077372436</v>
      </c>
      <c r="G36" s="19">
        <v>98.445257705501632</v>
      </c>
      <c r="H36" s="19">
        <v>135.7813447091896</v>
      </c>
      <c r="I36" s="19">
        <v>127.5550715056001</v>
      </c>
      <c r="J36" s="19">
        <v>94.239949375069656</v>
      </c>
      <c r="K36" s="19">
        <v>108.93030178241023</v>
      </c>
      <c r="L36" s="19">
        <v>126.95040456215214</v>
      </c>
      <c r="M36" s="19">
        <v>119.91352473075587</v>
      </c>
      <c r="N36" s="19">
        <v>112.00281726495437</v>
      </c>
      <c r="O36" s="19">
        <v>105.63520464357291</v>
      </c>
      <c r="P36" s="19">
        <v>93.957740834630371</v>
      </c>
      <c r="Q36" s="19">
        <v>120.11363764578478</v>
      </c>
      <c r="R36" s="19">
        <v>138.52064030504616</v>
      </c>
      <c r="S36" s="19">
        <v>196.87038768650856</v>
      </c>
      <c r="T36" s="19">
        <v>157.51048436268252</v>
      </c>
      <c r="U36" s="23">
        <f t="shared" si="0"/>
        <v>96.870387686508565</v>
      </c>
      <c r="V36" s="23">
        <f t="shared" si="1"/>
        <v>117.25377762179353</v>
      </c>
      <c r="W36" s="23">
        <f t="shared" si="2"/>
        <v>25.882016760821909</v>
      </c>
      <c r="X36" s="23">
        <f t="shared" si="3"/>
        <v>22.073503545706927</v>
      </c>
    </row>
    <row r="37" spans="1:24" x14ac:dyDescent="0.25">
      <c r="A37" s="47"/>
      <c r="B37" s="1" t="s">
        <v>147</v>
      </c>
      <c r="C37" s="1" t="s">
        <v>175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7">
        <v>100</v>
      </c>
      <c r="M37" s="27">
        <v>9491.0773813962915</v>
      </c>
      <c r="N37" s="27">
        <v>445.58086784810513</v>
      </c>
      <c r="O37" s="27">
        <v>7754.6066535546843</v>
      </c>
      <c r="P37" s="27">
        <v>6941.8639279117751</v>
      </c>
      <c r="Q37" s="27">
        <v>455.28509978655052</v>
      </c>
      <c r="R37" s="27">
        <v>387.11159142248869</v>
      </c>
      <c r="S37" s="27">
        <v>532.12276997137599</v>
      </c>
      <c r="T37" s="27">
        <v>269.03564759095622</v>
      </c>
      <c r="U37" s="23">
        <f t="shared" si="0"/>
        <v>432.12276997137599</v>
      </c>
      <c r="V37" s="23">
        <f t="shared" si="1"/>
        <v>1631.7280182432044</v>
      </c>
      <c r="W37" s="23">
        <f t="shared" si="2"/>
        <v>3231.6374039047846</v>
      </c>
      <c r="X37" s="23">
        <f t="shared" si="3"/>
        <v>198.05000390837918</v>
      </c>
    </row>
    <row r="38" spans="1:24" x14ac:dyDescent="0.25">
      <c r="A38" s="47" t="s">
        <v>28</v>
      </c>
      <c r="B38" s="1" t="s">
        <v>144</v>
      </c>
      <c r="C38" s="1" t="s">
        <v>172</v>
      </c>
      <c r="D38" s="26">
        <v>100</v>
      </c>
      <c r="E38" s="26">
        <v>108.46746451608442</v>
      </c>
      <c r="F38" s="26">
        <v>159.92744849273754</v>
      </c>
      <c r="G38" s="26">
        <v>83.505782277034427</v>
      </c>
      <c r="H38" s="26">
        <v>96.699003955420338</v>
      </c>
      <c r="I38" s="26">
        <v>119.60539197931681</v>
      </c>
      <c r="J38" s="26">
        <v>104.0089277371421</v>
      </c>
      <c r="K38" s="26">
        <v>120.82369274848442</v>
      </c>
      <c r="L38" s="26">
        <v>175.34076386563476</v>
      </c>
      <c r="M38" s="26">
        <v>104.75443832027302</v>
      </c>
      <c r="N38" s="26">
        <v>101.02264343334588</v>
      </c>
      <c r="O38" s="26">
        <v>133.12186820869505</v>
      </c>
      <c r="P38" s="26">
        <v>115.85896908881116</v>
      </c>
      <c r="Q38" s="26">
        <v>126.91366367048398</v>
      </c>
      <c r="R38" s="26">
        <v>136.41424998025624</v>
      </c>
      <c r="S38" s="26">
        <v>296.76694209826718</v>
      </c>
      <c r="T38" s="28">
        <v>211.83860863982594</v>
      </c>
      <c r="U38" s="23">
        <f t="shared" si="0"/>
        <v>196.76694209826718</v>
      </c>
      <c r="V38" s="23">
        <f t="shared" si="1"/>
        <v>130.2019531482492</v>
      </c>
      <c r="W38" s="23">
        <f t="shared" si="2"/>
        <v>50.333231539201137</v>
      </c>
      <c r="X38" s="23">
        <f t="shared" si="3"/>
        <v>38.657816048190327</v>
      </c>
    </row>
    <row r="39" spans="1:24" ht="15" customHeight="1" x14ac:dyDescent="0.25">
      <c r="A39" s="47"/>
      <c r="B39" s="1" t="s">
        <v>145</v>
      </c>
      <c r="C39" s="1" t="s">
        <v>173</v>
      </c>
      <c r="D39" s="19">
        <v>100</v>
      </c>
      <c r="E39" s="19">
        <v>118.17240767170647</v>
      </c>
      <c r="F39" s="19">
        <v>112.08015737904194</v>
      </c>
      <c r="G39" s="19">
        <v>111.98771681662298</v>
      </c>
      <c r="H39" s="19">
        <v>83.30748762948798</v>
      </c>
      <c r="I39" s="19">
        <v>103.62227989583286</v>
      </c>
      <c r="J39" s="19">
        <v>106.63121950227459</v>
      </c>
      <c r="K39" s="19">
        <v>96.208968917789775</v>
      </c>
      <c r="L39" s="19">
        <v>133.98626027020367</v>
      </c>
      <c r="M39" s="19">
        <v>112.48596705396317</v>
      </c>
      <c r="N39" s="19">
        <v>85.916108904068608</v>
      </c>
      <c r="O39" s="19">
        <v>100.12406971484198</v>
      </c>
      <c r="P39" s="19">
        <v>128.87110055305135</v>
      </c>
      <c r="Q39" s="19">
        <v>147.10193794438123</v>
      </c>
      <c r="R39" s="19">
        <v>118.99747751039457</v>
      </c>
      <c r="S39" s="19">
        <v>183.80024721985444</v>
      </c>
      <c r="T39" s="29">
        <v>0</v>
      </c>
      <c r="U39" s="23">
        <f t="shared" si="0"/>
        <v>83.800247219854441</v>
      </c>
      <c r="V39" s="23">
        <f t="shared" si="1"/>
        <v>115.20583793646972</v>
      </c>
      <c r="W39" s="23">
        <f t="shared" si="2"/>
        <v>24.786223246861898</v>
      </c>
      <c r="X39" s="23">
        <f t="shared" si="3"/>
        <v>21.514728498854602</v>
      </c>
    </row>
    <row r="40" spans="1:24" ht="15" customHeight="1" x14ac:dyDescent="0.25">
      <c r="A40" s="47"/>
      <c r="B40" s="1" t="s">
        <v>146</v>
      </c>
      <c r="C40" s="1" t="s">
        <v>174</v>
      </c>
      <c r="D40" s="19">
        <v>100</v>
      </c>
      <c r="E40" s="19">
        <v>103.7257390701738</v>
      </c>
      <c r="F40" s="19">
        <v>138.03344142872959</v>
      </c>
      <c r="G40" s="19">
        <v>116.09277128867723</v>
      </c>
      <c r="H40" s="19">
        <v>110.17438048316197</v>
      </c>
      <c r="I40" s="19">
        <v>171.09920645803683</v>
      </c>
      <c r="J40" s="19">
        <v>120.69858805443663</v>
      </c>
      <c r="K40" s="19">
        <v>140.61501149786093</v>
      </c>
      <c r="L40" s="19">
        <v>176.08970088406343</v>
      </c>
      <c r="M40" s="19">
        <v>109.96461105298204</v>
      </c>
      <c r="N40" s="19">
        <v>80.645929373413452</v>
      </c>
      <c r="O40" s="19">
        <v>75.018165007734495</v>
      </c>
      <c r="P40" s="19">
        <v>88.154681878639167</v>
      </c>
      <c r="Q40" s="19">
        <v>156.06412250333003</v>
      </c>
      <c r="R40" s="19">
        <v>147.97324176812455</v>
      </c>
      <c r="S40" s="19">
        <v>309.97261258043983</v>
      </c>
      <c r="T40" s="19">
        <v>209.61292521375489</v>
      </c>
      <c r="U40" s="23">
        <f t="shared" si="0"/>
        <v>209.97261258043983</v>
      </c>
      <c r="V40" s="23">
        <f t="shared" si="1"/>
        <v>134.02013770811277</v>
      </c>
      <c r="W40" s="23">
        <f t="shared" si="2"/>
        <v>55.975676974641679</v>
      </c>
      <c r="X40" s="23">
        <f t="shared" si="3"/>
        <v>41.766616518894423</v>
      </c>
    </row>
    <row r="41" spans="1:24" ht="15" customHeight="1" x14ac:dyDescent="0.25">
      <c r="A41" s="47"/>
      <c r="B41" s="1" t="s">
        <v>147</v>
      </c>
      <c r="C41" s="1" t="s">
        <v>175</v>
      </c>
      <c r="D41" s="27">
        <v>100</v>
      </c>
      <c r="E41" s="27">
        <v>147.43411013755258</v>
      </c>
      <c r="F41" s="27">
        <v>102.6523153555212</v>
      </c>
      <c r="G41" s="27">
        <v>158.2341194221076</v>
      </c>
      <c r="H41" s="27">
        <v>108.07966961191143</v>
      </c>
      <c r="I41" s="27">
        <v>115.86157271115721</v>
      </c>
      <c r="J41" s="27">
        <v>146.51831166175245</v>
      </c>
      <c r="K41" s="27">
        <v>99.322044518814806</v>
      </c>
      <c r="L41" s="27">
        <v>158.14075977113899</v>
      </c>
      <c r="M41" s="27">
        <v>157.25169349979237</v>
      </c>
      <c r="N41" s="27">
        <v>95.810948680145884</v>
      </c>
      <c r="O41" s="27">
        <v>131.56832772683211</v>
      </c>
      <c r="P41" s="27">
        <v>117.41355984689439</v>
      </c>
      <c r="Q41" s="27">
        <v>126.56544449665506</v>
      </c>
      <c r="R41" s="27">
        <v>131.0810730297836</v>
      </c>
      <c r="S41" s="27">
        <v>138.39642552435373</v>
      </c>
      <c r="T41" s="27">
        <v>108.13624794350045</v>
      </c>
      <c r="U41" s="23">
        <f t="shared" si="0"/>
        <v>38.396425524353731</v>
      </c>
      <c r="V41" s="23">
        <f t="shared" si="1"/>
        <v>127.14564849965083</v>
      </c>
      <c r="W41" s="23">
        <f t="shared" si="2"/>
        <v>22.302214155336657</v>
      </c>
      <c r="X41" s="23">
        <f t="shared" si="3"/>
        <v>17.540682216425129</v>
      </c>
    </row>
    <row r="42" spans="1:24" x14ac:dyDescent="0.25">
      <c r="A42" s="47" t="s">
        <v>150</v>
      </c>
      <c r="B42" s="1" t="s">
        <v>144</v>
      </c>
      <c r="C42" s="1" t="s">
        <v>172</v>
      </c>
      <c r="D42" s="26">
        <v>100</v>
      </c>
      <c r="E42" s="26">
        <v>106.43729955822265</v>
      </c>
      <c r="F42" s="26">
        <v>166.36240831741884</v>
      </c>
      <c r="G42" s="26">
        <v>196.8067624068326</v>
      </c>
      <c r="H42" s="26">
        <v>182.38700425050266</v>
      </c>
      <c r="I42" s="26">
        <v>157.2643519334911</v>
      </c>
      <c r="J42" s="26">
        <v>134.54471721554449</v>
      </c>
      <c r="K42" s="26">
        <v>126.41763521483324</v>
      </c>
      <c r="L42" s="26">
        <v>148.48268524543479</v>
      </c>
      <c r="M42" s="26">
        <v>175.04217338209702</v>
      </c>
      <c r="N42" s="26">
        <v>132.07981175165463</v>
      </c>
      <c r="O42" s="26">
        <v>119.21426853000784</v>
      </c>
      <c r="P42" s="26">
        <v>118.2586086588075</v>
      </c>
      <c r="Q42" s="26">
        <v>141.70559244015413</v>
      </c>
      <c r="R42" s="26">
        <v>177.09822096211445</v>
      </c>
      <c r="S42" s="26">
        <v>168.94346128842807</v>
      </c>
      <c r="T42" s="28">
        <v>171.44644699858929</v>
      </c>
      <c r="U42" s="23">
        <f t="shared" si="0"/>
        <v>68.943461288428068</v>
      </c>
      <c r="V42" s="23">
        <f t="shared" si="1"/>
        <v>146.94031257222147</v>
      </c>
      <c r="W42" s="23">
        <f t="shared" si="2"/>
        <v>29.064290074582029</v>
      </c>
      <c r="X42" s="23">
        <f t="shared" si="3"/>
        <v>19.779657172225541</v>
      </c>
    </row>
    <row r="43" spans="1:24" ht="15" customHeight="1" x14ac:dyDescent="0.25">
      <c r="A43" s="47"/>
      <c r="B43" s="1" t="s">
        <v>145</v>
      </c>
      <c r="C43" s="1" t="s">
        <v>173</v>
      </c>
      <c r="D43" s="19">
        <v>100</v>
      </c>
      <c r="E43" s="19">
        <v>89.581867602952485</v>
      </c>
      <c r="F43" s="19">
        <v>129.50379968780251</v>
      </c>
      <c r="G43" s="19">
        <v>148.04999691032415</v>
      </c>
      <c r="H43" s="19">
        <v>166.44716366263572</v>
      </c>
      <c r="I43" s="19">
        <v>158.7956527995749</v>
      </c>
      <c r="J43" s="19">
        <v>126.35966494080628</v>
      </c>
      <c r="K43" s="19">
        <v>122.20263765366921</v>
      </c>
      <c r="L43" s="19">
        <v>125.27132270374821</v>
      </c>
      <c r="M43" s="19">
        <v>158.14925602916904</v>
      </c>
      <c r="N43" s="19">
        <v>140.09335872744143</v>
      </c>
      <c r="O43" s="19">
        <v>111.54616495687893</v>
      </c>
      <c r="P43" s="19">
        <v>117.73670863924264</v>
      </c>
      <c r="Q43" s="19">
        <v>150.82381007390808</v>
      </c>
      <c r="R43" s="19">
        <v>188.59657403471616</v>
      </c>
      <c r="S43" s="19">
        <v>194.49995213565936</v>
      </c>
      <c r="T43" s="29">
        <v>0</v>
      </c>
      <c r="U43" s="23">
        <f t="shared" si="0"/>
        <v>94.499952135659356</v>
      </c>
      <c r="V43" s="23">
        <f t="shared" si="1"/>
        <v>139.22862065990807</v>
      </c>
      <c r="W43" s="23">
        <f t="shared" si="2"/>
        <v>29.623879867996756</v>
      </c>
      <c r="X43" s="23">
        <f t="shared" si="3"/>
        <v>21.277148137780248</v>
      </c>
    </row>
    <row r="44" spans="1:24" ht="15" customHeight="1" x14ac:dyDescent="0.25">
      <c r="A44" s="47"/>
      <c r="B44" s="1" t="s">
        <v>146</v>
      </c>
      <c r="C44" s="1" t="s">
        <v>174</v>
      </c>
      <c r="D44" s="19">
        <v>100</v>
      </c>
      <c r="E44" s="19">
        <v>94.705834431504172</v>
      </c>
      <c r="F44" s="19">
        <v>123.09601383789757</v>
      </c>
      <c r="G44" s="19">
        <v>136.48298594989856</v>
      </c>
      <c r="H44" s="19">
        <v>157.21593319226918</v>
      </c>
      <c r="I44" s="19">
        <v>155.38205292146867</v>
      </c>
      <c r="J44" s="19">
        <v>134.23783247688687</v>
      </c>
      <c r="K44" s="19">
        <v>125.01241170874104</v>
      </c>
      <c r="L44" s="19">
        <v>128.87948503051726</v>
      </c>
      <c r="M44" s="19">
        <v>142.62155941198338</v>
      </c>
      <c r="N44" s="19">
        <v>140.30172978616335</v>
      </c>
      <c r="O44" s="19">
        <v>118.47618876729973</v>
      </c>
      <c r="P44" s="19">
        <v>115.99644718348942</v>
      </c>
      <c r="Q44" s="19">
        <v>143.05108443843898</v>
      </c>
      <c r="R44" s="19">
        <v>162.99353021049194</v>
      </c>
      <c r="S44" s="19">
        <v>175.7997480580369</v>
      </c>
      <c r="T44" s="19">
        <v>203.04227947613418</v>
      </c>
      <c r="U44" s="23">
        <f t="shared" si="0"/>
        <v>75.799748058036897</v>
      </c>
      <c r="V44" s="23">
        <f t="shared" si="1"/>
        <v>134.64080233781795</v>
      </c>
      <c r="W44" s="23">
        <f t="shared" si="2"/>
        <v>22.016166539984994</v>
      </c>
      <c r="X44" s="23">
        <f t="shared" si="3"/>
        <v>16.35177907269577</v>
      </c>
    </row>
    <row r="45" spans="1:24" ht="15" customHeight="1" x14ac:dyDescent="0.25">
      <c r="A45" s="47"/>
      <c r="B45" s="1" t="s">
        <v>147</v>
      </c>
      <c r="C45" s="1" t="s">
        <v>175</v>
      </c>
      <c r="D45" s="27">
        <v>100</v>
      </c>
      <c r="E45" s="27">
        <v>605.55569638725001</v>
      </c>
      <c r="F45" s="27">
        <v>373.48686744162569</v>
      </c>
      <c r="G45" s="27">
        <v>746.65132006536476</v>
      </c>
      <c r="H45" s="27">
        <v>434.78181837540541</v>
      </c>
      <c r="I45" s="27">
        <v>614.82595235941756</v>
      </c>
      <c r="J45" s="27">
        <v>782.46723667663173</v>
      </c>
      <c r="K45" s="27">
        <v>321.67426012294686</v>
      </c>
      <c r="L45" s="27">
        <v>1473.3806600805244</v>
      </c>
      <c r="M45" s="27">
        <v>426.98316394820591</v>
      </c>
      <c r="N45" s="27">
        <v>464.00205310100313</v>
      </c>
      <c r="O45" s="27">
        <v>97.343674529192214</v>
      </c>
      <c r="P45" s="27">
        <v>129.92151665901625</v>
      </c>
      <c r="Q45" s="27">
        <v>159.68074934357682</v>
      </c>
      <c r="R45" s="27">
        <v>167.27411005420674</v>
      </c>
      <c r="S45" s="27">
        <v>165.32684669997505</v>
      </c>
      <c r="T45" s="27">
        <v>172.94671698522421</v>
      </c>
      <c r="U45" s="23">
        <f t="shared" si="0"/>
        <v>65.32684669997505</v>
      </c>
      <c r="V45" s="23">
        <f t="shared" si="1"/>
        <v>441.45974536527149</v>
      </c>
      <c r="W45" s="23">
        <f t="shared" si="2"/>
        <v>357.20176732039022</v>
      </c>
      <c r="X45" s="23">
        <f t="shared" si="3"/>
        <v>80.913780037823216</v>
      </c>
    </row>
    <row r="46" spans="1:24" x14ac:dyDescent="0.25">
      <c r="A46" s="47" t="s">
        <v>31</v>
      </c>
      <c r="B46" s="1" t="s">
        <v>144</v>
      </c>
      <c r="C46" s="1" t="s">
        <v>172</v>
      </c>
      <c r="D46" s="26">
        <v>100</v>
      </c>
      <c r="E46" s="26">
        <v>66.570525362444073</v>
      </c>
      <c r="F46" s="26">
        <v>40.93981064856392</v>
      </c>
      <c r="G46" s="26">
        <v>63.24855778277194</v>
      </c>
      <c r="H46" s="26">
        <v>57.759258947999903</v>
      </c>
      <c r="I46" s="26">
        <v>71.779820486673614</v>
      </c>
      <c r="J46" s="26">
        <v>56.035476076861634</v>
      </c>
      <c r="K46" s="26">
        <v>50.7022260403891</v>
      </c>
      <c r="L46" s="26">
        <v>59.730508350630195</v>
      </c>
      <c r="M46" s="26">
        <v>82.266578420016373</v>
      </c>
      <c r="N46" s="26">
        <v>43.104132022536277</v>
      </c>
      <c r="O46" s="26">
        <v>43.438351321810295</v>
      </c>
      <c r="P46" s="26">
        <v>64.962116976181008</v>
      </c>
      <c r="Q46" s="26">
        <v>72.241968768398536</v>
      </c>
      <c r="R46" s="26">
        <v>60.308312040742088</v>
      </c>
      <c r="S46" s="26">
        <v>72.842079807906046</v>
      </c>
      <c r="T46" s="28">
        <v>60.037971151173188</v>
      </c>
      <c r="U46" s="23">
        <f>S46-100</f>
        <v>-27.157920192093954</v>
      </c>
      <c r="V46" s="23">
        <f t="shared" si="1"/>
        <v>62.870607690870322</v>
      </c>
      <c r="W46" s="23">
        <f t="shared" si="2"/>
        <v>15.33243805582754</v>
      </c>
      <c r="X46" s="23">
        <f t="shared" si="3"/>
        <v>24.387291007613438</v>
      </c>
    </row>
    <row r="47" spans="1:24" ht="15" customHeight="1" x14ac:dyDescent="0.25">
      <c r="A47" s="47"/>
      <c r="B47" s="1" t="s">
        <v>145</v>
      </c>
      <c r="C47" s="1" t="s">
        <v>173</v>
      </c>
      <c r="D47" s="19">
        <v>100</v>
      </c>
      <c r="E47" s="19">
        <v>159.54147189418785</v>
      </c>
      <c r="F47" s="19">
        <v>94.059791030267832</v>
      </c>
      <c r="G47" s="19">
        <v>109.26598182034448</v>
      </c>
      <c r="H47" s="19">
        <v>98.22644200425799</v>
      </c>
      <c r="I47" s="19">
        <v>137.74217895646649</v>
      </c>
      <c r="J47" s="19">
        <v>140.38972515698066</v>
      </c>
      <c r="K47" s="19">
        <v>86.291324523974239</v>
      </c>
      <c r="L47" s="19">
        <v>96.93604035539677</v>
      </c>
      <c r="M47" s="19">
        <v>173.81580795212</v>
      </c>
      <c r="N47" s="19">
        <v>103.71722637012091</v>
      </c>
      <c r="O47" s="19">
        <v>83.814235723167158</v>
      </c>
      <c r="P47" s="19">
        <v>107.76834325169663</v>
      </c>
      <c r="Q47" s="19">
        <v>142.44266709856649</v>
      </c>
      <c r="R47" s="19">
        <v>151.43778429538395</v>
      </c>
      <c r="S47" s="19">
        <v>150.0085903444122</v>
      </c>
      <c r="T47" s="29">
        <v>0</v>
      </c>
      <c r="U47" s="23">
        <f t="shared" si="0"/>
        <v>50.008590344412198</v>
      </c>
      <c r="V47" s="23">
        <f t="shared" si="1"/>
        <v>120.96610067358399</v>
      </c>
      <c r="W47" s="23">
        <f t="shared" si="2"/>
        <v>29.00845692537121</v>
      </c>
      <c r="X47" s="23">
        <f t="shared" si="3"/>
        <v>23.980649755461563</v>
      </c>
    </row>
    <row r="48" spans="1:24" x14ac:dyDescent="0.25">
      <c r="A48" s="47"/>
      <c r="B48" s="1" t="s">
        <v>146</v>
      </c>
      <c r="C48" s="1" t="s">
        <v>174</v>
      </c>
      <c r="D48" s="19">
        <v>100</v>
      </c>
      <c r="E48" s="19">
        <v>259.45098789968301</v>
      </c>
      <c r="F48" s="19">
        <v>84.735709364286237</v>
      </c>
      <c r="G48" s="19">
        <v>112.48589970555365</v>
      </c>
      <c r="H48" s="19">
        <v>97.776982419780097</v>
      </c>
      <c r="I48" s="19">
        <v>82.635329393451215</v>
      </c>
      <c r="J48" s="19">
        <v>77.982247666258999</v>
      </c>
      <c r="K48" s="19">
        <v>75.547593848116406</v>
      </c>
      <c r="L48" s="19">
        <v>91.433411713484901</v>
      </c>
      <c r="M48" s="19">
        <v>84.819147893622926</v>
      </c>
      <c r="N48" s="19">
        <v>82.789323092335167</v>
      </c>
      <c r="O48" s="19">
        <v>98.542675715357333</v>
      </c>
      <c r="P48" s="19">
        <v>106.997150259202</v>
      </c>
      <c r="Q48" s="19">
        <v>167.23293973913559</v>
      </c>
      <c r="R48" s="19">
        <v>221.65769719808296</v>
      </c>
      <c r="S48" s="19">
        <v>191.75530050449245</v>
      </c>
      <c r="T48" s="19">
        <v>182.93553767260101</v>
      </c>
      <c r="U48" s="23">
        <f t="shared" si="0"/>
        <v>91.755300504492453</v>
      </c>
      <c r="V48" s="23">
        <f t="shared" si="1"/>
        <v>120.99014977580269</v>
      </c>
      <c r="W48" s="23">
        <f t="shared" si="2"/>
        <v>56.888394500418805</v>
      </c>
      <c r="X48" s="23">
        <f t="shared" si="3"/>
        <v>47.019029735754692</v>
      </c>
    </row>
    <row r="49" spans="1:24" x14ac:dyDescent="0.25">
      <c r="A49" s="47"/>
      <c r="B49" s="1" t="s">
        <v>147</v>
      </c>
      <c r="C49" s="1" t="s">
        <v>175</v>
      </c>
      <c r="D49" s="27">
        <v>100</v>
      </c>
      <c r="E49" s="27">
        <v>155.55000928264903</v>
      </c>
      <c r="F49" s="27">
        <v>65.581775593220456</v>
      </c>
      <c r="G49" s="27">
        <v>90.388312902153743</v>
      </c>
      <c r="H49" s="27">
        <v>92.315892906121547</v>
      </c>
      <c r="I49" s="27">
        <v>137.32511514891476</v>
      </c>
      <c r="J49" s="27">
        <v>123.01402935642085</v>
      </c>
      <c r="K49" s="27">
        <v>105.92110279746638</v>
      </c>
      <c r="L49" s="27">
        <v>95.937140697336403</v>
      </c>
      <c r="M49" s="27">
        <v>156.84444622951827</v>
      </c>
      <c r="N49" s="27">
        <v>115.57615022769463</v>
      </c>
      <c r="O49" s="27">
        <v>102.82658788441337</v>
      </c>
      <c r="P49" s="27">
        <v>140.48987037570097</v>
      </c>
      <c r="Q49" s="27">
        <v>157.23093029894716</v>
      </c>
      <c r="R49" s="27">
        <v>163.05543790072838</v>
      </c>
      <c r="S49" s="27">
        <v>124.85847601591389</v>
      </c>
      <c r="T49" s="27">
        <v>139.25232568802059</v>
      </c>
      <c r="U49" s="23">
        <f t="shared" si="0"/>
        <v>24.858476015913894</v>
      </c>
      <c r="V49" s="23">
        <f t="shared" si="1"/>
        <v>120.432204851075</v>
      </c>
      <c r="W49" s="23">
        <f t="shared" si="2"/>
        <v>29.105855139448657</v>
      </c>
      <c r="X49" s="23">
        <f t="shared" si="3"/>
        <v>24.167833824383273</v>
      </c>
    </row>
    <row r="50" spans="1:24" x14ac:dyDescent="0.25">
      <c r="A50" s="47" t="s">
        <v>151</v>
      </c>
      <c r="B50" s="1" t="s">
        <v>144</v>
      </c>
      <c r="C50" s="1" t="s">
        <v>172</v>
      </c>
      <c r="D50" s="26">
        <v>100</v>
      </c>
      <c r="E50" s="26">
        <v>93.179850251999753</v>
      </c>
      <c r="F50" s="26">
        <v>99.949463347982999</v>
      </c>
      <c r="G50" s="26">
        <v>123.83656845166256</v>
      </c>
      <c r="H50" s="26">
        <v>95.717421586484093</v>
      </c>
      <c r="I50" s="26">
        <v>89.080604777267496</v>
      </c>
      <c r="J50" s="26">
        <v>89.424877725376646</v>
      </c>
      <c r="K50" s="26">
        <v>95.637561996626246</v>
      </c>
      <c r="L50" s="26">
        <v>95.634945249297104</v>
      </c>
      <c r="M50" s="26">
        <v>89.986187857796523</v>
      </c>
      <c r="N50" s="26">
        <v>84.420434352160697</v>
      </c>
      <c r="O50" s="26">
        <v>83.650990755600745</v>
      </c>
      <c r="P50" s="26">
        <v>95.010051863381094</v>
      </c>
      <c r="Q50" s="26">
        <v>116.06561988107602</v>
      </c>
      <c r="R50" s="26">
        <v>107.50157772897732</v>
      </c>
      <c r="S50" s="26">
        <v>103.35980526683863</v>
      </c>
      <c r="T50" s="28">
        <v>123.93889859228548</v>
      </c>
      <c r="U50" s="23">
        <f t="shared" si="0"/>
        <v>3.3598052668386345</v>
      </c>
      <c r="V50" s="23">
        <f t="shared" si="1"/>
        <v>97.653497568282972</v>
      </c>
      <c r="W50" s="23">
        <f t="shared" si="2"/>
        <v>10.87795431111353</v>
      </c>
      <c r="X50" s="23">
        <f t="shared" si="3"/>
        <v>11.139339175749704</v>
      </c>
    </row>
    <row r="51" spans="1:24" x14ac:dyDescent="0.25">
      <c r="A51" s="47"/>
      <c r="B51" s="1" t="s">
        <v>145</v>
      </c>
      <c r="C51" s="1" t="s">
        <v>173</v>
      </c>
      <c r="D51" s="19">
        <v>100</v>
      </c>
      <c r="E51" s="19">
        <v>94.17056228808373</v>
      </c>
      <c r="F51" s="19">
        <v>87.446849810205478</v>
      </c>
      <c r="G51" s="19">
        <v>103.00987746660368</v>
      </c>
      <c r="H51" s="19">
        <v>96.268564136402532</v>
      </c>
      <c r="I51" s="19">
        <v>70.132822585937575</v>
      </c>
      <c r="J51" s="19">
        <v>70.476960982810766</v>
      </c>
      <c r="K51" s="19">
        <v>79.75904181512378</v>
      </c>
      <c r="L51" s="19">
        <v>74.066607443141393</v>
      </c>
      <c r="M51" s="19">
        <v>101.34861001415901</v>
      </c>
      <c r="N51" s="19">
        <v>98.777067347272421</v>
      </c>
      <c r="O51" s="19">
        <v>108.81807909250358</v>
      </c>
      <c r="P51" s="19">
        <v>103.84398022425303</v>
      </c>
      <c r="Q51" s="19">
        <v>114.26302458168156</v>
      </c>
      <c r="R51" s="19">
        <v>125.08432107704699</v>
      </c>
      <c r="S51" s="19">
        <v>129.79925499700153</v>
      </c>
      <c r="T51" s="29">
        <v>0</v>
      </c>
      <c r="U51" s="23">
        <f t="shared" si="0"/>
        <v>29.799254997001526</v>
      </c>
      <c r="V51" s="23">
        <f t="shared" si="1"/>
        <v>97.329101491389196</v>
      </c>
      <c r="W51" s="23">
        <f t="shared" si="2"/>
        <v>17.819099722906774</v>
      </c>
      <c r="X51" s="23">
        <f t="shared" si="3"/>
        <v>18.308090231864771</v>
      </c>
    </row>
    <row r="52" spans="1:24" x14ac:dyDescent="0.25">
      <c r="A52" s="47"/>
      <c r="B52" s="1" t="s">
        <v>146</v>
      </c>
      <c r="C52" s="1" t="s">
        <v>174</v>
      </c>
      <c r="D52" s="19">
        <v>100</v>
      </c>
      <c r="E52" s="19">
        <v>89.983258952799076</v>
      </c>
      <c r="F52" s="19">
        <v>97.887132495892629</v>
      </c>
      <c r="G52" s="19">
        <v>93.956807203511033</v>
      </c>
      <c r="H52" s="19">
        <v>84.778077632536124</v>
      </c>
      <c r="I52" s="19">
        <v>96.730320760825535</v>
      </c>
      <c r="J52" s="19">
        <v>91.182599670798552</v>
      </c>
      <c r="K52" s="19">
        <v>104.57426740677518</v>
      </c>
      <c r="L52" s="19">
        <v>99.744051194350263</v>
      </c>
      <c r="M52" s="19">
        <v>99.33748633414406</v>
      </c>
      <c r="N52" s="19">
        <v>93.717587703953768</v>
      </c>
      <c r="O52" s="19">
        <v>104.45357125743951</v>
      </c>
      <c r="P52" s="19">
        <v>107.26225249319302</v>
      </c>
      <c r="Q52" s="19">
        <v>127.69703102682537</v>
      </c>
      <c r="R52" s="19">
        <v>124.61974238400131</v>
      </c>
      <c r="S52" s="19">
        <v>119.81427474304101</v>
      </c>
      <c r="T52" s="19">
        <v>0</v>
      </c>
      <c r="U52" s="23">
        <f t="shared" si="0"/>
        <v>19.814274743041011</v>
      </c>
      <c r="V52" s="23">
        <f t="shared" si="1"/>
        <v>102.23365382875542</v>
      </c>
      <c r="W52" s="23">
        <f t="shared" si="2"/>
        <v>12.331452483740353</v>
      </c>
      <c r="X52" s="23">
        <f t="shared" si="3"/>
        <v>12.062028521836774</v>
      </c>
    </row>
    <row r="53" spans="1:24" x14ac:dyDescent="0.25">
      <c r="A53" s="47"/>
      <c r="B53" s="1" t="s">
        <v>147</v>
      </c>
      <c r="C53" s="1" t="s">
        <v>175</v>
      </c>
      <c r="D53" s="27">
        <v>100</v>
      </c>
      <c r="E53" s="27">
        <v>74.27361788290753</v>
      </c>
      <c r="F53" s="27">
        <v>82.596073927274205</v>
      </c>
      <c r="G53" s="27">
        <v>41.115993429691436</v>
      </c>
      <c r="H53" s="27">
        <v>41.597198831615117</v>
      </c>
      <c r="I53" s="27">
        <v>53.182154801699696</v>
      </c>
      <c r="J53" s="27">
        <v>65.394360630924183</v>
      </c>
      <c r="K53" s="27">
        <v>102.38069526293967</v>
      </c>
      <c r="L53" s="27">
        <v>123.52916230939704</v>
      </c>
      <c r="M53" s="27">
        <v>178.99414022272143</v>
      </c>
      <c r="N53" s="27">
        <v>144.25527598804814</v>
      </c>
      <c r="O53" s="27">
        <v>206.26459261525162</v>
      </c>
      <c r="P53" s="27">
        <v>226.93277824520294</v>
      </c>
      <c r="Q53" s="27">
        <v>259.73919146558131</v>
      </c>
      <c r="R53" s="27">
        <v>249.05299125144444</v>
      </c>
      <c r="S53" s="29">
        <v>0</v>
      </c>
      <c r="T53" s="29">
        <v>0</v>
      </c>
      <c r="U53" s="23">
        <f t="shared" si="0"/>
        <v>-100</v>
      </c>
      <c r="V53" s="23">
        <f t="shared" si="1"/>
        <v>121.83176417904366</v>
      </c>
      <c r="W53" s="23">
        <f t="shared" si="2"/>
        <v>80.623318803410115</v>
      </c>
      <c r="X53" s="23">
        <f t="shared" si="3"/>
        <v>66.175942987188691</v>
      </c>
    </row>
    <row r="54" spans="1:24" x14ac:dyDescent="0.25">
      <c r="A54" s="47" t="s">
        <v>33</v>
      </c>
      <c r="B54" s="1" t="s">
        <v>144</v>
      </c>
      <c r="C54" s="1" t="s">
        <v>172</v>
      </c>
      <c r="D54" s="26">
        <v>100</v>
      </c>
      <c r="E54" s="26">
        <v>112.98104056193523</v>
      </c>
      <c r="F54" s="26">
        <v>81.731516237063346</v>
      </c>
      <c r="G54" s="26">
        <v>82.928689240087223</v>
      </c>
      <c r="H54" s="26">
        <v>114.49249391433827</v>
      </c>
      <c r="I54" s="26">
        <v>162.16740035528386</v>
      </c>
      <c r="J54" s="26">
        <v>150.48351702626806</v>
      </c>
      <c r="K54" s="26">
        <v>145.91916498561693</v>
      </c>
      <c r="L54" s="26">
        <v>163.25306457366685</v>
      </c>
      <c r="M54" s="26">
        <v>170.38296384750055</v>
      </c>
      <c r="N54" s="26">
        <v>136.8725018019596</v>
      </c>
      <c r="O54" s="26">
        <v>116.61374198124675</v>
      </c>
      <c r="P54" s="26">
        <v>124.22040954106836</v>
      </c>
      <c r="Q54" s="26">
        <v>145.26012119303061</v>
      </c>
      <c r="R54" s="26">
        <v>195.43818537017407</v>
      </c>
      <c r="S54" s="26">
        <v>194.85805864182339</v>
      </c>
      <c r="T54" s="28">
        <v>172.54492977039303</v>
      </c>
      <c r="U54" s="23">
        <f t="shared" si="0"/>
        <v>94.858058641823391</v>
      </c>
      <c r="V54" s="23">
        <f t="shared" si="1"/>
        <v>137.35017932944146</v>
      </c>
      <c r="W54" s="23">
        <f t="shared" si="2"/>
        <v>35.153936142477782</v>
      </c>
      <c r="X54" s="23">
        <f t="shared" si="3"/>
        <v>25.594386781366524</v>
      </c>
    </row>
    <row r="55" spans="1:24" x14ac:dyDescent="0.25">
      <c r="A55" s="47"/>
      <c r="B55" s="1" t="s">
        <v>145</v>
      </c>
      <c r="C55" s="1" t="s">
        <v>173</v>
      </c>
      <c r="D55" s="19">
        <v>100</v>
      </c>
      <c r="E55" s="19">
        <v>105.81390810466328</v>
      </c>
      <c r="F55" s="19">
        <v>110.2986519058901</v>
      </c>
      <c r="G55" s="19">
        <v>127.87762358517485</v>
      </c>
      <c r="H55" s="19">
        <v>120.44067148049366</v>
      </c>
      <c r="I55" s="19">
        <v>138.37619884863773</v>
      </c>
      <c r="J55" s="19">
        <v>180.05087477572769</v>
      </c>
      <c r="K55" s="19">
        <v>147.46426016634823</v>
      </c>
      <c r="L55" s="19">
        <v>115.77943117389886</v>
      </c>
      <c r="M55" s="19">
        <v>150.78694643771283</v>
      </c>
      <c r="N55" s="19">
        <v>176.21179827246715</v>
      </c>
      <c r="O55" s="19">
        <v>159.03828715290564</v>
      </c>
      <c r="P55" s="19">
        <v>137.81697833530734</v>
      </c>
      <c r="Q55" s="19">
        <v>156.88623291083692</v>
      </c>
      <c r="R55" s="19">
        <v>166.70751404736455</v>
      </c>
      <c r="S55" s="19">
        <v>195.06549784336713</v>
      </c>
      <c r="T55" s="29"/>
      <c r="U55" s="23">
        <f t="shared" si="0"/>
        <v>95.065497843367126</v>
      </c>
      <c r="V55" s="23">
        <f t="shared" si="1"/>
        <v>143.03842969004975</v>
      </c>
      <c r="W55" s="23">
        <f t="shared" si="2"/>
        <v>28.410380244736363</v>
      </c>
      <c r="X55" s="23">
        <f t="shared" si="3"/>
        <v>19.862061060303073</v>
      </c>
    </row>
    <row r="56" spans="1:24" x14ac:dyDescent="0.25">
      <c r="A56" s="47"/>
      <c r="B56" s="1" t="s">
        <v>146</v>
      </c>
      <c r="C56" s="1" t="s">
        <v>174</v>
      </c>
      <c r="D56" s="19">
        <v>100</v>
      </c>
      <c r="E56" s="19">
        <v>96.067925815036276</v>
      </c>
      <c r="F56" s="19">
        <v>88.657002142022549</v>
      </c>
      <c r="G56" s="19">
        <v>53.079493208666271</v>
      </c>
      <c r="H56" s="19">
        <v>90.90219469531209</v>
      </c>
      <c r="I56" s="19">
        <v>82.486167824512393</v>
      </c>
      <c r="J56" s="19">
        <v>101.74314764866432</v>
      </c>
      <c r="K56" s="19">
        <v>114.85474317069786</v>
      </c>
      <c r="L56" s="19">
        <v>104.25644251618155</v>
      </c>
      <c r="M56" s="19">
        <v>93.290651435469613</v>
      </c>
      <c r="N56" s="19">
        <v>97.211436511454508</v>
      </c>
      <c r="O56" s="19">
        <v>111.83077321214839</v>
      </c>
      <c r="P56" s="19">
        <v>139.16335259214384</v>
      </c>
      <c r="Q56" s="19">
        <v>130.03443763688375</v>
      </c>
      <c r="R56" s="19">
        <v>114.89419509264613</v>
      </c>
      <c r="S56" s="19">
        <v>131.47666193636178</v>
      </c>
      <c r="T56" s="19">
        <v>117.58908968512138</v>
      </c>
      <c r="U56" s="23">
        <f t="shared" si="0"/>
        <v>31.476661936361779</v>
      </c>
      <c r="V56" s="23">
        <f t="shared" si="1"/>
        <v>103.12178908988759</v>
      </c>
      <c r="W56" s="23">
        <f t="shared" si="2"/>
        <v>21.07489010702951</v>
      </c>
      <c r="X56" s="23">
        <f t="shared" si="3"/>
        <v>20.436893398600059</v>
      </c>
    </row>
    <row r="57" spans="1:24" x14ac:dyDescent="0.25">
      <c r="A57" s="47"/>
      <c r="B57" s="1" t="s">
        <v>147</v>
      </c>
      <c r="C57" s="1" t="s">
        <v>175</v>
      </c>
      <c r="D57" s="27">
        <v>100</v>
      </c>
      <c r="E57" s="27">
        <v>177.33260494815704</v>
      </c>
      <c r="F57" s="27">
        <v>0</v>
      </c>
      <c r="G57" s="27">
        <v>170.40941311743714</v>
      </c>
      <c r="H57" s="27">
        <v>148.84816918364888</v>
      </c>
      <c r="I57" s="27">
        <v>155.40620988416254</v>
      </c>
      <c r="J57" s="27">
        <v>188.93813765763306</v>
      </c>
      <c r="K57" s="27">
        <v>179.16349127578329</v>
      </c>
      <c r="L57" s="27">
        <v>0</v>
      </c>
      <c r="M57" s="27">
        <v>147.62974976850666</v>
      </c>
      <c r="N57" s="27">
        <v>241.00982686622302</v>
      </c>
      <c r="O57" s="27">
        <v>160.77053517136008</v>
      </c>
      <c r="P57" s="27">
        <v>125.59996287045064</v>
      </c>
      <c r="Q57" s="27">
        <v>146.20355324584111</v>
      </c>
      <c r="R57" s="29">
        <v>0</v>
      </c>
      <c r="S57" s="29">
        <v>0</v>
      </c>
      <c r="T57" s="29">
        <v>0</v>
      </c>
      <c r="U57" s="23">
        <f t="shared" si="0"/>
        <v>-100</v>
      </c>
      <c r="V57" s="23">
        <f t="shared" si="1"/>
        <v>121.3319783743252</v>
      </c>
      <c r="W57" s="23">
        <f t="shared" si="2"/>
        <v>78.283823591460745</v>
      </c>
      <c r="X57" s="23">
        <f t="shared" si="3"/>
        <v>64.520355342715007</v>
      </c>
    </row>
    <row r="58" spans="1:24" x14ac:dyDescent="0.25">
      <c r="A58" s="47" t="s">
        <v>34</v>
      </c>
      <c r="B58" s="1" t="s">
        <v>144</v>
      </c>
      <c r="C58" s="1" t="s">
        <v>172</v>
      </c>
      <c r="D58" s="26">
        <v>100</v>
      </c>
      <c r="E58" s="26">
        <v>107.75926743776054</v>
      </c>
      <c r="F58" s="26">
        <v>95.360949339916957</v>
      </c>
      <c r="G58" s="26">
        <v>86.664196155590787</v>
      </c>
      <c r="H58" s="26">
        <v>96.084376861642014</v>
      </c>
      <c r="I58" s="26">
        <v>101.95029091511796</v>
      </c>
      <c r="J58" s="26">
        <v>99.783769034736807</v>
      </c>
      <c r="K58" s="26">
        <v>96.83222346567743</v>
      </c>
      <c r="L58" s="26">
        <v>101.65924104703498</v>
      </c>
      <c r="M58" s="26">
        <v>121.24927947342164</v>
      </c>
      <c r="N58" s="26">
        <v>104.78697043972515</v>
      </c>
      <c r="O58" s="26">
        <v>102.81175931302494</v>
      </c>
      <c r="P58" s="26">
        <v>93.402375233442143</v>
      </c>
      <c r="Q58" s="26">
        <v>98.998917851632868</v>
      </c>
      <c r="R58" s="26">
        <v>119.47046030309987</v>
      </c>
      <c r="S58" s="26">
        <v>118.49332134556238</v>
      </c>
      <c r="T58" s="28">
        <v>105.42303910193984</v>
      </c>
      <c r="U58" s="23">
        <f t="shared" si="0"/>
        <v>18.493321345562379</v>
      </c>
      <c r="V58" s="23">
        <f t="shared" si="1"/>
        <v>102.83171238858664</v>
      </c>
      <c r="W58" s="23">
        <f t="shared" si="2"/>
        <v>9.6995844619381213</v>
      </c>
      <c r="X58" s="23">
        <f t="shared" si="3"/>
        <v>9.4324836537631018</v>
      </c>
    </row>
    <row r="59" spans="1:24" x14ac:dyDescent="0.25">
      <c r="A59" s="47"/>
      <c r="B59" s="1" t="s">
        <v>145</v>
      </c>
      <c r="C59" s="1" t="s">
        <v>173</v>
      </c>
      <c r="D59" s="19">
        <v>100</v>
      </c>
      <c r="E59" s="19">
        <v>110.92480376021905</v>
      </c>
      <c r="F59" s="19">
        <v>89.530133391192692</v>
      </c>
      <c r="G59" s="19">
        <v>78.210280722961528</v>
      </c>
      <c r="H59" s="19">
        <v>106.95541719601952</v>
      </c>
      <c r="I59" s="19">
        <v>95.501756087780834</v>
      </c>
      <c r="J59" s="19">
        <v>79.534189616896569</v>
      </c>
      <c r="K59" s="19">
        <v>73.075688738646221</v>
      </c>
      <c r="L59" s="19">
        <v>70.818605225690192</v>
      </c>
      <c r="M59" s="19">
        <v>112.08417945375422</v>
      </c>
      <c r="N59" s="19">
        <v>62.492293440611711</v>
      </c>
      <c r="O59" s="19">
        <v>81.751093842118422</v>
      </c>
      <c r="P59" s="19">
        <v>80.632130165979561</v>
      </c>
      <c r="Q59" s="19">
        <v>114.16680712008727</v>
      </c>
      <c r="R59" s="19">
        <v>195.96845619362443</v>
      </c>
      <c r="S59" s="19">
        <v>177.24364200672335</v>
      </c>
      <c r="T59" s="29">
        <v>0</v>
      </c>
      <c r="U59" s="23">
        <f t="shared" si="0"/>
        <v>77.243642006723348</v>
      </c>
      <c r="V59" s="23">
        <f t="shared" si="1"/>
        <v>101.80559231014411</v>
      </c>
      <c r="W59" s="23">
        <f t="shared" si="2"/>
        <v>36.836348075250442</v>
      </c>
      <c r="X59" s="23">
        <f t="shared" si="3"/>
        <v>36.183030066787396</v>
      </c>
    </row>
    <row r="60" spans="1:24" x14ac:dyDescent="0.25">
      <c r="A60" s="47"/>
      <c r="B60" s="1" t="s">
        <v>146</v>
      </c>
      <c r="C60" s="1" t="s">
        <v>174</v>
      </c>
      <c r="D60" s="19">
        <v>100</v>
      </c>
      <c r="E60" s="19">
        <v>107.07911336482087</v>
      </c>
      <c r="F60" s="19">
        <v>87.325404268949711</v>
      </c>
      <c r="G60" s="19">
        <v>88.594298815516112</v>
      </c>
      <c r="H60" s="19">
        <v>111.11189956678248</v>
      </c>
      <c r="I60" s="19">
        <v>118.03857202762569</v>
      </c>
      <c r="J60" s="19">
        <v>108.08518781500855</v>
      </c>
      <c r="K60" s="19">
        <v>88.580712713790348</v>
      </c>
      <c r="L60" s="19">
        <v>103.05730283226475</v>
      </c>
      <c r="M60" s="19">
        <v>99.492547072081678</v>
      </c>
      <c r="N60" s="19">
        <v>82.514532311828219</v>
      </c>
      <c r="O60" s="19">
        <v>99.566689651820795</v>
      </c>
      <c r="P60" s="19">
        <v>101.87327163206167</v>
      </c>
      <c r="Q60" s="19">
        <v>126.93277185492462</v>
      </c>
      <c r="R60" s="19">
        <v>144.12734109035119</v>
      </c>
      <c r="S60" s="19">
        <v>181.66507021192899</v>
      </c>
      <c r="T60" s="19">
        <v>144.66358007285854</v>
      </c>
      <c r="U60" s="23">
        <f t="shared" si="0"/>
        <v>81.665070211928992</v>
      </c>
      <c r="V60" s="23">
        <f t="shared" si="1"/>
        <v>109.25279470185973</v>
      </c>
      <c r="W60" s="23">
        <f t="shared" si="2"/>
        <v>24.868292905776887</v>
      </c>
      <c r="X60" s="23">
        <f t="shared" si="3"/>
        <v>22.762157227776228</v>
      </c>
    </row>
    <row r="61" spans="1:24" x14ac:dyDescent="0.25">
      <c r="A61" s="47"/>
      <c r="B61" s="1" t="s">
        <v>147</v>
      </c>
      <c r="C61" s="1" t="s">
        <v>175</v>
      </c>
      <c r="D61" s="27">
        <v>100</v>
      </c>
      <c r="E61" s="27">
        <v>132.2158153998065</v>
      </c>
      <c r="F61" s="27">
        <v>94.653409553314518</v>
      </c>
      <c r="G61" s="27">
        <v>85.591350028325863</v>
      </c>
      <c r="H61" s="27">
        <v>120.39131912582968</v>
      </c>
      <c r="I61" s="27">
        <v>125.40923790537299</v>
      </c>
      <c r="J61" s="27">
        <v>100.2167735045609</v>
      </c>
      <c r="K61" s="27">
        <v>90.866808694607329</v>
      </c>
      <c r="L61" s="27">
        <v>96.573404741694972</v>
      </c>
      <c r="M61" s="27">
        <v>143.54474462280814</v>
      </c>
      <c r="N61" s="27">
        <v>114.18254138578308</v>
      </c>
      <c r="O61" s="27">
        <v>130.45424267949016</v>
      </c>
      <c r="P61" s="27">
        <v>111.76274784340036</v>
      </c>
      <c r="Q61" s="27">
        <v>153.17112228661344</v>
      </c>
      <c r="R61" s="27">
        <v>231.64464811296227</v>
      </c>
      <c r="S61" s="27">
        <v>212.68243785340687</v>
      </c>
      <c r="T61" s="27">
        <v>169.81173848000776</v>
      </c>
      <c r="U61" s="23">
        <f t="shared" si="0"/>
        <v>112.68243785340687</v>
      </c>
      <c r="V61" s="23">
        <f t="shared" si="1"/>
        <v>127.71003773362357</v>
      </c>
      <c r="W61" s="23">
        <f t="shared" si="2"/>
        <v>41.763684178952076</v>
      </c>
      <c r="X61" s="23">
        <f t="shared" si="3"/>
        <v>32.701959000327278</v>
      </c>
    </row>
    <row r="62" spans="1:24" x14ac:dyDescent="0.25">
      <c r="A62" s="47" t="s">
        <v>35</v>
      </c>
      <c r="B62" s="1" t="s">
        <v>144</v>
      </c>
      <c r="C62" s="1" t="s">
        <v>172</v>
      </c>
      <c r="D62" s="26">
        <v>100</v>
      </c>
      <c r="E62" s="26">
        <v>98.439393887018383</v>
      </c>
      <c r="F62" s="26">
        <v>92.936038344506713</v>
      </c>
      <c r="G62" s="26">
        <v>93.384719610706767</v>
      </c>
      <c r="H62" s="26">
        <v>93.574681173086375</v>
      </c>
      <c r="I62" s="26">
        <v>109.25148225324696</v>
      </c>
      <c r="J62" s="26">
        <v>85.525275781475628</v>
      </c>
      <c r="K62" s="26">
        <v>78.100635091925923</v>
      </c>
      <c r="L62" s="26">
        <v>82.685470597616288</v>
      </c>
      <c r="M62" s="26">
        <v>88.303748385068488</v>
      </c>
      <c r="N62" s="26">
        <v>81.14369927952076</v>
      </c>
      <c r="O62" s="26">
        <v>77.815233673191557</v>
      </c>
      <c r="P62" s="26">
        <v>81.175227392696243</v>
      </c>
      <c r="Q62" s="26">
        <v>158.27690496080425</v>
      </c>
      <c r="R62" s="26">
        <v>149.79079788925702</v>
      </c>
      <c r="S62" s="26">
        <v>147.591428624684</v>
      </c>
      <c r="T62" s="28">
        <v>101.57314912040955</v>
      </c>
      <c r="U62" s="23">
        <f t="shared" si="0"/>
        <v>47.591428624683999</v>
      </c>
      <c r="V62" s="23">
        <f t="shared" si="1"/>
        <v>101.12467105905034</v>
      </c>
      <c r="W62" s="23">
        <f t="shared" si="2"/>
        <v>26.671820089859633</v>
      </c>
      <c r="X62" s="23">
        <f t="shared" si="3"/>
        <v>26.375186006078572</v>
      </c>
    </row>
    <row r="63" spans="1:24" x14ac:dyDescent="0.25">
      <c r="A63" s="47"/>
      <c r="B63" s="1" t="s">
        <v>145</v>
      </c>
      <c r="C63" s="1" t="s">
        <v>173</v>
      </c>
      <c r="D63" s="19">
        <v>100</v>
      </c>
      <c r="E63" s="19">
        <v>138.3235903367746</v>
      </c>
      <c r="F63" s="19">
        <v>134.50253447224395</v>
      </c>
      <c r="G63" s="19">
        <v>104.09463627446831</v>
      </c>
      <c r="H63" s="19">
        <v>121.18892518968852</v>
      </c>
      <c r="I63" s="19">
        <v>130.34383313476908</v>
      </c>
      <c r="J63" s="19">
        <v>135.45245656672159</v>
      </c>
      <c r="K63" s="19">
        <v>146.79120840227509</v>
      </c>
      <c r="L63" s="19">
        <v>126.41336864083235</v>
      </c>
      <c r="M63" s="19">
        <v>139.7694227177868</v>
      </c>
      <c r="N63" s="19">
        <v>121.98458999259043</v>
      </c>
      <c r="O63" s="19">
        <v>130.29169931807294</v>
      </c>
      <c r="P63" s="19">
        <v>126.19659557973435</v>
      </c>
      <c r="Q63" s="19">
        <v>152.97735346549317</v>
      </c>
      <c r="R63" s="19">
        <v>253.13132616154047</v>
      </c>
      <c r="S63" s="19">
        <v>270.83393389299459</v>
      </c>
      <c r="T63" s="29">
        <v>0</v>
      </c>
      <c r="U63" s="23">
        <f t="shared" si="0"/>
        <v>170.83393389299459</v>
      </c>
      <c r="V63" s="23">
        <f t="shared" si="1"/>
        <v>145.76846713412411</v>
      </c>
      <c r="W63" s="23">
        <f t="shared" si="2"/>
        <v>47.456885471258353</v>
      </c>
      <c r="X63" s="23">
        <f t="shared" si="3"/>
        <v>32.55634528117281</v>
      </c>
    </row>
    <row r="64" spans="1:24" x14ac:dyDescent="0.25">
      <c r="A64" s="47"/>
      <c r="B64" s="1" t="s">
        <v>146</v>
      </c>
      <c r="C64" s="1" t="s">
        <v>174</v>
      </c>
      <c r="D64" s="19">
        <v>100</v>
      </c>
      <c r="E64" s="19">
        <v>140.76640324460209</v>
      </c>
      <c r="F64" s="19">
        <v>131.46801684316003</v>
      </c>
      <c r="G64" s="19">
        <v>103.87728866184102</v>
      </c>
      <c r="H64" s="19">
        <v>120.92696261968352</v>
      </c>
      <c r="I64" s="19">
        <v>143.16312841981539</v>
      </c>
      <c r="J64" s="19">
        <v>149.74872640898954</v>
      </c>
      <c r="K64" s="19">
        <v>146.71416549998116</v>
      </c>
      <c r="L64" s="19">
        <v>142.29857716007803</v>
      </c>
      <c r="M64" s="19">
        <v>136.07063698169068</v>
      </c>
      <c r="N64" s="19">
        <v>121.71454199314159</v>
      </c>
      <c r="O64" s="19">
        <v>141.31601038221891</v>
      </c>
      <c r="P64" s="19">
        <v>129.7029975209766</v>
      </c>
      <c r="Q64" s="19">
        <v>158.60158237718872</v>
      </c>
      <c r="R64" s="19">
        <v>196.5277644883223</v>
      </c>
      <c r="S64" s="19">
        <v>234.41305201204909</v>
      </c>
      <c r="T64" s="19">
        <v>191.5256964239031</v>
      </c>
      <c r="U64" s="23">
        <f t="shared" si="0"/>
        <v>134.41305201204909</v>
      </c>
      <c r="V64" s="23">
        <f t="shared" si="1"/>
        <v>143.58186591335868</v>
      </c>
      <c r="W64" s="23">
        <f t="shared" si="2"/>
        <v>32.868356489967297</v>
      </c>
      <c r="X64" s="23">
        <f t="shared" si="3"/>
        <v>22.891718449877914</v>
      </c>
    </row>
    <row r="65" spans="1:24" x14ac:dyDescent="0.25">
      <c r="A65" s="47"/>
      <c r="B65" s="1" t="s">
        <v>147</v>
      </c>
      <c r="C65" s="1" t="s">
        <v>175</v>
      </c>
      <c r="D65" s="27">
        <v>100</v>
      </c>
      <c r="E65" s="27">
        <v>122.45943156243462</v>
      </c>
      <c r="F65" s="27">
        <v>114.87729090230756</v>
      </c>
      <c r="G65" s="27">
        <v>93.527302693721595</v>
      </c>
      <c r="H65" s="27">
        <v>90.822433461902278</v>
      </c>
      <c r="I65" s="27">
        <v>144.80442660706137</v>
      </c>
      <c r="J65" s="27">
        <v>118.32410355049667</v>
      </c>
      <c r="K65" s="27">
        <v>119.35726854409516</v>
      </c>
      <c r="L65" s="27">
        <v>116.47781635681669</v>
      </c>
      <c r="M65" s="27">
        <v>105.27195540455109</v>
      </c>
      <c r="N65" s="27">
        <v>100.08554082435113</v>
      </c>
      <c r="O65" s="27">
        <v>113.1373953908476</v>
      </c>
      <c r="P65" s="27">
        <v>108.54674581812938</v>
      </c>
      <c r="Q65" s="27">
        <v>143.71477602534381</v>
      </c>
      <c r="R65" s="27">
        <v>189.7098142641446</v>
      </c>
      <c r="S65" s="27">
        <v>176.26485804101367</v>
      </c>
      <c r="T65" s="27">
        <v>164.0762062405139</v>
      </c>
      <c r="U65" s="23">
        <f t="shared" si="0"/>
        <v>76.264858041013667</v>
      </c>
      <c r="V65" s="23">
        <f t="shared" si="1"/>
        <v>122.33632246545108</v>
      </c>
      <c r="W65" s="23">
        <f t="shared" si="2"/>
        <v>28.174851792699052</v>
      </c>
      <c r="X65" s="23">
        <f t="shared" si="3"/>
        <v>23.030651261121481</v>
      </c>
    </row>
    <row r="66" spans="1:24" x14ac:dyDescent="0.25">
      <c r="A66" s="47" t="s">
        <v>36</v>
      </c>
      <c r="B66" s="1" t="s">
        <v>144</v>
      </c>
      <c r="C66" s="1" t="s">
        <v>172</v>
      </c>
      <c r="D66" s="26">
        <v>100</v>
      </c>
      <c r="E66" s="26">
        <v>116.14432084511522</v>
      </c>
      <c r="F66" s="26">
        <v>99.875187225567416</v>
      </c>
      <c r="G66" s="26">
        <v>112.5413314747842</v>
      </c>
      <c r="H66" s="26">
        <v>103.86234034602194</v>
      </c>
      <c r="I66" s="26">
        <v>100.80197709308847</v>
      </c>
      <c r="J66" s="26">
        <v>101.48659688582444</v>
      </c>
      <c r="K66" s="26">
        <v>110.38753797742753</v>
      </c>
      <c r="L66" s="26">
        <v>105.07824103126664</v>
      </c>
      <c r="M66" s="26">
        <v>89.242566138932048</v>
      </c>
      <c r="N66" s="26">
        <v>85.10980684254551</v>
      </c>
      <c r="O66" s="26">
        <v>85.523617133918904</v>
      </c>
      <c r="P66" s="26">
        <v>87.560195943694552</v>
      </c>
      <c r="Q66" s="26">
        <v>108.5983962709238</v>
      </c>
      <c r="R66" s="26">
        <v>94.082905920753802</v>
      </c>
      <c r="S66" s="26">
        <v>88.716134233804638</v>
      </c>
      <c r="T66" s="28">
        <v>82.805682545698929</v>
      </c>
      <c r="U66" s="23">
        <f t="shared" si="0"/>
        <v>-11.283865766195362</v>
      </c>
      <c r="V66" s="23">
        <f t="shared" si="1"/>
        <v>99.313197210229319</v>
      </c>
      <c r="W66" s="23">
        <f t="shared" si="2"/>
        <v>9.9995915126173536</v>
      </c>
      <c r="X66" s="23">
        <f t="shared" si="3"/>
        <v>10.068743926801492</v>
      </c>
    </row>
    <row r="67" spans="1:24" x14ac:dyDescent="0.25">
      <c r="A67" s="47"/>
      <c r="B67" s="1" t="s">
        <v>145</v>
      </c>
      <c r="C67" s="1" t="s">
        <v>173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19">
        <v>100</v>
      </c>
      <c r="K67" s="19">
        <v>109.98975482674487</v>
      </c>
      <c r="L67" s="19">
        <v>93.141199279602446</v>
      </c>
      <c r="M67" s="19">
        <v>89.151717671793961</v>
      </c>
      <c r="N67" s="19">
        <v>94.219306178945729</v>
      </c>
      <c r="O67" s="19">
        <v>78.242470814557393</v>
      </c>
      <c r="P67" s="19">
        <v>97.042973499133197</v>
      </c>
      <c r="Q67" s="19">
        <v>122.72047555239698</v>
      </c>
      <c r="R67" s="19">
        <v>119.6211210706483</v>
      </c>
      <c r="S67" s="19">
        <v>106.39301891604069</v>
      </c>
      <c r="T67" s="29">
        <v>0</v>
      </c>
      <c r="U67" s="23">
        <f t="shared" ref="U67:U75" si="4">S67-100</f>
        <v>6.3930189160406883</v>
      </c>
      <c r="V67" s="23">
        <f t="shared" ref="V67:V77" si="5">AVERAGE(D67:S67)</f>
        <v>63.157627363116468</v>
      </c>
      <c r="W67" s="23">
        <f t="shared" ref="W67:W77" si="6">_xlfn.STDEV.S(D67:S67)</f>
        <v>51.642609299779622</v>
      </c>
      <c r="X67" s="23">
        <f t="shared" ref="X67:X77" si="7">W67/V67*100</f>
        <v>81.767810881918095</v>
      </c>
    </row>
    <row r="68" spans="1:24" x14ac:dyDescent="0.25">
      <c r="A68" s="47"/>
      <c r="B68" s="1" t="s">
        <v>146</v>
      </c>
      <c r="C68" s="1" t="s">
        <v>174</v>
      </c>
      <c r="D68" s="19">
        <v>100</v>
      </c>
      <c r="E68" s="19">
        <v>135.94790577453827</v>
      </c>
      <c r="F68" s="19">
        <v>84.821434487531079</v>
      </c>
      <c r="G68" s="19">
        <v>92.684130410012315</v>
      </c>
      <c r="H68" s="19">
        <v>95.153124697136064</v>
      </c>
      <c r="I68" s="19">
        <v>105.15498615696866</v>
      </c>
      <c r="J68" s="19">
        <v>93.628754353451896</v>
      </c>
      <c r="K68" s="19">
        <v>137.60748664145109</v>
      </c>
      <c r="L68" s="19">
        <v>120.50262827208785</v>
      </c>
      <c r="M68" s="19">
        <v>103.46460110190702</v>
      </c>
      <c r="N68" s="19">
        <v>121.26734410485163</v>
      </c>
      <c r="O68" s="19">
        <v>89.962499145034485</v>
      </c>
      <c r="P68" s="19">
        <v>101.84688567620978</v>
      </c>
      <c r="Q68" s="19">
        <v>125.13583486650623</v>
      </c>
      <c r="R68" s="19">
        <v>138.72809286233945</v>
      </c>
      <c r="S68" s="19">
        <v>123.22321235290855</v>
      </c>
      <c r="T68" s="19">
        <v>124.95068855140394</v>
      </c>
      <c r="U68" s="23">
        <f t="shared" si="4"/>
        <v>23.223212352908547</v>
      </c>
      <c r="V68" s="23">
        <f t="shared" si="5"/>
        <v>110.5705575564334</v>
      </c>
      <c r="W68" s="23">
        <f t="shared" si="6"/>
        <v>18.171725594209388</v>
      </c>
      <c r="X68" s="23">
        <f t="shared" si="7"/>
        <v>16.434506613512227</v>
      </c>
    </row>
    <row r="69" spans="1:24" x14ac:dyDescent="0.25">
      <c r="A69" s="47"/>
      <c r="B69" s="1" t="s">
        <v>147</v>
      </c>
      <c r="C69" s="1" t="s">
        <v>175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3">
        <f t="shared" si="4"/>
        <v>-100</v>
      </c>
      <c r="V69" s="23">
        <f t="shared" si="5"/>
        <v>0</v>
      </c>
      <c r="W69" s="23">
        <f t="shared" si="6"/>
        <v>0</v>
      </c>
      <c r="X69" s="23" t="e">
        <f t="shared" si="7"/>
        <v>#DIV/0!</v>
      </c>
    </row>
    <row r="70" spans="1:24" x14ac:dyDescent="0.25">
      <c r="A70" s="47" t="s">
        <v>37</v>
      </c>
      <c r="B70" s="1" t="s">
        <v>144</v>
      </c>
      <c r="C70" s="1" t="s">
        <v>172</v>
      </c>
      <c r="D70" s="26">
        <v>100</v>
      </c>
      <c r="E70" s="26">
        <v>196.70882047523895</v>
      </c>
      <c r="F70" s="26">
        <v>158.42437540018355</v>
      </c>
      <c r="G70" s="26">
        <v>123.30358747563066</v>
      </c>
      <c r="H70" s="26">
        <v>161.4126290204749</v>
      </c>
      <c r="I70" s="26">
        <v>171.00754351722796</v>
      </c>
      <c r="J70" s="26">
        <v>185.26370466200422</v>
      </c>
      <c r="K70" s="26">
        <v>168.7626889218254</v>
      </c>
      <c r="L70" s="26">
        <v>224.84302545151098</v>
      </c>
      <c r="M70" s="26">
        <v>152.690533050011</v>
      </c>
      <c r="N70" s="26">
        <v>142.04505720141728</v>
      </c>
      <c r="O70" s="26">
        <v>235.16817535478256</v>
      </c>
      <c r="P70" s="26">
        <v>156.80711388871131</v>
      </c>
      <c r="Q70" s="26">
        <v>229.18520437853141</v>
      </c>
      <c r="R70" s="26">
        <v>246.96640501690328</v>
      </c>
      <c r="S70" s="26">
        <v>261.17789421033694</v>
      </c>
      <c r="T70" s="28">
        <v>242.37967643740791</v>
      </c>
      <c r="U70" s="23">
        <f t="shared" si="4"/>
        <v>161.17789421033694</v>
      </c>
      <c r="V70" s="23">
        <f t="shared" si="5"/>
        <v>182.11042237654942</v>
      </c>
      <c r="W70" s="23">
        <f t="shared" si="6"/>
        <v>46.289311284082693</v>
      </c>
      <c r="X70" s="23">
        <f t="shared" si="7"/>
        <v>25.418265841133664</v>
      </c>
    </row>
    <row r="71" spans="1:24" x14ac:dyDescent="0.25">
      <c r="A71" s="47"/>
      <c r="B71" s="1" t="s">
        <v>145</v>
      </c>
      <c r="C71" s="1" t="s">
        <v>173</v>
      </c>
      <c r="D71" s="19">
        <v>100</v>
      </c>
      <c r="E71" s="19">
        <v>97.529998039028513</v>
      </c>
      <c r="F71" s="19">
        <v>94.925612989189005</v>
      </c>
      <c r="G71" s="19">
        <v>95.365678824381789</v>
      </c>
      <c r="H71" s="19">
        <v>96.16833610194422</v>
      </c>
      <c r="I71" s="19">
        <v>107.62784412047908</v>
      </c>
      <c r="J71" s="19">
        <v>146.22461715978403</v>
      </c>
      <c r="K71" s="19">
        <v>132.7643705324125</v>
      </c>
      <c r="L71" s="19">
        <v>116.37442801668045</v>
      </c>
      <c r="M71" s="19">
        <v>123.14875761663595</v>
      </c>
      <c r="N71" s="19">
        <v>93.805863613461199</v>
      </c>
      <c r="O71" s="19">
        <v>104.57121316811202</v>
      </c>
      <c r="P71" s="19">
        <v>121.57423474746172</v>
      </c>
      <c r="Q71" s="19">
        <v>130.21801974379156</v>
      </c>
      <c r="R71" s="19">
        <v>128.77186752678836</v>
      </c>
      <c r="S71" s="19">
        <v>157.05265753313913</v>
      </c>
      <c r="T71" s="29">
        <v>0</v>
      </c>
      <c r="U71" s="23">
        <f t="shared" si="4"/>
        <v>57.052657533139126</v>
      </c>
      <c r="V71" s="23">
        <f t="shared" si="5"/>
        <v>115.38271873333059</v>
      </c>
      <c r="W71" s="23">
        <f t="shared" si="6"/>
        <v>19.790597330124847</v>
      </c>
      <c r="X71" s="23">
        <f t="shared" si="7"/>
        <v>17.152132960105003</v>
      </c>
    </row>
    <row r="72" spans="1:24" x14ac:dyDescent="0.25">
      <c r="A72" s="47"/>
      <c r="B72" s="1" t="s">
        <v>146</v>
      </c>
      <c r="C72" s="1" t="s">
        <v>174</v>
      </c>
      <c r="D72" s="19">
        <v>100</v>
      </c>
      <c r="E72" s="19">
        <v>85.084817667072414</v>
      </c>
      <c r="F72" s="19">
        <v>97.577936200276554</v>
      </c>
      <c r="G72" s="19">
        <v>82.77354840861102</v>
      </c>
      <c r="H72" s="19">
        <v>132.3107090906511</v>
      </c>
      <c r="I72" s="19">
        <v>144.24108422191432</v>
      </c>
      <c r="J72" s="19">
        <v>101.42757808769132</v>
      </c>
      <c r="K72" s="19">
        <v>443.9320352821083</v>
      </c>
      <c r="L72" s="19">
        <v>99.775206898364431</v>
      </c>
      <c r="M72" s="19">
        <v>173.32286988450386</v>
      </c>
      <c r="N72" s="19">
        <v>111.98529603042921</v>
      </c>
      <c r="O72" s="19">
        <v>29.826102652026549</v>
      </c>
      <c r="P72" s="19">
        <v>267.98494646515934</v>
      </c>
      <c r="Q72" s="19">
        <v>178.9130705256419</v>
      </c>
      <c r="R72" s="19">
        <v>345.84096848867472</v>
      </c>
      <c r="S72" s="19">
        <v>532.36578752177093</v>
      </c>
      <c r="T72" s="19">
        <v>391.39370909139836</v>
      </c>
      <c r="U72" s="23">
        <f t="shared" si="4"/>
        <v>432.36578752177093</v>
      </c>
      <c r="V72" s="23">
        <f t="shared" si="5"/>
        <v>182.960122339056</v>
      </c>
      <c r="W72" s="23">
        <f t="shared" si="6"/>
        <v>142.35354943668136</v>
      </c>
      <c r="X72" s="23">
        <f t="shared" si="7"/>
        <v>77.805779541880824</v>
      </c>
    </row>
    <row r="73" spans="1:24" x14ac:dyDescent="0.25">
      <c r="A73" s="47"/>
      <c r="B73" s="1" t="s">
        <v>147</v>
      </c>
      <c r="C73" s="1" t="s">
        <v>175</v>
      </c>
      <c r="D73" s="29">
        <v>0</v>
      </c>
      <c r="E73" s="27">
        <v>100</v>
      </c>
      <c r="F73" s="27">
        <v>349.63455685570199</v>
      </c>
      <c r="G73" s="27">
        <v>421.75168507670946</v>
      </c>
      <c r="H73" s="27">
        <v>251.86686737744881</v>
      </c>
      <c r="I73" s="27">
        <v>230.31897580261145</v>
      </c>
      <c r="J73" s="27">
        <v>379.88454673779455</v>
      </c>
      <c r="K73" s="27">
        <v>360.27443647971933</v>
      </c>
      <c r="L73" s="27">
        <v>0</v>
      </c>
      <c r="M73" s="27">
        <v>203.41325207343073</v>
      </c>
      <c r="N73" s="27">
        <v>436.92006137222955</v>
      </c>
      <c r="O73" s="27">
        <v>367.98087161312407</v>
      </c>
      <c r="P73" s="27">
        <v>380.97016101049775</v>
      </c>
      <c r="Q73" s="27">
        <v>440.8961074598617</v>
      </c>
      <c r="R73" s="27">
        <v>208.53085317082699</v>
      </c>
      <c r="S73" s="27">
        <v>176.99913471062013</v>
      </c>
      <c r="T73" s="27">
        <v>177.16515418801592</v>
      </c>
      <c r="U73" s="23">
        <f t="shared" si="4"/>
        <v>76.999134710620126</v>
      </c>
      <c r="V73" s="23">
        <f t="shared" si="5"/>
        <v>269.34009435878602</v>
      </c>
      <c r="W73" s="23">
        <f t="shared" si="6"/>
        <v>146.52293946947316</v>
      </c>
      <c r="X73" s="23">
        <f t="shared" si="7"/>
        <v>54.400715874960305</v>
      </c>
    </row>
    <row r="74" spans="1:24" x14ac:dyDescent="0.25">
      <c r="A74" s="47" t="s">
        <v>38</v>
      </c>
      <c r="B74" s="1" t="s">
        <v>144</v>
      </c>
      <c r="C74" s="1" t="s">
        <v>172</v>
      </c>
      <c r="D74" s="26">
        <v>100</v>
      </c>
      <c r="E74" s="26">
        <v>112.69776173060568</v>
      </c>
      <c r="F74" s="26">
        <v>106.84023932949802</v>
      </c>
      <c r="G74" s="26">
        <v>109.50478302759315</v>
      </c>
      <c r="H74" s="26">
        <v>107.28046363570525</v>
      </c>
      <c r="I74" s="26">
        <v>113.17103932477596</v>
      </c>
      <c r="J74" s="26">
        <v>123.00098475683501</v>
      </c>
      <c r="K74" s="26">
        <v>122.65712543418199</v>
      </c>
      <c r="L74" s="26">
        <v>124.18320106198443</v>
      </c>
      <c r="M74" s="26">
        <v>122.58489105359381</v>
      </c>
      <c r="N74" s="26">
        <v>120.55177498459979</v>
      </c>
      <c r="O74" s="26">
        <v>123.70591421919737</v>
      </c>
      <c r="P74" s="26">
        <v>120.38971007655212</v>
      </c>
      <c r="Q74" s="26">
        <v>120.93401463711795</v>
      </c>
      <c r="R74" s="26">
        <v>116.88938402255324</v>
      </c>
      <c r="S74" s="26">
        <v>130.43392326593155</v>
      </c>
      <c r="T74" s="28">
        <v>129.21211821144277</v>
      </c>
      <c r="U74" s="23">
        <f t="shared" si="4"/>
        <v>30.433923265931554</v>
      </c>
      <c r="V74" s="23">
        <f t="shared" si="5"/>
        <v>117.17657566004534</v>
      </c>
      <c r="W74" s="23">
        <f t="shared" si="6"/>
        <v>8.1296885167184332</v>
      </c>
      <c r="X74" s="23">
        <f t="shared" si="7"/>
        <v>6.9379809666945915</v>
      </c>
    </row>
    <row r="75" spans="1:24" x14ac:dyDescent="0.25">
      <c r="A75" s="47"/>
      <c r="B75" s="1" t="s">
        <v>145</v>
      </c>
      <c r="C75" s="1" t="s">
        <v>173</v>
      </c>
      <c r="D75" s="19">
        <v>100</v>
      </c>
      <c r="E75" s="19">
        <v>89.947710433077262</v>
      </c>
      <c r="F75" s="19">
        <v>77.113293287418045</v>
      </c>
      <c r="G75" s="19">
        <v>73.324282414561054</v>
      </c>
      <c r="H75" s="19">
        <v>71.013617053098784</v>
      </c>
      <c r="I75" s="19">
        <v>84.753049310163135</v>
      </c>
      <c r="J75" s="19">
        <v>100.98122437402419</v>
      </c>
      <c r="K75" s="19">
        <v>69.587160492221869</v>
      </c>
      <c r="L75" s="19">
        <v>73.078208889471355</v>
      </c>
      <c r="M75" s="19">
        <v>71.715913719491596</v>
      </c>
      <c r="N75" s="19">
        <v>64.019491409284257</v>
      </c>
      <c r="O75" s="19">
        <v>79.726519339971091</v>
      </c>
      <c r="P75" s="19">
        <v>79.185028835565717</v>
      </c>
      <c r="Q75" s="19">
        <v>111.44785582719675</v>
      </c>
      <c r="R75" s="19">
        <v>132.46537710347786</v>
      </c>
      <c r="S75" s="19">
        <v>136.05336241611136</v>
      </c>
      <c r="T75" s="29">
        <v>0</v>
      </c>
      <c r="U75" s="23">
        <f t="shared" si="4"/>
        <v>36.053362416111355</v>
      </c>
      <c r="V75" s="23">
        <f t="shared" si="5"/>
        <v>88.400755931570885</v>
      </c>
      <c r="W75" s="23">
        <f t="shared" si="6"/>
        <v>22.10715321693629</v>
      </c>
      <c r="X75" s="23">
        <f t="shared" si="7"/>
        <v>25.007878025442405</v>
      </c>
    </row>
    <row r="76" spans="1:24" x14ac:dyDescent="0.25">
      <c r="A76" s="47"/>
      <c r="B76" s="1" t="s">
        <v>146</v>
      </c>
      <c r="C76" s="1" t="s">
        <v>174</v>
      </c>
      <c r="D76" s="19">
        <v>100</v>
      </c>
      <c r="E76" s="19">
        <v>99.01802827394323</v>
      </c>
      <c r="F76" s="19">
        <v>53.112386714396223</v>
      </c>
      <c r="G76" s="19">
        <v>46.48643726965782</v>
      </c>
      <c r="H76" s="19">
        <v>72.104917374785032</v>
      </c>
      <c r="I76" s="19">
        <v>68.30547481143546</v>
      </c>
      <c r="J76" s="19">
        <v>81.885344496516765</v>
      </c>
      <c r="K76" s="19">
        <v>103.93609566083069</v>
      </c>
      <c r="L76" s="19">
        <v>72.582896542375977</v>
      </c>
      <c r="M76" s="19">
        <v>58.151234717490539</v>
      </c>
      <c r="N76" s="19">
        <v>53.268424678920056</v>
      </c>
      <c r="O76" s="19">
        <v>64.102596234538183</v>
      </c>
      <c r="P76" s="19">
        <v>75.366702985429384</v>
      </c>
      <c r="Q76" s="19">
        <v>91.051284784129521</v>
      </c>
      <c r="R76" s="19">
        <v>109.29643567847742</v>
      </c>
      <c r="S76" s="19">
        <v>123.77848698233223</v>
      </c>
      <c r="T76" s="19">
        <v>111.80555550938969</v>
      </c>
      <c r="U76" s="23">
        <f t="shared" ref="U76:U77" si="8">S76-100</f>
        <v>23.778486982332225</v>
      </c>
      <c r="V76" s="23">
        <f t="shared" si="5"/>
        <v>79.527921700328648</v>
      </c>
      <c r="W76" s="23">
        <f t="shared" si="6"/>
        <v>22.800482001337038</v>
      </c>
      <c r="X76" s="23">
        <f t="shared" si="7"/>
        <v>28.669782277540413</v>
      </c>
    </row>
    <row r="77" spans="1:24" x14ac:dyDescent="0.25">
      <c r="A77" s="47"/>
      <c r="B77" s="1" t="s">
        <v>147</v>
      </c>
      <c r="C77" s="1" t="s">
        <v>175</v>
      </c>
      <c r="D77" s="27">
        <v>100</v>
      </c>
      <c r="E77" s="27">
        <v>131.82464830715196</v>
      </c>
      <c r="F77" s="27">
        <v>98.305488256326569</v>
      </c>
      <c r="G77" s="27">
        <v>89.029086662261165</v>
      </c>
      <c r="H77" s="27">
        <v>105.06973485428328</v>
      </c>
      <c r="I77" s="27">
        <v>96.982844704649878</v>
      </c>
      <c r="J77" s="27">
        <v>125.61981596898025</v>
      </c>
      <c r="K77" s="27">
        <v>121.55739246470915</v>
      </c>
      <c r="L77" s="27">
        <v>116.72588576573979</v>
      </c>
      <c r="M77" s="27">
        <v>95.102322995871461</v>
      </c>
      <c r="N77" s="27">
        <v>82.885116258152422</v>
      </c>
      <c r="O77" s="27">
        <v>105.6241154052759</v>
      </c>
      <c r="P77" s="27">
        <v>112.56019234137584</v>
      </c>
      <c r="Q77" s="27">
        <v>135.22643056748157</v>
      </c>
      <c r="R77" s="27">
        <v>158.10984085749462</v>
      </c>
      <c r="S77" s="27">
        <v>191.02974461858113</v>
      </c>
      <c r="T77" s="27">
        <v>152.53917089040067</v>
      </c>
      <c r="U77" s="23">
        <f t="shared" si="8"/>
        <v>91.029744618581134</v>
      </c>
      <c r="V77" s="23">
        <f t="shared" si="5"/>
        <v>116.60329125177094</v>
      </c>
      <c r="W77" s="23">
        <f t="shared" si="6"/>
        <v>27.774513385620075</v>
      </c>
      <c r="X77" s="23">
        <f t="shared" si="7"/>
        <v>23.819665026134711</v>
      </c>
    </row>
  </sheetData>
  <mergeCells count="19"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74:A77"/>
    <mergeCell ref="A50:A53"/>
    <mergeCell ref="A54:A57"/>
    <mergeCell ref="A58:A61"/>
    <mergeCell ref="A62:A65"/>
    <mergeCell ref="A66:A69"/>
    <mergeCell ref="A70:A73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821C3-0FDF-4563-9A03-BD8BBA1C43FD}">
  <dimension ref="A1:X77"/>
  <sheetViews>
    <sheetView zoomScale="90" zoomScaleNormal="90" workbookViewId="0"/>
  </sheetViews>
  <sheetFormatPr defaultRowHeight="15" x14ac:dyDescent="0.25"/>
  <cols>
    <col min="1" max="1" width="20" customWidth="1"/>
    <col min="2" max="2" width="12.85546875" bestFit="1" customWidth="1"/>
    <col min="3" max="3" width="9.42578125" bestFit="1" customWidth="1"/>
    <col min="20" max="21" width="9" customWidth="1"/>
  </cols>
  <sheetData>
    <row r="1" spans="1:24" ht="30.75" customHeight="1" x14ac:dyDescent="0.25">
      <c r="A1" s="14" t="s">
        <v>0</v>
      </c>
      <c r="B1" s="14" t="s">
        <v>143</v>
      </c>
      <c r="C1" s="14" t="s">
        <v>171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>
        <v>2022</v>
      </c>
      <c r="T1" s="14">
        <v>2023</v>
      </c>
      <c r="U1" s="14" t="s">
        <v>239</v>
      </c>
      <c r="V1" s="14" t="s">
        <v>152</v>
      </c>
      <c r="W1" s="14" t="s">
        <v>153</v>
      </c>
      <c r="X1" s="14" t="s">
        <v>154</v>
      </c>
    </row>
    <row r="2" spans="1:24" x14ac:dyDescent="0.25">
      <c r="A2" s="47" t="s">
        <v>17</v>
      </c>
      <c r="B2" s="1" t="s">
        <v>144</v>
      </c>
      <c r="C2" s="1" t="s">
        <v>172</v>
      </c>
      <c r="D2" s="2">
        <v>100</v>
      </c>
      <c r="E2" s="2">
        <v>123.37654790958761</v>
      </c>
      <c r="F2" s="2">
        <v>108.18282751541544</v>
      </c>
      <c r="G2" s="2">
        <v>98.254163591707254</v>
      </c>
      <c r="H2" s="2">
        <v>89.124205762722895</v>
      </c>
      <c r="I2" s="2">
        <v>112.67791835406371</v>
      </c>
      <c r="J2" s="2">
        <v>101.53622779365506</v>
      </c>
      <c r="K2" s="2">
        <v>106.13738419025933</v>
      </c>
      <c r="L2" s="2">
        <v>104.6816916924848</v>
      </c>
      <c r="M2" s="2">
        <v>114.06912617134557</v>
      </c>
      <c r="N2" s="2">
        <v>102.03537373553793</v>
      </c>
      <c r="O2" s="2">
        <v>100.5849955798691</v>
      </c>
      <c r="P2" s="2">
        <v>94.478316749564996</v>
      </c>
      <c r="Q2" s="2">
        <v>133.24365904330131</v>
      </c>
      <c r="R2" s="2">
        <v>94.479058217144612</v>
      </c>
      <c r="S2" s="2">
        <v>96.272269342432196</v>
      </c>
      <c r="T2" s="2">
        <v>124.18577771867628</v>
      </c>
      <c r="U2" s="23">
        <f>S2-100</f>
        <v>-3.727730657567804</v>
      </c>
      <c r="V2" s="2">
        <f>AVERAGE(D2:S2)</f>
        <v>104.94586035306824</v>
      </c>
      <c r="W2" s="2">
        <f>_xlfn.STDEV.S(D2:S2)</f>
        <v>11.39729554036299</v>
      </c>
      <c r="X2" s="2">
        <f>W2/V2*100</f>
        <v>10.860166853670254</v>
      </c>
    </row>
    <row r="3" spans="1:24" x14ac:dyDescent="0.25">
      <c r="A3" s="47"/>
      <c r="B3" s="1" t="s">
        <v>145</v>
      </c>
      <c r="C3" s="1" t="s">
        <v>173</v>
      </c>
      <c r="D3" s="30">
        <v>100</v>
      </c>
      <c r="E3" s="30">
        <v>129.2880418623871</v>
      </c>
      <c r="F3" s="30">
        <v>125.72123980574581</v>
      </c>
      <c r="G3" s="30">
        <v>112.30602744935648</v>
      </c>
      <c r="H3" s="30">
        <v>84.415874730500988</v>
      </c>
      <c r="I3" s="30">
        <v>97.322607565476858</v>
      </c>
      <c r="J3" s="30">
        <v>108.38591978253685</v>
      </c>
      <c r="K3" s="30">
        <v>111.90760945149363</v>
      </c>
      <c r="L3" s="30">
        <v>103.16389372963755</v>
      </c>
      <c r="M3" s="30">
        <v>112.89655760451163</v>
      </c>
      <c r="N3" s="30">
        <v>107.94916194233286</v>
      </c>
      <c r="O3" s="30">
        <v>95.022973717368615</v>
      </c>
      <c r="P3" s="30">
        <v>101.31736813503241</v>
      </c>
      <c r="Q3" s="30">
        <v>100.71687531989637</v>
      </c>
      <c r="R3" s="30">
        <v>134.4621065443618</v>
      </c>
      <c r="S3" s="30">
        <v>113.50844663856149</v>
      </c>
      <c r="T3" s="2"/>
      <c r="U3" s="23">
        <f t="shared" ref="U3:U66" si="0">S3-100</f>
        <v>13.508446638561495</v>
      </c>
      <c r="V3" s="2">
        <f t="shared" ref="V3:V66" si="1">AVERAGE(D3:S3)</f>
        <v>108.64904401745004</v>
      </c>
      <c r="W3" s="2">
        <f t="shared" ref="W3:W66" si="2">_xlfn.STDEV.S(D3:S3)</f>
        <v>13.096356656702369</v>
      </c>
      <c r="X3" s="2">
        <f t="shared" ref="X3:X66" si="3">W3/V3*100</f>
        <v>12.053816740991271</v>
      </c>
    </row>
    <row r="4" spans="1:24" x14ac:dyDescent="0.25">
      <c r="A4" s="47"/>
      <c r="B4" s="1" t="s">
        <v>146</v>
      </c>
      <c r="C4" s="1" t="s">
        <v>174</v>
      </c>
      <c r="D4" s="30">
        <v>100</v>
      </c>
      <c r="E4" s="30">
        <v>173.42608042106741</v>
      </c>
      <c r="F4" s="30">
        <v>177.60078251642429</v>
      </c>
      <c r="G4" s="30">
        <v>111.86542495393748</v>
      </c>
      <c r="H4" s="30">
        <v>102.13986529246051</v>
      </c>
      <c r="I4" s="30">
        <v>120.12963552651871</v>
      </c>
      <c r="J4" s="30">
        <v>140.12361714064929</v>
      </c>
      <c r="K4" s="30">
        <v>136.99362284982385</v>
      </c>
      <c r="L4" s="30">
        <v>147.01699408684127</v>
      </c>
      <c r="M4" s="30">
        <v>163.48623995970922</v>
      </c>
      <c r="N4" s="30">
        <v>147.83108309990757</v>
      </c>
      <c r="O4" s="30">
        <v>141.09985583099137</v>
      </c>
      <c r="P4" s="30">
        <v>141.57108727009839</v>
      </c>
      <c r="Q4" s="30">
        <v>152.80903253949242</v>
      </c>
      <c r="R4" s="30">
        <v>158.69671433676672</v>
      </c>
      <c r="S4" s="30">
        <v>125.51150095896786</v>
      </c>
      <c r="T4" s="30">
        <v>175.08051291560972</v>
      </c>
      <c r="U4" s="23">
        <f t="shared" si="0"/>
        <v>25.511500958967858</v>
      </c>
      <c r="V4" s="2">
        <f t="shared" si="1"/>
        <v>140.0188460489785</v>
      </c>
      <c r="W4" s="2">
        <f t="shared" si="2"/>
        <v>23.308575929107409</v>
      </c>
      <c r="X4" s="2">
        <f>W4/V4*100</f>
        <v>16.646741911409617</v>
      </c>
    </row>
    <row r="5" spans="1:24" x14ac:dyDescent="0.25">
      <c r="A5" s="47"/>
      <c r="B5" s="1" t="s">
        <v>147</v>
      </c>
      <c r="C5" s="1" t="s">
        <v>175</v>
      </c>
      <c r="D5" s="2">
        <v>100</v>
      </c>
      <c r="E5" s="2">
        <v>144.99237898206195</v>
      </c>
      <c r="F5" s="2">
        <v>132.80936585125735</v>
      </c>
      <c r="G5" s="2">
        <v>118.361703539112</v>
      </c>
      <c r="H5" s="2">
        <v>105.36502608827642</v>
      </c>
      <c r="I5" s="2">
        <v>117.41521303994531</v>
      </c>
      <c r="J5" s="2">
        <v>130.27800164340303</v>
      </c>
      <c r="K5" s="2">
        <v>133.74588520116112</v>
      </c>
      <c r="L5" s="2">
        <v>144.90043691306886</v>
      </c>
      <c r="M5" s="2">
        <v>131.17185431853017</v>
      </c>
      <c r="N5" s="2">
        <v>121.96121532649681</v>
      </c>
      <c r="O5" s="2">
        <v>123.93232907520392</v>
      </c>
      <c r="P5" s="2">
        <v>118.1926508366918</v>
      </c>
      <c r="Q5" s="2">
        <v>143.44004007155601</v>
      </c>
      <c r="R5" s="2">
        <v>137.72451935351762</v>
      </c>
      <c r="S5" s="2">
        <v>118.76848374680003</v>
      </c>
      <c r="T5" s="2">
        <v>152.06102923276399</v>
      </c>
      <c r="U5" s="23">
        <f t="shared" si="0"/>
        <v>18.76848374680003</v>
      </c>
      <c r="V5" s="2">
        <f t="shared" si="1"/>
        <v>126.44119399919265</v>
      </c>
      <c r="W5" s="2">
        <f t="shared" si="2"/>
        <v>13.355494074558422</v>
      </c>
      <c r="X5" s="2">
        <f t="shared" si="3"/>
        <v>10.56261306314752</v>
      </c>
    </row>
    <row r="6" spans="1:24" x14ac:dyDescent="0.25">
      <c r="A6" s="47" t="s">
        <v>19</v>
      </c>
      <c r="B6" s="1" t="s">
        <v>144</v>
      </c>
      <c r="C6" s="1" t="s">
        <v>172</v>
      </c>
      <c r="D6" s="2">
        <v>100</v>
      </c>
      <c r="E6" s="2">
        <v>99.520985454504952</v>
      </c>
      <c r="F6" s="2">
        <v>95.262178163374628</v>
      </c>
      <c r="G6" s="2">
        <v>98.169947962938622</v>
      </c>
      <c r="H6" s="2">
        <v>95.680433139294792</v>
      </c>
      <c r="I6" s="2">
        <v>103.49491934070949</v>
      </c>
      <c r="J6" s="2">
        <v>103.29029202207511</v>
      </c>
      <c r="K6" s="2">
        <v>101.39109854886175</v>
      </c>
      <c r="L6" s="2">
        <v>103.43873193599586</v>
      </c>
      <c r="M6" s="2">
        <v>104.12719312905784</v>
      </c>
      <c r="N6" s="2">
        <v>95.430595621134799</v>
      </c>
      <c r="O6" s="2">
        <v>92.975333929665766</v>
      </c>
      <c r="P6" s="2">
        <v>96.860455092475689</v>
      </c>
      <c r="Q6" s="2">
        <v>90.929107548875166</v>
      </c>
      <c r="R6" s="2">
        <v>92.997090032472357</v>
      </c>
      <c r="S6" s="2">
        <v>96.292341845318248</v>
      </c>
      <c r="T6" s="2">
        <v>92.325953927964434</v>
      </c>
      <c r="U6" s="23">
        <f t="shared" si="0"/>
        <v>-3.7076581546817522</v>
      </c>
      <c r="V6" s="2">
        <f t="shared" si="1"/>
        <v>98.116293985422217</v>
      </c>
      <c r="W6" s="2">
        <f t="shared" si="2"/>
        <v>4.2181790913882899</v>
      </c>
      <c r="X6" s="2">
        <f t="shared" si="3"/>
        <v>4.2991626773174012</v>
      </c>
    </row>
    <row r="7" spans="1:24" x14ac:dyDescent="0.25">
      <c r="A7" s="47"/>
      <c r="B7" s="1" t="s">
        <v>145</v>
      </c>
      <c r="C7" s="1" t="s">
        <v>173</v>
      </c>
      <c r="D7" s="19">
        <v>100</v>
      </c>
      <c r="E7" s="19">
        <v>102.55890117709245</v>
      </c>
      <c r="F7" s="19">
        <v>102.74712795472473</v>
      </c>
      <c r="G7" s="19">
        <v>91.693751375024817</v>
      </c>
      <c r="H7" s="19">
        <v>95.369729675339713</v>
      </c>
      <c r="I7" s="19">
        <v>94.310287210347411</v>
      </c>
      <c r="J7" s="19">
        <v>102.62782000192703</v>
      </c>
      <c r="K7" s="19">
        <v>96.778138147208196</v>
      </c>
      <c r="L7" s="19">
        <v>93.218967556280376</v>
      </c>
      <c r="M7" s="19">
        <v>97.639580017541931</v>
      </c>
      <c r="N7" s="19">
        <v>88.932230801587991</v>
      </c>
      <c r="O7" s="19">
        <v>86.890164106401684</v>
      </c>
      <c r="P7" s="19">
        <v>97.90462930923006</v>
      </c>
      <c r="Q7" s="19">
        <v>85.930908524456115</v>
      </c>
      <c r="R7" s="19">
        <v>102.00277486831565</v>
      </c>
      <c r="S7" s="19">
        <v>104.01569860328401</v>
      </c>
      <c r="T7" s="2"/>
      <c r="U7" s="23">
        <f t="shared" si="0"/>
        <v>4.0156986032840081</v>
      </c>
      <c r="V7" s="2">
        <f t="shared" si="1"/>
        <v>96.413794333047633</v>
      </c>
      <c r="W7" s="2">
        <f t="shared" si="2"/>
        <v>5.8696776411157998</v>
      </c>
      <c r="X7" s="2">
        <f t="shared" si="3"/>
        <v>6.0880060594232388</v>
      </c>
    </row>
    <row r="8" spans="1:24" x14ac:dyDescent="0.25">
      <c r="A8" s="47"/>
      <c r="B8" s="1" t="s">
        <v>146</v>
      </c>
      <c r="C8" s="1" t="s">
        <v>174</v>
      </c>
      <c r="D8" s="19">
        <v>100</v>
      </c>
      <c r="E8" s="19">
        <v>116.8125690832855</v>
      </c>
      <c r="F8" s="19">
        <v>106.19385206853862</v>
      </c>
      <c r="G8" s="19">
        <v>97.304095813564317</v>
      </c>
      <c r="H8" s="19">
        <v>106.36113788525587</v>
      </c>
      <c r="I8" s="19">
        <v>106.26837943504293</v>
      </c>
      <c r="J8" s="19">
        <v>113.16936185515642</v>
      </c>
      <c r="K8" s="19">
        <v>117.61464936661483</v>
      </c>
      <c r="L8" s="19">
        <v>118.70886752183742</v>
      </c>
      <c r="M8" s="19">
        <v>111.84198153245315</v>
      </c>
      <c r="N8" s="19">
        <v>115.02170441024313</v>
      </c>
      <c r="O8" s="19">
        <v>115.56326068206741</v>
      </c>
      <c r="P8" s="19">
        <v>123.13499285401662</v>
      </c>
      <c r="Q8" s="19">
        <v>110.15433738698258</v>
      </c>
      <c r="R8" s="19">
        <v>111.81464097130538</v>
      </c>
      <c r="S8" s="19">
        <v>124.9724852064555</v>
      </c>
      <c r="T8" s="19">
        <v>115.2534710765962</v>
      </c>
      <c r="U8" s="23">
        <f t="shared" si="0"/>
        <v>24.972485206455502</v>
      </c>
      <c r="V8" s="2">
        <f t="shared" si="1"/>
        <v>112.18351975455124</v>
      </c>
      <c r="W8" s="2">
        <f t="shared" si="2"/>
        <v>7.6438145014018328</v>
      </c>
      <c r="X8" s="2">
        <f t="shared" si="3"/>
        <v>6.8136697066787528</v>
      </c>
    </row>
    <row r="9" spans="1:24" x14ac:dyDescent="0.25">
      <c r="A9" s="47"/>
      <c r="B9" s="1" t="s">
        <v>147</v>
      </c>
      <c r="C9" s="1" t="s">
        <v>175</v>
      </c>
      <c r="D9" s="2">
        <v>100</v>
      </c>
      <c r="E9" s="2">
        <v>128.61335644182245</v>
      </c>
      <c r="F9" s="2">
        <v>134.12091254034513</v>
      </c>
      <c r="G9" s="2">
        <v>141.61318050139627</v>
      </c>
      <c r="H9" s="2">
        <v>153.20195944790598</v>
      </c>
      <c r="I9" s="2">
        <v>142.47048817688574</v>
      </c>
      <c r="J9" s="2">
        <v>189.00859616173085</v>
      </c>
      <c r="K9" s="2">
        <v>244.02278242205475</v>
      </c>
      <c r="L9" s="2">
        <v>183.37715283013918</v>
      </c>
      <c r="M9" s="2">
        <v>140.85089447271505</v>
      </c>
      <c r="N9" s="2">
        <v>166.92124709721537</v>
      </c>
      <c r="O9" s="2">
        <v>226.79535532388445</v>
      </c>
      <c r="P9" s="2">
        <v>161.57505351895693</v>
      </c>
      <c r="Q9" s="2">
        <v>139.30017052638627</v>
      </c>
      <c r="R9" s="2">
        <v>185.21877108819643</v>
      </c>
      <c r="S9" s="2">
        <v>171.74855200734365</v>
      </c>
      <c r="T9" s="2">
        <v>177.40532797134199</v>
      </c>
      <c r="U9" s="23">
        <f t="shared" si="0"/>
        <v>71.748552007343648</v>
      </c>
      <c r="V9" s="2">
        <f t="shared" si="1"/>
        <v>163.05240453481116</v>
      </c>
      <c r="W9" s="2">
        <f t="shared" si="2"/>
        <v>36.811550695888322</v>
      </c>
      <c r="X9" s="2">
        <f t="shared" si="3"/>
        <v>22.576515078640973</v>
      </c>
    </row>
    <row r="10" spans="1:24" x14ac:dyDescent="0.25">
      <c r="A10" s="47" t="s">
        <v>20</v>
      </c>
      <c r="B10" s="1" t="s">
        <v>144</v>
      </c>
      <c r="C10" s="1" t="s">
        <v>172</v>
      </c>
      <c r="D10" s="2">
        <v>100</v>
      </c>
      <c r="E10" s="2">
        <v>99.723619575745033</v>
      </c>
      <c r="F10" s="2">
        <v>104.46618589410006</v>
      </c>
      <c r="G10" s="2">
        <v>99.018473983163986</v>
      </c>
      <c r="H10" s="2">
        <v>103.28254932555485</v>
      </c>
      <c r="I10" s="2">
        <v>113.47590462777487</v>
      </c>
      <c r="J10" s="2">
        <v>117.59414221460045</v>
      </c>
      <c r="K10" s="2">
        <v>114.08537055500155</v>
      </c>
      <c r="L10" s="2">
        <v>121.65367473888939</v>
      </c>
      <c r="M10" s="2">
        <v>125.48757941584832</v>
      </c>
      <c r="N10" s="2">
        <v>129.62683614767653</v>
      </c>
      <c r="O10" s="2">
        <v>116.45100603623246</v>
      </c>
      <c r="P10" s="2">
        <v>124.04162138898924</v>
      </c>
      <c r="Q10" s="2">
        <v>110.74079804520511</v>
      </c>
      <c r="R10" s="2">
        <v>106.97713928307373</v>
      </c>
      <c r="S10" s="2">
        <v>121.82898973021543</v>
      </c>
      <c r="T10" s="2">
        <v>129.75744024062777</v>
      </c>
      <c r="U10" s="23">
        <f t="shared" si="0"/>
        <v>21.828989730215426</v>
      </c>
      <c r="V10" s="2">
        <f t="shared" si="1"/>
        <v>113.02836818512944</v>
      </c>
      <c r="W10" s="2">
        <f t="shared" si="2"/>
        <v>9.9697278971706904</v>
      </c>
      <c r="X10" s="2">
        <f t="shared" si="3"/>
        <v>8.8205536868773056</v>
      </c>
    </row>
    <row r="11" spans="1:24" x14ac:dyDescent="0.25">
      <c r="A11" s="47"/>
      <c r="B11" s="1" t="s">
        <v>145</v>
      </c>
      <c r="C11" s="1" t="s">
        <v>173</v>
      </c>
      <c r="D11" s="19">
        <v>100</v>
      </c>
      <c r="E11" s="19">
        <v>97.443591120770037</v>
      </c>
      <c r="F11" s="19">
        <v>101.47649037032815</v>
      </c>
      <c r="G11" s="19">
        <v>96.055416778534976</v>
      </c>
      <c r="H11" s="19">
        <v>97.351356128070009</v>
      </c>
      <c r="I11" s="19">
        <v>103.2775716780632</v>
      </c>
      <c r="J11" s="19">
        <v>104.47138871818014</v>
      </c>
      <c r="K11" s="19">
        <v>109.73995454688388</v>
      </c>
      <c r="L11" s="19">
        <v>109.75128705871965</v>
      </c>
      <c r="M11" s="19">
        <v>111.1124441304068</v>
      </c>
      <c r="N11" s="19">
        <v>117.79532004154782</v>
      </c>
      <c r="O11" s="19">
        <v>110.02025069640453</v>
      </c>
      <c r="P11" s="19">
        <v>106.19711083980201</v>
      </c>
      <c r="Q11" s="19">
        <v>96.67052613043748</v>
      </c>
      <c r="R11" s="19">
        <v>99.987618603554793</v>
      </c>
      <c r="S11" s="19">
        <v>112.99682310128706</v>
      </c>
      <c r="T11" s="2"/>
      <c r="U11" s="23">
        <f t="shared" si="0"/>
        <v>12.996823101287063</v>
      </c>
      <c r="V11" s="2">
        <f t="shared" si="1"/>
        <v>104.6466968714369</v>
      </c>
      <c r="W11" s="2">
        <f t="shared" si="2"/>
        <v>6.6607513906399287</v>
      </c>
      <c r="X11" s="2">
        <f t="shared" si="3"/>
        <v>6.3649896172288711</v>
      </c>
    </row>
    <row r="12" spans="1:24" x14ac:dyDescent="0.25">
      <c r="A12" s="47"/>
      <c r="B12" s="1" t="s">
        <v>146</v>
      </c>
      <c r="C12" s="1" t="s">
        <v>174</v>
      </c>
      <c r="D12" s="19">
        <v>100</v>
      </c>
      <c r="E12" s="19">
        <v>112.80572763157166</v>
      </c>
      <c r="F12" s="19">
        <v>102.81621925243918</v>
      </c>
      <c r="G12" s="19">
        <v>85.691837341617401</v>
      </c>
      <c r="H12" s="19">
        <v>84.234492833831311</v>
      </c>
      <c r="I12" s="19">
        <v>99.707886454128683</v>
      </c>
      <c r="J12" s="19">
        <v>102.6695821291228</v>
      </c>
      <c r="K12" s="19">
        <v>95.985617799930068</v>
      </c>
      <c r="L12" s="19">
        <v>112.17968189338944</v>
      </c>
      <c r="M12" s="19">
        <v>102.79226310725211</v>
      </c>
      <c r="N12" s="19">
        <v>93.291725695492303</v>
      </c>
      <c r="O12" s="19">
        <v>93.638286606885671</v>
      </c>
      <c r="P12" s="19">
        <v>97.340102782260317</v>
      </c>
      <c r="Q12" s="19">
        <v>99.219193973508723</v>
      </c>
      <c r="R12" s="19">
        <v>97.104051528842007</v>
      </c>
      <c r="S12" s="19">
        <v>98.961621563755244</v>
      </c>
      <c r="T12" s="19">
        <v>148.17418630156359</v>
      </c>
      <c r="U12" s="23">
        <f t="shared" si="0"/>
        <v>-1.0383784362447557</v>
      </c>
      <c r="V12" s="2">
        <f t="shared" si="1"/>
        <v>98.652393162126685</v>
      </c>
      <c r="W12" s="2">
        <f t="shared" si="2"/>
        <v>7.6516936108320284</v>
      </c>
      <c r="X12" s="2">
        <f t="shared" si="3"/>
        <v>7.7562169204117843</v>
      </c>
    </row>
    <row r="13" spans="1:24" x14ac:dyDescent="0.25">
      <c r="A13" s="47"/>
      <c r="B13" s="1" t="s">
        <v>147</v>
      </c>
      <c r="C13" s="1" t="s">
        <v>175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3">
        <f t="shared" si="0"/>
        <v>-100</v>
      </c>
      <c r="V13" s="2" t="e">
        <f t="shared" si="1"/>
        <v>#DIV/0!</v>
      </c>
      <c r="W13" s="2" t="e">
        <f t="shared" si="2"/>
        <v>#DIV/0!</v>
      </c>
      <c r="X13" s="2"/>
    </row>
    <row r="14" spans="1:24" x14ac:dyDescent="0.25">
      <c r="A14" s="47" t="s">
        <v>21</v>
      </c>
      <c r="B14" s="1" t="s">
        <v>144</v>
      </c>
      <c r="C14" s="1" t="s">
        <v>172</v>
      </c>
      <c r="D14" s="2">
        <v>100</v>
      </c>
      <c r="E14" s="2">
        <v>102.91050166433908</v>
      </c>
      <c r="F14" s="2">
        <v>109.95510944089946</v>
      </c>
      <c r="G14" s="2">
        <v>105.78230432442095</v>
      </c>
      <c r="H14" s="2">
        <v>110.15569484897907</v>
      </c>
      <c r="I14" s="2">
        <v>113.96567333486492</v>
      </c>
      <c r="J14" s="2">
        <v>135.05046483860963</v>
      </c>
      <c r="K14" s="2">
        <v>131.5276570509146</v>
      </c>
      <c r="L14" s="2">
        <v>126.67140946967797</v>
      </c>
      <c r="M14" s="2">
        <v>153.83493931710061</v>
      </c>
      <c r="N14" s="2">
        <v>124.26844961885972</v>
      </c>
      <c r="O14" s="2">
        <v>114.26621792124439</v>
      </c>
      <c r="P14" s="2">
        <v>119.92154023653761</v>
      </c>
      <c r="Q14" s="2">
        <v>119.90962447989713</v>
      </c>
      <c r="R14" s="2">
        <v>116.45832738907316</v>
      </c>
      <c r="S14" s="2">
        <v>138.38265896126546</v>
      </c>
      <c r="T14" s="2">
        <v>149.18004903051505</v>
      </c>
      <c r="U14" s="23">
        <f t="shared" si="0"/>
        <v>38.382658961265463</v>
      </c>
      <c r="V14" s="2">
        <f t="shared" si="1"/>
        <v>120.19128580604273</v>
      </c>
      <c r="W14" s="2">
        <f t="shared" si="2"/>
        <v>14.3250868014732</v>
      </c>
      <c r="X14" s="2">
        <f t="shared" si="3"/>
        <v>11.918573551655101</v>
      </c>
    </row>
    <row r="15" spans="1:24" x14ac:dyDescent="0.25">
      <c r="A15" s="47"/>
      <c r="B15" s="1" t="s">
        <v>145</v>
      </c>
      <c r="C15" s="1" t="s">
        <v>173</v>
      </c>
      <c r="D15" s="19">
        <v>100</v>
      </c>
      <c r="E15" s="19">
        <v>101.61652690118579</v>
      </c>
      <c r="F15" s="19">
        <v>105.66009125705375</v>
      </c>
      <c r="G15" s="19">
        <v>110.91121085978706</v>
      </c>
      <c r="H15" s="19">
        <v>116.23241552259999</v>
      </c>
      <c r="I15" s="19">
        <v>114.75454216131571</v>
      </c>
      <c r="J15" s="19">
        <v>126.62637319541896</v>
      </c>
      <c r="K15" s="19">
        <v>131.76469136943902</v>
      </c>
      <c r="L15" s="19">
        <v>125.02522829188763</v>
      </c>
      <c r="M15" s="19">
        <v>169.89473386896452</v>
      </c>
      <c r="N15" s="19">
        <v>167.44869504430352</v>
      </c>
      <c r="O15" s="19">
        <v>134.46842448523839</v>
      </c>
      <c r="P15" s="19">
        <v>133.46632899491624</v>
      </c>
      <c r="Q15" s="19">
        <v>125.83602274367189</v>
      </c>
      <c r="R15" s="19">
        <v>121.3368861112077</v>
      </c>
      <c r="S15" s="19">
        <v>138.08444121558264</v>
      </c>
      <c r="T15" s="2"/>
      <c r="U15" s="23">
        <f t="shared" si="0"/>
        <v>38.084441215582643</v>
      </c>
      <c r="V15" s="2">
        <f t="shared" si="1"/>
        <v>126.4454132514108</v>
      </c>
      <c r="W15" s="2">
        <f t="shared" si="2"/>
        <v>20.174589033548301</v>
      </c>
      <c r="X15" s="2">
        <f t="shared" si="3"/>
        <v>15.955176636921786</v>
      </c>
    </row>
    <row r="16" spans="1:24" x14ac:dyDescent="0.25">
      <c r="A16" s="47"/>
      <c r="B16" s="1" t="s">
        <v>146</v>
      </c>
      <c r="C16" s="1" t="s">
        <v>174</v>
      </c>
      <c r="D16" s="19">
        <v>100</v>
      </c>
      <c r="E16" s="19">
        <v>107.52438468861804</v>
      </c>
      <c r="F16" s="19">
        <v>118.78493067910097</v>
      </c>
      <c r="G16" s="19">
        <v>111.75052892053914</v>
      </c>
      <c r="H16" s="19">
        <v>111.40010456720404</v>
      </c>
      <c r="I16" s="19">
        <v>125.56719229896581</v>
      </c>
      <c r="J16" s="19">
        <v>126.67385100714668</v>
      </c>
      <c r="K16" s="19">
        <v>140.16092640491584</v>
      </c>
      <c r="L16" s="19">
        <v>145.27682200396231</v>
      </c>
      <c r="M16" s="19">
        <v>152.00392831319422</v>
      </c>
      <c r="N16" s="19">
        <v>119.75034447452234</v>
      </c>
      <c r="O16" s="19">
        <v>142.71317473698812</v>
      </c>
      <c r="P16" s="19">
        <v>140.36143414384958</v>
      </c>
      <c r="Q16" s="19">
        <v>148.3392935568657</v>
      </c>
      <c r="R16" s="19">
        <v>145.83397917828006</v>
      </c>
      <c r="S16" s="19">
        <v>174.43794945051096</v>
      </c>
      <c r="T16" s="19">
        <v>175.69063347290401</v>
      </c>
      <c r="U16" s="23">
        <f t="shared" si="0"/>
        <v>74.437949450510956</v>
      </c>
      <c r="V16" s="2">
        <f t="shared" si="1"/>
        <v>131.91117777654148</v>
      </c>
      <c r="W16" s="2">
        <f t="shared" si="2"/>
        <v>19.897765188983627</v>
      </c>
      <c r="X16" s="2">
        <f t="shared" si="3"/>
        <v>15.084214639255658</v>
      </c>
    </row>
    <row r="17" spans="1:24" x14ac:dyDescent="0.25">
      <c r="A17" s="47"/>
      <c r="B17" s="1" t="s">
        <v>147</v>
      </c>
      <c r="C17" s="1" t="s">
        <v>175</v>
      </c>
      <c r="D17" s="2">
        <v>100</v>
      </c>
      <c r="E17" s="2">
        <v>245.90188613643326</v>
      </c>
      <c r="F17" s="2">
        <v>273.51558346987252</v>
      </c>
      <c r="G17" s="2">
        <v>215.48106506569295</v>
      </c>
      <c r="H17" s="2">
        <v>269.0587197063594</v>
      </c>
      <c r="I17" s="2">
        <v>494.91493416813387</v>
      </c>
      <c r="J17" s="2">
        <v>350.78322884754567</v>
      </c>
      <c r="K17" s="2">
        <v>633.38904150527515</v>
      </c>
      <c r="L17" s="2">
        <v>290.39223550688234</v>
      </c>
      <c r="M17" s="2">
        <v>250.1130290310071</v>
      </c>
      <c r="N17" s="2">
        <v>178.53014335241716</v>
      </c>
      <c r="O17" s="2">
        <v>179.45699575965045</v>
      </c>
      <c r="P17" s="2">
        <v>173.27626971091121</v>
      </c>
      <c r="Q17" s="2">
        <v>151.1417470102235</v>
      </c>
      <c r="R17" s="2">
        <v>173.78633172211963</v>
      </c>
      <c r="S17" s="2">
        <v>169.06967462722088</v>
      </c>
      <c r="T17" s="2">
        <v>126.46643651314145</v>
      </c>
      <c r="U17" s="23">
        <f t="shared" si="0"/>
        <v>69.069674627220877</v>
      </c>
      <c r="V17" s="2">
        <f t="shared" si="1"/>
        <v>259.30068035123401</v>
      </c>
      <c r="W17" s="2">
        <f t="shared" si="2"/>
        <v>136.65084334980489</v>
      </c>
      <c r="X17" s="2">
        <f t="shared" si="3"/>
        <v>52.699762748291057</v>
      </c>
    </row>
    <row r="18" spans="1:24" x14ac:dyDescent="0.25">
      <c r="A18" s="47" t="s">
        <v>22</v>
      </c>
      <c r="B18" s="1" t="s">
        <v>144</v>
      </c>
      <c r="C18" s="1" t="s">
        <v>172</v>
      </c>
      <c r="D18" s="2">
        <v>100</v>
      </c>
      <c r="E18" s="2">
        <v>75.315418608189461</v>
      </c>
      <c r="F18" s="2">
        <v>115.18672108564701</v>
      </c>
      <c r="G18" s="2">
        <v>80.404804776232282</v>
      </c>
      <c r="H18" s="2">
        <v>70.835798990062656</v>
      </c>
      <c r="I18" s="2">
        <v>98.277951206248474</v>
      </c>
      <c r="J18" s="2">
        <v>116.17176611259616</v>
      </c>
      <c r="K18" s="2">
        <v>115.980846167162</v>
      </c>
      <c r="L18" s="2">
        <v>139.98057618374381</v>
      </c>
      <c r="M18" s="2">
        <v>93.193014699863426</v>
      </c>
      <c r="N18" s="2">
        <v>89.861066678671506</v>
      </c>
      <c r="O18" s="2">
        <v>104.10334853635219</v>
      </c>
      <c r="P18" s="2">
        <v>94.516219273389055</v>
      </c>
      <c r="Q18" s="2">
        <v>126.67807594220129</v>
      </c>
      <c r="R18" s="2">
        <v>83.404542250712424</v>
      </c>
      <c r="S18" s="2">
        <v>121.81789020441374</v>
      </c>
      <c r="T18" s="2">
        <v>131.44897911323199</v>
      </c>
      <c r="U18" s="23">
        <f t="shared" si="0"/>
        <v>21.817890204413743</v>
      </c>
      <c r="V18" s="2">
        <f t="shared" si="1"/>
        <v>101.60800254471783</v>
      </c>
      <c r="W18" s="2">
        <f t="shared" si="2"/>
        <v>19.681859007107604</v>
      </c>
      <c r="X18" s="2">
        <f t="shared" si="3"/>
        <v>19.370382759414635</v>
      </c>
    </row>
    <row r="19" spans="1:24" x14ac:dyDescent="0.25">
      <c r="A19" s="47"/>
      <c r="B19" s="1" t="s">
        <v>145</v>
      </c>
      <c r="C19" s="1" t="s">
        <v>173</v>
      </c>
      <c r="D19" s="19">
        <v>100</v>
      </c>
      <c r="E19" s="19">
        <v>98.795363125621606</v>
      </c>
      <c r="F19" s="19">
        <v>125.87331764432285</v>
      </c>
      <c r="G19" s="19">
        <v>115.30720139504977</v>
      </c>
      <c r="H19" s="19">
        <v>82.918113736491989</v>
      </c>
      <c r="I19" s="19">
        <v>80.957555750341285</v>
      </c>
      <c r="J19" s="19">
        <v>132.36226109509067</v>
      </c>
      <c r="K19" s="19">
        <v>102.94642623277493</v>
      </c>
      <c r="L19" s="19">
        <v>114.74121935775057</v>
      </c>
      <c r="M19" s="19">
        <v>151.23728409952076</v>
      </c>
      <c r="N19" s="19">
        <v>81.02029113287243</v>
      </c>
      <c r="O19" s="19">
        <v>79.224164499264432</v>
      </c>
      <c r="P19" s="19">
        <v>126.92387869931225</v>
      </c>
      <c r="Q19" s="19">
        <v>100.73612086555445</v>
      </c>
      <c r="R19" s="19">
        <v>84.031490101474674</v>
      </c>
      <c r="S19" s="19">
        <v>98.199138523464541</v>
      </c>
      <c r="T19" s="2"/>
      <c r="U19" s="23">
        <f t="shared" si="0"/>
        <v>-1.8008614765354594</v>
      </c>
      <c r="V19" s="2">
        <f t="shared" si="1"/>
        <v>104.70461414118171</v>
      </c>
      <c r="W19" s="2">
        <f t="shared" si="2"/>
        <v>21.415819329193493</v>
      </c>
      <c r="X19" s="2">
        <f t="shared" si="3"/>
        <v>20.453558331552426</v>
      </c>
    </row>
    <row r="20" spans="1:24" x14ac:dyDescent="0.25">
      <c r="A20" s="47"/>
      <c r="B20" s="1" t="s">
        <v>146</v>
      </c>
      <c r="C20" s="1" t="s">
        <v>174</v>
      </c>
      <c r="D20" s="19">
        <v>100</v>
      </c>
      <c r="E20" s="19">
        <v>91.381297548311267</v>
      </c>
      <c r="F20" s="19">
        <v>168.41414769880873</v>
      </c>
      <c r="G20" s="19">
        <v>139.00936092749743</v>
      </c>
      <c r="H20" s="19">
        <v>113.23430713973308</v>
      </c>
      <c r="I20" s="19">
        <v>164.05226340313155</v>
      </c>
      <c r="J20" s="19">
        <v>199.73297221508423</v>
      </c>
      <c r="K20" s="19">
        <v>174.34521422350946</v>
      </c>
      <c r="L20" s="19">
        <v>199.27828514806319</v>
      </c>
      <c r="M20" s="19">
        <v>191.25462289054215</v>
      </c>
      <c r="N20" s="19">
        <v>137.82575354463125</v>
      </c>
      <c r="O20" s="19">
        <v>83.840577530514182</v>
      </c>
      <c r="P20" s="19">
        <v>143.57641952033342</v>
      </c>
      <c r="Q20" s="19">
        <v>201.74103143535214</v>
      </c>
      <c r="R20" s="19">
        <v>171.90541226656123</v>
      </c>
      <c r="S20" s="19">
        <v>246.19476316055207</v>
      </c>
      <c r="T20" s="19">
        <v>249.23621116875148</v>
      </c>
      <c r="U20" s="23">
        <f t="shared" si="0"/>
        <v>146.19476316055207</v>
      </c>
      <c r="V20" s="2">
        <f t="shared" si="1"/>
        <v>157.86165179078907</v>
      </c>
      <c r="W20" s="2">
        <f t="shared" si="2"/>
        <v>45.555555415635084</v>
      </c>
      <c r="X20" s="2">
        <f t="shared" si="3"/>
        <v>28.857898608592393</v>
      </c>
    </row>
    <row r="21" spans="1:24" x14ac:dyDescent="0.25">
      <c r="A21" s="47"/>
      <c r="B21" s="1" t="s">
        <v>147</v>
      </c>
      <c r="C21" s="1" t="s">
        <v>175</v>
      </c>
      <c r="D21" s="2">
        <v>100</v>
      </c>
      <c r="E21" s="2">
        <v>126.08503450473631</v>
      </c>
      <c r="F21" s="2">
        <v>36.635244846498466</v>
      </c>
      <c r="G21" s="2">
        <v>53.053299206964347</v>
      </c>
      <c r="H21" s="2">
        <v>48.600608425230106</v>
      </c>
      <c r="I21" s="2">
        <v>41.86637320102502</v>
      </c>
      <c r="J21" s="2">
        <v>42.178977685737401</v>
      </c>
      <c r="K21" s="2">
        <v>36.729323702253353</v>
      </c>
      <c r="L21" s="2">
        <v>43.148822695371123</v>
      </c>
      <c r="M21" s="2">
        <v>74.41069901703402</v>
      </c>
      <c r="N21" s="2">
        <v>53.155002980732533</v>
      </c>
      <c r="O21" s="2">
        <v>46.697444048240818</v>
      </c>
      <c r="P21" s="2">
        <v>55.34458314881514</v>
      </c>
      <c r="Q21" s="2">
        <v>49.93919991263143</v>
      </c>
      <c r="R21" s="2">
        <v>29.858592586946131</v>
      </c>
      <c r="S21" s="2">
        <v>21.626216479467008</v>
      </c>
      <c r="T21" s="2">
        <v>26.664456396145368</v>
      </c>
      <c r="U21" s="23">
        <f t="shared" si="0"/>
        <v>-78.373783520532996</v>
      </c>
      <c r="V21" s="2">
        <f t="shared" si="1"/>
        <v>53.708088902605205</v>
      </c>
      <c r="W21" s="2">
        <f t="shared" si="2"/>
        <v>26.413714072092766</v>
      </c>
      <c r="X21" s="2">
        <f t="shared" si="3"/>
        <v>49.180141412202666</v>
      </c>
    </row>
    <row r="22" spans="1:24" x14ac:dyDescent="0.25">
      <c r="A22" s="47" t="s">
        <v>148</v>
      </c>
      <c r="B22" s="1" t="s">
        <v>144</v>
      </c>
      <c r="C22" s="1" t="s">
        <v>172</v>
      </c>
      <c r="D22" s="2">
        <v>100</v>
      </c>
      <c r="E22" s="2">
        <v>109.40400418589635</v>
      </c>
      <c r="F22" s="2">
        <v>107.84781575936975</v>
      </c>
      <c r="G22" s="2">
        <v>129.23339183998962</v>
      </c>
      <c r="H22" s="2">
        <v>129.57463821498359</v>
      </c>
      <c r="I22" s="2">
        <v>116.97559716901544</v>
      </c>
      <c r="J22" s="2">
        <v>114.43956890252349</v>
      </c>
      <c r="K22" s="2">
        <v>133.5558688996089</v>
      </c>
      <c r="L22" s="2">
        <v>132.92544159263772</v>
      </c>
      <c r="M22" s="2">
        <v>131.391076455844</v>
      </c>
      <c r="N22" s="2">
        <v>125.79685445678017</v>
      </c>
      <c r="O22" s="2">
        <v>121.60649958902998</v>
      </c>
      <c r="P22" s="2">
        <v>150.49917977706454</v>
      </c>
      <c r="Q22" s="2">
        <v>127.08977121843927</v>
      </c>
      <c r="R22" s="2">
        <v>120.16848488168721</v>
      </c>
      <c r="S22" s="2">
        <v>120.58269275663763</v>
      </c>
      <c r="T22" s="2">
        <v>111.50669671556004</v>
      </c>
      <c r="U22" s="23">
        <f t="shared" si="0"/>
        <v>20.582692756637627</v>
      </c>
      <c r="V22" s="2">
        <f t="shared" si="1"/>
        <v>123.19318035621923</v>
      </c>
      <c r="W22" s="2">
        <f t="shared" si="2"/>
        <v>12.141952816980709</v>
      </c>
      <c r="X22" s="2">
        <f t="shared" si="3"/>
        <v>9.8560267555977088</v>
      </c>
    </row>
    <row r="23" spans="1:24" x14ac:dyDescent="0.25">
      <c r="A23" s="47"/>
      <c r="B23" s="1" t="s">
        <v>145</v>
      </c>
      <c r="C23" s="1" t="s">
        <v>173</v>
      </c>
      <c r="D23" s="19">
        <v>100</v>
      </c>
      <c r="E23" s="19">
        <v>127.23021063046775</v>
      </c>
      <c r="F23" s="19">
        <v>120.31263061842066</v>
      </c>
      <c r="G23" s="19">
        <v>121.38131827464545</v>
      </c>
      <c r="H23" s="19">
        <v>133.39116656046076</v>
      </c>
      <c r="I23" s="19">
        <v>115.01214236178757</v>
      </c>
      <c r="J23" s="19">
        <v>117.86759340568113</v>
      </c>
      <c r="K23" s="19">
        <v>139.62520064184685</v>
      </c>
      <c r="L23" s="19">
        <v>144.56946171373033</v>
      </c>
      <c r="M23" s="19">
        <v>142.54085591376037</v>
      </c>
      <c r="N23" s="19">
        <v>129.97141485563549</v>
      </c>
      <c r="O23" s="19">
        <v>126.98416925157561</v>
      </c>
      <c r="P23" s="19">
        <v>132.65364450402581</v>
      </c>
      <c r="Q23" s="19">
        <v>147.4351890650434</v>
      </c>
      <c r="R23" s="19">
        <v>169.88332933480697</v>
      </c>
      <c r="S23" s="19">
        <v>169.78402788113195</v>
      </c>
      <c r="T23" s="2"/>
      <c r="U23" s="23">
        <f t="shared" si="0"/>
        <v>69.784027881131948</v>
      </c>
      <c r="V23" s="2">
        <f t="shared" si="1"/>
        <v>133.66514718831377</v>
      </c>
      <c r="W23" s="2">
        <f t="shared" si="2"/>
        <v>18.618908219372759</v>
      </c>
      <c r="X23" s="2">
        <f t="shared" si="3"/>
        <v>13.929516116225543</v>
      </c>
    </row>
    <row r="24" spans="1:24" x14ac:dyDescent="0.25">
      <c r="A24" s="47"/>
      <c r="B24" s="1" t="s">
        <v>146</v>
      </c>
      <c r="C24" s="1" t="s">
        <v>174</v>
      </c>
      <c r="D24" s="19">
        <v>100</v>
      </c>
      <c r="E24" s="19">
        <v>153.68745985778079</v>
      </c>
      <c r="F24" s="19">
        <v>137.955050801548</v>
      </c>
      <c r="G24" s="19">
        <v>135.92078262152413</v>
      </c>
      <c r="H24" s="19">
        <v>153.36815470298058</v>
      </c>
      <c r="I24" s="19">
        <v>154.41295991545255</v>
      </c>
      <c r="J24" s="19">
        <v>156.03098738038307</v>
      </c>
      <c r="K24" s="19">
        <v>171.67762231770601</v>
      </c>
      <c r="L24" s="19">
        <v>198.65755409392864</v>
      </c>
      <c r="M24" s="19">
        <v>180.97004830933125</v>
      </c>
      <c r="N24" s="19">
        <v>176.41370357950342</v>
      </c>
      <c r="O24" s="19">
        <v>182.87071414437085</v>
      </c>
      <c r="P24" s="19">
        <v>192.61136869458198</v>
      </c>
      <c r="Q24" s="19">
        <v>209.36172416715073</v>
      </c>
      <c r="R24" s="19">
        <v>219.75809435034438</v>
      </c>
      <c r="S24" s="19">
        <v>237.16262513709751</v>
      </c>
      <c r="T24" s="19">
        <v>186.9668294188254</v>
      </c>
      <c r="U24" s="23">
        <f t="shared" si="0"/>
        <v>137.16262513709751</v>
      </c>
      <c r="V24" s="2">
        <f t="shared" si="1"/>
        <v>172.55367812960526</v>
      </c>
      <c r="W24" s="2">
        <f t="shared" si="2"/>
        <v>34.797745139775856</v>
      </c>
      <c r="X24" s="2">
        <f t="shared" si="3"/>
        <v>20.166330568531393</v>
      </c>
    </row>
    <row r="25" spans="1:24" x14ac:dyDescent="0.25">
      <c r="A25" s="47"/>
      <c r="B25" s="1" t="s">
        <v>147</v>
      </c>
      <c r="C25" s="1" t="s">
        <v>175</v>
      </c>
      <c r="D25" s="2">
        <v>100</v>
      </c>
      <c r="E25" s="2">
        <v>138.60431278014772</v>
      </c>
      <c r="F25" s="2">
        <v>110.28657989207522</v>
      </c>
      <c r="G25" s="2">
        <v>121.02963164217823</v>
      </c>
      <c r="H25" s="2">
        <v>147.96786124102027</v>
      </c>
      <c r="I25" s="2">
        <v>136.75790607639701</v>
      </c>
      <c r="J25" s="2">
        <v>137.40334480794692</v>
      </c>
      <c r="K25" s="2">
        <v>145.15206196878719</v>
      </c>
      <c r="L25" s="2">
        <v>159.79900238201381</v>
      </c>
      <c r="M25" s="2">
        <v>130.25551194558363</v>
      </c>
      <c r="N25" s="2">
        <v>152.31260469391526</v>
      </c>
      <c r="O25" s="2">
        <v>166.49755600305113</v>
      </c>
      <c r="P25" s="2">
        <v>156.68153726026864</v>
      </c>
      <c r="Q25" s="2">
        <v>142.02446049064093</v>
      </c>
      <c r="R25" s="2">
        <v>132.31849084841602</v>
      </c>
      <c r="S25" s="2">
        <v>139.37547171372481</v>
      </c>
      <c r="T25" s="2">
        <v>140.09801687540389</v>
      </c>
      <c r="U25" s="23">
        <f t="shared" si="0"/>
        <v>39.375471713724806</v>
      </c>
      <c r="V25" s="2">
        <f t="shared" si="1"/>
        <v>138.52914585913544</v>
      </c>
      <c r="W25" s="2">
        <f t="shared" si="2"/>
        <v>17.511565519772642</v>
      </c>
      <c r="X25" s="2">
        <f t="shared" si="3"/>
        <v>12.641069437892464</v>
      </c>
    </row>
    <row r="26" spans="1:24" x14ac:dyDescent="0.25">
      <c r="A26" s="47" t="s">
        <v>149</v>
      </c>
      <c r="B26" s="1" t="s">
        <v>144</v>
      </c>
      <c r="C26" s="1" t="s">
        <v>172</v>
      </c>
      <c r="D26" s="2">
        <v>100</v>
      </c>
      <c r="E26" s="2">
        <v>96.610422622147397</v>
      </c>
      <c r="F26" s="2">
        <v>94.16340376066718</v>
      </c>
      <c r="G26" s="2">
        <v>100.62535333831919</v>
      </c>
      <c r="H26" s="2">
        <v>103.67008258760455</v>
      </c>
      <c r="I26" s="2">
        <v>100.40840637163804</v>
      </c>
      <c r="J26" s="2">
        <v>111.42357281703011</v>
      </c>
      <c r="K26" s="2">
        <v>102.35194166271381</v>
      </c>
      <c r="L26" s="2">
        <v>99.521175285889697</v>
      </c>
      <c r="M26" s="2">
        <v>104.73948232443422</v>
      </c>
      <c r="N26" s="2">
        <v>96.233486908678245</v>
      </c>
      <c r="O26" s="2">
        <v>97.676144538835757</v>
      </c>
      <c r="P26" s="2">
        <v>96.171497313011827</v>
      </c>
      <c r="Q26" s="2">
        <v>97.811004293326917</v>
      </c>
      <c r="R26" s="2">
        <v>80.335457304543709</v>
      </c>
      <c r="S26" s="2">
        <v>97.455661275645539</v>
      </c>
      <c r="T26" s="2">
        <v>93.037589773978908</v>
      </c>
      <c r="U26" s="23">
        <f t="shared" si="0"/>
        <v>-2.5443387243544606</v>
      </c>
      <c r="V26" s="2">
        <f t="shared" si="1"/>
        <v>98.699818275280393</v>
      </c>
      <c r="W26" s="2">
        <f t="shared" si="2"/>
        <v>6.4470172395883152</v>
      </c>
      <c r="X26" s="2">
        <f t="shared" si="3"/>
        <v>6.5319443867739997</v>
      </c>
    </row>
    <row r="27" spans="1:24" x14ac:dyDescent="0.25">
      <c r="A27" s="47"/>
      <c r="B27" s="1" t="s">
        <v>145</v>
      </c>
      <c r="C27" s="1" t="s">
        <v>173</v>
      </c>
      <c r="D27" s="19">
        <v>100</v>
      </c>
      <c r="E27" s="19">
        <v>97.260431643332154</v>
      </c>
      <c r="F27" s="19">
        <v>101.62139667703389</v>
      </c>
      <c r="G27" s="19">
        <v>98.649346983629243</v>
      </c>
      <c r="H27" s="19">
        <v>103.73412812617934</v>
      </c>
      <c r="I27" s="19">
        <v>104.75965041970738</v>
      </c>
      <c r="J27" s="19">
        <v>113.21025517640089</v>
      </c>
      <c r="K27" s="19">
        <v>110.56087472732901</v>
      </c>
      <c r="L27" s="19">
        <v>102.41277858947184</v>
      </c>
      <c r="M27" s="19">
        <v>113.9361927531221</v>
      </c>
      <c r="N27" s="19">
        <v>107.98571412480904</v>
      </c>
      <c r="O27" s="19">
        <v>105.86814230032162</v>
      </c>
      <c r="P27" s="19">
        <v>104.79787705026493</v>
      </c>
      <c r="Q27" s="19">
        <v>108.29451274704319</v>
      </c>
      <c r="R27" s="19">
        <v>111.88877500939032</v>
      </c>
      <c r="S27" s="19">
        <v>128.74326629685149</v>
      </c>
      <c r="T27" s="2"/>
      <c r="U27" s="23">
        <f t="shared" si="0"/>
        <v>28.743266296851488</v>
      </c>
      <c r="V27" s="2">
        <f t="shared" si="1"/>
        <v>107.10770891405541</v>
      </c>
      <c r="W27" s="2">
        <f t="shared" si="2"/>
        <v>7.6762382231886539</v>
      </c>
      <c r="X27" s="2">
        <f t="shared" si="3"/>
        <v>7.166840091172304</v>
      </c>
    </row>
    <row r="28" spans="1:24" x14ac:dyDescent="0.25">
      <c r="A28" s="47"/>
      <c r="B28" s="1" t="s">
        <v>146</v>
      </c>
      <c r="C28" s="1" t="s">
        <v>174</v>
      </c>
      <c r="D28" s="19">
        <v>100</v>
      </c>
      <c r="E28" s="19">
        <v>286.72749579069989</v>
      </c>
      <c r="F28" s="19">
        <v>240.10125362038841</v>
      </c>
      <c r="G28" s="19">
        <v>73.986009288070591</v>
      </c>
      <c r="H28" s="19">
        <v>113.84029415042592</v>
      </c>
      <c r="I28" s="19">
        <v>119.8990743174694</v>
      </c>
      <c r="J28" s="19">
        <v>89.431834777022146</v>
      </c>
      <c r="K28" s="19">
        <v>98.958102281025845</v>
      </c>
      <c r="L28" s="19">
        <v>94.890170863549827</v>
      </c>
      <c r="M28" s="19">
        <v>154.13165064038466</v>
      </c>
      <c r="N28" s="19">
        <v>83.106746239060286</v>
      </c>
      <c r="O28" s="19">
        <v>84.734883846847225</v>
      </c>
      <c r="P28" s="19">
        <v>90.862835925702925</v>
      </c>
      <c r="Q28" s="19">
        <v>78.947111078188343</v>
      </c>
      <c r="R28" s="19">
        <v>66.118899643124124</v>
      </c>
      <c r="S28" s="19">
        <v>79.266749254420958</v>
      </c>
      <c r="T28" s="19">
        <v>95.348221381304256</v>
      </c>
      <c r="U28" s="23">
        <f t="shared" si="0"/>
        <v>-20.733250745579042</v>
      </c>
      <c r="V28" s="2">
        <f t="shared" si="1"/>
        <v>115.9376944822738</v>
      </c>
      <c r="W28" s="2">
        <f t="shared" si="2"/>
        <v>61.853398634819726</v>
      </c>
      <c r="X28" s="2">
        <f t="shared" si="3"/>
        <v>53.350550837697355</v>
      </c>
    </row>
    <row r="29" spans="1:24" x14ac:dyDescent="0.25">
      <c r="A29" s="47"/>
      <c r="B29" s="1" t="s">
        <v>147</v>
      </c>
      <c r="C29" s="1" t="s">
        <v>175</v>
      </c>
      <c r="D29" s="2">
        <v>100</v>
      </c>
      <c r="E29" s="2">
        <v>141.7972720040141</v>
      </c>
      <c r="F29" s="2">
        <v>122.97442804157424</v>
      </c>
      <c r="G29" s="2">
        <v>120.73077143919657</v>
      </c>
      <c r="H29" s="2">
        <v>129.18136768073916</v>
      </c>
      <c r="I29" s="2">
        <v>115.80830576338008</v>
      </c>
      <c r="J29" s="2">
        <v>137.91315867697156</v>
      </c>
      <c r="K29" s="2">
        <v>162.14190912538015</v>
      </c>
      <c r="L29" s="2">
        <v>216.99851780643775</v>
      </c>
      <c r="M29" s="2">
        <v>167.3075308603658</v>
      </c>
      <c r="N29" s="2">
        <v>156.92103186336587</v>
      </c>
      <c r="O29" s="2">
        <v>175.60988548121122</v>
      </c>
      <c r="P29" s="2">
        <v>169.62385050259795</v>
      </c>
      <c r="Q29" s="2">
        <v>174.74999278046479</v>
      </c>
      <c r="R29" s="2">
        <v>161.10498519541699</v>
      </c>
      <c r="S29" s="2">
        <v>173.59645021343158</v>
      </c>
      <c r="T29" s="2">
        <v>0</v>
      </c>
      <c r="U29" s="23">
        <f t="shared" si="0"/>
        <v>73.596450213431581</v>
      </c>
      <c r="V29" s="2">
        <f t="shared" si="1"/>
        <v>151.65371608965927</v>
      </c>
      <c r="W29" s="2">
        <f t="shared" si="2"/>
        <v>29.63836751275052</v>
      </c>
      <c r="X29" s="2">
        <f t="shared" si="3"/>
        <v>19.543449561913807</v>
      </c>
    </row>
    <row r="30" spans="1:24" x14ac:dyDescent="0.25">
      <c r="A30" s="47" t="s">
        <v>25</v>
      </c>
      <c r="B30" s="1" t="s">
        <v>144</v>
      </c>
      <c r="C30" s="1" t="s">
        <v>172</v>
      </c>
      <c r="D30" s="2">
        <v>100</v>
      </c>
      <c r="E30" s="2">
        <v>94.777504889112066</v>
      </c>
      <c r="F30" s="2">
        <v>99.294416107824219</v>
      </c>
      <c r="G30" s="2">
        <v>95.776020117687082</v>
      </c>
      <c r="H30" s="2">
        <v>100.4404667773881</v>
      </c>
      <c r="I30" s="2">
        <v>103.02245330747351</v>
      </c>
      <c r="J30" s="2">
        <v>108.06899674858741</v>
      </c>
      <c r="K30" s="2">
        <v>112.96618828769877</v>
      </c>
      <c r="L30" s="2">
        <v>111.30506508875062</v>
      </c>
      <c r="M30" s="2">
        <v>118.58215338956477</v>
      </c>
      <c r="N30" s="2">
        <v>120.17322606175091</v>
      </c>
      <c r="O30" s="2">
        <v>114.65155882083803</v>
      </c>
      <c r="P30" s="2">
        <v>108.76597522380385</v>
      </c>
      <c r="Q30" s="2">
        <v>93.111644684990608</v>
      </c>
      <c r="R30" s="2">
        <v>85.753201769805742</v>
      </c>
      <c r="S30" s="2">
        <v>100.90663960790711</v>
      </c>
      <c r="T30" s="2">
        <v>110.89115790531335</v>
      </c>
      <c r="U30" s="23">
        <f t="shared" si="0"/>
        <v>0.90663960790710973</v>
      </c>
      <c r="V30" s="2">
        <f t="shared" si="1"/>
        <v>104.22471943019893</v>
      </c>
      <c r="W30" s="2">
        <f t="shared" si="2"/>
        <v>9.7482148331147425</v>
      </c>
      <c r="X30" s="2">
        <f t="shared" si="3"/>
        <v>9.3530737107364335</v>
      </c>
    </row>
    <row r="31" spans="1:24" x14ac:dyDescent="0.25">
      <c r="A31" s="47"/>
      <c r="B31" s="1" t="s">
        <v>145</v>
      </c>
      <c r="C31" s="1" t="s">
        <v>173</v>
      </c>
      <c r="D31" s="19">
        <v>100</v>
      </c>
      <c r="E31" s="19">
        <v>106.5267540275169</v>
      </c>
      <c r="F31" s="19">
        <v>130.58248848860191</v>
      </c>
      <c r="G31" s="19">
        <v>124.10545967389437</v>
      </c>
      <c r="H31" s="19">
        <v>116.22194257930852</v>
      </c>
      <c r="I31" s="19">
        <v>102.31759788764371</v>
      </c>
      <c r="J31" s="19">
        <v>94.233233545986579</v>
      </c>
      <c r="K31" s="19">
        <v>111.08937835324579</v>
      </c>
      <c r="L31" s="19">
        <v>136.20634282692924</v>
      </c>
      <c r="M31" s="19">
        <v>151.52896096054846</v>
      </c>
      <c r="N31" s="19">
        <v>115.87282969114329</v>
      </c>
      <c r="O31" s="19">
        <v>137.34275297331317</v>
      </c>
      <c r="P31" s="19">
        <v>136.45322638204846</v>
      </c>
      <c r="Q31" s="19">
        <v>135.05252454560258</v>
      </c>
      <c r="R31" s="19">
        <v>126.5607690605044</v>
      </c>
      <c r="S31" s="19">
        <v>117.78355943021764</v>
      </c>
      <c r="T31" s="2"/>
      <c r="U31" s="23">
        <f t="shared" si="0"/>
        <v>17.783559430217636</v>
      </c>
      <c r="V31" s="2">
        <f t="shared" si="1"/>
        <v>121.36736377665656</v>
      </c>
      <c r="W31" s="2">
        <f t="shared" si="2"/>
        <v>16.063400987230516</v>
      </c>
      <c r="X31" s="2">
        <f t="shared" si="3"/>
        <v>13.235354618718432</v>
      </c>
    </row>
    <row r="32" spans="1:24" x14ac:dyDescent="0.25">
      <c r="A32" s="47"/>
      <c r="B32" s="1" t="s">
        <v>146</v>
      </c>
      <c r="C32" s="1" t="s">
        <v>174</v>
      </c>
      <c r="D32" s="19">
        <v>100</v>
      </c>
      <c r="E32" s="19">
        <v>132.90108582912796</v>
      </c>
      <c r="F32" s="19">
        <v>173.64199970403681</v>
      </c>
      <c r="G32" s="19">
        <v>149.34294895632675</v>
      </c>
      <c r="H32" s="19">
        <v>125.36287904521069</v>
      </c>
      <c r="I32" s="19">
        <v>138.45116748327021</v>
      </c>
      <c r="J32" s="19">
        <v>142.92251006195428</v>
      </c>
      <c r="K32" s="19">
        <v>151.19929664460773</v>
      </c>
      <c r="L32" s="19">
        <v>145.46038874251553</v>
      </c>
      <c r="M32" s="19">
        <v>195.08270390433566</v>
      </c>
      <c r="N32" s="19">
        <v>166.05237629356049</v>
      </c>
      <c r="O32" s="19">
        <v>196.72115621444897</v>
      </c>
      <c r="P32" s="19">
        <v>173.63513780223877</v>
      </c>
      <c r="Q32" s="19">
        <v>185.82668479907815</v>
      </c>
      <c r="R32" s="19">
        <v>169.74953975830732</v>
      </c>
      <c r="S32" s="19">
        <v>150.46795448214257</v>
      </c>
      <c r="T32" s="19">
        <v>175.86678244006322</v>
      </c>
      <c r="U32" s="23">
        <f t="shared" si="0"/>
        <v>50.467954482142574</v>
      </c>
      <c r="V32" s="2">
        <f t="shared" si="1"/>
        <v>156.0511143575726</v>
      </c>
      <c r="W32" s="2">
        <f t="shared" si="2"/>
        <v>26.183739584175616</v>
      </c>
      <c r="X32" s="2">
        <f t="shared" si="3"/>
        <v>16.778950725195518</v>
      </c>
    </row>
    <row r="33" spans="1:24" x14ac:dyDescent="0.25">
      <c r="A33" s="47"/>
      <c r="B33" s="1" t="s">
        <v>147</v>
      </c>
      <c r="C33" s="1" t="s">
        <v>175</v>
      </c>
      <c r="D33" s="2">
        <v>100</v>
      </c>
      <c r="E33" s="2">
        <v>121.27100281678187</v>
      </c>
      <c r="F33" s="2">
        <v>148.73862742533916</v>
      </c>
      <c r="G33" s="2">
        <v>145.46266951882549</v>
      </c>
      <c r="H33" s="2">
        <v>124.29649057492848</v>
      </c>
      <c r="I33" s="2">
        <v>120.74185014113867</v>
      </c>
      <c r="J33" s="2">
        <v>122.10861128466</v>
      </c>
      <c r="K33" s="2">
        <v>149.19069510239277</v>
      </c>
      <c r="L33" s="2">
        <v>202.55281316501558</v>
      </c>
      <c r="M33" s="2">
        <v>208.29473270362459</v>
      </c>
      <c r="N33" s="2">
        <v>158.25634402819418</v>
      </c>
      <c r="O33" s="2">
        <v>145.70113083089427</v>
      </c>
      <c r="P33" s="2">
        <v>150.1942415803195</v>
      </c>
      <c r="Q33" s="2">
        <v>173.51590318875563</v>
      </c>
      <c r="R33" s="2">
        <v>162.73360894520633</v>
      </c>
      <c r="S33" s="2">
        <v>135.00949447039613</v>
      </c>
      <c r="T33" s="2">
        <v>142.7123847672803</v>
      </c>
      <c r="U33" s="23">
        <f t="shared" si="0"/>
        <v>35.009494470396135</v>
      </c>
      <c r="V33" s="2">
        <f t="shared" si="1"/>
        <v>148.00426348602954</v>
      </c>
      <c r="W33" s="2">
        <f t="shared" si="2"/>
        <v>29.17272420106557</v>
      </c>
      <c r="X33" s="2">
        <f t="shared" si="3"/>
        <v>19.710732322126145</v>
      </c>
    </row>
    <row r="34" spans="1:24" x14ac:dyDescent="0.25">
      <c r="A34" s="47" t="s">
        <v>27</v>
      </c>
      <c r="B34" s="1" t="s">
        <v>144</v>
      </c>
      <c r="C34" s="1" t="s">
        <v>172</v>
      </c>
      <c r="D34" s="2">
        <v>100</v>
      </c>
      <c r="E34" s="2">
        <v>95.385407252832337</v>
      </c>
      <c r="F34" s="2">
        <v>96.002597845463782</v>
      </c>
      <c r="G34" s="2">
        <v>88.425438016921149</v>
      </c>
      <c r="H34" s="2">
        <v>105.7197734917529</v>
      </c>
      <c r="I34" s="2">
        <v>109.76751439650081</v>
      </c>
      <c r="J34" s="2">
        <v>98.31053876065134</v>
      </c>
      <c r="K34" s="2">
        <v>100.8451129064871</v>
      </c>
      <c r="L34" s="2">
        <v>100.87705933508306</v>
      </c>
      <c r="M34" s="2">
        <v>113.87888327775532</v>
      </c>
      <c r="N34" s="2">
        <v>121.80627920494724</v>
      </c>
      <c r="O34" s="2">
        <v>104.64791003278413</v>
      </c>
      <c r="P34" s="2">
        <v>89.977855781796421</v>
      </c>
      <c r="Q34" s="2">
        <v>77.647665515741764</v>
      </c>
      <c r="R34" s="2">
        <v>99.517039663307841</v>
      </c>
      <c r="S34" s="2">
        <v>108.61416713018099</v>
      </c>
      <c r="T34" s="2">
        <v>102.29524769703811</v>
      </c>
      <c r="U34" s="23">
        <f t="shared" si="0"/>
        <v>8.6141671301809879</v>
      </c>
      <c r="V34" s="2">
        <f t="shared" si="1"/>
        <v>100.71395266326287</v>
      </c>
      <c r="W34" s="2">
        <f t="shared" si="2"/>
        <v>10.519169911547628</v>
      </c>
      <c r="X34" s="2">
        <f t="shared" si="3"/>
        <v>10.444600408762106</v>
      </c>
    </row>
    <row r="35" spans="1:24" x14ac:dyDescent="0.25">
      <c r="A35" s="47"/>
      <c r="B35" s="1" t="s">
        <v>145</v>
      </c>
      <c r="C35" s="1" t="s">
        <v>173</v>
      </c>
      <c r="D35" s="19">
        <v>100</v>
      </c>
      <c r="E35" s="19">
        <v>96.06321496527886</v>
      </c>
      <c r="F35" s="19">
        <v>91.466351117830627</v>
      </c>
      <c r="G35" s="19">
        <v>92.745231646499789</v>
      </c>
      <c r="H35" s="19">
        <v>133.70823883365188</v>
      </c>
      <c r="I35" s="19">
        <v>113.23344260329031</v>
      </c>
      <c r="J35" s="19">
        <v>84.313077883179204</v>
      </c>
      <c r="K35" s="19">
        <v>104.93356042351833</v>
      </c>
      <c r="L35" s="19">
        <v>101.19064401062224</v>
      </c>
      <c r="M35" s="19">
        <v>111.99886844673259</v>
      </c>
      <c r="N35" s="19">
        <v>109.74376956088103</v>
      </c>
      <c r="O35" s="19">
        <v>94.702050361522581</v>
      </c>
      <c r="P35" s="19">
        <v>80.923396816094069</v>
      </c>
      <c r="Q35" s="19">
        <v>81.446221505053913</v>
      </c>
      <c r="R35" s="19">
        <v>110.08768794540748</v>
      </c>
      <c r="S35" s="19">
        <v>148.16657689067117</v>
      </c>
      <c r="T35" s="2"/>
      <c r="U35" s="23">
        <f t="shared" si="0"/>
        <v>48.166576890671166</v>
      </c>
      <c r="V35" s="2">
        <f t="shared" si="1"/>
        <v>103.42014581313963</v>
      </c>
      <c r="W35" s="2">
        <f t="shared" si="2"/>
        <v>18.136378751840802</v>
      </c>
      <c r="X35" s="2">
        <f t="shared" si="3"/>
        <v>17.536601412852153</v>
      </c>
    </row>
    <row r="36" spans="1:24" x14ac:dyDescent="0.25">
      <c r="A36" s="47"/>
      <c r="B36" s="1" t="s">
        <v>146</v>
      </c>
      <c r="C36" s="1" t="s">
        <v>174</v>
      </c>
      <c r="D36" s="19">
        <v>100</v>
      </c>
      <c r="E36" s="19">
        <v>109.40175159078889</v>
      </c>
      <c r="F36" s="19">
        <v>104.64887583728732</v>
      </c>
      <c r="G36" s="19">
        <v>104.48226937433628</v>
      </c>
      <c r="H36" s="19">
        <v>146.6689429269361</v>
      </c>
      <c r="I36" s="19">
        <v>134.89933227061547</v>
      </c>
      <c r="J36" s="19">
        <v>99.988855250371799</v>
      </c>
      <c r="K36" s="19">
        <v>118.34092381314152</v>
      </c>
      <c r="L36" s="19">
        <v>137.29535578305988</v>
      </c>
      <c r="M36" s="19">
        <v>129.3048730591492</v>
      </c>
      <c r="N36" s="19">
        <v>124.76740951699784</v>
      </c>
      <c r="O36" s="19">
        <v>114.27818285900577</v>
      </c>
      <c r="P36" s="19">
        <v>98.433818372695725</v>
      </c>
      <c r="Q36" s="19">
        <v>105.38285994118878</v>
      </c>
      <c r="R36" s="19">
        <v>114.10613834373653</v>
      </c>
      <c r="S36" s="19">
        <v>164.92945880748454</v>
      </c>
      <c r="T36" s="19">
        <v>142.98938918168972</v>
      </c>
      <c r="U36" s="23">
        <f t="shared" si="0"/>
        <v>64.929458807484536</v>
      </c>
      <c r="V36" s="2">
        <f t="shared" si="1"/>
        <v>119.18306548417472</v>
      </c>
      <c r="W36" s="2">
        <f t="shared" si="2"/>
        <v>19.127388787986813</v>
      </c>
      <c r="X36" s="2">
        <f t="shared" si="3"/>
        <v>16.048747118798161</v>
      </c>
    </row>
    <row r="37" spans="1:24" x14ac:dyDescent="0.25">
      <c r="A37" s="47"/>
      <c r="B37" s="1" t="s">
        <v>147</v>
      </c>
      <c r="C37" s="1" t="s">
        <v>175</v>
      </c>
      <c r="D37" s="2"/>
      <c r="E37" s="2"/>
      <c r="F37" s="2"/>
      <c r="G37" s="2"/>
      <c r="H37" s="2"/>
      <c r="I37" s="2"/>
      <c r="J37" s="2"/>
      <c r="K37" s="2"/>
      <c r="L37" s="2">
        <v>100</v>
      </c>
      <c r="M37" s="2">
        <v>9463.2536315361667</v>
      </c>
      <c r="N37" s="2">
        <v>458.96227403800543</v>
      </c>
      <c r="O37" s="2">
        <v>7756.979860250819</v>
      </c>
      <c r="P37" s="2">
        <v>6724.5945659813433</v>
      </c>
      <c r="Q37" s="2">
        <v>369.35105206029812</v>
      </c>
      <c r="R37" s="2">
        <v>294.85529801598307</v>
      </c>
      <c r="S37" s="2">
        <v>412.19993873147803</v>
      </c>
      <c r="T37" s="2">
        <v>244.23290343360358</v>
      </c>
      <c r="U37" s="23">
        <f t="shared" si="0"/>
        <v>312.19993873147803</v>
      </c>
      <c r="V37" s="2">
        <f t="shared" si="1"/>
        <v>3197.5245775767621</v>
      </c>
      <c r="W37" s="2">
        <f t="shared" si="2"/>
        <v>4031.3890823882093</v>
      </c>
      <c r="X37" s="2">
        <f t="shared" si="3"/>
        <v>126.07843926076683</v>
      </c>
    </row>
    <row r="38" spans="1:24" x14ac:dyDescent="0.25">
      <c r="A38" s="47" t="s">
        <v>28</v>
      </c>
      <c r="B38" s="1" t="s">
        <v>144</v>
      </c>
      <c r="C38" s="1" t="s">
        <v>172</v>
      </c>
      <c r="D38" s="2">
        <v>100</v>
      </c>
      <c r="E38" s="2">
        <v>105.80264321294759</v>
      </c>
      <c r="F38" s="2">
        <v>164.27018329528906</v>
      </c>
      <c r="G38" s="2">
        <v>81.630835608565548</v>
      </c>
      <c r="H38" s="2">
        <v>96.207726912339538</v>
      </c>
      <c r="I38" s="2">
        <v>116.507189165318</v>
      </c>
      <c r="J38" s="2">
        <v>101.64290473634642</v>
      </c>
      <c r="K38" s="2">
        <v>120.90054258478233</v>
      </c>
      <c r="L38" s="2">
        <v>174.6604393858928</v>
      </c>
      <c r="M38" s="2">
        <v>104.04208636615955</v>
      </c>
      <c r="N38" s="2">
        <v>103.65275176953206</v>
      </c>
      <c r="O38" s="2">
        <v>132.64593591973059</v>
      </c>
      <c r="P38" s="2">
        <v>111.79730197810589</v>
      </c>
      <c r="Q38" s="2">
        <v>102.55951030002836</v>
      </c>
      <c r="R38" s="2">
        <v>103.50090652530429</v>
      </c>
      <c r="S38" s="2">
        <v>228.99355304359563</v>
      </c>
      <c r="T38" s="2">
        <v>177.12887152568422</v>
      </c>
      <c r="U38" s="23">
        <f t="shared" si="0"/>
        <v>128.99355304359563</v>
      </c>
      <c r="V38" s="2">
        <f t="shared" si="1"/>
        <v>121.8009069252461</v>
      </c>
      <c r="W38" s="2">
        <f t="shared" si="2"/>
        <v>37.497218554817231</v>
      </c>
      <c r="X38" s="2">
        <f t="shared" si="3"/>
        <v>30.785664492490778</v>
      </c>
    </row>
    <row r="39" spans="1:24" x14ac:dyDescent="0.25">
      <c r="A39" s="47"/>
      <c r="B39" s="1" t="s">
        <v>145</v>
      </c>
      <c r="C39" s="1" t="s">
        <v>173</v>
      </c>
      <c r="D39" s="19">
        <v>100</v>
      </c>
      <c r="E39" s="19">
        <v>115.26915598410167</v>
      </c>
      <c r="F39" s="19">
        <v>115.12362743194858</v>
      </c>
      <c r="G39" s="19">
        <v>109.47326822600712</v>
      </c>
      <c r="H39" s="19">
        <v>82.884245873988903</v>
      </c>
      <c r="I39" s="19">
        <v>100.93809623276056</v>
      </c>
      <c r="J39" s="19">
        <v>104.20554390466741</v>
      </c>
      <c r="K39" s="19">
        <v>96.270162573963773</v>
      </c>
      <c r="L39" s="19">
        <v>133.4663918106323</v>
      </c>
      <c r="M39" s="19">
        <v>111.72103909743834</v>
      </c>
      <c r="N39" s="19">
        <v>88.152921034117085</v>
      </c>
      <c r="O39" s="19">
        <v>99.766109912136102</v>
      </c>
      <c r="P39" s="19">
        <v>124.35326723593035</v>
      </c>
      <c r="Q39" s="19">
        <v>118.87374679318769</v>
      </c>
      <c r="R39" s="19">
        <v>90.286365231879671</v>
      </c>
      <c r="S39" s="19">
        <v>141.82533729524681</v>
      </c>
      <c r="T39" s="2"/>
      <c r="U39" s="23">
        <f t="shared" si="0"/>
        <v>41.825337295246811</v>
      </c>
      <c r="V39" s="2">
        <f t="shared" si="1"/>
        <v>108.28807991487538</v>
      </c>
      <c r="W39" s="2">
        <f t="shared" si="2"/>
        <v>16.266056068056184</v>
      </c>
      <c r="X39" s="2">
        <f t="shared" si="3"/>
        <v>15.021095655997257</v>
      </c>
    </row>
    <row r="40" spans="1:24" x14ac:dyDescent="0.25">
      <c r="A40" s="47"/>
      <c r="B40" s="1" t="s">
        <v>146</v>
      </c>
      <c r="C40" s="1" t="s">
        <v>174</v>
      </c>
      <c r="D40" s="19">
        <v>100</v>
      </c>
      <c r="E40" s="19">
        <v>109.84838356965574</v>
      </c>
      <c r="F40" s="19">
        <v>153.93243968705244</v>
      </c>
      <c r="G40" s="19">
        <v>123.21199095727412</v>
      </c>
      <c r="H40" s="19">
        <v>119.00868972615046</v>
      </c>
      <c r="I40" s="19">
        <v>180.95061553242911</v>
      </c>
      <c r="J40" s="19">
        <v>128.06154640286701</v>
      </c>
      <c r="K40" s="19">
        <v>152.76291436236014</v>
      </c>
      <c r="L40" s="19">
        <v>190.4389215299735</v>
      </c>
      <c r="M40" s="19">
        <v>118.57678360410688</v>
      </c>
      <c r="N40" s="19">
        <v>89.836880372472123</v>
      </c>
      <c r="O40" s="19">
        <v>81.156084351113606</v>
      </c>
      <c r="P40" s="19">
        <v>92.354305964181677</v>
      </c>
      <c r="Q40" s="19">
        <v>136.92436500935599</v>
      </c>
      <c r="R40" s="19">
        <v>121.89270248232968</v>
      </c>
      <c r="S40" s="19">
        <v>259.68158969363111</v>
      </c>
      <c r="T40" s="19">
        <v>190.28843865331362</v>
      </c>
      <c r="U40" s="23">
        <f t="shared" si="0"/>
        <v>159.68158969363111</v>
      </c>
      <c r="V40" s="2">
        <f t="shared" si="1"/>
        <v>134.91488832780959</v>
      </c>
      <c r="W40" s="2">
        <f t="shared" si="2"/>
        <v>45.39269824775463</v>
      </c>
      <c r="X40" s="2">
        <f t="shared" si="3"/>
        <v>33.64543291727869</v>
      </c>
    </row>
    <row r="41" spans="1:24" x14ac:dyDescent="0.25">
      <c r="A41" s="47"/>
      <c r="B41" s="1" t="s">
        <v>147</v>
      </c>
      <c r="C41" s="1" t="s">
        <v>175</v>
      </c>
      <c r="D41" s="2">
        <v>100</v>
      </c>
      <c r="E41" s="2">
        <v>156.1367393167865</v>
      </c>
      <c r="F41" s="2">
        <v>114.4760369562966</v>
      </c>
      <c r="G41" s="2">
        <v>167.9375957258286</v>
      </c>
      <c r="H41" s="2">
        <v>116.74601490965124</v>
      </c>
      <c r="I41" s="2">
        <v>122.53255484139865</v>
      </c>
      <c r="J41" s="2">
        <v>155.45634684043463</v>
      </c>
      <c r="K41" s="2">
        <v>107.90259745029454</v>
      </c>
      <c r="L41" s="2">
        <v>171.02735474901314</v>
      </c>
      <c r="M41" s="2">
        <v>169.56728035458789</v>
      </c>
      <c r="N41" s="2">
        <v>106.7302069903223</v>
      </c>
      <c r="O41" s="2">
        <v>142.33313094012462</v>
      </c>
      <c r="P41" s="2">
        <v>123.00705531865088</v>
      </c>
      <c r="Q41" s="2">
        <v>111.04341498771831</v>
      </c>
      <c r="R41" s="2">
        <v>107.97780764255569</v>
      </c>
      <c r="S41" s="2">
        <v>115.94251340109606</v>
      </c>
      <c r="T41" s="2">
        <v>98.167027448391437</v>
      </c>
      <c r="U41" s="23">
        <f t="shared" si="0"/>
        <v>15.942513401096065</v>
      </c>
      <c r="V41" s="2">
        <f t="shared" si="1"/>
        <v>130.55104065154748</v>
      </c>
      <c r="W41" s="2">
        <f t="shared" si="2"/>
        <v>25.376528832032058</v>
      </c>
      <c r="X41" s="2">
        <f t="shared" si="3"/>
        <v>19.438013443159218</v>
      </c>
    </row>
    <row r="42" spans="1:24" x14ac:dyDescent="0.25">
      <c r="A42" s="47" t="s">
        <v>150</v>
      </c>
      <c r="B42" s="1" t="s">
        <v>144</v>
      </c>
      <c r="C42" s="1" t="s">
        <v>172</v>
      </c>
      <c r="D42" s="2">
        <v>100</v>
      </c>
      <c r="E42" s="2">
        <v>103.82235520991946</v>
      </c>
      <c r="F42" s="2">
        <v>170.87988062905364</v>
      </c>
      <c r="G42" s="2">
        <v>192.3878805827853</v>
      </c>
      <c r="H42" s="2">
        <v>181.46039131262938</v>
      </c>
      <c r="I42" s="2">
        <v>153.19064881995337</v>
      </c>
      <c r="J42" s="2">
        <v>131.48405788087618</v>
      </c>
      <c r="K42" s="2">
        <v>126.49804307483514</v>
      </c>
      <c r="L42" s="2">
        <v>147.90657046548722</v>
      </c>
      <c r="M42" s="2">
        <v>173.85185022003895</v>
      </c>
      <c r="N42" s="2">
        <v>135.51848848910439</v>
      </c>
      <c r="O42" s="2">
        <v>118.7880581675619</v>
      </c>
      <c r="P42" s="2">
        <v>114.11281739961676</v>
      </c>
      <c r="Q42" s="2">
        <v>114.5129353855189</v>
      </c>
      <c r="R42" s="2">
        <v>134.36885381292964</v>
      </c>
      <c r="S42" s="2">
        <v>130.36143173625467</v>
      </c>
      <c r="T42" s="2">
        <v>143.35496196342982</v>
      </c>
      <c r="U42" s="23">
        <f t="shared" si="0"/>
        <v>30.361431736254673</v>
      </c>
      <c r="V42" s="2">
        <f t="shared" si="1"/>
        <v>139.32151644916033</v>
      </c>
      <c r="W42" s="2">
        <f t="shared" si="2"/>
        <v>28.130808154245798</v>
      </c>
      <c r="X42" s="2">
        <f t="shared" si="3"/>
        <v>20.191287656929131</v>
      </c>
    </row>
    <row r="43" spans="1:24" x14ac:dyDescent="0.25">
      <c r="A43" s="47"/>
      <c r="B43" s="1" t="s">
        <v>145</v>
      </c>
      <c r="C43" s="1" t="s">
        <v>173</v>
      </c>
      <c r="D43" s="19">
        <v>100</v>
      </c>
      <c r="E43" s="19">
        <v>87.381026362418723</v>
      </c>
      <c r="F43" s="19">
        <v>133.02039839094769</v>
      </c>
      <c r="G43" s="19">
        <v>144.72584568504811</v>
      </c>
      <c r="H43" s="19">
        <v>165.60153271455417</v>
      </c>
      <c r="I43" s="19">
        <v>154.68228357589058</v>
      </c>
      <c r="J43" s="19">
        <v>123.48520137188692</v>
      </c>
      <c r="K43" s="19">
        <v>122.28036456703552</v>
      </c>
      <c r="L43" s="19">
        <v>124.78526831704369</v>
      </c>
      <c r="M43" s="19">
        <v>157.07380821635621</v>
      </c>
      <c r="N43" s="19">
        <v>143.74066687649483</v>
      </c>
      <c r="O43" s="19">
        <v>111.14736930949583</v>
      </c>
      <c r="P43" s="19">
        <v>113.60921362557535</v>
      </c>
      <c r="Q43" s="19">
        <v>121.88140863166927</v>
      </c>
      <c r="R43" s="19">
        <v>143.09294214486374</v>
      </c>
      <c r="S43" s="19">
        <v>150.08152455068878</v>
      </c>
      <c r="T43" s="2"/>
      <c r="U43" s="23">
        <f t="shared" si="0"/>
        <v>50.081524550688783</v>
      </c>
      <c r="V43" s="2">
        <f t="shared" si="1"/>
        <v>131.03680339624808</v>
      </c>
      <c r="W43" s="2">
        <f t="shared" si="2"/>
        <v>21.783089452755725</v>
      </c>
      <c r="X43" s="2">
        <f t="shared" si="3"/>
        <v>16.623642280775776</v>
      </c>
    </row>
    <row r="44" spans="1:24" x14ac:dyDescent="0.25">
      <c r="A44" s="47"/>
      <c r="B44" s="1" t="s">
        <v>146</v>
      </c>
      <c r="C44" s="1" t="s">
        <v>174</v>
      </c>
      <c r="D44" s="19">
        <v>100</v>
      </c>
      <c r="E44" s="19">
        <v>100.29605881986558</v>
      </c>
      <c r="F44" s="19">
        <v>137.27448602085565</v>
      </c>
      <c r="G44" s="19">
        <v>144.85260575669287</v>
      </c>
      <c r="H44" s="19">
        <v>169.82225932412149</v>
      </c>
      <c r="I44" s="19">
        <v>164.32851268499587</v>
      </c>
      <c r="J44" s="19">
        <v>142.42672337646491</v>
      </c>
      <c r="K44" s="19">
        <v>135.81238689003717</v>
      </c>
      <c r="L44" s="19">
        <v>139.3816334136969</v>
      </c>
      <c r="M44" s="19">
        <v>153.79134819589228</v>
      </c>
      <c r="N44" s="19">
        <v>156.29145590832161</v>
      </c>
      <c r="O44" s="19">
        <v>128.16980484934692</v>
      </c>
      <c r="P44" s="19">
        <v>121.52243245219903</v>
      </c>
      <c r="Q44" s="19">
        <v>125.50725039456188</v>
      </c>
      <c r="R44" s="19">
        <v>134.26563915944351</v>
      </c>
      <c r="S44" s="19">
        <v>147.27739222962447</v>
      </c>
      <c r="T44" s="19">
        <v>184.32354924069332</v>
      </c>
      <c r="U44" s="23">
        <f t="shared" si="0"/>
        <v>47.277392229624468</v>
      </c>
      <c r="V44" s="2">
        <f t="shared" si="1"/>
        <v>137.56374934225749</v>
      </c>
      <c r="W44" s="2">
        <f t="shared" si="2"/>
        <v>19.74898341575404</v>
      </c>
      <c r="X44" s="2">
        <f t="shared" si="3"/>
        <v>14.356241022930197</v>
      </c>
    </row>
    <row r="45" spans="1:24" x14ac:dyDescent="0.25">
      <c r="A45" s="47"/>
      <c r="B45" s="1" t="s">
        <v>147</v>
      </c>
      <c r="C45" s="1" t="s">
        <v>175</v>
      </c>
      <c r="D45" s="2">
        <v>100</v>
      </c>
      <c r="E45" s="2">
        <v>641.29998017689877</v>
      </c>
      <c r="F45" s="2">
        <v>416.50591408349931</v>
      </c>
      <c r="G45" s="2">
        <v>792.43862193083089</v>
      </c>
      <c r="H45" s="2">
        <v>469.64470591707129</v>
      </c>
      <c r="I45" s="2">
        <v>650.22589425062051</v>
      </c>
      <c r="J45" s="2">
        <v>830.19997129704871</v>
      </c>
      <c r="K45" s="2">
        <v>349.46409297477334</v>
      </c>
      <c r="L45" s="2">
        <v>1593.4436965941234</v>
      </c>
      <c r="M45" s="2">
        <v>460.42349215138978</v>
      </c>
      <c r="N45" s="2">
        <v>516.88283910779012</v>
      </c>
      <c r="O45" s="2">
        <v>105.30824714686058</v>
      </c>
      <c r="P45" s="2">
        <v>136.11088197647678</v>
      </c>
      <c r="Q45" s="2">
        <v>140.09744749387141</v>
      </c>
      <c r="R45" s="2">
        <v>137.79175941677627</v>
      </c>
      <c r="S45" s="2">
        <v>138.50365041183616</v>
      </c>
      <c r="T45" s="2">
        <v>157.00253556298958</v>
      </c>
      <c r="U45" s="23">
        <f t="shared" si="0"/>
        <v>38.503650411836162</v>
      </c>
      <c r="V45" s="2">
        <f t="shared" si="1"/>
        <v>467.39632468311669</v>
      </c>
      <c r="W45" s="2">
        <f t="shared" si="2"/>
        <v>390.529830619184</v>
      </c>
      <c r="X45" s="2">
        <f t="shared" si="3"/>
        <v>83.55432210211616</v>
      </c>
    </row>
    <row r="46" spans="1:24" x14ac:dyDescent="0.25">
      <c r="A46" s="47" t="s">
        <v>31</v>
      </c>
      <c r="B46" s="1" t="s">
        <v>144</v>
      </c>
      <c r="C46" s="1" t="s">
        <v>172</v>
      </c>
      <c r="D46" s="2">
        <v>100</v>
      </c>
      <c r="E46" s="2">
        <v>64.935025215572423</v>
      </c>
      <c r="F46" s="2">
        <v>42.051506872001518</v>
      </c>
      <c r="G46" s="2">
        <v>61.828444474847345</v>
      </c>
      <c r="H46" s="2">
        <v>57.465814374779754</v>
      </c>
      <c r="I46" s="2">
        <v>69.920469180349585</v>
      </c>
      <c r="J46" s="2">
        <v>54.76076602895634</v>
      </c>
      <c r="K46" s="2">
        <v>50.734475160429284</v>
      </c>
      <c r="L46" s="2">
        <v>59.498753189294732</v>
      </c>
      <c r="M46" s="2">
        <v>81.707148587396233</v>
      </c>
      <c r="N46" s="2">
        <v>44.226341193704336</v>
      </c>
      <c r="O46" s="2">
        <v>43.283052164341889</v>
      </c>
      <c r="P46" s="2">
        <v>62.684740472324087</v>
      </c>
      <c r="Q46" s="2">
        <v>58.379064363264568</v>
      </c>
      <c r="R46" s="2">
        <v>45.757426134961356</v>
      </c>
      <c r="S46" s="2">
        <v>56.206956706027789</v>
      </c>
      <c r="T46" s="2">
        <v>50.200754937830524</v>
      </c>
      <c r="U46" s="23">
        <f t="shared" si="0"/>
        <v>-43.793043293972211</v>
      </c>
      <c r="V46" s="2">
        <f t="shared" si="1"/>
        <v>59.589999007390702</v>
      </c>
      <c r="W46" s="2">
        <f t="shared" si="2"/>
        <v>15.037915105996476</v>
      </c>
      <c r="X46" s="2">
        <f t="shared" si="3"/>
        <v>25.235635771921032</v>
      </c>
    </row>
    <row r="47" spans="1:24" x14ac:dyDescent="0.25">
      <c r="A47" s="47"/>
      <c r="B47" s="1" t="s">
        <v>145</v>
      </c>
      <c r="C47" s="1" t="s">
        <v>173</v>
      </c>
      <c r="D47" s="19">
        <v>100</v>
      </c>
      <c r="E47" s="19">
        <v>155.62186784578313</v>
      </c>
      <c r="F47" s="19">
        <v>96.61392874632358</v>
      </c>
      <c r="G47" s="19">
        <v>106.81264406330895</v>
      </c>
      <c r="H47" s="19">
        <v>97.727404847655592</v>
      </c>
      <c r="I47" s="19">
        <v>134.17416919213204</v>
      </c>
      <c r="J47" s="19">
        <v>137.19610201304951</v>
      </c>
      <c r="K47" s="19">
        <v>86.346210068462639</v>
      </c>
      <c r="L47" s="19">
        <v>96.559927238463104</v>
      </c>
      <c r="M47" s="19">
        <v>172.63382432988962</v>
      </c>
      <c r="N47" s="19">
        <v>106.41748774134653</v>
      </c>
      <c r="O47" s="19">
        <v>83.514586224611463</v>
      </c>
      <c r="P47" s="19">
        <v>103.9903091572876</v>
      </c>
      <c r="Q47" s="19">
        <v>115.10856877781936</v>
      </c>
      <c r="R47" s="19">
        <v>114.89963811716353</v>
      </c>
      <c r="S47" s="19">
        <v>115.75076336721379</v>
      </c>
      <c r="T47" s="2"/>
      <c r="U47" s="23">
        <f t="shared" si="0"/>
        <v>15.750763367213793</v>
      </c>
      <c r="V47" s="2">
        <f t="shared" si="1"/>
        <v>113.9604644831569</v>
      </c>
      <c r="W47" s="2">
        <f t="shared" si="2"/>
        <v>24.618567423953639</v>
      </c>
      <c r="X47" s="2">
        <f t="shared" si="3"/>
        <v>21.602726467995581</v>
      </c>
    </row>
    <row r="48" spans="1:24" x14ac:dyDescent="0.25">
      <c r="A48" s="47"/>
      <c r="B48" s="1" t="s">
        <v>146</v>
      </c>
      <c r="C48" s="1" t="s">
        <v>174</v>
      </c>
      <c r="D48" s="19">
        <v>100</v>
      </c>
      <c r="E48" s="19">
        <v>274.76566464423206</v>
      </c>
      <c r="F48" s="19">
        <v>94.495756506892164</v>
      </c>
      <c r="G48" s="19">
        <v>119.38393324144275</v>
      </c>
      <c r="H48" s="19">
        <v>105.61720893845428</v>
      </c>
      <c r="I48" s="19">
        <v>87.393238273944462</v>
      </c>
      <c r="J48" s="19">
        <v>82.739387337393225</v>
      </c>
      <c r="K48" s="19">
        <v>82.074242901709923</v>
      </c>
      <c r="L48" s="19">
        <v>98.884149561855409</v>
      </c>
      <c r="M48" s="19">
        <v>91.461986260479947</v>
      </c>
      <c r="N48" s="19">
        <v>92.224549615222003</v>
      </c>
      <c r="O48" s="19">
        <v>106.60534954054708</v>
      </c>
      <c r="P48" s="19">
        <v>112.09441565381329</v>
      </c>
      <c r="Q48" s="19">
        <v>146.72343466987707</v>
      </c>
      <c r="R48" s="19">
        <v>182.59014545225963</v>
      </c>
      <c r="S48" s="19">
        <v>160.644260964392</v>
      </c>
      <c r="T48" s="19">
        <v>166.07047395777386</v>
      </c>
      <c r="U48" s="23">
        <f t="shared" si="0"/>
        <v>60.644260964392004</v>
      </c>
      <c r="V48" s="2">
        <f t="shared" si="1"/>
        <v>121.10610772265723</v>
      </c>
      <c r="W48" s="2">
        <f t="shared" si="2"/>
        <v>50.091766049481983</v>
      </c>
      <c r="X48" s="2">
        <f t="shared" si="3"/>
        <v>41.361882560205942</v>
      </c>
    </row>
    <row r="49" spans="1:24" x14ac:dyDescent="0.25">
      <c r="A49" s="47"/>
      <c r="B49" s="1" t="s">
        <v>147</v>
      </c>
      <c r="C49" s="1" t="s">
        <v>175</v>
      </c>
      <c r="D49" s="2">
        <v>100</v>
      </c>
      <c r="E49" s="2">
        <v>164.7316976202415</v>
      </c>
      <c r="F49" s="2">
        <v>73.135630116746881</v>
      </c>
      <c r="G49" s="2">
        <v>95.931244196507876</v>
      </c>
      <c r="H49" s="2">
        <v>99.718223124805391</v>
      </c>
      <c r="I49" s="2">
        <v>145.23190743349369</v>
      </c>
      <c r="J49" s="2">
        <v>130.5182362326058</v>
      </c>
      <c r="K49" s="2">
        <v>115.07175644658854</v>
      </c>
      <c r="L49" s="2">
        <v>103.75487900396321</v>
      </c>
      <c r="M49" s="2">
        <v>169.12813842539589</v>
      </c>
      <c r="N49" s="2">
        <v>128.74798347031305</v>
      </c>
      <c r="O49" s="2">
        <v>111.23976758194851</v>
      </c>
      <c r="P49" s="2">
        <v>147.18270427664777</v>
      </c>
      <c r="Q49" s="2">
        <v>137.9480750968518</v>
      </c>
      <c r="R49" s="2">
        <v>134.31663551241374</v>
      </c>
      <c r="S49" s="2">
        <v>104.60100738778186</v>
      </c>
      <c r="T49" s="2">
        <v>126.41447375916557</v>
      </c>
      <c r="U49" s="23">
        <f t="shared" si="0"/>
        <v>4.6010073877818627</v>
      </c>
      <c r="V49" s="2">
        <f t="shared" si="1"/>
        <v>122.5786178703941</v>
      </c>
      <c r="W49" s="2">
        <f t="shared" si="2"/>
        <v>26.56677848983249</v>
      </c>
      <c r="X49" s="2">
        <f t="shared" si="3"/>
        <v>21.673256683251488</v>
      </c>
    </row>
    <row r="50" spans="1:24" x14ac:dyDescent="0.25">
      <c r="A50" s="47" t="s">
        <v>151</v>
      </c>
      <c r="B50" s="1" t="s">
        <v>144</v>
      </c>
      <c r="C50" s="1" t="s">
        <v>172</v>
      </c>
      <c r="D50" s="2">
        <v>100</v>
      </c>
      <c r="E50" s="2">
        <v>90.89061401805229</v>
      </c>
      <c r="F50" s="2">
        <v>102.6635316149906</v>
      </c>
      <c r="G50" s="2">
        <v>121.0560788242165</v>
      </c>
      <c r="H50" s="2">
        <v>95.231131449824517</v>
      </c>
      <c r="I50" s="2">
        <v>86.773101947952142</v>
      </c>
      <c r="J50" s="2">
        <v>87.390616608135801</v>
      </c>
      <c r="K50" s="2">
        <v>95.698392209775534</v>
      </c>
      <c r="L50" s="2">
        <v>95.263880398560303</v>
      </c>
      <c r="M50" s="2">
        <v>89.374263076454653</v>
      </c>
      <c r="N50" s="2">
        <v>86.618306834883583</v>
      </c>
      <c r="O50" s="2">
        <v>83.351924884304211</v>
      </c>
      <c r="P50" s="2">
        <v>91.679285105530113</v>
      </c>
      <c r="Q50" s="2">
        <v>93.793156650010062</v>
      </c>
      <c r="R50" s="2">
        <v>81.564138273384174</v>
      </c>
      <c r="S50" s="2">
        <v>79.755274905620055</v>
      </c>
      <c r="T50" s="2">
        <v>103.63152112235178</v>
      </c>
      <c r="U50" s="23">
        <f t="shared" si="0"/>
        <v>-20.244725094379945</v>
      </c>
      <c r="V50" s="2">
        <f t="shared" si="1"/>
        <v>92.568981050105933</v>
      </c>
      <c r="W50" s="2">
        <f t="shared" si="2"/>
        <v>9.9134949401436341</v>
      </c>
      <c r="X50" s="2">
        <f t="shared" si="3"/>
        <v>10.709305458140062</v>
      </c>
    </row>
    <row r="51" spans="1:24" x14ac:dyDescent="0.25">
      <c r="A51" s="47"/>
      <c r="B51" s="1" t="s">
        <v>145</v>
      </c>
      <c r="C51" s="1" t="s">
        <v>173</v>
      </c>
      <c r="D51" s="19">
        <v>100</v>
      </c>
      <c r="E51" s="19">
        <v>91.85698630810451</v>
      </c>
      <c r="F51" s="19">
        <v>89.821417038178993</v>
      </c>
      <c r="G51" s="19">
        <v>100.69700737175621</v>
      </c>
      <c r="H51" s="19">
        <v>95.779473932822285</v>
      </c>
      <c r="I51" s="19">
        <v>68.31613435229167</v>
      </c>
      <c r="J51" s="19">
        <v>68.87373216063763</v>
      </c>
      <c r="K51" s="19">
        <v>79.809772505167587</v>
      </c>
      <c r="L51" s="19">
        <v>73.779228027972323</v>
      </c>
      <c r="M51" s="19">
        <v>100.65941840043908</v>
      </c>
      <c r="N51" s="19">
        <v>101.34871246983839</v>
      </c>
      <c r="O51" s="19">
        <v>108.42903679494493</v>
      </c>
      <c r="P51" s="19">
        <v>100.20352249846174</v>
      </c>
      <c r="Q51" s="19">
        <v>92.336471169280159</v>
      </c>
      <c r="R51" s="19">
        <v>94.904605827106494</v>
      </c>
      <c r="S51" s="19">
        <v>100.15668313330177</v>
      </c>
      <c r="T51" s="2"/>
      <c r="U51" s="23">
        <f t="shared" si="0"/>
        <v>0.15668313330176886</v>
      </c>
      <c r="V51" s="2">
        <f t="shared" si="1"/>
        <v>91.685762624394002</v>
      </c>
      <c r="W51" s="2">
        <f t="shared" si="2"/>
        <v>12.404658962701397</v>
      </c>
      <c r="X51" s="2">
        <f t="shared" si="3"/>
        <v>13.529536765178198</v>
      </c>
    </row>
    <row r="52" spans="1:24" x14ac:dyDescent="0.25">
      <c r="A52" s="47"/>
      <c r="B52" s="1" t="s">
        <v>146</v>
      </c>
      <c r="C52" s="1" t="s">
        <v>174</v>
      </c>
      <c r="D52" s="19">
        <v>100</v>
      </c>
      <c r="E52" s="19">
        <v>95.294722726511878</v>
      </c>
      <c r="F52" s="19">
        <v>109.16198975479807</v>
      </c>
      <c r="G52" s="19">
        <v>99.718571199811151</v>
      </c>
      <c r="H52" s="19">
        <v>91.57598973830352</v>
      </c>
      <c r="I52" s="19">
        <v>102.29977943593509</v>
      </c>
      <c r="J52" s="19">
        <v>96.744998488379537</v>
      </c>
      <c r="K52" s="19">
        <v>113.60856629884613</v>
      </c>
      <c r="L52" s="19">
        <v>107.87200752296602</v>
      </c>
      <c r="M52" s="19">
        <v>107.1173671968378</v>
      </c>
      <c r="N52" s="19">
        <v>104.39827255723027</v>
      </c>
      <c r="O52" s="19">
        <v>112.99986928325718</v>
      </c>
      <c r="P52" s="19">
        <v>112.37214716288391</v>
      </c>
      <c r="Q52" s="19">
        <v>112.03622335783814</v>
      </c>
      <c r="R52" s="19">
        <v>102.65529767632502</v>
      </c>
      <c r="S52" s="19">
        <v>100.37519468010485</v>
      </c>
      <c r="T52" s="19">
        <v>0</v>
      </c>
      <c r="U52" s="23">
        <f t="shared" si="0"/>
        <v>0.37519468010485468</v>
      </c>
      <c r="V52" s="2">
        <f t="shared" si="1"/>
        <v>104.2644373175018</v>
      </c>
      <c r="W52" s="2">
        <f t="shared" si="2"/>
        <v>6.7986960732964583</v>
      </c>
      <c r="X52" s="2">
        <f t="shared" si="3"/>
        <v>6.5206279803662559</v>
      </c>
    </row>
    <row r="53" spans="1:24" x14ac:dyDescent="0.25">
      <c r="A53" s="47"/>
      <c r="B53" s="1" t="s">
        <v>147</v>
      </c>
      <c r="C53" s="1" t="s">
        <v>175</v>
      </c>
      <c r="D53" s="2">
        <v>100</v>
      </c>
      <c r="E53" s="2">
        <v>78.657784841503542</v>
      </c>
      <c r="F53" s="2">
        <v>92.109673109629384</v>
      </c>
      <c r="G53" s="2">
        <v>43.637371684937811</v>
      </c>
      <c r="H53" s="2">
        <v>44.932661363911635</v>
      </c>
      <c r="I53" s="2">
        <v>56.244233073451909</v>
      </c>
      <c r="J53" s="2">
        <v>69.383603266725117</v>
      </c>
      <c r="K53" s="2">
        <v>111.22548877400091</v>
      </c>
      <c r="L53" s="2">
        <v>133.5953228927977</v>
      </c>
      <c r="M53" s="2">
        <v>193.01254493017396</v>
      </c>
      <c r="N53" s="2">
        <v>160.69557475158285</v>
      </c>
      <c r="O53" s="2">
        <v>223.14097759130158</v>
      </c>
      <c r="P53" s="2">
        <v>237.74368857926382</v>
      </c>
      <c r="Q53" s="2">
        <v>227.88468796670034</v>
      </c>
      <c r="R53" s="2">
        <v>205.15697164030126</v>
      </c>
      <c r="S53" s="2">
        <v>0</v>
      </c>
      <c r="T53" s="2">
        <v>0</v>
      </c>
      <c r="U53" s="23">
        <f t="shared" si="0"/>
        <v>-100</v>
      </c>
      <c r="V53" s="2">
        <f t="shared" si="1"/>
        <v>123.58878652914262</v>
      </c>
      <c r="W53" s="2">
        <f t="shared" si="2"/>
        <v>75.637465224888601</v>
      </c>
      <c r="X53" s="2">
        <f t="shared" si="3"/>
        <v>61.200912598209747</v>
      </c>
    </row>
    <row r="54" spans="1:24" x14ac:dyDescent="0.25">
      <c r="A54" s="47" t="s">
        <v>33</v>
      </c>
      <c r="B54" s="1" t="s">
        <v>144</v>
      </c>
      <c r="C54" s="1" t="s">
        <v>172</v>
      </c>
      <c r="D54" s="2">
        <v>100</v>
      </c>
      <c r="E54" s="2">
        <v>110.20533002898212</v>
      </c>
      <c r="F54" s="2">
        <v>83.95088697906651</v>
      </c>
      <c r="G54" s="2">
        <v>81.066699981722351</v>
      </c>
      <c r="H54" s="2">
        <v>113.9108174589002</v>
      </c>
      <c r="I54" s="2">
        <v>157.96669094072422</v>
      </c>
      <c r="J54" s="2">
        <v>147.06027759604717</v>
      </c>
      <c r="K54" s="2">
        <v>146.01197678177033</v>
      </c>
      <c r="L54" s="2">
        <v>162.61964052683498</v>
      </c>
      <c r="M54" s="2">
        <v>169.22432427870888</v>
      </c>
      <c r="N54" s="2">
        <v>140.43595545699594</v>
      </c>
      <c r="O54" s="2">
        <v>116.19682892336481</v>
      </c>
      <c r="P54" s="2">
        <v>119.86561546790047</v>
      </c>
      <c r="Q54" s="2">
        <v>117.38536627829413</v>
      </c>
      <c r="R54" s="2">
        <v>148.28384394153221</v>
      </c>
      <c r="S54" s="2">
        <v>150.3578494022195</v>
      </c>
      <c r="T54" s="2">
        <v>144.27345843113849</v>
      </c>
      <c r="U54" s="23">
        <f t="shared" si="0"/>
        <v>50.3578494022195</v>
      </c>
      <c r="V54" s="2">
        <f t="shared" si="1"/>
        <v>129.03388150269151</v>
      </c>
      <c r="W54" s="2">
        <f t="shared" si="2"/>
        <v>27.438316890195654</v>
      </c>
      <c r="X54" s="2">
        <f t="shared" si="3"/>
        <v>21.264428048398528</v>
      </c>
    </row>
    <row r="55" spans="1:24" x14ac:dyDescent="0.25">
      <c r="A55" s="47"/>
      <c r="B55" s="1" t="s">
        <v>145</v>
      </c>
      <c r="C55" s="1" t="s">
        <v>173</v>
      </c>
      <c r="D55" s="19">
        <v>100</v>
      </c>
      <c r="E55" s="19">
        <v>103.21427919526202</v>
      </c>
      <c r="F55" s="19">
        <v>113.29374623660455</v>
      </c>
      <c r="G55" s="19">
        <v>125.00640056594349</v>
      </c>
      <c r="H55" s="19">
        <v>119.82877544711903</v>
      </c>
      <c r="I55" s="19">
        <v>134.79176572594503</v>
      </c>
      <c r="J55" s="19">
        <v>175.95502915649993</v>
      </c>
      <c r="K55" s="19">
        <v>147.55805471935176</v>
      </c>
      <c r="L55" s="19">
        <v>115.33020545170135</v>
      </c>
      <c r="M55" s="19">
        <v>149.76156386040086</v>
      </c>
      <c r="N55" s="19">
        <v>180.7994442082672</v>
      </c>
      <c r="O55" s="19">
        <v>158.46969945911661</v>
      </c>
      <c r="P55" s="19">
        <v>132.98552944012329</v>
      </c>
      <c r="Q55" s="19">
        <v>126.78048016900551</v>
      </c>
      <c r="R55" s="19">
        <v>126.48516435034772</v>
      </c>
      <c r="S55" s="19">
        <v>150.51791520828996</v>
      </c>
      <c r="T55" s="2"/>
      <c r="U55" s="23">
        <f t="shared" si="0"/>
        <v>50.517915208289963</v>
      </c>
      <c r="V55" s="2">
        <f t="shared" si="1"/>
        <v>135.04862832462365</v>
      </c>
      <c r="W55" s="2">
        <f t="shared" si="2"/>
        <v>23.818345094120193</v>
      </c>
      <c r="X55" s="2">
        <f t="shared" si="3"/>
        <v>17.636865616188828</v>
      </c>
    </row>
    <row r="56" spans="1:24" x14ac:dyDescent="0.25">
      <c r="A56" s="47"/>
      <c r="B56" s="1" t="s">
        <v>146</v>
      </c>
      <c r="C56" s="1" t="s">
        <v>174</v>
      </c>
      <c r="D56" s="19">
        <v>100</v>
      </c>
      <c r="E56" s="19">
        <v>101.73855070371643</v>
      </c>
      <c r="F56" s="19">
        <v>98.86871249318358</v>
      </c>
      <c r="G56" s="19">
        <v>56.334515617517575</v>
      </c>
      <c r="H56" s="19">
        <v>98.191167823937647</v>
      </c>
      <c r="I56" s="19">
        <v>87.235488403141375</v>
      </c>
      <c r="J56" s="19">
        <v>107.94977003299122</v>
      </c>
      <c r="K56" s="19">
        <v>124.77718494062131</v>
      </c>
      <c r="L56" s="19">
        <v>112.75210518078728</v>
      </c>
      <c r="M56" s="19">
        <v>100.59695825432431</v>
      </c>
      <c r="N56" s="19">
        <v>108.29030380787914</v>
      </c>
      <c r="O56" s="19">
        <v>120.98066732130339</v>
      </c>
      <c r="P56" s="19">
        <v>145.79299216336238</v>
      </c>
      <c r="Q56" s="19">
        <v>114.08696961980544</v>
      </c>
      <c r="R56" s="19">
        <v>94.643894882834644</v>
      </c>
      <c r="S56" s="19">
        <v>110.14543605973084</v>
      </c>
      <c r="T56" s="19">
        <v>106.74839948933597</v>
      </c>
      <c r="U56" s="23">
        <f t="shared" si="0"/>
        <v>10.145436059730841</v>
      </c>
      <c r="V56" s="2">
        <f t="shared" si="1"/>
        <v>105.14904483157103</v>
      </c>
      <c r="W56" s="2">
        <f t="shared" si="2"/>
        <v>19.024607440856236</v>
      </c>
      <c r="X56" s="2">
        <f t="shared" si="3"/>
        <v>18.092991211979221</v>
      </c>
    </row>
    <row r="57" spans="1:24" x14ac:dyDescent="0.25">
      <c r="A57" s="47"/>
      <c r="B57" s="1" t="s">
        <v>147</v>
      </c>
      <c r="C57" s="1" t="s">
        <v>175</v>
      </c>
      <c r="D57" s="2">
        <v>100</v>
      </c>
      <c r="E57" s="2">
        <v>187.8000598730151</v>
      </c>
      <c r="F57" s="2">
        <v>0</v>
      </c>
      <c r="G57" s="2">
        <v>180.85952152740009</v>
      </c>
      <c r="H57" s="2">
        <v>160.78352793996146</v>
      </c>
      <c r="I57" s="2">
        <v>164.35406053737543</v>
      </c>
      <c r="J57" s="2">
        <v>200.46390328942101</v>
      </c>
      <c r="K57" s="2">
        <v>194.64164446653186</v>
      </c>
      <c r="L57" s="2">
        <v>0</v>
      </c>
      <c r="M57" s="2">
        <v>159.19176837168422</v>
      </c>
      <c r="N57" s="2">
        <v>268.47692317510786</v>
      </c>
      <c r="O57" s="2">
        <v>173.92463694886911</v>
      </c>
      <c r="P57" s="2">
        <v>131.58345254987739</v>
      </c>
      <c r="Q57" s="2">
        <v>128.27309934652794</v>
      </c>
      <c r="R57" s="2">
        <v>0</v>
      </c>
      <c r="S57" s="2">
        <v>0</v>
      </c>
      <c r="T57" s="2">
        <v>0</v>
      </c>
      <c r="U57" s="23">
        <f t="shared" si="0"/>
        <v>-100</v>
      </c>
      <c r="V57" s="2">
        <f t="shared" si="1"/>
        <v>128.14703737661074</v>
      </c>
      <c r="W57" s="2">
        <f t="shared" si="2"/>
        <v>84.69829360311067</v>
      </c>
      <c r="X57" s="2">
        <f t="shared" si="3"/>
        <v>66.094617040728949</v>
      </c>
    </row>
    <row r="58" spans="1:24" x14ac:dyDescent="0.25">
      <c r="A58" s="47" t="s">
        <v>34</v>
      </c>
      <c r="B58" s="1" t="s">
        <v>144</v>
      </c>
      <c r="C58" s="1" t="s">
        <v>172</v>
      </c>
      <c r="D58" s="2">
        <v>100</v>
      </c>
      <c r="E58" s="2">
        <v>105.11184507235637</v>
      </c>
      <c r="F58" s="2">
        <v>97.950419236459538</v>
      </c>
      <c r="G58" s="2">
        <v>84.718333947888951</v>
      </c>
      <c r="H58" s="2">
        <v>95.596222417232141</v>
      </c>
      <c r="I58" s="2">
        <v>99.309417682113235</v>
      </c>
      <c r="J58" s="2">
        <v>97.513861077999351</v>
      </c>
      <c r="K58" s="2">
        <v>96.893813542527596</v>
      </c>
      <c r="L58" s="2">
        <v>101.26480184903259</v>
      </c>
      <c r="M58" s="2">
        <v>120.42475917096273</v>
      </c>
      <c r="N58" s="2">
        <v>107.51508242641114</v>
      </c>
      <c r="O58" s="2">
        <v>102.44419058370391</v>
      </c>
      <c r="P58" s="2">
        <v>90.127968784541139</v>
      </c>
      <c r="Q58" s="2">
        <v>80.001476921019091</v>
      </c>
      <c r="R58" s="2">
        <v>90.645229117602383</v>
      </c>
      <c r="S58" s="2">
        <v>91.432713074463763</v>
      </c>
      <c r="T58" s="2">
        <v>88.149483556530711</v>
      </c>
      <c r="U58" s="23">
        <f t="shared" si="0"/>
        <v>-8.5672869255362372</v>
      </c>
      <c r="V58" s="2">
        <f t="shared" si="1"/>
        <v>97.559383431519592</v>
      </c>
      <c r="W58" s="2">
        <f t="shared" si="2"/>
        <v>9.4649665063456787</v>
      </c>
      <c r="X58" s="2">
        <f t="shared" si="3"/>
        <v>9.70174899986886</v>
      </c>
    </row>
    <row r="59" spans="1:24" x14ac:dyDescent="0.25">
      <c r="A59" s="47"/>
      <c r="B59" s="1" t="s">
        <v>145</v>
      </c>
      <c r="C59" s="1" t="s">
        <v>173</v>
      </c>
      <c r="D59" s="19">
        <v>100</v>
      </c>
      <c r="E59" s="19">
        <v>108.19961071338912</v>
      </c>
      <c r="F59" s="19">
        <v>91.961270946499013</v>
      </c>
      <c r="G59" s="19">
        <v>76.454233401650939</v>
      </c>
      <c r="H59" s="19">
        <v>106.41203268374724</v>
      </c>
      <c r="I59" s="19">
        <v>93.027922721604867</v>
      </c>
      <c r="J59" s="19">
        <v>77.724924527088106</v>
      </c>
      <c r="K59" s="19">
        <v>73.122168486029992</v>
      </c>
      <c r="L59" s="19">
        <v>70.543828102025216</v>
      </c>
      <c r="M59" s="19">
        <v>111.32198373642359</v>
      </c>
      <c r="N59" s="19">
        <v>64.119270287975539</v>
      </c>
      <c r="O59" s="19">
        <v>81.458820410704206</v>
      </c>
      <c r="P59" s="19">
        <v>77.805410113687174</v>
      </c>
      <c r="Q59" s="19">
        <v>92.25871739984332</v>
      </c>
      <c r="R59" s="19">
        <v>148.68617369035957</v>
      </c>
      <c r="S59" s="19">
        <v>136.76607997688319</v>
      </c>
      <c r="T59" s="2"/>
      <c r="U59" s="23">
        <f t="shared" si="0"/>
        <v>36.766079976883191</v>
      </c>
      <c r="V59" s="2">
        <f t="shared" si="1"/>
        <v>94.366402949869439</v>
      </c>
      <c r="W59" s="2">
        <f t="shared" si="2"/>
        <v>23.648045724106893</v>
      </c>
      <c r="X59" s="2">
        <f t="shared" si="3"/>
        <v>25.059814706161387</v>
      </c>
    </row>
    <row r="60" spans="1:24" x14ac:dyDescent="0.25">
      <c r="A60" s="47"/>
      <c r="B60" s="1" t="s">
        <v>146</v>
      </c>
      <c r="C60" s="1" t="s">
        <v>174</v>
      </c>
      <c r="D60" s="19">
        <v>100</v>
      </c>
      <c r="E60" s="19">
        <v>113.39969830670289</v>
      </c>
      <c r="F60" s="19">
        <v>97.383738220553951</v>
      </c>
      <c r="G60" s="19">
        <v>94.027214815812243</v>
      </c>
      <c r="H60" s="19">
        <v>120.02138357789387</v>
      </c>
      <c r="I60" s="19">
        <v>124.83489963003601</v>
      </c>
      <c r="J60" s="19">
        <v>114.67869274984055</v>
      </c>
      <c r="K60" s="19">
        <v>96.233308850239169</v>
      </c>
      <c r="L60" s="19">
        <v>111.45524984499873</v>
      </c>
      <c r="M60" s="19">
        <v>107.28457193108692</v>
      </c>
      <c r="N60" s="19">
        <v>91.918441834362312</v>
      </c>
      <c r="O60" s="19">
        <v>107.71314738385314</v>
      </c>
      <c r="P60" s="19">
        <v>106.72643922454421</v>
      </c>
      <c r="Q60" s="19">
        <v>111.36569319282306</v>
      </c>
      <c r="R60" s="19">
        <v>118.72464843761925</v>
      </c>
      <c r="S60" s="19">
        <v>152.19110434215091</v>
      </c>
      <c r="T60" s="19">
        <v>131.32685760666288</v>
      </c>
      <c r="U60" s="23">
        <f t="shared" si="0"/>
        <v>52.191104342150908</v>
      </c>
      <c r="V60" s="2">
        <f t="shared" si="1"/>
        <v>110.49738952140733</v>
      </c>
      <c r="W60" s="2">
        <f t="shared" si="2"/>
        <v>14.751876034929756</v>
      </c>
      <c r="X60" s="2">
        <f t="shared" si="3"/>
        <v>13.350429452518231</v>
      </c>
    </row>
    <row r="61" spans="1:24" x14ac:dyDescent="0.25">
      <c r="A61" s="47"/>
      <c r="B61" s="1" t="s">
        <v>147</v>
      </c>
      <c r="C61" s="1" t="s">
        <v>175</v>
      </c>
      <c r="D61" s="2">
        <v>100</v>
      </c>
      <c r="E61" s="2">
        <v>140.02015058371379</v>
      </c>
      <c r="F61" s="2">
        <v>105.55579942388424</v>
      </c>
      <c r="G61" s="2">
        <v>90.840114579464199</v>
      </c>
      <c r="H61" s="2">
        <v>130.04487141870089</v>
      </c>
      <c r="I61" s="2">
        <v>132.6299476321397</v>
      </c>
      <c r="J61" s="2">
        <v>106.33028270978346</v>
      </c>
      <c r="K61" s="2">
        <v>98.716903459531594</v>
      </c>
      <c r="L61" s="2">
        <v>104.44299101623653</v>
      </c>
      <c r="M61" s="2">
        <v>154.78683512502565</v>
      </c>
      <c r="N61" s="2">
        <v>127.19554961792197</v>
      </c>
      <c r="O61" s="2">
        <v>141.12789244799308</v>
      </c>
      <c r="P61" s="2">
        <v>117.0870427952637</v>
      </c>
      <c r="Q61" s="2">
        <v>134.38616333114902</v>
      </c>
      <c r="R61" s="2">
        <v>190.81687902940592</v>
      </c>
      <c r="S61" s="2">
        <v>178.17610756613908</v>
      </c>
      <c r="T61" s="2">
        <v>154.15657477903028</v>
      </c>
      <c r="U61" s="23">
        <f t="shared" si="0"/>
        <v>78.176107566139081</v>
      </c>
      <c r="V61" s="2">
        <f t="shared" si="1"/>
        <v>128.25984567102205</v>
      </c>
      <c r="W61" s="2">
        <f t="shared" si="2"/>
        <v>28.558280666780437</v>
      </c>
      <c r="X61" s="2">
        <f t="shared" si="3"/>
        <v>22.265955893967408</v>
      </c>
    </row>
    <row r="62" spans="1:24" x14ac:dyDescent="0.25">
      <c r="A62" s="47" t="s">
        <v>35</v>
      </c>
      <c r="B62" s="1" t="s">
        <v>144</v>
      </c>
      <c r="C62" s="1" t="s">
        <v>172</v>
      </c>
      <c r="D62" s="2">
        <v>100</v>
      </c>
      <c r="E62" s="2">
        <v>96.020941542176246</v>
      </c>
      <c r="F62" s="2">
        <v>95.459661224341986</v>
      </c>
      <c r="G62" s="2">
        <v>91.287962186902007</v>
      </c>
      <c r="H62" s="2">
        <v>93.099277179316857</v>
      </c>
      <c r="I62" s="2">
        <v>106.42148233310051</v>
      </c>
      <c r="J62" s="2">
        <v>83.579723855781623</v>
      </c>
      <c r="K62" s="2">
        <v>78.150310953381947</v>
      </c>
      <c r="L62" s="2">
        <v>82.364649879567807</v>
      </c>
      <c r="M62" s="2">
        <v>87.703264541841421</v>
      </c>
      <c r="N62" s="2">
        <v>83.256262489617924</v>
      </c>
      <c r="O62" s="2">
        <v>77.537031580802619</v>
      </c>
      <c r="P62" s="2">
        <v>78.329467984529913</v>
      </c>
      <c r="Q62" s="2">
        <v>127.90428859362792</v>
      </c>
      <c r="R62" s="2">
        <v>113.65002829932074</v>
      </c>
      <c r="S62" s="2">
        <v>113.88561475406995</v>
      </c>
      <c r="T62" s="2">
        <v>84.930397704782493</v>
      </c>
      <c r="U62" s="23">
        <f t="shared" si="0"/>
        <v>13.885614754069948</v>
      </c>
      <c r="V62" s="2">
        <f t="shared" si="1"/>
        <v>94.2906229623987</v>
      </c>
      <c r="W62" s="2">
        <f t="shared" si="2"/>
        <v>14.835167721490789</v>
      </c>
      <c r="X62" s="2">
        <f t="shared" si="3"/>
        <v>15.733449685030473</v>
      </c>
    </row>
    <row r="63" spans="1:24" x14ac:dyDescent="0.25">
      <c r="A63" s="47"/>
      <c r="B63" s="1" t="s">
        <v>145</v>
      </c>
      <c r="C63" s="1" t="s">
        <v>173</v>
      </c>
      <c r="D63" s="19">
        <v>100</v>
      </c>
      <c r="E63" s="19">
        <v>134.92526576174819</v>
      </c>
      <c r="F63" s="19">
        <v>138.15487084720039</v>
      </c>
      <c r="G63" s="19">
        <v>101.75741020261617</v>
      </c>
      <c r="H63" s="19">
        <v>120.57322767072776</v>
      </c>
      <c r="I63" s="19">
        <v>126.96746670243158</v>
      </c>
      <c r="J63" s="19">
        <v>132.37114773368484</v>
      </c>
      <c r="K63" s="19">
        <v>146.88457486111338</v>
      </c>
      <c r="L63" s="19">
        <v>125.92288310080752</v>
      </c>
      <c r="M63" s="19">
        <v>138.81896159179686</v>
      </c>
      <c r="N63" s="19">
        <v>125.16043924897468</v>
      </c>
      <c r="O63" s="19">
        <v>129.82588534232323</v>
      </c>
      <c r="P63" s="19">
        <v>121.77252236571951</v>
      </c>
      <c r="Q63" s="19">
        <v>123.62169686591554</v>
      </c>
      <c r="R63" s="19">
        <v>192.05707418003502</v>
      </c>
      <c r="S63" s="19">
        <v>208.98292905681851</v>
      </c>
      <c r="T63" s="2"/>
      <c r="U63" s="23">
        <f t="shared" si="0"/>
        <v>108.98292905681851</v>
      </c>
      <c r="V63" s="2">
        <f t="shared" si="1"/>
        <v>135.48727222074456</v>
      </c>
      <c r="W63" s="2">
        <f t="shared" si="2"/>
        <v>28.29725469465297</v>
      </c>
      <c r="X63" s="2">
        <f t="shared" si="3"/>
        <v>20.885544620419598</v>
      </c>
    </row>
    <row r="64" spans="1:24" x14ac:dyDescent="0.25">
      <c r="A64" s="47"/>
      <c r="B64" s="1" t="s">
        <v>146</v>
      </c>
      <c r="C64" s="1" t="s">
        <v>174</v>
      </c>
      <c r="D64" s="19">
        <v>100</v>
      </c>
      <c r="E64" s="19">
        <v>149.0754560627685</v>
      </c>
      <c r="F64" s="19">
        <v>146.61079492055651</v>
      </c>
      <c r="G64" s="19">
        <v>110.24741169665933</v>
      </c>
      <c r="H64" s="19">
        <v>130.62346537207125</v>
      </c>
      <c r="I64" s="19">
        <v>151.40605702030106</v>
      </c>
      <c r="J64" s="19">
        <v>158.88382610694626</v>
      </c>
      <c r="K64" s="19">
        <v>159.38898174011598</v>
      </c>
      <c r="L64" s="19">
        <v>153.8942222830905</v>
      </c>
      <c r="M64" s="19">
        <v>146.72737275883242</v>
      </c>
      <c r="N64" s="19">
        <v>135.58594753119505</v>
      </c>
      <c r="O64" s="19">
        <v>152.8783602952667</v>
      </c>
      <c r="P64" s="19">
        <v>135.88195274772261</v>
      </c>
      <c r="Q64" s="19">
        <v>139.15062993425832</v>
      </c>
      <c r="R64" s="19">
        <v>161.8894067606534</v>
      </c>
      <c r="S64" s="19">
        <v>196.38107213626137</v>
      </c>
      <c r="T64" s="19">
        <v>173.86869486854289</v>
      </c>
      <c r="U64" s="23">
        <f t="shared" si="0"/>
        <v>96.381072136261366</v>
      </c>
      <c r="V64" s="2">
        <f t="shared" si="1"/>
        <v>145.5390598354187</v>
      </c>
      <c r="W64" s="2">
        <f t="shared" si="2"/>
        <v>21.863557605255561</v>
      </c>
      <c r="X64" s="2">
        <f t="shared" si="3"/>
        <v>15.022467253794092</v>
      </c>
    </row>
    <row r="65" spans="1:24" x14ac:dyDescent="0.25">
      <c r="A65" s="47"/>
      <c r="B65" s="1" t="s">
        <v>147</v>
      </c>
      <c r="C65" s="1" t="s">
        <v>175</v>
      </c>
      <c r="D65" s="2">
        <v>100</v>
      </c>
      <c r="E65" s="2">
        <v>129.68787429792746</v>
      </c>
      <c r="F65" s="2">
        <v>128.10911232957864</v>
      </c>
      <c r="G65" s="2">
        <v>99.262727953165822</v>
      </c>
      <c r="H65" s="2">
        <v>98.105010953007977</v>
      </c>
      <c r="I65" s="2">
        <v>153.14185652166964</v>
      </c>
      <c r="J65" s="2">
        <v>125.54221156734225</v>
      </c>
      <c r="K65" s="2">
        <v>129.6686889891852</v>
      </c>
      <c r="L65" s="2">
        <v>125.96937593620498</v>
      </c>
      <c r="M65" s="2">
        <v>113.51661008078592</v>
      </c>
      <c r="N65" s="2">
        <v>111.49196032472773</v>
      </c>
      <c r="O65" s="2">
        <v>122.39419616113327</v>
      </c>
      <c r="P65" s="2">
        <v>113.71783280330665</v>
      </c>
      <c r="Q65" s="2">
        <v>126.08954661768681</v>
      </c>
      <c r="R65" s="2">
        <v>156.27313203229878</v>
      </c>
      <c r="S65" s="2">
        <v>147.66704116911083</v>
      </c>
      <c r="T65" s="2">
        <v>148.94980867152017</v>
      </c>
      <c r="U65" s="23">
        <f t="shared" si="0"/>
        <v>47.667041169110831</v>
      </c>
      <c r="V65" s="2">
        <f t="shared" si="1"/>
        <v>123.78982360857076</v>
      </c>
      <c r="W65" s="2">
        <f t="shared" si="2"/>
        <v>17.842563148739188</v>
      </c>
      <c r="X65" s="2">
        <f t="shared" si="3"/>
        <v>14.413594452770376</v>
      </c>
    </row>
    <row r="66" spans="1:24" x14ac:dyDescent="0.25">
      <c r="A66" s="47" t="s">
        <v>36</v>
      </c>
      <c r="B66" s="1" t="s">
        <v>144</v>
      </c>
      <c r="C66" s="1" t="s">
        <v>172</v>
      </c>
      <c r="D66" s="2">
        <v>100</v>
      </c>
      <c r="E66" s="2">
        <v>113.29089505695613</v>
      </c>
      <c r="F66" s="2">
        <v>102.58723856862073</v>
      </c>
      <c r="G66" s="2">
        <v>110.01445263166806</v>
      </c>
      <c r="H66" s="2">
        <v>103.33467013882758</v>
      </c>
      <c r="I66" s="2">
        <v>98.190849250788048</v>
      </c>
      <c r="J66" s="2">
        <v>99.177952544146549</v>
      </c>
      <c r="K66" s="2">
        <v>110.45774990382971</v>
      </c>
      <c r="L66" s="2">
        <v>104.67053606816646</v>
      </c>
      <c r="M66" s="2">
        <v>88.635698139842532</v>
      </c>
      <c r="N66" s="2">
        <v>87.325627027605961</v>
      </c>
      <c r="O66" s="2">
        <v>85.217856319330167</v>
      </c>
      <c r="P66" s="2">
        <v>84.490598735395565</v>
      </c>
      <c r="Q66" s="2">
        <v>87.7588592023655</v>
      </c>
      <c r="R66" s="2">
        <v>71.3830560424758</v>
      </c>
      <c r="S66" s="2">
        <v>68.455814676840035</v>
      </c>
      <c r="T66" s="2">
        <v>69.237978852907887</v>
      </c>
      <c r="U66" s="23">
        <f t="shared" si="0"/>
        <v>-31.544185323159965</v>
      </c>
      <c r="V66" s="2">
        <f t="shared" si="1"/>
        <v>94.686990894178692</v>
      </c>
      <c r="W66" s="2">
        <f t="shared" si="2"/>
        <v>13.393730327771962</v>
      </c>
      <c r="X66" s="2">
        <f t="shared" si="3"/>
        <v>14.145269800305169</v>
      </c>
    </row>
    <row r="67" spans="1:24" x14ac:dyDescent="0.25">
      <c r="A67" s="47"/>
      <c r="B67" s="1" t="s">
        <v>145</v>
      </c>
      <c r="C67" s="1" t="s">
        <v>173</v>
      </c>
      <c r="D67" s="19" t="s">
        <v>68</v>
      </c>
      <c r="E67" s="19" t="s">
        <v>68</v>
      </c>
      <c r="F67" s="19" t="s">
        <v>68</v>
      </c>
      <c r="G67" s="19" t="s">
        <v>68</v>
      </c>
      <c r="H67" s="19" t="s">
        <v>68</v>
      </c>
      <c r="I67" s="19" t="s">
        <v>68</v>
      </c>
      <c r="J67" s="19">
        <v>100</v>
      </c>
      <c r="K67" s="19">
        <v>112.62166152376891</v>
      </c>
      <c r="L67" s="19">
        <v>94.939519872931015</v>
      </c>
      <c r="M67" s="19">
        <v>90.60661096323885</v>
      </c>
      <c r="N67" s="19">
        <v>98.922608771693859</v>
      </c>
      <c r="O67" s="19">
        <v>79.777542220168897</v>
      </c>
      <c r="P67" s="19">
        <v>95.820693471242464</v>
      </c>
      <c r="Q67" s="19">
        <v>101.4794578020166</v>
      </c>
      <c r="R67" s="19">
        <v>92.872221430665689</v>
      </c>
      <c r="S67" s="19">
        <v>84.006795293346613</v>
      </c>
      <c r="T67" s="2"/>
      <c r="U67" s="23">
        <f t="shared" ref="U67:U77" si="4">S67-100</f>
        <v>-15.993204706653387</v>
      </c>
      <c r="V67" s="2">
        <f t="shared" ref="V67:V68" si="5">AVERAGE(D67:S67)</f>
        <v>95.104711134907276</v>
      </c>
      <c r="W67" s="2">
        <f t="shared" ref="W67:W77" si="6">_xlfn.STDEV.S(D67:S67)</f>
        <v>9.2488066419013908</v>
      </c>
      <c r="X67" s="2">
        <f t="shared" ref="X67:X77" si="7">W67/V67*100</f>
        <v>9.724866971923019</v>
      </c>
    </row>
    <row r="68" spans="1:24" x14ac:dyDescent="0.25">
      <c r="A68" s="47"/>
      <c r="B68" s="1" t="s">
        <v>146</v>
      </c>
      <c r="C68" s="1" t="s">
        <v>174</v>
      </c>
      <c r="D68" s="19">
        <v>100</v>
      </c>
      <c r="E68" s="19">
        <v>143.97253596727614</v>
      </c>
      <c r="F68" s="19">
        <v>94.591355640167166</v>
      </c>
      <c r="G68" s="19">
        <v>98.36784936044549</v>
      </c>
      <c r="H68" s="19">
        <v>102.78295774293764</v>
      </c>
      <c r="I68" s="19">
        <v>111.20951327190546</v>
      </c>
      <c r="J68" s="19">
        <v>99.340375588067857</v>
      </c>
      <c r="K68" s="19">
        <v>149.49556575435327</v>
      </c>
      <c r="L68" s="19">
        <v>130.32216225282141</v>
      </c>
      <c r="M68" s="19">
        <v>111.56770799321052</v>
      </c>
      <c r="N68" s="19">
        <v>135.08778397222471</v>
      </c>
      <c r="O68" s="19">
        <v>97.323150576912411</v>
      </c>
      <c r="P68" s="19">
        <v>106.69879626119877</v>
      </c>
      <c r="Q68" s="19">
        <v>109.7891331727854</v>
      </c>
      <c r="R68" s="19">
        <v>114.27702702971246</v>
      </c>
      <c r="S68" s="19">
        <v>103.23105452632622</v>
      </c>
      <c r="T68" s="19">
        <v>113.4313230391524</v>
      </c>
      <c r="U68" s="23">
        <f t="shared" si="4"/>
        <v>3.2310545263262185</v>
      </c>
      <c r="V68" s="2">
        <f t="shared" si="5"/>
        <v>113.00356056939657</v>
      </c>
      <c r="W68" s="2">
        <f t="shared" si="6"/>
        <v>17.301641072654458</v>
      </c>
      <c r="X68" s="2">
        <f t="shared" si="7"/>
        <v>15.31070435787672</v>
      </c>
    </row>
    <row r="69" spans="1:24" x14ac:dyDescent="0.25">
      <c r="A69" s="47"/>
      <c r="B69" s="1" t="s">
        <v>147</v>
      </c>
      <c r="C69" s="1" t="s">
        <v>175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3">
        <f t="shared" si="4"/>
        <v>-100</v>
      </c>
      <c r="V69" s="2"/>
      <c r="W69" s="2" t="e">
        <f t="shared" si="6"/>
        <v>#DIV/0!</v>
      </c>
      <c r="X69" s="2"/>
    </row>
    <row r="70" spans="1:24" x14ac:dyDescent="0.25">
      <c r="A70" s="47" t="s">
        <v>37</v>
      </c>
      <c r="B70" s="1" t="s">
        <v>144</v>
      </c>
      <c r="C70" s="1" t="s">
        <v>172</v>
      </c>
      <c r="D70" s="2">
        <v>100</v>
      </c>
      <c r="E70" s="2">
        <v>191.87609153061055</v>
      </c>
      <c r="F70" s="2">
        <v>162.72629514633709</v>
      </c>
      <c r="G70" s="2">
        <v>120.53506481476006</v>
      </c>
      <c r="H70" s="2">
        <v>160.59257590868037</v>
      </c>
      <c r="I70" s="2">
        <v>166.5778431185058</v>
      </c>
      <c r="J70" s="2">
        <v>181.04927618956847</v>
      </c>
      <c r="K70" s="2">
        <v>168.87003032748694</v>
      </c>
      <c r="L70" s="2">
        <v>223.97063154297797</v>
      </c>
      <c r="M70" s="2">
        <v>151.65220568806902</v>
      </c>
      <c r="N70" s="2">
        <v>145.74317750754432</v>
      </c>
      <c r="O70" s="2">
        <v>234.32741095225228</v>
      </c>
      <c r="P70" s="2">
        <v>151.30992793741754</v>
      </c>
      <c r="Q70" s="2">
        <v>185.20560867348621</v>
      </c>
      <c r="R70" s="2">
        <v>187.37959417175639</v>
      </c>
      <c r="S70" s="2">
        <v>201.53206266439682</v>
      </c>
      <c r="T70" s="2">
        <v>202.6657880911288</v>
      </c>
      <c r="U70" s="23">
        <f t="shared" si="4"/>
        <v>101.53206266439682</v>
      </c>
      <c r="V70" s="2">
        <f t="shared" ref="V70:V77" si="8">AVERAGE(D70:R70)</f>
        <v>168.78771556729683</v>
      </c>
      <c r="W70" s="2">
        <f t="shared" si="6"/>
        <v>34.586528523148388</v>
      </c>
      <c r="X70" s="2">
        <f t="shared" si="7"/>
        <v>20.491140843338506</v>
      </c>
    </row>
    <row r="71" spans="1:24" x14ac:dyDescent="0.25">
      <c r="A71" s="47"/>
      <c r="B71" s="1" t="s">
        <v>145</v>
      </c>
      <c r="C71" s="1" t="s">
        <v>173</v>
      </c>
      <c r="D71" s="19">
        <v>100</v>
      </c>
      <c r="E71" s="19">
        <v>95.133887669630539</v>
      </c>
      <c r="F71" s="19">
        <v>97.503261585892574</v>
      </c>
      <c r="G71" s="19">
        <v>93.224443128812212</v>
      </c>
      <c r="H71" s="19">
        <v>95.679755104564506</v>
      </c>
      <c r="I71" s="19">
        <v>104.83990217237395</v>
      </c>
      <c r="J71" s="19">
        <v>142.8982603266769</v>
      </c>
      <c r="K71" s="19">
        <v>132.84881522955359</v>
      </c>
      <c r="L71" s="19">
        <v>115.92289369887409</v>
      </c>
      <c r="M71" s="19">
        <v>122.31132046799075</v>
      </c>
      <c r="N71" s="19">
        <v>96.248084243291487</v>
      </c>
      <c r="O71" s="19">
        <v>104.19735410564104</v>
      </c>
      <c r="P71" s="19">
        <v>117.3122076064778</v>
      </c>
      <c r="Q71" s="19">
        <v>105.22977550973225</v>
      </c>
      <c r="R71" s="19">
        <v>97.70243963448101</v>
      </c>
      <c r="S71" s="19">
        <v>121.18615978306617</v>
      </c>
      <c r="T71" s="2"/>
      <c r="U71" s="23">
        <f t="shared" si="4"/>
        <v>21.186159783066174</v>
      </c>
      <c r="V71" s="2">
        <f t="shared" si="8"/>
        <v>108.07016003226617</v>
      </c>
      <c r="W71" s="2">
        <f t="shared" si="6"/>
        <v>14.915206878386252</v>
      </c>
      <c r="X71" s="2">
        <f t="shared" si="7"/>
        <v>13.80141092965261</v>
      </c>
    </row>
    <row r="72" spans="1:24" x14ac:dyDescent="0.25">
      <c r="A72" s="47"/>
      <c r="B72" s="1" t="s">
        <v>146</v>
      </c>
      <c r="C72" s="1" t="s">
        <v>174</v>
      </c>
      <c r="D72" s="19">
        <v>100</v>
      </c>
      <c r="E72" s="19">
        <v>90.107139952250719</v>
      </c>
      <c r="F72" s="19">
        <v>108.81717954334684</v>
      </c>
      <c r="G72" s="19">
        <v>87.849515390265935</v>
      </c>
      <c r="H72" s="19">
        <v>142.92001513022117</v>
      </c>
      <c r="I72" s="19">
        <v>152.54607847302705</v>
      </c>
      <c r="J72" s="19">
        <v>107.61494982815461</v>
      </c>
      <c r="K72" s="19">
        <v>482.28386689383154</v>
      </c>
      <c r="L72" s="19">
        <v>107.90570204707606</v>
      </c>
      <c r="M72" s="19">
        <v>186.89711389089894</v>
      </c>
      <c r="N72" s="19">
        <v>124.74789144507228</v>
      </c>
      <c r="O72" s="19">
        <v>32.26644776559484</v>
      </c>
      <c r="P72" s="19">
        <v>280.75155184282113</v>
      </c>
      <c r="Q72" s="19">
        <v>156.97111021192538</v>
      </c>
      <c r="R72" s="19">
        <v>284.88590081880358</v>
      </c>
      <c r="S72" s="19">
        <v>445.99293096024655</v>
      </c>
      <c r="T72" s="19">
        <v>355.31061706133841</v>
      </c>
      <c r="U72" s="23">
        <f t="shared" si="4"/>
        <v>345.99293096024655</v>
      </c>
      <c r="V72" s="2">
        <f t="shared" si="8"/>
        <v>163.104297548886</v>
      </c>
      <c r="W72" s="2">
        <f t="shared" si="6"/>
        <v>128.92659505469561</v>
      </c>
      <c r="X72" s="2">
        <f t="shared" si="7"/>
        <v>79.045492358074398</v>
      </c>
    </row>
    <row r="73" spans="1:24" x14ac:dyDescent="0.25">
      <c r="A73" s="47"/>
      <c r="B73" s="1" t="s">
        <v>147</v>
      </c>
      <c r="C73" s="1" t="s">
        <v>175</v>
      </c>
      <c r="D73" s="2"/>
      <c r="E73" s="2">
        <v>100</v>
      </c>
      <c r="F73" s="2">
        <v>368.17394797786613</v>
      </c>
      <c r="G73" s="2">
        <v>422.66617204993537</v>
      </c>
      <c r="H73" s="2">
        <v>256.89873426884719</v>
      </c>
      <c r="I73" s="2">
        <v>230.00361260174168</v>
      </c>
      <c r="J73" s="2">
        <v>380.59321949358156</v>
      </c>
      <c r="K73" s="2">
        <v>369.58349092577623</v>
      </c>
      <c r="L73" s="2">
        <v>0</v>
      </c>
      <c r="M73" s="2">
        <v>207.11847224165018</v>
      </c>
      <c r="N73" s="2">
        <v>459.58628993228842</v>
      </c>
      <c r="O73" s="2">
        <v>375.90037515416077</v>
      </c>
      <c r="P73" s="2">
        <v>376.87349503929835</v>
      </c>
      <c r="Q73" s="2">
        <v>365.26393432780435</v>
      </c>
      <c r="R73" s="2">
        <v>162.20256025715727</v>
      </c>
      <c r="S73" s="2">
        <v>140.01734810819724</v>
      </c>
      <c r="T73" s="2">
        <v>160.83206958651272</v>
      </c>
      <c r="U73" s="23">
        <f t="shared" si="4"/>
        <v>40.01734810819724</v>
      </c>
      <c r="V73" s="2">
        <f t="shared" si="8"/>
        <v>291.06173601929333</v>
      </c>
      <c r="W73" s="2">
        <f t="shared" si="6"/>
        <v>135.48237870403108</v>
      </c>
      <c r="X73" s="2">
        <f t="shared" si="7"/>
        <v>46.547643313393309</v>
      </c>
    </row>
    <row r="74" spans="1:24" x14ac:dyDescent="0.25">
      <c r="A74" s="47" t="s">
        <v>38</v>
      </c>
      <c r="B74" s="1" t="s">
        <v>144</v>
      </c>
      <c r="C74" s="1" t="s">
        <v>172</v>
      </c>
      <c r="D74" s="2">
        <v>100</v>
      </c>
      <c r="E74" s="2">
        <v>109.92901077274564</v>
      </c>
      <c r="F74" s="2">
        <v>109.74142252238947</v>
      </c>
      <c r="G74" s="2">
        <v>107.04608349181908</v>
      </c>
      <c r="H74" s="2">
        <v>106.73542773254763</v>
      </c>
      <c r="I74" s="2">
        <v>110.2395090091542</v>
      </c>
      <c r="J74" s="2">
        <v>120.20292534610174</v>
      </c>
      <c r="K74" s="2">
        <v>122.73514142422471</v>
      </c>
      <c r="L74" s="2">
        <v>123.70136860162214</v>
      </c>
      <c r="M74" s="2">
        <v>121.75128831477871</v>
      </c>
      <c r="N74" s="2">
        <v>123.69032113181314</v>
      </c>
      <c r="O74" s="2">
        <v>123.26364549426869</v>
      </c>
      <c r="P74" s="2">
        <v>116.16920880909782</v>
      </c>
      <c r="Q74" s="2">
        <v>97.727328650774766</v>
      </c>
      <c r="R74" s="2">
        <v>88.68690192754562</v>
      </c>
      <c r="S74" s="2">
        <v>100.64641066453804</v>
      </c>
      <c r="T74" s="2">
        <v>108.04072417766695</v>
      </c>
      <c r="U74" s="23">
        <f t="shared" si="4"/>
        <v>0.6464106645380383</v>
      </c>
      <c r="V74" s="2">
        <f t="shared" si="8"/>
        <v>112.10797221525891</v>
      </c>
      <c r="W74" s="2">
        <f t="shared" si="6"/>
        <v>10.876257855276663</v>
      </c>
      <c r="X74" s="2">
        <f t="shared" si="7"/>
        <v>9.701591813999741</v>
      </c>
    </row>
    <row r="75" spans="1:24" x14ac:dyDescent="0.25">
      <c r="A75" s="47"/>
      <c r="B75" s="1" t="s">
        <v>145</v>
      </c>
      <c r="C75" s="1" t="s">
        <v>173</v>
      </c>
      <c r="D75" s="19">
        <v>100</v>
      </c>
      <c r="E75" s="19">
        <v>87.737881190734228</v>
      </c>
      <c r="F75" s="19">
        <v>79.207258930306679</v>
      </c>
      <c r="G75" s="19">
        <v>71.677939906506239</v>
      </c>
      <c r="H75" s="19">
        <v>70.652834021451412</v>
      </c>
      <c r="I75" s="19">
        <v>82.557645478259502</v>
      </c>
      <c r="J75" s="19">
        <v>98.684076381870355</v>
      </c>
      <c r="K75" s="19">
        <v>69.631421363335917</v>
      </c>
      <c r="L75" s="19">
        <v>72.794664473745513</v>
      </c>
      <c r="M75" s="19">
        <v>71.228230599823462</v>
      </c>
      <c r="N75" s="19">
        <v>65.686228611078548</v>
      </c>
      <c r="O75" s="19">
        <v>79.441484091057987</v>
      </c>
      <c r="P75" s="19">
        <v>76.409039805013165</v>
      </c>
      <c r="Q75" s="19">
        <v>90.06152046246315</v>
      </c>
      <c r="R75" s="19">
        <v>100.50479781555512</v>
      </c>
      <c r="S75" s="19">
        <v>104.98252481530442</v>
      </c>
      <c r="T75" s="2"/>
      <c r="U75" s="23">
        <f t="shared" si="4"/>
        <v>4.9825248153044157</v>
      </c>
      <c r="V75" s="2">
        <f t="shared" si="8"/>
        <v>81.085001542080093</v>
      </c>
      <c r="W75" s="2">
        <f t="shared" si="6"/>
        <v>12.823535141865293</v>
      </c>
      <c r="X75" s="2">
        <f t="shared" si="7"/>
        <v>15.814928652631716</v>
      </c>
    </row>
    <row r="76" spans="1:24" x14ac:dyDescent="0.25">
      <c r="A76" s="47"/>
      <c r="B76" s="1" t="s">
        <v>146</v>
      </c>
      <c r="C76" s="1" t="s">
        <v>174</v>
      </c>
      <c r="D76" s="19">
        <v>100</v>
      </c>
      <c r="E76" s="19">
        <v>104.86278958001458</v>
      </c>
      <c r="F76" s="19">
        <v>59.229989341173848</v>
      </c>
      <c r="G76" s="19">
        <v>49.337150150912144</v>
      </c>
      <c r="H76" s="19">
        <v>77.886634823392214</v>
      </c>
      <c r="I76" s="19">
        <v>72.238311136734737</v>
      </c>
      <c r="J76" s="19">
        <v>86.880584213843051</v>
      </c>
      <c r="K76" s="19">
        <v>112.91526211506289</v>
      </c>
      <c r="L76" s="19">
        <v>78.49754113758452</v>
      </c>
      <c r="M76" s="19">
        <v>62.705504156107438</v>
      </c>
      <c r="N76" s="19">
        <v>59.339251623626389</v>
      </c>
      <c r="O76" s="19">
        <v>69.347413477778247</v>
      </c>
      <c r="P76" s="19">
        <v>78.957117179666653</v>
      </c>
      <c r="Q76" s="19">
        <v>79.884723999181517</v>
      </c>
      <c r="R76" s="19">
        <v>90.032750227991315</v>
      </c>
      <c r="S76" s="19">
        <v>103.69623948987801</v>
      </c>
      <c r="T76" s="19">
        <v>101.4980568061461</v>
      </c>
      <c r="U76" s="23">
        <f t="shared" si="4"/>
        <v>3.6962394898780104</v>
      </c>
      <c r="V76" s="2">
        <f t="shared" si="8"/>
        <v>78.807668210871299</v>
      </c>
      <c r="W76" s="2">
        <f t="shared" si="6"/>
        <v>18.41754274242583</v>
      </c>
      <c r="X76" s="2">
        <f t="shared" si="7"/>
        <v>23.370241958110849</v>
      </c>
    </row>
    <row r="77" spans="1:24" x14ac:dyDescent="0.25">
      <c r="A77" s="47"/>
      <c r="B77" s="1" t="s">
        <v>147</v>
      </c>
      <c r="C77" s="1" t="s">
        <v>175</v>
      </c>
      <c r="D77" s="2">
        <v>100</v>
      </c>
      <c r="E77" s="2">
        <v>139.60589397567293</v>
      </c>
      <c r="F77" s="2">
        <v>109.62853266059078</v>
      </c>
      <c r="G77" s="2">
        <v>94.488665392336728</v>
      </c>
      <c r="H77" s="2">
        <v>113.49472917429586</v>
      </c>
      <c r="I77" s="2">
        <v>102.56684299524446</v>
      </c>
      <c r="J77" s="2">
        <v>133.28298326551842</v>
      </c>
      <c r="K77" s="2">
        <v>132.05888430681992</v>
      </c>
      <c r="L77" s="2">
        <v>126.23766005766532</v>
      </c>
      <c r="M77" s="2">
        <v>102.55051571724283</v>
      </c>
      <c r="N77" s="2">
        <v>92.331260012695111</v>
      </c>
      <c r="O77" s="2">
        <v>114.26618630912311</v>
      </c>
      <c r="P77" s="2">
        <v>117.92247696150422</v>
      </c>
      <c r="Q77" s="2">
        <v>118.64221475720085</v>
      </c>
      <c r="R77" s="2">
        <v>130.24270848489735</v>
      </c>
      <c r="S77" s="2">
        <v>160.03642176112649</v>
      </c>
      <c r="T77" s="2">
        <v>138.47638752526984</v>
      </c>
      <c r="U77" s="23">
        <f t="shared" si="4"/>
        <v>60.036421761126491</v>
      </c>
      <c r="V77" s="2">
        <f t="shared" si="8"/>
        <v>115.15463693805387</v>
      </c>
      <c r="W77" s="2">
        <f t="shared" si="6"/>
        <v>18.257580997068889</v>
      </c>
      <c r="X77" s="2">
        <f t="shared" si="7"/>
        <v>15.854837879338152</v>
      </c>
    </row>
  </sheetData>
  <mergeCells count="19"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74:A77"/>
    <mergeCell ref="A50:A53"/>
    <mergeCell ref="A54:A57"/>
    <mergeCell ref="A58:A61"/>
    <mergeCell ref="A62:A65"/>
    <mergeCell ref="A66:A69"/>
    <mergeCell ref="A70:A7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Índice</vt:lpstr>
      <vt:lpstr>Fontes</vt:lpstr>
      <vt:lpstr>ProdEscol</vt:lpstr>
      <vt:lpstr>P.Consumidor</vt:lpstr>
      <vt:lpstr>P.Produtor</vt:lpstr>
      <vt:lpstr>P.Comex</vt:lpstr>
      <vt:lpstr>PreçosIPCA</vt:lpstr>
      <vt:lpstr>PreçosIGP-DI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Gustavo Jun</cp:lastModifiedBy>
  <dcterms:created xsi:type="dcterms:W3CDTF">2015-06-05T18:19:34Z</dcterms:created>
  <dcterms:modified xsi:type="dcterms:W3CDTF">2024-03-31T14:09:13Z</dcterms:modified>
</cp:coreProperties>
</file>