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rPastor\2018\Project_R\Project_R_Edgar\Archive\"/>
    </mc:Choice>
  </mc:AlternateContent>
  <bookViews>
    <workbookView xWindow="0" yWindow="0" windowWidth="22080" windowHeight="2964" firstSheet="21" activeTab="25"/>
  </bookViews>
  <sheets>
    <sheet name="I X - 1" sheetId="1" r:id="rId1"/>
    <sheet name="I X - 2" sheetId="2" r:id="rId2"/>
    <sheet name="I X - 3" sheetId="3" r:id="rId3"/>
    <sheet name="I X - 4" sheetId="4" r:id="rId4"/>
    <sheet name="I X - 5" sheetId="5" r:id="rId5"/>
    <sheet name="I X - 6" sheetId="6" r:id="rId6"/>
    <sheet name="I X - 7" sheetId="7" r:id="rId7"/>
    <sheet name="I X - 8" sheetId="8" r:id="rId8"/>
    <sheet name="I X - 9" sheetId="9" r:id="rId9"/>
    <sheet name="I X - 10" sheetId="10" r:id="rId10"/>
    <sheet name="I X - 11" sheetId="11" r:id="rId11"/>
    <sheet name="I X - 12" sheetId="12" r:id="rId12"/>
    <sheet name="I X - 13" sheetId="13" r:id="rId13"/>
    <sheet name="I X - 14" sheetId="14" r:id="rId14"/>
    <sheet name="I X - 15" sheetId="15" r:id="rId15"/>
    <sheet name="I X - 16" sheetId="16" r:id="rId16"/>
    <sheet name="I X - 17" sheetId="17" r:id="rId17"/>
    <sheet name="I X - 18" sheetId="18" r:id="rId18"/>
    <sheet name="I X - 19" sheetId="19" r:id="rId19"/>
    <sheet name="I X - 20" sheetId="20" r:id="rId20"/>
    <sheet name="I X - 21" sheetId="21" r:id="rId21"/>
    <sheet name="I X - 22" sheetId="22" r:id="rId22"/>
    <sheet name="I X - 23" sheetId="23" r:id="rId23"/>
    <sheet name="I X - 24" sheetId="24" r:id="rId24"/>
    <sheet name="Completa" sheetId="25" r:id="rId25"/>
    <sheet name="Data" sheetId="29" r:id="rId26"/>
    <sheet name="restante variáveis inverno" sheetId="26" r:id="rId27"/>
    <sheet name="variáveis verão-falta analisar " sheetId="27" r:id="rId28"/>
    <sheet name="Plan1" sheetId="28" r:id="rId29"/>
  </sheets>
  <definedNames>
    <definedName name="_xlnm._FilterDatabase" localSheetId="25" hidden="1">Data!$A$1:$L$296</definedName>
  </definedNames>
  <calcPr calcId="152511"/>
</workbook>
</file>

<file path=xl/calcChain.xml><?xml version="1.0" encoding="utf-8"?>
<calcChain xmlns="http://schemas.openxmlformats.org/spreadsheetml/2006/main">
  <c r="AA158" i="26" l="1"/>
  <c r="AA157" i="26"/>
  <c r="AA156" i="26"/>
  <c r="AA154" i="26"/>
  <c r="AA153" i="26"/>
  <c r="AA327" i="26"/>
  <c r="AA326" i="26"/>
  <c r="AA325" i="26"/>
  <c r="AA323" i="26"/>
  <c r="AA322" i="26"/>
  <c r="AA303" i="26"/>
  <c r="AA302" i="26"/>
  <c r="AA301" i="26"/>
  <c r="AA299" i="26"/>
  <c r="AA298" i="26"/>
  <c r="AA279" i="26"/>
  <c r="AA278" i="26"/>
  <c r="AA277" i="26"/>
  <c r="AA275" i="26"/>
  <c r="AA274" i="26"/>
  <c r="AA255" i="26"/>
  <c r="AA254" i="26"/>
  <c r="AA253" i="26"/>
  <c r="AA251" i="26"/>
  <c r="AA250" i="26"/>
  <c r="AA231" i="26"/>
  <c r="AA230" i="26"/>
  <c r="AA229" i="26"/>
  <c r="AA227" i="26"/>
  <c r="AA226" i="26"/>
  <c r="AA207" i="26"/>
  <c r="AA206" i="26"/>
  <c r="AA205" i="26"/>
  <c r="AA203" i="26"/>
  <c r="AA202" i="26"/>
  <c r="AA183" i="26"/>
  <c r="AA182" i="26"/>
  <c r="AA181" i="26"/>
  <c r="AA179" i="26"/>
  <c r="AA178" i="26"/>
  <c r="AA135" i="26"/>
  <c r="AA134" i="26"/>
  <c r="AA133" i="26"/>
  <c r="AA131" i="26"/>
  <c r="AA130" i="26"/>
  <c r="AA111" i="26"/>
  <c r="AA110" i="26"/>
  <c r="AA109" i="26"/>
  <c r="AA107" i="26"/>
  <c r="AA106" i="26"/>
  <c r="AA87" i="26"/>
  <c r="AA86" i="26"/>
  <c r="AA85" i="26"/>
  <c r="AA83" i="26"/>
  <c r="AA82" i="26"/>
  <c r="AA63" i="26"/>
  <c r="AA62" i="26"/>
  <c r="AA61" i="26"/>
  <c r="AA59" i="26"/>
  <c r="AA58" i="26"/>
  <c r="AA39" i="26"/>
  <c r="AA38" i="26"/>
  <c r="AA37" i="26"/>
  <c r="AA35" i="26"/>
  <c r="AA34" i="26"/>
  <c r="AA10" i="26"/>
  <c r="AA12" i="26"/>
  <c r="AA13" i="26"/>
  <c r="AA14" i="26"/>
  <c r="AA9" i="26"/>
  <c r="AB179" i="27"/>
  <c r="AC239" i="27"/>
  <c r="AD239" i="27"/>
  <c r="AE239" i="27"/>
  <c r="AF239" i="27"/>
  <c r="AG239" i="27"/>
  <c r="AC234" i="27"/>
  <c r="AD234" i="27"/>
  <c r="AE234" i="27"/>
  <c r="AF234" i="27"/>
  <c r="AG234" i="27"/>
  <c r="AC228" i="27"/>
  <c r="AD228" i="27"/>
  <c r="AE228" i="27"/>
  <c r="AF228" i="27"/>
  <c r="AG228" i="27"/>
  <c r="AC223" i="27"/>
  <c r="AD223" i="27"/>
  <c r="AE223" i="27"/>
  <c r="AF223" i="27"/>
  <c r="AG223" i="27"/>
  <c r="AC217" i="27"/>
  <c r="AD217" i="27"/>
  <c r="AE217" i="27"/>
  <c r="AF217" i="27"/>
  <c r="AG217" i="27"/>
  <c r="AC212" i="27"/>
  <c r="AD212" i="27"/>
  <c r="AE212" i="27"/>
  <c r="AF212" i="27"/>
  <c r="AG212" i="27"/>
  <c r="AA180" i="27"/>
  <c r="AA179" i="27"/>
  <c r="AH184" i="25"/>
  <c r="AE184" i="25"/>
  <c r="AF184" i="25"/>
  <c r="AG184" i="25"/>
  <c r="AH183" i="25"/>
  <c r="AD186" i="25"/>
  <c r="AD185" i="25"/>
  <c r="AD184" i="25"/>
  <c r="AC186" i="25"/>
  <c r="AC185" i="25"/>
  <c r="AC184" i="25"/>
  <c r="AB186" i="25"/>
  <c r="AB185" i="25"/>
  <c r="AB184" i="25"/>
  <c r="AH180" i="25"/>
  <c r="AC180" i="25"/>
  <c r="AD180" i="25"/>
  <c r="AE180" i="25"/>
  <c r="AF180" i="25"/>
  <c r="AG180" i="25"/>
  <c r="AD179" i="25"/>
  <c r="AC179" i="25"/>
  <c r="AB180" i="25"/>
  <c r="AB179" i="25"/>
  <c r="S183" i="25"/>
  <c r="S182" i="25"/>
  <c r="S181" i="25"/>
  <c r="S179" i="25"/>
  <c r="S178" i="25"/>
  <c r="S176" i="27"/>
  <c r="S175" i="27"/>
  <c r="S173" i="27"/>
  <c r="S172" i="27"/>
  <c r="S171" i="27"/>
  <c r="AD10" i="26"/>
  <c r="Y320" i="27" l="1"/>
  <c r="X320" i="27"/>
  <c r="W320" i="27"/>
  <c r="V320" i="27"/>
  <c r="U320" i="27"/>
  <c r="T320" i="27"/>
  <c r="S320" i="27"/>
  <c r="R320" i="27"/>
  <c r="Q320" i="27"/>
  <c r="P320" i="27"/>
  <c r="O320" i="27"/>
  <c r="N320" i="27"/>
  <c r="Y319" i="27"/>
  <c r="Y327" i="27" s="1"/>
  <c r="AH241" i="27" s="1"/>
  <c r="X319" i="27"/>
  <c r="X327" i="27" s="1"/>
  <c r="AH230" i="27" s="1"/>
  <c r="W319" i="27"/>
  <c r="W327" i="27" s="1"/>
  <c r="AH219" i="27" s="1"/>
  <c r="V319" i="27"/>
  <c r="V327" i="27" s="1"/>
  <c r="AH208" i="27" s="1"/>
  <c r="U319" i="27"/>
  <c r="U327" i="27" s="1"/>
  <c r="AH197" i="27" s="1"/>
  <c r="T319" i="27"/>
  <c r="S319" i="27"/>
  <c r="S327" i="27" s="1"/>
  <c r="R319" i="27"/>
  <c r="Q319" i="27"/>
  <c r="P319" i="27"/>
  <c r="O319" i="27"/>
  <c r="N319" i="27"/>
  <c r="Y318" i="27"/>
  <c r="X318" i="27"/>
  <c r="W318" i="27"/>
  <c r="V318" i="27"/>
  <c r="U318" i="27"/>
  <c r="T318" i="27"/>
  <c r="S318" i="27"/>
  <c r="R318" i="27"/>
  <c r="Q318" i="27"/>
  <c r="P318" i="27"/>
  <c r="O318" i="27"/>
  <c r="N318" i="27"/>
  <c r="Y317" i="27"/>
  <c r="Y323" i="27" s="1"/>
  <c r="AH235" i="27" s="1"/>
  <c r="X317" i="27"/>
  <c r="X323" i="27" s="1"/>
  <c r="AH224" i="27" s="1"/>
  <c r="W317" i="27"/>
  <c r="W323" i="27" s="1"/>
  <c r="AH213" i="27" s="1"/>
  <c r="V317" i="27"/>
  <c r="V323" i="27" s="1"/>
  <c r="AH202" i="27" s="1"/>
  <c r="U317" i="27"/>
  <c r="U323" i="27" s="1"/>
  <c r="AH191" i="27" s="1"/>
  <c r="T317" i="27"/>
  <c r="T323" i="27" s="1"/>
  <c r="AH180" i="27" s="1"/>
  <c r="S317" i="27"/>
  <c r="S323" i="27" s="1"/>
  <c r="R317" i="27"/>
  <c r="Q317" i="27"/>
  <c r="P317" i="27"/>
  <c r="O317" i="27"/>
  <c r="N317" i="27"/>
  <c r="Y316" i="27"/>
  <c r="Y326" i="27" s="1"/>
  <c r="AH240" i="27" s="1"/>
  <c r="X316" i="27"/>
  <c r="X326" i="27" s="1"/>
  <c r="AH229" i="27" s="1"/>
  <c r="W316" i="27"/>
  <c r="W326" i="27" s="1"/>
  <c r="AH218" i="27" s="1"/>
  <c r="V316" i="27"/>
  <c r="V326" i="27" s="1"/>
  <c r="AH207" i="27" s="1"/>
  <c r="U316" i="27"/>
  <c r="U326" i="27" s="1"/>
  <c r="AH196" i="27" s="1"/>
  <c r="T316" i="27"/>
  <c r="T326" i="27" s="1"/>
  <c r="AH185" i="27" s="1"/>
  <c r="S316" i="27"/>
  <c r="S326" i="27" s="1"/>
  <c r="R316" i="27"/>
  <c r="Q316" i="27"/>
  <c r="P316" i="27"/>
  <c r="O316" i="27"/>
  <c r="N316" i="27"/>
  <c r="Y315" i="27"/>
  <c r="X315" i="27"/>
  <c r="X322" i="27" s="1"/>
  <c r="AH223" i="27" s="1"/>
  <c r="W315" i="27"/>
  <c r="W325" i="27" s="1"/>
  <c r="AH217" i="27" s="1"/>
  <c r="V315" i="27"/>
  <c r="V325" i="27" s="1"/>
  <c r="AH206" i="27" s="1"/>
  <c r="U315" i="27"/>
  <c r="T315" i="27"/>
  <c r="T322" i="27" s="1"/>
  <c r="AH179" i="27" s="1"/>
  <c r="S315" i="27"/>
  <c r="S325" i="27" s="1"/>
  <c r="R315" i="27"/>
  <c r="Q315" i="27"/>
  <c r="P315" i="27"/>
  <c r="O315" i="27"/>
  <c r="N315" i="27"/>
  <c r="Y296" i="27"/>
  <c r="X296" i="27"/>
  <c r="W296" i="27"/>
  <c r="V296" i="27"/>
  <c r="U296" i="27"/>
  <c r="T296" i="27"/>
  <c r="S296" i="27"/>
  <c r="R296" i="27"/>
  <c r="Q296" i="27"/>
  <c r="P296" i="27"/>
  <c r="O296" i="27"/>
  <c r="N296" i="27"/>
  <c r="Y295" i="27"/>
  <c r="Y303" i="27" s="1"/>
  <c r="AG241" i="27" s="1"/>
  <c r="X295" i="27"/>
  <c r="X303" i="27" s="1"/>
  <c r="AG230" i="27" s="1"/>
  <c r="W295" i="27"/>
  <c r="W303" i="27" s="1"/>
  <c r="AG219" i="27" s="1"/>
  <c r="V295" i="27"/>
  <c r="V303" i="27" s="1"/>
  <c r="AG208" i="27" s="1"/>
  <c r="U295" i="27"/>
  <c r="U303" i="27" s="1"/>
  <c r="AG197" i="27" s="1"/>
  <c r="T295" i="27"/>
  <c r="T303" i="27" s="1"/>
  <c r="AG186" i="27" s="1"/>
  <c r="S295" i="27"/>
  <c r="S303" i="27" s="1"/>
  <c r="R295" i="27"/>
  <c r="Q295" i="27"/>
  <c r="P295" i="27"/>
  <c r="O295" i="27"/>
  <c r="N295" i="27"/>
  <c r="Y294" i="27"/>
  <c r="X294" i="27"/>
  <c r="W294" i="27"/>
  <c r="V294" i="27"/>
  <c r="U294" i="27"/>
  <c r="T294" i="27"/>
  <c r="S294" i="27"/>
  <c r="R294" i="27"/>
  <c r="Q294" i="27"/>
  <c r="P294" i="27"/>
  <c r="O294" i="27"/>
  <c r="N294" i="27"/>
  <c r="Y293" i="27"/>
  <c r="Y299" i="27" s="1"/>
  <c r="AG235" i="27" s="1"/>
  <c r="X293" i="27"/>
  <c r="X299" i="27" s="1"/>
  <c r="AG224" i="27" s="1"/>
  <c r="W293" i="27"/>
  <c r="W299" i="27" s="1"/>
  <c r="AG213" i="27" s="1"/>
  <c r="V293" i="27"/>
  <c r="V299" i="27" s="1"/>
  <c r="AG202" i="27" s="1"/>
  <c r="U293" i="27"/>
  <c r="U299" i="27" s="1"/>
  <c r="AG191" i="27" s="1"/>
  <c r="T293" i="27"/>
  <c r="T299" i="27" s="1"/>
  <c r="AG180" i="27" s="1"/>
  <c r="S293" i="27"/>
  <c r="S299" i="27" s="1"/>
  <c r="R293" i="27"/>
  <c r="Q293" i="27"/>
  <c r="P293" i="27"/>
  <c r="O293" i="27"/>
  <c r="N293" i="27"/>
  <c r="Y292" i="27"/>
  <c r="Y302" i="27" s="1"/>
  <c r="AG240" i="27" s="1"/>
  <c r="X292" i="27"/>
  <c r="X302" i="27" s="1"/>
  <c r="AG229" i="27" s="1"/>
  <c r="W292" i="27"/>
  <c r="W302" i="27" s="1"/>
  <c r="AG218" i="27" s="1"/>
  <c r="V292" i="27"/>
  <c r="V302" i="27" s="1"/>
  <c r="AG207" i="27" s="1"/>
  <c r="U292" i="27"/>
  <c r="U302" i="27" s="1"/>
  <c r="AG196" i="27" s="1"/>
  <c r="T292" i="27"/>
  <c r="T302" i="27" s="1"/>
  <c r="AG185" i="27" s="1"/>
  <c r="S292" i="27"/>
  <c r="S302" i="27" s="1"/>
  <c r="R292" i="27"/>
  <c r="Q292" i="27"/>
  <c r="P292" i="27"/>
  <c r="O292" i="27"/>
  <c r="N292" i="27"/>
  <c r="Y291" i="27"/>
  <c r="Y301" i="27" s="1"/>
  <c r="X291" i="27"/>
  <c r="W291" i="27"/>
  <c r="W298" i="27" s="1"/>
  <c r="V291" i="27"/>
  <c r="V301" i="27" s="1"/>
  <c r="AG206" i="27" s="1"/>
  <c r="U291" i="27"/>
  <c r="U301" i="27" s="1"/>
  <c r="AG195" i="27" s="1"/>
  <c r="T291" i="27"/>
  <c r="S291" i="27"/>
  <c r="S298" i="27" s="1"/>
  <c r="R291" i="27"/>
  <c r="Q291" i="27"/>
  <c r="P291" i="27"/>
  <c r="O291" i="27"/>
  <c r="N291" i="27"/>
  <c r="Y272" i="27"/>
  <c r="X272" i="27"/>
  <c r="W272" i="27"/>
  <c r="V272" i="27"/>
  <c r="U272" i="27"/>
  <c r="T272" i="27"/>
  <c r="S272" i="27"/>
  <c r="R272" i="27"/>
  <c r="Q272" i="27"/>
  <c r="P272" i="27"/>
  <c r="O272" i="27"/>
  <c r="N272" i="27"/>
  <c r="Y271" i="27"/>
  <c r="Y279" i="27" s="1"/>
  <c r="AF241" i="27" s="1"/>
  <c r="X271" i="27"/>
  <c r="X279" i="27" s="1"/>
  <c r="AF230" i="27" s="1"/>
  <c r="W271" i="27"/>
  <c r="W279" i="27" s="1"/>
  <c r="AF219" i="27" s="1"/>
  <c r="V271" i="27"/>
  <c r="V279" i="27" s="1"/>
  <c r="AF208" i="27" s="1"/>
  <c r="U271" i="27"/>
  <c r="U279" i="27" s="1"/>
  <c r="AF197" i="27" s="1"/>
  <c r="T271" i="27"/>
  <c r="T279" i="27" s="1"/>
  <c r="AF186" i="27" s="1"/>
  <c r="S271" i="27"/>
  <c r="S279" i="27" s="1"/>
  <c r="R271" i="27"/>
  <c r="Q271" i="27"/>
  <c r="P271" i="27"/>
  <c r="O271" i="27"/>
  <c r="N271" i="27"/>
  <c r="Y270" i="27"/>
  <c r="X270" i="27"/>
  <c r="W270" i="27"/>
  <c r="V270" i="27"/>
  <c r="U270" i="27"/>
  <c r="T270" i="27"/>
  <c r="S270" i="27"/>
  <c r="R270" i="27"/>
  <c r="Q270" i="27"/>
  <c r="P270" i="27"/>
  <c r="O270" i="27"/>
  <c r="N270" i="27"/>
  <c r="Y269" i="27"/>
  <c r="Y275" i="27" s="1"/>
  <c r="AF235" i="27" s="1"/>
  <c r="X269" i="27"/>
  <c r="X275" i="27" s="1"/>
  <c r="AF224" i="27" s="1"/>
  <c r="W269" i="27"/>
  <c r="W275" i="27" s="1"/>
  <c r="AF213" i="27" s="1"/>
  <c r="V269" i="27"/>
  <c r="V275" i="27" s="1"/>
  <c r="AF202" i="27" s="1"/>
  <c r="U269" i="27"/>
  <c r="U275" i="27" s="1"/>
  <c r="AF191" i="27" s="1"/>
  <c r="T269" i="27"/>
  <c r="T275" i="27" s="1"/>
  <c r="AF180" i="27" s="1"/>
  <c r="S269" i="27"/>
  <c r="S275" i="27" s="1"/>
  <c r="R269" i="27"/>
  <c r="Q269" i="27"/>
  <c r="P269" i="27"/>
  <c r="O269" i="27"/>
  <c r="N269" i="27"/>
  <c r="Y268" i="27"/>
  <c r="Y278" i="27" s="1"/>
  <c r="AF240" i="27" s="1"/>
  <c r="X268" i="27"/>
  <c r="X278" i="27" s="1"/>
  <c r="AF229" i="27" s="1"/>
  <c r="W268" i="27"/>
  <c r="W278" i="27" s="1"/>
  <c r="AF218" i="27" s="1"/>
  <c r="V268" i="27"/>
  <c r="V278" i="27" s="1"/>
  <c r="AF207" i="27" s="1"/>
  <c r="U268" i="27"/>
  <c r="U278" i="27" s="1"/>
  <c r="AF196" i="27" s="1"/>
  <c r="T268" i="27"/>
  <c r="T278" i="27" s="1"/>
  <c r="AF185" i="27" s="1"/>
  <c r="S268" i="27"/>
  <c r="S278" i="27" s="1"/>
  <c r="R268" i="27"/>
  <c r="Q268" i="27"/>
  <c r="P268" i="27"/>
  <c r="O268" i="27"/>
  <c r="N268" i="27"/>
  <c r="Y267" i="27"/>
  <c r="Y277" i="27" s="1"/>
  <c r="X267" i="27"/>
  <c r="X277" i="27" s="1"/>
  <c r="W267" i="27"/>
  <c r="V267" i="27"/>
  <c r="V274" i="27" s="1"/>
  <c r="AF201" i="27" s="1"/>
  <c r="U267" i="27"/>
  <c r="U277" i="27" s="1"/>
  <c r="AF195" i="27" s="1"/>
  <c r="T267" i="27"/>
  <c r="T277" i="27" s="1"/>
  <c r="AF184" i="27" s="1"/>
  <c r="S267" i="27"/>
  <c r="R267" i="27"/>
  <c r="Q267" i="27"/>
  <c r="P267" i="27"/>
  <c r="O267" i="27"/>
  <c r="N267" i="27"/>
  <c r="Y248" i="27"/>
  <c r="X248" i="27"/>
  <c r="W248" i="27"/>
  <c r="V248" i="27"/>
  <c r="U248" i="27"/>
  <c r="T248" i="27"/>
  <c r="S248" i="27"/>
  <c r="R248" i="27"/>
  <c r="Q248" i="27"/>
  <c r="P248" i="27"/>
  <c r="O248" i="27"/>
  <c r="N248" i="27"/>
  <c r="Y247" i="27"/>
  <c r="Y255" i="27" s="1"/>
  <c r="AE241" i="27" s="1"/>
  <c r="X247" i="27"/>
  <c r="W247" i="27"/>
  <c r="W255" i="27" s="1"/>
  <c r="AE219" i="27" s="1"/>
  <c r="V247" i="27"/>
  <c r="V255" i="27" s="1"/>
  <c r="AE208" i="27" s="1"/>
  <c r="U247" i="27"/>
  <c r="U255" i="27" s="1"/>
  <c r="AE197" i="27" s="1"/>
  <c r="T247" i="27"/>
  <c r="S247" i="27"/>
  <c r="S255" i="27" s="1"/>
  <c r="R247" i="27"/>
  <c r="Q247" i="27"/>
  <c r="P247" i="27"/>
  <c r="O247" i="27"/>
  <c r="N247" i="27"/>
  <c r="Y246" i="27"/>
  <c r="X246" i="27"/>
  <c r="W246" i="27"/>
  <c r="V246" i="27"/>
  <c r="U246" i="27"/>
  <c r="T246" i="27"/>
  <c r="S246" i="27"/>
  <c r="R246" i="27"/>
  <c r="Q246" i="27"/>
  <c r="P246" i="27"/>
  <c r="O246" i="27"/>
  <c r="N246" i="27"/>
  <c r="Y245" i="27"/>
  <c r="Y251" i="27" s="1"/>
  <c r="AE235" i="27" s="1"/>
  <c r="X245" i="27"/>
  <c r="X251" i="27" s="1"/>
  <c r="AE224" i="27" s="1"/>
  <c r="W245" i="27"/>
  <c r="W251" i="27" s="1"/>
  <c r="AE213" i="27" s="1"/>
  <c r="V245" i="27"/>
  <c r="V251" i="27" s="1"/>
  <c r="AE202" i="27" s="1"/>
  <c r="U245" i="27"/>
  <c r="U251" i="27" s="1"/>
  <c r="AE191" i="27" s="1"/>
  <c r="T245" i="27"/>
  <c r="T251" i="27" s="1"/>
  <c r="AE180" i="27" s="1"/>
  <c r="S245" i="27"/>
  <c r="S251" i="27" s="1"/>
  <c r="R245" i="27"/>
  <c r="Q245" i="27"/>
  <c r="P245" i="27"/>
  <c r="O245" i="27"/>
  <c r="N245" i="27"/>
  <c r="Y244" i="27"/>
  <c r="Y254" i="27" s="1"/>
  <c r="AE240" i="27" s="1"/>
  <c r="X244" i="27"/>
  <c r="X254" i="27" s="1"/>
  <c r="AE229" i="27" s="1"/>
  <c r="W244" i="27"/>
  <c r="W254" i="27" s="1"/>
  <c r="AE218" i="27" s="1"/>
  <c r="V244" i="27"/>
  <c r="V254" i="27" s="1"/>
  <c r="AE207" i="27" s="1"/>
  <c r="U244" i="27"/>
  <c r="U254" i="27" s="1"/>
  <c r="AE196" i="27" s="1"/>
  <c r="T244" i="27"/>
  <c r="T254" i="27" s="1"/>
  <c r="AE185" i="27" s="1"/>
  <c r="S244" i="27"/>
  <c r="S254" i="27" s="1"/>
  <c r="R244" i="27"/>
  <c r="Q244" i="27"/>
  <c r="P244" i="27"/>
  <c r="O244" i="27"/>
  <c r="N244" i="27"/>
  <c r="Y243" i="27"/>
  <c r="Y250" i="27" s="1"/>
  <c r="X243" i="27"/>
  <c r="X253" i="27" s="1"/>
  <c r="W243" i="27"/>
  <c r="W253" i="27" s="1"/>
  <c r="V243" i="27"/>
  <c r="U243" i="27"/>
  <c r="U250" i="27" s="1"/>
  <c r="AE190" i="27" s="1"/>
  <c r="T243" i="27"/>
  <c r="T253" i="27" s="1"/>
  <c r="AE184" i="27" s="1"/>
  <c r="S243" i="27"/>
  <c r="S253" i="27" s="1"/>
  <c r="R243" i="27"/>
  <c r="Q243" i="27"/>
  <c r="P243" i="27"/>
  <c r="O243" i="27"/>
  <c r="N243" i="27"/>
  <c r="Y224" i="27"/>
  <c r="X224" i="27"/>
  <c r="W224" i="27"/>
  <c r="V224" i="27"/>
  <c r="U224" i="27"/>
  <c r="T224" i="27"/>
  <c r="S224" i="27"/>
  <c r="R224" i="27"/>
  <c r="Q224" i="27"/>
  <c r="P224" i="27"/>
  <c r="O224" i="27"/>
  <c r="N224" i="27"/>
  <c r="Y223" i="27"/>
  <c r="Y231" i="27" s="1"/>
  <c r="AD241" i="27" s="1"/>
  <c r="X223" i="27"/>
  <c r="X231" i="27" s="1"/>
  <c r="AD230" i="27" s="1"/>
  <c r="W223" i="27"/>
  <c r="W231" i="27" s="1"/>
  <c r="AD219" i="27" s="1"/>
  <c r="V223" i="27"/>
  <c r="V231" i="27" s="1"/>
  <c r="AD208" i="27" s="1"/>
  <c r="U223" i="27"/>
  <c r="U231" i="27" s="1"/>
  <c r="AD197" i="27" s="1"/>
  <c r="T223" i="27"/>
  <c r="T231" i="27" s="1"/>
  <c r="AD186" i="27" s="1"/>
  <c r="S223" i="27"/>
  <c r="S231" i="27" s="1"/>
  <c r="R223" i="27"/>
  <c r="Q223" i="27"/>
  <c r="P223" i="27"/>
  <c r="O223" i="27"/>
  <c r="N223" i="27"/>
  <c r="Y222" i="27"/>
  <c r="X222" i="27"/>
  <c r="W222" i="27"/>
  <c r="V222" i="27"/>
  <c r="U222" i="27"/>
  <c r="T222" i="27"/>
  <c r="S222" i="27"/>
  <c r="R222" i="27"/>
  <c r="Q222" i="27"/>
  <c r="P222" i="27"/>
  <c r="O222" i="27"/>
  <c r="N222" i="27"/>
  <c r="Y221" i="27"/>
  <c r="Y227" i="27" s="1"/>
  <c r="AD235" i="27" s="1"/>
  <c r="X221" i="27"/>
  <c r="X227" i="27" s="1"/>
  <c r="AD224" i="27" s="1"/>
  <c r="W221" i="27"/>
  <c r="W227" i="27" s="1"/>
  <c r="AD213" i="27" s="1"/>
  <c r="V221" i="27"/>
  <c r="V227" i="27" s="1"/>
  <c r="AD202" i="27" s="1"/>
  <c r="U221" i="27"/>
  <c r="U227" i="27" s="1"/>
  <c r="AD191" i="27" s="1"/>
  <c r="T221" i="27"/>
  <c r="T227" i="27" s="1"/>
  <c r="AD180" i="27" s="1"/>
  <c r="S221" i="27"/>
  <c r="S227" i="27" s="1"/>
  <c r="R221" i="27"/>
  <c r="Q221" i="27"/>
  <c r="P221" i="27"/>
  <c r="O221" i="27"/>
  <c r="N221" i="27"/>
  <c r="Y220" i="27"/>
  <c r="Y230" i="27" s="1"/>
  <c r="AD240" i="27" s="1"/>
  <c r="X220" i="27"/>
  <c r="X230" i="27" s="1"/>
  <c r="AD229" i="27" s="1"/>
  <c r="W220" i="27"/>
  <c r="W230" i="27" s="1"/>
  <c r="AD218" i="27" s="1"/>
  <c r="V220" i="27"/>
  <c r="V230" i="27" s="1"/>
  <c r="AD207" i="27" s="1"/>
  <c r="U220" i="27"/>
  <c r="U230" i="27" s="1"/>
  <c r="AD196" i="27" s="1"/>
  <c r="T220" i="27"/>
  <c r="T230" i="27" s="1"/>
  <c r="AD185" i="27" s="1"/>
  <c r="S220" i="27"/>
  <c r="S230" i="27" s="1"/>
  <c r="R220" i="27"/>
  <c r="Q220" i="27"/>
  <c r="P220" i="27"/>
  <c r="O220" i="27"/>
  <c r="N220" i="27"/>
  <c r="Y219" i="27"/>
  <c r="X219" i="27"/>
  <c r="X226" i="27" s="1"/>
  <c r="W219" i="27"/>
  <c r="W229" i="27" s="1"/>
  <c r="V219" i="27"/>
  <c r="V229" i="27" s="1"/>
  <c r="AD206" i="27" s="1"/>
  <c r="U219" i="27"/>
  <c r="T219" i="27"/>
  <c r="T226" i="27" s="1"/>
  <c r="AD179" i="27" s="1"/>
  <c r="S219" i="27"/>
  <c r="S229" i="27" s="1"/>
  <c r="R219" i="27"/>
  <c r="Q219" i="27"/>
  <c r="P219" i="27"/>
  <c r="O219" i="27"/>
  <c r="N219" i="27"/>
  <c r="Y200" i="27"/>
  <c r="X200" i="27"/>
  <c r="W200" i="27"/>
  <c r="V200" i="27"/>
  <c r="U200" i="27"/>
  <c r="T200" i="27"/>
  <c r="S200" i="27"/>
  <c r="R200" i="27"/>
  <c r="Q200" i="27"/>
  <c r="P200" i="27"/>
  <c r="O200" i="27"/>
  <c r="N200" i="27"/>
  <c r="Y199" i="27"/>
  <c r="Y207" i="27" s="1"/>
  <c r="AC241" i="27" s="1"/>
  <c r="X199" i="27"/>
  <c r="X207" i="27" s="1"/>
  <c r="AC230" i="27" s="1"/>
  <c r="W199" i="27"/>
  <c r="W207" i="27" s="1"/>
  <c r="AC219" i="27" s="1"/>
  <c r="V199" i="27"/>
  <c r="V207" i="27" s="1"/>
  <c r="AC208" i="27" s="1"/>
  <c r="U199" i="27"/>
  <c r="U207" i="27" s="1"/>
  <c r="AC197" i="27" s="1"/>
  <c r="T199" i="27"/>
  <c r="T207" i="27" s="1"/>
  <c r="AC186" i="27" s="1"/>
  <c r="S199" i="27"/>
  <c r="S207" i="27" s="1"/>
  <c r="R199" i="27"/>
  <c r="Q199" i="27"/>
  <c r="P199" i="27"/>
  <c r="O199" i="27"/>
  <c r="N199" i="27"/>
  <c r="Y198" i="27"/>
  <c r="X198" i="27"/>
  <c r="W198" i="27"/>
  <c r="V198" i="27"/>
  <c r="U198" i="27"/>
  <c r="T198" i="27"/>
  <c r="S198" i="27"/>
  <c r="R198" i="27"/>
  <c r="Q198" i="27"/>
  <c r="P198" i="27"/>
  <c r="O198" i="27"/>
  <c r="N198" i="27"/>
  <c r="Y197" i="27"/>
  <c r="Y203" i="27" s="1"/>
  <c r="AC235" i="27" s="1"/>
  <c r="X197" i="27"/>
  <c r="X203" i="27" s="1"/>
  <c r="AC224" i="27" s="1"/>
  <c r="W197" i="27"/>
  <c r="W203" i="27" s="1"/>
  <c r="AC213" i="27" s="1"/>
  <c r="V197" i="27"/>
  <c r="V203" i="27" s="1"/>
  <c r="AC202" i="27" s="1"/>
  <c r="U197" i="27"/>
  <c r="U203" i="27" s="1"/>
  <c r="AC191" i="27" s="1"/>
  <c r="T197" i="27"/>
  <c r="T203" i="27" s="1"/>
  <c r="AC180" i="27" s="1"/>
  <c r="S197" i="27"/>
  <c r="S203" i="27" s="1"/>
  <c r="R197" i="27"/>
  <c r="Q197" i="27"/>
  <c r="P197" i="27"/>
  <c r="O197" i="27"/>
  <c r="N197" i="27"/>
  <c r="Y196" i="27"/>
  <c r="Y206" i="27" s="1"/>
  <c r="AC240" i="27" s="1"/>
  <c r="X196" i="27"/>
  <c r="X206" i="27" s="1"/>
  <c r="AC229" i="27" s="1"/>
  <c r="W196" i="27"/>
  <c r="W206" i="27" s="1"/>
  <c r="AC218" i="27" s="1"/>
  <c r="V196" i="27"/>
  <c r="V206" i="27" s="1"/>
  <c r="AC207" i="27" s="1"/>
  <c r="U196" i="27"/>
  <c r="U206" i="27" s="1"/>
  <c r="AC196" i="27" s="1"/>
  <c r="T196" i="27"/>
  <c r="T206" i="27" s="1"/>
  <c r="AC185" i="27" s="1"/>
  <c r="S196" i="27"/>
  <c r="S206" i="27" s="1"/>
  <c r="R196" i="27"/>
  <c r="Q196" i="27"/>
  <c r="P196" i="27"/>
  <c r="O196" i="27"/>
  <c r="N196" i="27"/>
  <c r="Y195" i="27"/>
  <c r="Y205" i="27" s="1"/>
  <c r="X195" i="27"/>
  <c r="W195" i="27"/>
  <c r="W202" i="27" s="1"/>
  <c r="V195" i="27"/>
  <c r="V205" i="27" s="1"/>
  <c r="AC206" i="27" s="1"/>
  <c r="U195" i="27"/>
  <c r="U205" i="27" s="1"/>
  <c r="AC195" i="27" s="1"/>
  <c r="T195" i="27"/>
  <c r="S195" i="27"/>
  <c r="S202" i="27" s="1"/>
  <c r="R195" i="27"/>
  <c r="Q195" i="27"/>
  <c r="P195" i="27"/>
  <c r="O195" i="27"/>
  <c r="N195" i="27"/>
  <c r="S181" i="27"/>
  <c r="Y176" i="27"/>
  <c r="X176" i="27"/>
  <c r="W176" i="27"/>
  <c r="V176" i="27"/>
  <c r="U176" i="27"/>
  <c r="T176" i="27"/>
  <c r="R176" i="27"/>
  <c r="Q176" i="27"/>
  <c r="P176" i="27"/>
  <c r="O176" i="27"/>
  <c r="N176" i="27"/>
  <c r="Y175" i="27"/>
  <c r="X175" i="27"/>
  <c r="X183" i="27" s="1"/>
  <c r="AB230" i="27" s="1"/>
  <c r="W175" i="27"/>
  <c r="V175" i="27"/>
  <c r="U175" i="27"/>
  <c r="T175" i="27"/>
  <c r="T183" i="27" s="1"/>
  <c r="AB186" i="27" s="1"/>
  <c r="S183" i="27"/>
  <c r="R175" i="27"/>
  <c r="Q175" i="27"/>
  <c r="P175" i="27"/>
  <c r="O175" i="27"/>
  <c r="N175" i="27"/>
  <c r="Y174" i="27"/>
  <c r="X174" i="27"/>
  <c r="W174" i="27"/>
  <c r="V174" i="27"/>
  <c r="U174" i="27"/>
  <c r="T174" i="27"/>
  <c r="S174" i="27"/>
  <c r="R174" i="27"/>
  <c r="Q174" i="27"/>
  <c r="P174" i="27"/>
  <c r="O174" i="27"/>
  <c r="N174" i="27"/>
  <c r="Y173" i="27"/>
  <c r="Y179" i="27" s="1"/>
  <c r="AB235" i="27" s="1"/>
  <c r="X173" i="27"/>
  <c r="X179" i="27" s="1"/>
  <c r="AB224" i="27" s="1"/>
  <c r="W173" i="27"/>
  <c r="W179" i="27" s="1"/>
  <c r="AB213" i="27" s="1"/>
  <c r="V173" i="27"/>
  <c r="V179" i="27" s="1"/>
  <c r="AB202" i="27" s="1"/>
  <c r="U173" i="27"/>
  <c r="U179" i="27" s="1"/>
  <c r="AB191" i="27" s="1"/>
  <c r="T173" i="27"/>
  <c r="T179" i="27" s="1"/>
  <c r="AB180" i="27" s="1"/>
  <c r="S179" i="27"/>
  <c r="R173" i="27"/>
  <c r="Q173" i="27"/>
  <c r="P173" i="27"/>
  <c r="O173" i="27"/>
  <c r="N173" i="27"/>
  <c r="Y172" i="27"/>
  <c r="Y182" i="27" s="1"/>
  <c r="AB240" i="27" s="1"/>
  <c r="X172" i="27"/>
  <c r="X182" i="27" s="1"/>
  <c r="AB229" i="27" s="1"/>
  <c r="W172" i="27"/>
  <c r="W182" i="27" s="1"/>
  <c r="AB218" i="27" s="1"/>
  <c r="V172" i="27"/>
  <c r="V182" i="27" s="1"/>
  <c r="AB207" i="27" s="1"/>
  <c r="U172" i="27"/>
  <c r="U182" i="27" s="1"/>
  <c r="AB196" i="27" s="1"/>
  <c r="T172" i="27"/>
  <c r="T182" i="27" s="1"/>
  <c r="AB185" i="27" s="1"/>
  <c r="S182" i="27"/>
  <c r="R172" i="27"/>
  <c r="Q172" i="27"/>
  <c r="P172" i="27"/>
  <c r="O172" i="27"/>
  <c r="N172" i="27"/>
  <c r="Y171" i="27"/>
  <c r="Y181" i="27" s="1"/>
  <c r="AB239" i="27" s="1"/>
  <c r="X171" i="27"/>
  <c r="W171" i="27"/>
  <c r="V171" i="27"/>
  <c r="V181" i="27" s="1"/>
  <c r="AB206" i="27" s="1"/>
  <c r="U171" i="27"/>
  <c r="U181" i="27" s="1"/>
  <c r="AB195" i="27" s="1"/>
  <c r="T171" i="27"/>
  <c r="S178" i="27"/>
  <c r="R171" i="27"/>
  <c r="Q171" i="27"/>
  <c r="P171" i="27"/>
  <c r="O171" i="27"/>
  <c r="N171" i="27"/>
  <c r="Y151" i="27"/>
  <c r="X151" i="27"/>
  <c r="W151" i="27"/>
  <c r="V151" i="27"/>
  <c r="U151" i="27"/>
  <c r="T151" i="27"/>
  <c r="S151" i="27"/>
  <c r="R151" i="27"/>
  <c r="Q151" i="27"/>
  <c r="P151" i="27"/>
  <c r="O151" i="27"/>
  <c r="N151" i="27"/>
  <c r="Y150" i="27"/>
  <c r="X150" i="27"/>
  <c r="W150" i="27"/>
  <c r="V150" i="27"/>
  <c r="U150" i="27"/>
  <c r="T150" i="27"/>
  <c r="S150" i="27"/>
  <c r="R150" i="27"/>
  <c r="Q150" i="27"/>
  <c r="P150" i="27"/>
  <c r="O150" i="27"/>
  <c r="N150" i="27"/>
  <c r="Y149" i="27"/>
  <c r="X149" i="27"/>
  <c r="W149" i="27"/>
  <c r="V149" i="27"/>
  <c r="U149" i="27"/>
  <c r="T149" i="27"/>
  <c r="S149" i="27"/>
  <c r="R149" i="27"/>
  <c r="Q149" i="27"/>
  <c r="P149" i="27"/>
  <c r="O149" i="27"/>
  <c r="N149" i="27"/>
  <c r="Y148" i="27"/>
  <c r="X148" i="27"/>
  <c r="X154" i="27" s="1"/>
  <c r="AH55" i="27" s="1"/>
  <c r="W148" i="27"/>
  <c r="V148" i="27"/>
  <c r="V154" i="27" s="1"/>
  <c r="U148" i="27"/>
  <c r="U154" i="27" s="1"/>
  <c r="AH22" i="27" s="1"/>
  <c r="T148" i="27"/>
  <c r="T154" i="27" s="1"/>
  <c r="AH11" i="27" s="1"/>
  <c r="S148" i="27"/>
  <c r="R148" i="27"/>
  <c r="Q148" i="27"/>
  <c r="P148" i="27"/>
  <c r="O148" i="27"/>
  <c r="N148" i="27"/>
  <c r="Y147" i="27"/>
  <c r="Y157" i="27" s="1"/>
  <c r="AH71" i="27" s="1"/>
  <c r="X147" i="27"/>
  <c r="X157" i="27" s="1"/>
  <c r="AH60" i="27" s="1"/>
  <c r="W147" i="27"/>
  <c r="W157" i="27" s="1"/>
  <c r="AH49" i="27" s="1"/>
  <c r="V147" i="27"/>
  <c r="V157" i="27" s="1"/>
  <c r="AH38" i="27" s="1"/>
  <c r="U147" i="27"/>
  <c r="U157" i="27" s="1"/>
  <c r="AH27" i="27" s="1"/>
  <c r="T147" i="27"/>
  <c r="T157" i="27" s="1"/>
  <c r="AH16" i="27" s="1"/>
  <c r="S147" i="27"/>
  <c r="S157" i="27" s="1"/>
  <c r="R147" i="27"/>
  <c r="Q147" i="27"/>
  <c r="P147" i="27"/>
  <c r="O147" i="27"/>
  <c r="N147" i="27"/>
  <c r="Y146" i="27"/>
  <c r="Y153" i="27" s="1"/>
  <c r="AH65" i="27" s="1"/>
  <c r="X146" i="27"/>
  <c r="X153" i="27" s="1"/>
  <c r="AH54" i="27" s="1"/>
  <c r="W146" i="27"/>
  <c r="W153" i="27" s="1"/>
  <c r="V146" i="27"/>
  <c r="V153" i="27" s="1"/>
  <c r="AH32" i="27" s="1"/>
  <c r="U146" i="27"/>
  <c r="U153" i="27" s="1"/>
  <c r="AH21" i="27" s="1"/>
  <c r="T146" i="27"/>
  <c r="T153" i="27" s="1"/>
  <c r="AH10" i="27" s="1"/>
  <c r="S146" i="27"/>
  <c r="S153" i="27" s="1"/>
  <c r="R146" i="27"/>
  <c r="Q146" i="27"/>
  <c r="P146" i="27"/>
  <c r="O146" i="27"/>
  <c r="N146" i="27"/>
  <c r="Y128" i="27"/>
  <c r="X128" i="27"/>
  <c r="W128" i="27"/>
  <c r="V128" i="27"/>
  <c r="U128" i="27"/>
  <c r="T128" i="27"/>
  <c r="S128" i="27"/>
  <c r="R128" i="27"/>
  <c r="Q128" i="27"/>
  <c r="P128" i="27"/>
  <c r="O128" i="27"/>
  <c r="N128" i="27"/>
  <c r="Y127" i="27"/>
  <c r="Y135" i="27" s="1"/>
  <c r="AG72" i="27" s="1"/>
  <c r="X127" i="27"/>
  <c r="X135" i="27" s="1"/>
  <c r="W127" i="27"/>
  <c r="W135" i="27" s="1"/>
  <c r="AG50" i="27" s="1"/>
  <c r="V127" i="27"/>
  <c r="V135" i="27" s="1"/>
  <c r="AG39" i="27" s="1"/>
  <c r="U127" i="27"/>
  <c r="U135" i="27" s="1"/>
  <c r="T127" i="27"/>
  <c r="T135" i="27" s="1"/>
  <c r="AG17" i="27" s="1"/>
  <c r="S127" i="27"/>
  <c r="S135" i="27" s="1"/>
  <c r="R127" i="27"/>
  <c r="Q127" i="27"/>
  <c r="P127" i="27"/>
  <c r="O127" i="27"/>
  <c r="N127" i="27"/>
  <c r="Y126" i="27"/>
  <c r="X126" i="27"/>
  <c r="W126" i="27"/>
  <c r="V126" i="27"/>
  <c r="U126" i="27"/>
  <c r="T126" i="27"/>
  <c r="S126" i="27"/>
  <c r="R126" i="27"/>
  <c r="Q126" i="27"/>
  <c r="P126" i="27"/>
  <c r="O126" i="27"/>
  <c r="N126" i="27"/>
  <c r="Y125" i="27"/>
  <c r="Y131" i="27" s="1"/>
  <c r="AG66" i="27" s="1"/>
  <c r="X125" i="27"/>
  <c r="X131" i="27" s="1"/>
  <c r="AG55" i="27" s="1"/>
  <c r="W125" i="27"/>
  <c r="W131" i="27" s="1"/>
  <c r="AG44" i="27" s="1"/>
  <c r="V125" i="27"/>
  <c r="V131" i="27" s="1"/>
  <c r="AG33" i="27" s="1"/>
  <c r="U125" i="27"/>
  <c r="U131" i="27" s="1"/>
  <c r="AG22" i="27" s="1"/>
  <c r="T125" i="27"/>
  <c r="T131" i="27" s="1"/>
  <c r="AG11" i="27" s="1"/>
  <c r="S125" i="27"/>
  <c r="S131" i="27" s="1"/>
  <c r="R125" i="27"/>
  <c r="Q125" i="27"/>
  <c r="P125" i="27"/>
  <c r="O125" i="27"/>
  <c r="N125" i="27"/>
  <c r="Y124" i="27"/>
  <c r="Y134" i="27" s="1"/>
  <c r="AG71" i="27" s="1"/>
  <c r="X124" i="27"/>
  <c r="X134" i="27" s="1"/>
  <c r="AG60" i="27" s="1"/>
  <c r="W124" i="27"/>
  <c r="W134" i="27" s="1"/>
  <c r="AG49" i="27" s="1"/>
  <c r="V124" i="27"/>
  <c r="V134" i="27" s="1"/>
  <c r="AG38" i="27" s="1"/>
  <c r="U124" i="27"/>
  <c r="U134" i="27" s="1"/>
  <c r="AG27" i="27" s="1"/>
  <c r="T124" i="27"/>
  <c r="T134" i="27" s="1"/>
  <c r="AG16" i="27" s="1"/>
  <c r="S124" i="27"/>
  <c r="S134" i="27" s="1"/>
  <c r="R124" i="27"/>
  <c r="Q124" i="27"/>
  <c r="P124" i="27"/>
  <c r="O124" i="27"/>
  <c r="N124" i="27"/>
  <c r="Y123" i="27"/>
  <c r="Y130" i="27" s="1"/>
  <c r="AG65" i="27" s="1"/>
  <c r="X123" i="27"/>
  <c r="X130" i="27" s="1"/>
  <c r="W123" i="27"/>
  <c r="V123" i="27"/>
  <c r="V133" i="27" s="1"/>
  <c r="AG37" i="27" s="1"/>
  <c r="U123" i="27"/>
  <c r="U133" i="27" s="1"/>
  <c r="AG26" i="27" s="1"/>
  <c r="T123" i="27"/>
  <c r="T133" i="27" s="1"/>
  <c r="AG15" i="27" s="1"/>
  <c r="S123" i="27"/>
  <c r="R123" i="27"/>
  <c r="Q123" i="27"/>
  <c r="P123" i="27"/>
  <c r="O123" i="27"/>
  <c r="N123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Y103" i="27"/>
  <c r="Y111" i="27" s="1"/>
  <c r="AF72" i="27" s="1"/>
  <c r="X103" i="27"/>
  <c r="X111" i="27" s="1"/>
  <c r="AF61" i="27" s="1"/>
  <c r="W103" i="27"/>
  <c r="W111" i="27" s="1"/>
  <c r="AF50" i="27" s="1"/>
  <c r="V103" i="27"/>
  <c r="V111" i="27" s="1"/>
  <c r="AF39" i="27" s="1"/>
  <c r="U103" i="27"/>
  <c r="U111" i="27" s="1"/>
  <c r="AF28" i="27" s="1"/>
  <c r="T103" i="27"/>
  <c r="T111" i="27" s="1"/>
  <c r="AF17" i="27" s="1"/>
  <c r="S103" i="27"/>
  <c r="S111" i="27" s="1"/>
  <c r="R103" i="27"/>
  <c r="Q103" i="27"/>
  <c r="P103" i="27"/>
  <c r="O103" i="27"/>
  <c r="N103" i="27"/>
  <c r="Y102" i="27"/>
  <c r="X102" i="27"/>
  <c r="W102" i="27"/>
  <c r="V102" i="27"/>
  <c r="U102" i="27"/>
  <c r="T102" i="27"/>
  <c r="S102" i="27"/>
  <c r="R102" i="27"/>
  <c r="Q102" i="27"/>
  <c r="P102" i="27"/>
  <c r="O102" i="27"/>
  <c r="N102" i="27"/>
  <c r="Y101" i="27"/>
  <c r="Y107" i="27" s="1"/>
  <c r="AF66" i="27" s="1"/>
  <c r="X101" i="27"/>
  <c r="X107" i="27" s="1"/>
  <c r="AF55" i="27" s="1"/>
  <c r="W101" i="27"/>
  <c r="W107" i="27" s="1"/>
  <c r="V101" i="27"/>
  <c r="V107" i="27" s="1"/>
  <c r="AF33" i="27" s="1"/>
  <c r="U101" i="27"/>
  <c r="U107" i="27" s="1"/>
  <c r="AF22" i="27" s="1"/>
  <c r="T101" i="27"/>
  <c r="T107" i="27" s="1"/>
  <c r="AF11" i="27" s="1"/>
  <c r="S101" i="27"/>
  <c r="S107" i="27" s="1"/>
  <c r="R101" i="27"/>
  <c r="Q101" i="27"/>
  <c r="P101" i="27"/>
  <c r="O101" i="27"/>
  <c r="N101" i="27"/>
  <c r="Y100" i="27"/>
  <c r="Y110" i="27" s="1"/>
  <c r="AF71" i="27" s="1"/>
  <c r="X100" i="27"/>
  <c r="X110" i="27" s="1"/>
  <c r="W100" i="27"/>
  <c r="W110" i="27" s="1"/>
  <c r="AF49" i="27" s="1"/>
  <c r="V100" i="27"/>
  <c r="V110" i="27" s="1"/>
  <c r="AF38" i="27" s="1"/>
  <c r="U100" i="27"/>
  <c r="U110" i="27" s="1"/>
  <c r="AF27" i="27" s="1"/>
  <c r="T100" i="27"/>
  <c r="T110" i="27" s="1"/>
  <c r="AF16" i="27" s="1"/>
  <c r="S100" i="27"/>
  <c r="S110" i="27" s="1"/>
  <c r="R100" i="27"/>
  <c r="Q100" i="27"/>
  <c r="P100" i="27"/>
  <c r="O100" i="27"/>
  <c r="N100" i="27"/>
  <c r="Y99" i="27"/>
  <c r="Y106" i="27" s="1"/>
  <c r="AF65" i="27" s="1"/>
  <c r="X99" i="27"/>
  <c r="X109" i="27" s="1"/>
  <c r="AF59" i="27" s="1"/>
  <c r="W99" i="27"/>
  <c r="W109" i="27" s="1"/>
  <c r="AF48" i="27" s="1"/>
  <c r="V99" i="27"/>
  <c r="U99" i="27"/>
  <c r="U106" i="27" s="1"/>
  <c r="AF21" i="27" s="1"/>
  <c r="T99" i="27"/>
  <c r="T109" i="27" s="1"/>
  <c r="AF15" i="27" s="1"/>
  <c r="S99" i="27"/>
  <c r="S109" i="27" s="1"/>
  <c r="R99" i="27"/>
  <c r="Q99" i="27"/>
  <c r="P99" i="27"/>
  <c r="O99" i="27"/>
  <c r="N99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Y79" i="27"/>
  <c r="Y87" i="27" s="1"/>
  <c r="AE72" i="27" s="1"/>
  <c r="X79" i="27"/>
  <c r="X87" i="27" s="1"/>
  <c r="AE61" i="27" s="1"/>
  <c r="W79" i="27"/>
  <c r="W87" i="27" s="1"/>
  <c r="AE50" i="27" s="1"/>
  <c r="V79" i="27"/>
  <c r="V87" i="27" s="1"/>
  <c r="AE39" i="27" s="1"/>
  <c r="U79" i="27"/>
  <c r="U87" i="27" s="1"/>
  <c r="AE28" i="27" s="1"/>
  <c r="T79" i="27"/>
  <c r="T87" i="27" s="1"/>
  <c r="AE17" i="27" s="1"/>
  <c r="S79" i="27"/>
  <c r="S87" i="27" s="1"/>
  <c r="R79" i="27"/>
  <c r="Q79" i="27"/>
  <c r="P79" i="27"/>
  <c r="O79" i="27"/>
  <c r="N79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Y77" i="27"/>
  <c r="Y83" i="27" s="1"/>
  <c r="AE66" i="27" s="1"/>
  <c r="X77" i="27"/>
  <c r="X83" i="27" s="1"/>
  <c r="AE55" i="27" s="1"/>
  <c r="W77" i="27"/>
  <c r="W83" i="27" s="1"/>
  <c r="AE44" i="27" s="1"/>
  <c r="V77" i="27"/>
  <c r="V83" i="27" s="1"/>
  <c r="AE33" i="27" s="1"/>
  <c r="U77" i="27"/>
  <c r="U83" i="27" s="1"/>
  <c r="AE22" i="27" s="1"/>
  <c r="T77" i="27"/>
  <c r="T83" i="27" s="1"/>
  <c r="AE11" i="27" s="1"/>
  <c r="S77" i="27"/>
  <c r="S83" i="27" s="1"/>
  <c r="R77" i="27"/>
  <c r="Q77" i="27"/>
  <c r="P77" i="27"/>
  <c r="O77" i="27"/>
  <c r="N77" i="27"/>
  <c r="Y76" i="27"/>
  <c r="Y86" i="27" s="1"/>
  <c r="AE71" i="27" s="1"/>
  <c r="X76" i="27"/>
  <c r="X86" i="27" s="1"/>
  <c r="AE60" i="27" s="1"/>
  <c r="W76" i="27"/>
  <c r="W86" i="27" s="1"/>
  <c r="AE49" i="27" s="1"/>
  <c r="V76" i="27"/>
  <c r="V86" i="27" s="1"/>
  <c r="AE38" i="27" s="1"/>
  <c r="U76" i="27"/>
  <c r="U86" i="27" s="1"/>
  <c r="AE27" i="27" s="1"/>
  <c r="T76" i="27"/>
  <c r="T86" i="27" s="1"/>
  <c r="AE16" i="27" s="1"/>
  <c r="S76" i="27"/>
  <c r="S86" i="27" s="1"/>
  <c r="R76" i="27"/>
  <c r="Q76" i="27"/>
  <c r="P76" i="27"/>
  <c r="O76" i="27"/>
  <c r="N76" i="27"/>
  <c r="Y75" i="27"/>
  <c r="X75" i="27"/>
  <c r="X82" i="27" s="1"/>
  <c r="AE54" i="27" s="1"/>
  <c r="W75" i="27"/>
  <c r="W82" i="27" s="1"/>
  <c r="AE43" i="27" s="1"/>
  <c r="V75" i="27"/>
  <c r="V85" i="27" s="1"/>
  <c r="AE37" i="27" s="1"/>
  <c r="U75" i="27"/>
  <c r="T75" i="27"/>
  <c r="T82" i="27" s="1"/>
  <c r="AE10" i="27" s="1"/>
  <c r="S75" i="27"/>
  <c r="S82" i="27" s="1"/>
  <c r="R75" i="27"/>
  <c r="Q75" i="27"/>
  <c r="P75" i="27"/>
  <c r="O75" i="27"/>
  <c r="N75" i="27"/>
  <c r="AG61" i="27"/>
  <c r="AF60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AG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Y52" i="27"/>
  <c r="Y62" i="27" s="1"/>
  <c r="AD71" i="27" s="1"/>
  <c r="X52" i="27"/>
  <c r="X62" i="27" s="1"/>
  <c r="AD60" i="27" s="1"/>
  <c r="W52" i="27"/>
  <c r="W62" i="27" s="1"/>
  <c r="AD49" i="27" s="1"/>
  <c r="V52" i="27"/>
  <c r="V62" i="27" s="1"/>
  <c r="AD38" i="27" s="1"/>
  <c r="U52" i="27"/>
  <c r="U62" i="27" s="1"/>
  <c r="AD27" i="27" s="1"/>
  <c r="T52" i="27"/>
  <c r="T62" i="27" s="1"/>
  <c r="AD16" i="27" s="1"/>
  <c r="S52" i="27"/>
  <c r="S62" i="27" s="1"/>
  <c r="R52" i="27"/>
  <c r="Q52" i="27"/>
  <c r="P52" i="27"/>
  <c r="O52" i="27"/>
  <c r="N52" i="27"/>
  <c r="Y51" i="27"/>
  <c r="Y61" i="27" s="1"/>
  <c r="AD70" i="27" s="1"/>
  <c r="X51" i="27"/>
  <c r="X61" i="27" s="1"/>
  <c r="AD59" i="27" s="1"/>
  <c r="W51" i="27"/>
  <c r="W61" i="27" s="1"/>
  <c r="AD48" i="27" s="1"/>
  <c r="V51" i="27"/>
  <c r="U51" i="27"/>
  <c r="T51" i="27"/>
  <c r="T61" i="27" s="1"/>
  <c r="AD15" i="27" s="1"/>
  <c r="S51" i="27"/>
  <c r="S61" i="27" s="1"/>
  <c r="R51" i="27"/>
  <c r="Q51" i="27"/>
  <c r="P51" i="27"/>
  <c r="O51" i="27"/>
  <c r="N51" i="27"/>
  <c r="AF44" i="27"/>
  <c r="AH43" i="27"/>
  <c r="AH33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Y31" i="27"/>
  <c r="Y39" i="27" s="1"/>
  <c r="AC72" i="27" s="1"/>
  <c r="X31" i="27"/>
  <c r="X39" i="27" s="1"/>
  <c r="AC61" i="27" s="1"/>
  <c r="W31" i="27"/>
  <c r="W39" i="27" s="1"/>
  <c r="AC50" i="27" s="1"/>
  <c r="V31" i="27"/>
  <c r="V39" i="27" s="1"/>
  <c r="AC39" i="27" s="1"/>
  <c r="U31" i="27"/>
  <c r="U39" i="27" s="1"/>
  <c r="AC28" i="27" s="1"/>
  <c r="T31" i="27"/>
  <c r="T39" i="27" s="1"/>
  <c r="AC17" i="27" s="1"/>
  <c r="S31" i="27"/>
  <c r="S39" i="27" s="1"/>
  <c r="R31" i="27"/>
  <c r="Q31" i="27"/>
  <c r="P31" i="27"/>
  <c r="O31" i="27"/>
  <c r="N31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Y29" i="27"/>
  <c r="Y35" i="27" s="1"/>
  <c r="AC66" i="27" s="1"/>
  <c r="X29" i="27"/>
  <c r="X35" i="27" s="1"/>
  <c r="AC55" i="27" s="1"/>
  <c r="W29" i="27"/>
  <c r="W35" i="27" s="1"/>
  <c r="AC44" i="27" s="1"/>
  <c r="V29" i="27"/>
  <c r="V35" i="27" s="1"/>
  <c r="AC33" i="27" s="1"/>
  <c r="U29" i="27"/>
  <c r="U35" i="27" s="1"/>
  <c r="AC22" i="27" s="1"/>
  <c r="T29" i="27"/>
  <c r="T35" i="27" s="1"/>
  <c r="AC11" i="27" s="1"/>
  <c r="S29" i="27"/>
  <c r="S35" i="27" s="1"/>
  <c r="R29" i="27"/>
  <c r="Q29" i="27"/>
  <c r="P29" i="27"/>
  <c r="O29" i="27"/>
  <c r="N29" i="27"/>
  <c r="AG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Y27" i="27"/>
  <c r="X27" i="27"/>
  <c r="W27" i="27"/>
  <c r="V27" i="27"/>
  <c r="V37" i="27" s="1"/>
  <c r="AC37" i="27" s="1"/>
  <c r="U27" i="27"/>
  <c r="T27" i="27"/>
  <c r="S27" i="27"/>
  <c r="R27" i="27"/>
  <c r="Q27" i="27"/>
  <c r="P27" i="27"/>
  <c r="O27" i="27"/>
  <c r="N27" i="27"/>
  <c r="AA11" i="27"/>
  <c r="AA10" i="27"/>
  <c r="Y7" i="27"/>
  <c r="X7" i="27"/>
  <c r="W7" i="27"/>
  <c r="V7" i="27"/>
  <c r="U7" i="27"/>
  <c r="T7" i="27"/>
  <c r="S7" i="27"/>
  <c r="R7" i="27"/>
  <c r="Q7" i="27"/>
  <c r="P7" i="27"/>
  <c r="O7" i="27"/>
  <c r="N7" i="27"/>
  <c r="Y6" i="27"/>
  <c r="Y14" i="27" s="1"/>
  <c r="AB72" i="27" s="1"/>
  <c r="X6" i="27"/>
  <c r="X14" i="27" s="1"/>
  <c r="AB61" i="27" s="1"/>
  <c r="W6" i="27"/>
  <c r="W14" i="27" s="1"/>
  <c r="AB50" i="27" s="1"/>
  <c r="V6" i="27"/>
  <c r="V14" i="27" s="1"/>
  <c r="AB39" i="27" s="1"/>
  <c r="U6" i="27"/>
  <c r="U14" i="27" s="1"/>
  <c r="AB28" i="27" s="1"/>
  <c r="T6" i="27"/>
  <c r="T14" i="27" s="1"/>
  <c r="AB17" i="27" s="1"/>
  <c r="S6" i="27"/>
  <c r="S14" i="27" s="1"/>
  <c r="R6" i="27"/>
  <c r="Q6" i="27"/>
  <c r="P6" i="27"/>
  <c r="O6" i="27"/>
  <c r="N6" i="27"/>
  <c r="Y5" i="27"/>
  <c r="X5" i="27"/>
  <c r="W5" i="27"/>
  <c r="V5" i="27"/>
  <c r="U5" i="27"/>
  <c r="T5" i="27"/>
  <c r="S5" i="27"/>
  <c r="R5" i="27"/>
  <c r="Q5" i="27"/>
  <c r="P5" i="27"/>
  <c r="O5" i="27"/>
  <c r="N5" i="27"/>
  <c r="Y4" i="27"/>
  <c r="Y10" i="27" s="1"/>
  <c r="AB66" i="27" s="1"/>
  <c r="X4" i="27"/>
  <c r="W4" i="27"/>
  <c r="W10" i="27" s="1"/>
  <c r="AB44" i="27" s="1"/>
  <c r="V4" i="27"/>
  <c r="V10" i="27" s="1"/>
  <c r="AB33" i="27" s="1"/>
  <c r="U4" i="27"/>
  <c r="U10" i="27" s="1"/>
  <c r="AB22" i="27" s="1"/>
  <c r="T4" i="27"/>
  <c r="T10" i="27" s="1"/>
  <c r="AB11" i="27" s="1"/>
  <c r="S4" i="27"/>
  <c r="S10" i="27" s="1"/>
  <c r="R4" i="27"/>
  <c r="Q4" i="27"/>
  <c r="P4" i="27"/>
  <c r="O4" i="27"/>
  <c r="N4" i="27"/>
  <c r="Y3" i="27"/>
  <c r="X3" i="27"/>
  <c r="W3" i="27"/>
  <c r="V3" i="27"/>
  <c r="U3" i="27"/>
  <c r="T3" i="27"/>
  <c r="S3" i="27"/>
  <c r="R3" i="27"/>
  <c r="Q3" i="27"/>
  <c r="P3" i="27"/>
  <c r="O3" i="27"/>
  <c r="N3" i="27"/>
  <c r="Y2" i="27"/>
  <c r="X2" i="27"/>
  <c r="W2" i="27"/>
  <c r="V2" i="27"/>
  <c r="U2" i="27"/>
  <c r="T2" i="27"/>
  <c r="S2" i="27"/>
  <c r="R2" i="27"/>
  <c r="Q2" i="27"/>
  <c r="P2" i="27"/>
  <c r="O2" i="27"/>
  <c r="N2" i="27"/>
  <c r="Y1" i="27"/>
  <c r="X1" i="27"/>
  <c r="W1" i="27"/>
  <c r="V1" i="27"/>
  <c r="U1" i="27"/>
  <c r="T1" i="27"/>
  <c r="S1" i="27"/>
  <c r="R1" i="27"/>
  <c r="Q1" i="27"/>
  <c r="P1" i="27"/>
  <c r="O1" i="27"/>
  <c r="N1" i="27"/>
  <c r="AJ10" i="26"/>
  <c r="AJ21" i="26"/>
  <c r="AJ32" i="26"/>
  <c r="AJ43" i="26"/>
  <c r="AJ54" i="26"/>
  <c r="AJ65" i="26"/>
  <c r="AJ11" i="26"/>
  <c r="AJ22" i="26"/>
  <c r="AJ33" i="26"/>
  <c r="AJ44" i="26"/>
  <c r="AJ55" i="26"/>
  <c r="AJ66" i="26"/>
  <c r="AJ15" i="26"/>
  <c r="AJ26" i="26"/>
  <c r="AJ37" i="26"/>
  <c r="AJ48" i="26"/>
  <c r="AJ59" i="26"/>
  <c r="AJ70" i="26"/>
  <c r="AJ16" i="26"/>
  <c r="AJ27" i="26"/>
  <c r="AJ38" i="26"/>
  <c r="AJ49" i="26"/>
  <c r="AJ60" i="26"/>
  <c r="AJ71" i="26"/>
  <c r="AJ17" i="26"/>
  <c r="AJ28" i="26"/>
  <c r="AJ39" i="26"/>
  <c r="AJ50" i="26"/>
  <c r="AJ61" i="26"/>
  <c r="AJ72" i="26"/>
  <c r="AI10" i="26"/>
  <c r="AI21" i="26"/>
  <c r="AI32" i="26"/>
  <c r="AI43" i="26"/>
  <c r="AI54" i="26"/>
  <c r="AI65" i="26"/>
  <c r="AI11" i="26"/>
  <c r="AI22" i="26"/>
  <c r="AI33" i="26"/>
  <c r="AI44" i="26"/>
  <c r="AI55" i="26"/>
  <c r="AI66" i="26"/>
  <c r="AI15" i="26"/>
  <c r="AI26" i="26"/>
  <c r="AI37" i="26"/>
  <c r="AI48" i="26"/>
  <c r="AI59" i="26"/>
  <c r="AI70" i="26"/>
  <c r="AI16" i="26"/>
  <c r="AI27" i="26"/>
  <c r="AI38" i="26"/>
  <c r="AI49" i="26"/>
  <c r="AI60" i="26"/>
  <c r="AI71" i="26"/>
  <c r="AI17" i="26"/>
  <c r="AI28" i="26"/>
  <c r="AI39" i="26"/>
  <c r="AI50" i="26"/>
  <c r="AI61" i="26"/>
  <c r="AI72" i="26"/>
  <c r="AH10" i="26"/>
  <c r="AH21" i="26"/>
  <c r="AH32" i="26"/>
  <c r="AH43" i="26"/>
  <c r="AH54" i="26"/>
  <c r="AH65" i="26"/>
  <c r="AH11" i="26"/>
  <c r="AH22" i="26"/>
  <c r="AH33" i="26"/>
  <c r="AH44" i="26"/>
  <c r="AH55" i="26"/>
  <c r="AH66" i="26"/>
  <c r="AH15" i="26"/>
  <c r="AH26" i="26"/>
  <c r="AH37" i="26"/>
  <c r="AH48" i="26"/>
  <c r="AH59" i="26"/>
  <c r="AH70" i="26"/>
  <c r="AH16" i="26"/>
  <c r="AH27" i="26"/>
  <c r="AH38" i="26"/>
  <c r="AH49" i="26"/>
  <c r="AH60" i="26"/>
  <c r="AH71" i="26"/>
  <c r="AH17" i="26"/>
  <c r="AH28" i="26"/>
  <c r="AH39" i="26"/>
  <c r="AH50" i="26"/>
  <c r="AH61" i="26"/>
  <c r="AH72" i="26"/>
  <c r="AG10" i="26"/>
  <c r="AG21" i="26"/>
  <c r="AG32" i="26"/>
  <c r="AG43" i="26"/>
  <c r="AG54" i="26"/>
  <c r="AG65" i="26"/>
  <c r="AG11" i="26"/>
  <c r="AG22" i="26"/>
  <c r="AG33" i="26"/>
  <c r="AG44" i="26"/>
  <c r="AG55" i="26"/>
  <c r="AG66" i="26"/>
  <c r="AG15" i="26"/>
  <c r="AG26" i="26"/>
  <c r="AG37" i="26"/>
  <c r="AG48" i="26"/>
  <c r="AG59" i="26"/>
  <c r="AG70" i="26"/>
  <c r="AG16" i="26"/>
  <c r="AG27" i="26"/>
  <c r="AG38" i="26"/>
  <c r="AG49" i="26"/>
  <c r="AG60" i="26"/>
  <c r="AG71" i="26"/>
  <c r="AG17" i="26"/>
  <c r="AG28" i="26"/>
  <c r="AG39" i="26"/>
  <c r="AG50" i="26"/>
  <c r="AG61" i="26"/>
  <c r="AG72" i="26"/>
  <c r="AF10" i="26"/>
  <c r="AF21" i="26"/>
  <c r="AF32" i="26"/>
  <c r="AF43" i="26"/>
  <c r="AF54" i="26"/>
  <c r="AF65" i="26"/>
  <c r="AF11" i="26"/>
  <c r="AF22" i="26"/>
  <c r="AF33" i="26"/>
  <c r="AF44" i="26"/>
  <c r="AF55" i="26"/>
  <c r="AF66" i="26"/>
  <c r="AF15" i="26"/>
  <c r="AF26" i="26"/>
  <c r="AF37" i="26"/>
  <c r="AF48" i="26"/>
  <c r="AF59" i="26"/>
  <c r="AF70" i="26"/>
  <c r="AF16" i="26"/>
  <c r="AF27" i="26"/>
  <c r="AF38" i="26"/>
  <c r="AF49" i="26"/>
  <c r="AF60" i="26"/>
  <c r="AF71" i="26"/>
  <c r="AF17" i="26"/>
  <c r="AF28" i="26"/>
  <c r="AF39" i="26"/>
  <c r="AF50" i="26"/>
  <c r="AF61" i="26"/>
  <c r="AF72" i="26"/>
  <c r="AE10" i="26"/>
  <c r="AE21" i="26"/>
  <c r="AE32" i="26"/>
  <c r="AE43" i="26"/>
  <c r="AE54" i="26"/>
  <c r="AE65" i="26"/>
  <c r="AE11" i="26"/>
  <c r="AE22" i="26"/>
  <c r="AE33" i="26"/>
  <c r="AE44" i="26"/>
  <c r="AE55" i="26"/>
  <c r="AE66" i="26"/>
  <c r="AE15" i="26"/>
  <c r="AE26" i="26"/>
  <c r="AE37" i="26"/>
  <c r="AE48" i="26"/>
  <c r="AE59" i="26"/>
  <c r="AE70" i="26"/>
  <c r="AE16" i="26"/>
  <c r="AE27" i="26"/>
  <c r="AE38" i="26"/>
  <c r="AE49" i="26"/>
  <c r="AE60" i="26"/>
  <c r="AE71" i="26"/>
  <c r="AE17" i="26"/>
  <c r="AE28" i="26"/>
  <c r="AE39" i="26"/>
  <c r="AE50" i="26"/>
  <c r="AE61" i="26"/>
  <c r="AE72" i="26"/>
  <c r="AD65" i="26"/>
  <c r="AD66" i="26"/>
  <c r="AD70" i="26"/>
  <c r="AD71" i="26"/>
  <c r="AD72" i="26"/>
  <c r="AD54" i="26"/>
  <c r="AD21" i="26"/>
  <c r="AD32" i="26"/>
  <c r="AD43" i="26"/>
  <c r="AD11" i="26"/>
  <c r="AD22" i="26"/>
  <c r="AD33" i="26"/>
  <c r="AD44" i="26"/>
  <c r="AD55" i="26"/>
  <c r="AD15" i="26"/>
  <c r="AD26" i="26"/>
  <c r="AD37" i="26"/>
  <c r="AD48" i="26"/>
  <c r="AD59" i="26"/>
  <c r="AD16" i="26"/>
  <c r="AD27" i="26"/>
  <c r="AD38" i="26"/>
  <c r="AD49" i="26"/>
  <c r="AD60" i="26"/>
  <c r="AD17" i="26"/>
  <c r="AD28" i="26"/>
  <c r="AD39" i="26"/>
  <c r="AD50" i="26"/>
  <c r="AD61" i="26"/>
  <c r="Y327" i="26"/>
  <c r="U327" i="26"/>
  <c r="T326" i="26"/>
  <c r="W325" i="26"/>
  <c r="S325" i="26"/>
  <c r="V323" i="26"/>
  <c r="Y322" i="26"/>
  <c r="U322" i="26"/>
  <c r="Y320" i="26"/>
  <c r="X320" i="26"/>
  <c r="W320" i="26"/>
  <c r="V320" i="26"/>
  <c r="U320" i="26"/>
  <c r="T320" i="26"/>
  <c r="S320" i="26"/>
  <c r="R320" i="26"/>
  <c r="Q320" i="26"/>
  <c r="P320" i="26"/>
  <c r="O320" i="26"/>
  <c r="N320" i="26"/>
  <c r="Y319" i="26"/>
  <c r="X319" i="26"/>
  <c r="X327" i="26" s="1"/>
  <c r="W319" i="26"/>
  <c r="W327" i="26" s="1"/>
  <c r="V319" i="26"/>
  <c r="V327" i="26" s="1"/>
  <c r="U319" i="26"/>
  <c r="T319" i="26"/>
  <c r="T327" i="26" s="1"/>
  <c r="S319" i="26"/>
  <c r="S327" i="26" s="1"/>
  <c r="AJ186" i="26" s="1"/>
  <c r="R319" i="26"/>
  <c r="Q319" i="26"/>
  <c r="P319" i="26"/>
  <c r="O319" i="26"/>
  <c r="N319" i="26"/>
  <c r="Y318" i="26"/>
  <c r="X318" i="26"/>
  <c r="W318" i="26"/>
  <c r="V318" i="26"/>
  <c r="U318" i="26"/>
  <c r="T318" i="26"/>
  <c r="S318" i="26"/>
  <c r="R318" i="26"/>
  <c r="Q318" i="26"/>
  <c r="P318" i="26"/>
  <c r="O318" i="26"/>
  <c r="N318" i="26"/>
  <c r="Y317" i="26"/>
  <c r="Y323" i="26" s="1"/>
  <c r="X317" i="26"/>
  <c r="X323" i="26" s="1"/>
  <c r="W317" i="26"/>
  <c r="W323" i="26" s="1"/>
  <c r="V317" i="26"/>
  <c r="U317" i="26"/>
  <c r="U323" i="26" s="1"/>
  <c r="T317" i="26"/>
  <c r="T323" i="26" s="1"/>
  <c r="S317" i="26"/>
  <c r="S323" i="26" s="1"/>
  <c r="R317" i="26"/>
  <c r="Q317" i="26"/>
  <c r="P317" i="26"/>
  <c r="O317" i="26"/>
  <c r="N317" i="26"/>
  <c r="Y316" i="26"/>
  <c r="Y326" i="26" s="1"/>
  <c r="X316" i="26"/>
  <c r="X326" i="26" s="1"/>
  <c r="W316" i="26"/>
  <c r="W326" i="26" s="1"/>
  <c r="V316" i="26"/>
  <c r="V326" i="26" s="1"/>
  <c r="U316" i="26"/>
  <c r="U326" i="26" s="1"/>
  <c r="T316" i="26"/>
  <c r="S316" i="26"/>
  <c r="S326" i="26" s="1"/>
  <c r="AJ185" i="26" s="1"/>
  <c r="R316" i="26"/>
  <c r="Q316" i="26"/>
  <c r="P316" i="26"/>
  <c r="O316" i="26"/>
  <c r="N316" i="26"/>
  <c r="Y315" i="26"/>
  <c r="Y325" i="26" s="1"/>
  <c r="X315" i="26"/>
  <c r="W315" i="26"/>
  <c r="W322" i="26" s="1"/>
  <c r="V315" i="26"/>
  <c r="V325" i="26" s="1"/>
  <c r="U315" i="26"/>
  <c r="U325" i="26" s="1"/>
  <c r="T315" i="26"/>
  <c r="S315" i="26"/>
  <c r="S322" i="26" s="1"/>
  <c r="AJ179" i="26" s="1"/>
  <c r="R315" i="26"/>
  <c r="Q315" i="26"/>
  <c r="P315" i="26"/>
  <c r="O315" i="26"/>
  <c r="N315" i="26"/>
  <c r="X303" i="26"/>
  <c r="T303" i="26"/>
  <c r="W302" i="26"/>
  <c r="V301" i="26"/>
  <c r="Y299" i="26"/>
  <c r="U299" i="26"/>
  <c r="X298" i="26"/>
  <c r="T298" i="26"/>
  <c r="Y296" i="26"/>
  <c r="X296" i="26"/>
  <c r="W296" i="26"/>
  <c r="V296" i="26"/>
  <c r="U296" i="26"/>
  <c r="T296" i="26"/>
  <c r="S296" i="26"/>
  <c r="R296" i="26"/>
  <c r="Q296" i="26"/>
  <c r="P296" i="26"/>
  <c r="O296" i="26"/>
  <c r="N296" i="26"/>
  <c r="Y295" i="26"/>
  <c r="Y303" i="26" s="1"/>
  <c r="X295" i="26"/>
  <c r="W295" i="26"/>
  <c r="W303" i="26" s="1"/>
  <c r="V295" i="26"/>
  <c r="V303" i="26" s="1"/>
  <c r="U295" i="26"/>
  <c r="U303" i="26" s="1"/>
  <c r="T295" i="26"/>
  <c r="S295" i="26"/>
  <c r="S303" i="26" s="1"/>
  <c r="AI185" i="26" s="1"/>
  <c r="R295" i="26"/>
  <c r="Q295" i="26"/>
  <c r="P295" i="26"/>
  <c r="O295" i="26"/>
  <c r="N295" i="26"/>
  <c r="Y294" i="26"/>
  <c r="X294" i="26"/>
  <c r="W294" i="26"/>
  <c r="V294" i="26"/>
  <c r="U294" i="26"/>
  <c r="T294" i="26"/>
  <c r="S294" i="26"/>
  <c r="R294" i="26"/>
  <c r="Q294" i="26"/>
  <c r="P294" i="26"/>
  <c r="O294" i="26"/>
  <c r="N294" i="26"/>
  <c r="Y293" i="26"/>
  <c r="X293" i="26"/>
  <c r="X299" i="26" s="1"/>
  <c r="W293" i="26"/>
  <c r="W299" i="26" s="1"/>
  <c r="V293" i="26"/>
  <c r="V299" i="26" s="1"/>
  <c r="U293" i="26"/>
  <c r="T293" i="26"/>
  <c r="T299" i="26" s="1"/>
  <c r="S293" i="26"/>
  <c r="S299" i="26" s="1"/>
  <c r="AI179" i="26" s="1"/>
  <c r="R293" i="26"/>
  <c r="Q293" i="26"/>
  <c r="P293" i="26"/>
  <c r="O293" i="26"/>
  <c r="N293" i="26"/>
  <c r="Y292" i="26"/>
  <c r="Y302" i="26" s="1"/>
  <c r="X292" i="26"/>
  <c r="X302" i="26" s="1"/>
  <c r="W292" i="26"/>
  <c r="V292" i="26"/>
  <c r="V302" i="26" s="1"/>
  <c r="U292" i="26"/>
  <c r="U302" i="26" s="1"/>
  <c r="T292" i="26"/>
  <c r="T302" i="26" s="1"/>
  <c r="S292" i="26"/>
  <c r="S302" i="26" s="1"/>
  <c r="AI184" i="26" s="1"/>
  <c r="R292" i="26"/>
  <c r="Q292" i="26"/>
  <c r="P292" i="26"/>
  <c r="O292" i="26"/>
  <c r="N292" i="26"/>
  <c r="Y291" i="26"/>
  <c r="Y301" i="26" s="1"/>
  <c r="X291" i="26"/>
  <c r="X301" i="26" s="1"/>
  <c r="W291" i="26"/>
  <c r="V291" i="26"/>
  <c r="V298" i="26" s="1"/>
  <c r="U291" i="26"/>
  <c r="U301" i="26" s="1"/>
  <c r="T291" i="26"/>
  <c r="T301" i="26" s="1"/>
  <c r="S291" i="26"/>
  <c r="R291" i="26"/>
  <c r="Q291" i="26"/>
  <c r="P291" i="26"/>
  <c r="O291" i="26"/>
  <c r="N291" i="26"/>
  <c r="W279" i="26"/>
  <c r="S279" i="26"/>
  <c r="AH185" i="26" s="1"/>
  <c r="Y277" i="26"/>
  <c r="U277" i="26"/>
  <c r="X275" i="26"/>
  <c r="T275" i="26"/>
  <c r="W274" i="26"/>
  <c r="S274" i="26"/>
  <c r="Y272" i="26"/>
  <c r="X272" i="26"/>
  <c r="W272" i="26"/>
  <c r="V272" i="26"/>
  <c r="U272" i="26"/>
  <c r="T272" i="26"/>
  <c r="S272" i="26"/>
  <c r="R272" i="26"/>
  <c r="Q272" i="26"/>
  <c r="P272" i="26"/>
  <c r="O272" i="26"/>
  <c r="N272" i="26"/>
  <c r="Y271" i="26"/>
  <c r="Y279" i="26" s="1"/>
  <c r="X271" i="26"/>
  <c r="X279" i="26" s="1"/>
  <c r="W271" i="26"/>
  <c r="V271" i="26"/>
  <c r="V279" i="26" s="1"/>
  <c r="U271" i="26"/>
  <c r="U279" i="26" s="1"/>
  <c r="T271" i="26"/>
  <c r="T279" i="26" s="1"/>
  <c r="S271" i="26"/>
  <c r="R271" i="26"/>
  <c r="Q271" i="26"/>
  <c r="P271" i="26"/>
  <c r="O271" i="26"/>
  <c r="N271" i="26"/>
  <c r="Y270" i="26"/>
  <c r="X270" i="26"/>
  <c r="W270" i="26"/>
  <c r="V270" i="26"/>
  <c r="U270" i="26"/>
  <c r="T270" i="26"/>
  <c r="S270" i="26"/>
  <c r="R270" i="26"/>
  <c r="Q270" i="26"/>
  <c r="P270" i="26"/>
  <c r="O270" i="26"/>
  <c r="N270" i="26"/>
  <c r="Y269" i="26"/>
  <c r="Y275" i="26" s="1"/>
  <c r="X269" i="26"/>
  <c r="W269" i="26"/>
  <c r="W275" i="26" s="1"/>
  <c r="V269" i="26"/>
  <c r="V275" i="26" s="1"/>
  <c r="U269" i="26"/>
  <c r="U275" i="26" s="1"/>
  <c r="T269" i="26"/>
  <c r="S269" i="26"/>
  <c r="S275" i="26" s="1"/>
  <c r="AH179" i="26" s="1"/>
  <c r="R269" i="26"/>
  <c r="Q269" i="26"/>
  <c r="P269" i="26"/>
  <c r="O269" i="26"/>
  <c r="N269" i="26"/>
  <c r="Y268" i="26"/>
  <c r="Y278" i="26" s="1"/>
  <c r="X268" i="26"/>
  <c r="X278" i="26" s="1"/>
  <c r="W268" i="26"/>
  <c r="W278" i="26" s="1"/>
  <c r="V268" i="26"/>
  <c r="V278" i="26" s="1"/>
  <c r="U268" i="26"/>
  <c r="U278" i="26" s="1"/>
  <c r="T268" i="26"/>
  <c r="T278" i="26" s="1"/>
  <c r="S268" i="26"/>
  <c r="S278" i="26" s="1"/>
  <c r="AH184" i="26" s="1"/>
  <c r="R268" i="26"/>
  <c r="Q268" i="26"/>
  <c r="P268" i="26"/>
  <c r="O268" i="26"/>
  <c r="N268" i="26"/>
  <c r="Y267" i="26"/>
  <c r="Y274" i="26" s="1"/>
  <c r="X267" i="26"/>
  <c r="X277" i="26" s="1"/>
  <c r="W267" i="26"/>
  <c r="W277" i="26" s="1"/>
  <c r="V267" i="26"/>
  <c r="U267" i="26"/>
  <c r="U274" i="26" s="1"/>
  <c r="T267" i="26"/>
  <c r="T277" i="26" s="1"/>
  <c r="S267" i="26"/>
  <c r="S277" i="26" s="1"/>
  <c r="R267" i="26"/>
  <c r="Q267" i="26"/>
  <c r="P267" i="26"/>
  <c r="O267" i="26"/>
  <c r="N267" i="26"/>
  <c r="V255" i="26"/>
  <c r="X253" i="26"/>
  <c r="T253" i="26"/>
  <c r="W251" i="26"/>
  <c r="S251" i="26"/>
  <c r="AG179" i="26" s="1"/>
  <c r="V250" i="26"/>
  <c r="Y248" i="26"/>
  <c r="X248" i="26"/>
  <c r="W248" i="26"/>
  <c r="V248" i="26"/>
  <c r="U248" i="26"/>
  <c r="T248" i="26"/>
  <c r="S248" i="26"/>
  <c r="R248" i="26"/>
  <c r="Q248" i="26"/>
  <c r="P248" i="26"/>
  <c r="O248" i="26"/>
  <c r="N248" i="26"/>
  <c r="Y247" i="26"/>
  <c r="Y255" i="26" s="1"/>
  <c r="X247" i="26"/>
  <c r="X255" i="26" s="1"/>
  <c r="W247" i="26"/>
  <c r="W255" i="26" s="1"/>
  <c r="V247" i="26"/>
  <c r="U247" i="26"/>
  <c r="U255" i="26" s="1"/>
  <c r="T247" i="26"/>
  <c r="T255" i="26" s="1"/>
  <c r="S247" i="26"/>
  <c r="S255" i="26" s="1"/>
  <c r="R247" i="26"/>
  <c r="Q247" i="26"/>
  <c r="P247" i="26"/>
  <c r="O247" i="26"/>
  <c r="N247" i="26"/>
  <c r="Y246" i="26"/>
  <c r="X246" i="26"/>
  <c r="W246" i="26"/>
  <c r="V246" i="26"/>
  <c r="U246" i="26"/>
  <c r="T246" i="26"/>
  <c r="S246" i="26"/>
  <c r="R246" i="26"/>
  <c r="Q246" i="26"/>
  <c r="P246" i="26"/>
  <c r="O246" i="26"/>
  <c r="N246" i="26"/>
  <c r="Y245" i="26"/>
  <c r="Y251" i="26" s="1"/>
  <c r="X245" i="26"/>
  <c r="X251" i="26" s="1"/>
  <c r="W245" i="26"/>
  <c r="V245" i="26"/>
  <c r="V251" i="26" s="1"/>
  <c r="U245" i="26"/>
  <c r="U251" i="26" s="1"/>
  <c r="T245" i="26"/>
  <c r="T251" i="26" s="1"/>
  <c r="S245" i="26"/>
  <c r="R245" i="26"/>
  <c r="Q245" i="26"/>
  <c r="P245" i="26"/>
  <c r="O245" i="26"/>
  <c r="N245" i="26"/>
  <c r="Y244" i="26"/>
  <c r="Y254" i="26" s="1"/>
  <c r="X244" i="26"/>
  <c r="X254" i="26" s="1"/>
  <c r="W244" i="26"/>
  <c r="W254" i="26" s="1"/>
  <c r="V244" i="26"/>
  <c r="V254" i="26" s="1"/>
  <c r="U244" i="26"/>
  <c r="U254" i="26" s="1"/>
  <c r="T244" i="26"/>
  <c r="T254" i="26" s="1"/>
  <c r="S244" i="26"/>
  <c r="S254" i="26" s="1"/>
  <c r="AG184" i="26" s="1"/>
  <c r="R244" i="26"/>
  <c r="Q244" i="26"/>
  <c r="P244" i="26"/>
  <c r="O244" i="26"/>
  <c r="N244" i="26"/>
  <c r="Y243" i="26"/>
  <c r="X243" i="26"/>
  <c r="X250" i="26" s="1"/>
  <c r="W243" i="26"/>
  <c r="W253" i="26" s="1"/>
  <c r="V243" i="26"/>
  <c r="V253" i="26" s="1"/>
  <c r="U243" i="26"/>
  <c r="T243" i="26"/>
  <c r="T250" i="26" s="1"/>
  <c r="S243" i="26"/>
  <c r="S253" i="26" s="1"/>
  <c r="R243" i="26"/>
  <c r="Q243" i="26"/>
  <c r="P243" i="26"/>
  <c r="O243" i="26"/>
  <c r="N243" i="26"/>
  <c r="Y231" i="26"/>
  <c r="U231" i="26"/>
  <c r="T230" i="26"/>
  <c r="W229" i="26"/>
  <c r="S229" i="26"/>
  <c r="V227" i="26"/>
  <c r="Y226" i="26"/>
  <c r="U226" i="26"/>
  <c r="Y224" i="26"/>
  <c r="X224" i="26"/>
  <c r="W224" i="26"/>
  <c r="V224" i="26"/>
  <c r="U224" i="26"/>
  <c r="T224" i="26"/>
  <c r="S224" i="26"/>
  <c r="R224" i="26"/>
  <c r="Q224" i="26"/>
  <c r="P224" i="26"/>
  <c r="O224" i="26"/>
  <c r="N224" i="26"/>
  <c r="Y223" i="26"/>
  <c r="X223" i="26"/>
  <c r="X231" i="26" s="1"/>
  <c r="W223" i="26"/>
  <c r="W231" i="26" s="1"/>
  <c r="V223" i="26"/>
  <c r="V231" i="26" s="1"/>
  <c r="U223" i="26"/>
  <c r="T223" i="26"/>
  <c r="T231" i="26" s="1"/>
  <c r="S223" i="26"/>
  <c r="S231" i="26" s="1"/>
  <c r="AF185" i="26" s="1"/>
  <c r="R223" i="26"/>
  <c r="Q223" i="26"/>
  <c r="P223" i="26"/>
  <c r="O223" i="26"/>
  <c r="N223" i="26"/>
  <c r="Y222" i="26"/>
  <c r="X222" i="26"/>
  <c r="W222" i="26"/>
  <c r="V222" i="26"/>
  <c r="U222" i="26"/>
  <c r="T222" i="26"/>
  <c r="S222" i="26"/>
  <c r="R222" i="26"/>
  <c r="Q222" i="26"/>
  <c r="P222" i="26"/>
  <c r="O222" i="26"/>
  <c r="N222" i="26"/>
  <c r="Y221" i="26"/>
  <c r="Y227" i="26" s="1"/>
  <c r="X221" i="26"/>
  <c r="X227" i="26" s="1"/>
  <c r="W221" i="26"/>
  <c r="W227" i="26" s="1"/>
  <c r="V221" i="26"/>
  <c r="U221" i="26"/>
  <c r="U227" i="26" s="1"/>
  <c r="T221" i="26"/>
  <c r="T227" i="26" s="1"/>
  <c r="S221" i="26"/>
  <c r="S227" i="26" s="1"/>
  <c r="R221" i="26"/>
  <c r="Q221" i="26"/>
  <c r="P221" i="26"/>
  <c r="O221" i="26"/>
  <c r="N221" i="26"/>
  <c r="Y220" i="26"/>
  <c r="Y230" i="26" s="1"/>
  <c r="X220" i="26"/>
  <c r="X230" i="26" s="1"/>
  <c r="W220" i="26"/>
  <c r="W230" i="26" s="1"/>
  <c r="V220" i="26"/>
  <c r="V230" i="26" s="1"/>
  <c r="U220" i="26"/>
  <c r="U230" i="26" s="1"/>
  <c r="T220" i="26"/>
  <c r="S220" i="26"/>
  <c r="S230" i="26" s="1"/>
  <c r="R220" i="26"/>
  <c r="Q220" i="26"/>
  <c r="P220" i="26"/>
  <c r="O220" i="26"/>
  <c r="N220" i="26"/>
  <c r="Y219" i="26"/>
  <c r="Y229" i="26" s="1"/>
  <c r="X219" i="26"/>
  <c r="W219" i="26"/>
  <c r="W226" i="26" s="1"/>
  <c r="V219" i="26"/>
  <c r="V229" i="26" s="1"/>
  <c r="U219" i="26"/>
  <c r="U229" i="26" s="1"/>
  <c r="T219" i="26"/>
  <c r="S219" i="26"/>
  <c r="S226" i="26" s="1"/>
  <c r="R219" i="26"/>
  <c r="Q219" i="26"/>
  <c r="P219" i="26"/>
  <c r="O219" i="26"/>
  <c r="N219" i="26"/>
  <c r="X207" i="26"/>
  <c r="T207" i="26"/>
  <c r="V205" i="26"/>
  <c r="Y203" i="26"/>
  <c r="U203" i="26"/>
  <c r="X202" i="26"/>
  <c r="T202" i="26"/>
  <c r="Y200" i="26"/>
  <c r="X200" i="26"/>
  <c r="W200" i="26"/>
  <c r="V200" i="26"/>
  <c r="U200" i="26"/>
  <c r="T200" i="26"/>
  <c r="S200" i="26"/>
  <c r="R200" i="26"/>
  <c r="Q200" i="26"/>
  <c r="P200" i="26"/>
  <c r="O200" i="26"/>
  <c r="N200" i="26"/>
  <c r="Y199" i="26"/>
  <c r="Y207" i="26" s="1"/>
  <c r="X199" i="26"/>
  <c r="W199" i="26"/>
  <c r="W207" i="26" s="1"/>
  <c r="V199" i="26"/>
  <c r="V207" i="26" s="1"/>
  <c r="U199" i="26"/>
  <c r="U207" i="26" s="1"/>
  <c r="T199" i="26"/>
  <c r="S199" i="26"/>
  <c r="S207" i="26" s="1"/>
  <c r="AE185" i="26" s="1"/>
  <c r="R199" i="26"/>
  <c r="Q199" i="26"/>
  <c r="P199" i="26"/>
  <c r="O199" i="26"/>
  <c r="N199" i="26"/>
  <c r="Y198" i="26"/>
  <c r="X198" i="26"/>
  <c r="W198" i="26"/>
  <c r="V198" i="26"/>
  <c r="U198" i="26"/>
  <c r="T198" i="26"/>
  <c r="S198" i="26"/>
  <c r="R198" i="26"/>
  <c r="Q198" i="26"/>
  <c r="P198" i="26"/>
  <c r="O198" i="26"/>
  <c r="N198" i="26"/>
  <c r="Y197" i="26"/>
  <c r="X197" i="26"/>
  <c r="X203" i="26" s="1"/>
  <c r="W197" i="26"/>
  <c r="W203" i="26" s="1"/>
  <c r="V197" i="26"/>
  <c r="V203" i="26" s="1"/>
  <c r="U197" i="26"/>
  <c r="T197" i="26"/>
  <c r="T203" i="26" s="1"/>
  <c r="S197" i="26"/>
  <c r="S203" i="26" s="1"/>
  <c r="AE179" i="26" s="1"/>
  <c r="R197" i="26"/>
  <c r="Q197" i="26"/>
  <c r="P197" i="26"/>
  <c r="O197" i="26"/>
  <c r="N197" i="26"/>
  <c r="Y196" i="26"/>
  <c r="Y206" i="26" s="1"/>
  <c r="X196" i="26"/>
  <c r="X206" i="26" s="1"/>
  <c r="W196" i="26"/>
  <c r="W206" i="26" s="1"/>
  <c r="V196" i="26"/>
  <c r="V206" i="26" s="1"/>
  <c r="U196" i="26"/>
  <c r="U206" i="26" s="1"/>
  <c r="T196" i="26"/>
  <c r="T206" i="26" s="1"/>
  <c r="S196" i="26"/>
  <c r="S206" i="26" s="1"/>
  <c r="AE184" i="26" s="1"/>
  <c r="R196" i="26"/>
  <c r="Q196" i="26"/>
  <c r="P196" i="26"/>
  <c r="O196" i="26"/>
  <c r="N196" i="26"/>
  <c r="Y195" i="26"/>
  <c r="Y205" i="26" s="1"/>
  <c r="X195" i="26"/>
  <c r="X205" i="26" s="1"/>
  <c r="W195" i="26"/>
  <c r="V195" i="26"/>
  <c r="V202" i="26" s="1"/>
  <c r="U195" i="26"/>
  <c r="U205" i="26" s="1"/>
  <c r="T195" i="26"/>
  <c r="T205" i="26" s="1"/>
  <c r="S195" i="26"/>
  <c r="R195" i="26"/>
  <c r="Q195" i="26"/>
  <c r="P195" i="26"/>
  <c r="O195" i="26"/>
  <c r="N195" i="26"/>
  <c r="AI186" i="26"/>
  <c r="AH186" i="26"/>
  <c r="AG186" i="26"/>
  <c r="AF186" i="26"/>
  <c r="AE186" i="26"/>
  <c r="AG185" i="26"/>
  <c r="AJ184" i="26"/>
  <c r="AF184" i="26"/>
  <c r="X183" i="26"/>
  <c r="T183" i="26"/>
  <c r="V181" i="26"/>
  <c r="AJ180" i="26"/>
  <c r="AI180" i="26"/>
  <c r="AH180" i="26"/>
  <c r="AG180" i="26"/>
  <c r="AF180" i="26"/>
  <c r="AE180" i="26"/>
  <c r="AC180" i="26"/>
  <c r="AF179" i="26"/>
  <c r="AC179" i="26"/>
  <c r="Y179" i="26"/>
  <c r="U179" i="26"/>
  <c r="X178" i="26"/>
  <c r="T178" i="26"/>
  <c r="Y176" i="26"/>
  <c r="X176" i="26"/>
  <c r="W176" i="26"/>
  <c r="V176" i="26"/>
  <c r="U176" i="26"/>
  <c r="T176" i="26"/>
  <c r="S176" i="26"/>
  <c r="R176" i="26"/>
  <c r="Q176" i="26"/>
  <c r="P176" i="26"/>
  <c r="O176" i="26"/>
  <c r="N176" i="26"/>
  <c r="Y175" i="26"/>
  <c r="Y183" i="26" s="1"/>
  <c r="X175" i="26"/>
  <c r="W175" i="26"/>
  <c r="W183" i="26" s="1"/>
  <c r="V175" i="26"/>
  <c r="V183" i="26" s="1"/>
  <c r="U175" i="26"/>
  <c r="U183" i="26" s="1"/>
  <c r="T175" i="26"/>
  <c r="S175" i="26"/>
  <c r="S183" i="26" s="1"/>
  <c r="AD186" i="26" s="1"/>
  <c r="R175" i="26"/>
  <c r="Q175" i="26"/>
  <c r="P175" i="26"/>
  <c r="O175" i="26"/>
  <c r="N175" i="26"/>
  <c r="Y174" i="26"/>
  <c r="X174" i="26"/>
  <c r="W174" i="26"/>
  <c r="V174" i="26"/>
  <c r="U174" i="26"/>
  <c r="T174" i="26"/>
  <c r="S174" i="26"/>
  <c r="R174" i="26"/>
  <c r="Q174" i="26"/>
  <c r="P174" i="26"/>
  <c r="O174" i="26"/>
  <c r="N174" i="26"/>
  <c r="Y173" i="26"/>
  <c r="X173" i="26"/>
  <c r="X179" i="26" s="1"/>
  <c r="W173" i="26"/>
  <c r="W179" i="26" s="1"/>
  <c r="V173" i="26"/>
  <c r="V179" i="26" s="1"/>
  <c r="U173" i="26"/>
  <c r="T173" i="26"/>
  <c r="T179" i="26" s="1"/>
  <c r="S173" i="26"/>
  <c r="S179" i="26" s="1"/>
  <c r="AD180" i="26" s="1"/>
  <c r="R173" i="26"/>
  <c r="Q173" i="26"/>
  <c r="P173" i="26"/>
  <c r="O173" i="26"/>
  <c r="N173" i="26"/>
  <c r="Y172" i="26"/>
  <c r="Y182" i="26" s="1"/>
  <c r="X172" i="26"/>
  <c r="X182" i="26" s="1"/>
  <c r="W172" i="26"/>
  <c r="W182" i="26" s="1"/>
  <c r="V172" i="26"/>
  <c r="V182" i="26" s="1"/>
  <c r="U172" i="26"/>
  <c r="U182" i="26" s="1"/>
  <c r="T172" i="26"/>
  <c r="T182" i="26" s="1"/>
  <c r="S172" i="26"/>
  <c r="S182" i="26" s="1"/>
  <c r="AD185" i="26" s="1"/>
  <c r="R172" i="26"/>
  <c r="Q172" i="26"/>
  <c r="P172" i="26"/>
  <c r="O172" i="26"/>
  <c r="N172" i="26"/>
  <c r="Y171" i="26"/>
  <c r="Y181" i="26" s="1"/>
  <c r="X171" i="26"/>
  <c r="X181" i="26" s="1"/>
  <c r="W171" i="26"/>
  <c r="V171" i="26"/>
  <c r="V178" i="26" s="1"/>
  <c r="U171" i="26"/>
  <c r="U181" i="26" s="1"/>
  <c r="T171" i="26"/>
  <c r="T181" i="26" s="1"/>
  <c r="S171" i="26"/>
  <c r="R171" i="26"/>
  <c r="Q171" i="26"/>
  <c r="P171" i="26"/>
  <c r="O171" i="26"/>
  <c r="N171" i="26"/>
  <c r="W158" i="26"/>
  <c r="S158" i="26"/>
  <c r="V157" i="26"/>
  <c r="Y156" i="26"/>
  <c r="U156" i="26"/>
  <c r="X154" i="26"/>
  <c r="T154" i="26"/>
  <c r="W153" i="26"/>
  <c r="S153" i="26"/>
  <c r="Y151" i="26"/>
  <c r="Y158" i="26" s="1"/>
  <c r="X151" i="26"/>
  <c r="X158" i="26" s="1"/>
  <c r="W151" i="26"/>
  <c r="V151" i="26"/>
  <c r="U151" i="26"/>
  <c r="U158" i="26" s="1"/>
  <c r="T151" i="26"/>
  <c r="T158" i="26" s="1"/>
  <c r="S151" i="26"/>
  <c r="R151" i="26"/>
  <c r="Q151" i="26"/>
  <c r="P151" i="26"/>
  <c r="O151" i="26"/>
  <c r="N151" i="26"/>
  <c r="Y150" i="26"/>
  <c r="X150" i="26"/>
  <c r="W150" i="26"/>
  <c r="V150" i="26"/>
  <c r="U150" i="26"/>
  <c r="T150" i="26"/>
  <c r="S150" i="26"/>
  <c r="R150" i="26"/>
  <c r="Q150" i="26"/>
  <c r="P150" i="26"/>
  <c r="O150" i="26"/>
  <c r="N150" i="26"/>
  <c r="Y149" i="26"/>
  <c r="X149" i="26"/>
  <c r="W149" i="26"/>
  <c r="V149" i="26"/>
  <c r="U149" i="26"/>
  <c r="T149" i="26"/>
  <c r="S149" i="26"/>
  <c r="R149" i="26"/>
  <c r="Q149" i="26"/>
  <c r="P149" i="26"/>
  <c r="O149" i="26"/>
  <c r="N149" i="26"/>
  <c r="Y148" i="26"/>
  <c r="Y154" i="26" s="1"/>
  <c r="X148" i="26"/>
  <c r="X156" i="26" s="1"/>
  <c r="W148" i="26"/>
  <c r="W154" i="26" s="1"/>
  <c r="V148" i="26"/>
  <c r="U148" i="26"/>
  <c r="U154" i="26" s="1"/>
  <c r="T148" i="26"/>
  <c r="T156" i="26" s="1"/>
  <c r="S148" i="26"/>
  <c r="S154" i="26" s="1"/>
  <c r="R148" i="26"/>
  <c r="Q148" i="26"/>
  <c r="P148" i="26"/>
  <c r="O148" i="26"/>
  <c r="N148" i="26"/>
  <c r="Y147" i="26"/>
  <c r="Y157" i="26" s="1"/>
  <c r="X147" i="26"/>
  <c r="X157" i="26" s="1"/>
  <c r="W147" i="26"/>
  <c r="W157" i="26" s="1"/>
  <c r="V147" i="26"/>
  <c r="U147" i="26"/>
  <c r="U157" i="26" s="1"/>
  <c r="T147" i="26"/>
  <c r="T157" i="26" s="1"/>
  <c r="S147" i="26"/>
  <c r="S157" i="26" s="1"/>
  <c r="R147" i="26"/>
  <c r="Q147" i="26"/>
  <c r="P147" i="26"/>
  <c r="O147" i="26"/>
  <c r="N147" i="26"/>
  <c r="Y146" i="26"/>
  <c r="Y153" i="26" s="1"/>
  <c r="X146" i="26"/>
  <c r="X153" i="26" s="1"/>
  <c r="W146" i="26"/>
  <c r="V146" i="26"/>
  <c r="V153" i="26" s="1"/>
  <c r="U146" i="26"/>
  <c r="U153" i="26" s="1"/>
  <c r="T146" i="26"/>
  <c r="T153" i="26" s="1"/>
  <c r="S146" i="26"/>
  <c r="R146" i="26"/>
  <c r="Q146" i="26"/>
  <c r="P146" i="26"/>
  <c r="O146" i="26"/>
  <c r="N146" i="26"/>
  <c r="Y134" i="26"/>
  <c r="W131" i="26"/>
  <c r="S130" i="26"/>
  <c r="Y128" i="26"/>
  <c r="X128" i="26"/>
  <c r="W128" i="26"/>
  <c r="V128" i="26"/>
  <c r="U128" i="26"/>
  <c r="T128" i="26"/>
  <c r="S128" i="26"/>
  <c r="R128" i="26"/>
  <c r="Q128" i="26"/>
  <c r="P128" i="26"/>
  <c r="O128" i="26"/>
  <c r="N128" i="26"/>
  <c r="Y127" i="26"/>
  <c r="Y135" i="26" s="1"/>
  <c r="X127" i="26"/>
  <c r="X135" i="26" s="1"/>
  <c r="W127" i="26"/>
  <c r="W135" i="26" s="1"/>
  <c r="V127" i="26"/>
  <c r="V135" i="26" s="1"/>
  <c r="U127" i="26"/>
  <c r="U135" i="26" s="1"/>
  <c r="T127" i="26"/>
  <c r="T135" i="26" s="1"/>
  <c r="S127" i="26"/>
  <c r="S135" i="26" s="1"/>
  <c r="R127" i="26"/>
  <c r="Q127" i="26"/>
  <c r="P127" i="26"/>
  <c r="O127" i="26"/>
  <c r="N127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Y125" i="26"/>
  <c r="Y131" i="26" s="1"/>
  <c r="X125" i="26"/>
  <c r="X131" i="26" s="1"/>
  <c r="W125" i="26"/>
  <c r="V125" i="26"/>
  <c r="V131" i="26" s="1"/>
  <c r="U125" i="26"/>
  <c r="U131" i="26" s="1"/>
  <c r="T125" i="26"/>
  <c r="T131" i="26" s="1"/>
  <c r="S125" i="26"/>
  <c r="S131" i="26" s="1"/>
  <c r="R125" i="26"/>
  <c r="Q125" i="26"/>
  <c r="P125" i="26"/>
  <c r="O125" i="26"/>
  <c r="N125" i="26"/>
  <c r="Y124" i="26"/>
  <c r="X124" i="26"/>
  <c r="X134" i="26" s="1"/>
  <c r="W124" i="26"/>
  <c r="W134" i="26" s="1"/>
  <c r="V124" i="26"/>
  <c r="V134" i="26" s="1"/>
  <c r="U124" i="26"/>
  <c r="U134" i="26" s="1"/>
  <c r="T124" i="26"/>
  <c r="T134" i="26" s="1"/>
  <c r="S124" i="26"/>
  <c r="S134" i="26" s="1"/>
  <c r="R124" i="26"/>
  <c r="Q124" i="26"/>
  <c r="P124" i="26"/>
  <c r="O124" i="26"/>
  <c r="N124" i="26"/>
  <c r="Y123" i="26"/>
  <c r="X123" i="26"/>
  <c r="X130" i="26" s="1"/>
  <c r="W123" i="26"/>
  <c r="V123" i="26"/>
  <c r="V133" i="26" s="1"/>
  <c r="U123" i="26"/>
  <c r="T123" i="26"/>
  <c r="T133" i="26" s="1"/>
  <c r="S123" i="26"/>
  <c r="S133" i="26" s="1"/>
  <c r="R123" i="26"/>
  <c r="Q123" i="26"/>
  <c r="P123" i="26"/>
  <c r="O123" i="26"/>
  <c r="N123" i="26"/>
  <c r="V111" i="26"/>
  <c r="X109" i="26"/>
  <c r="T109" i="26"/>
  <c r="W107" i="26"/>
  <c r="S107" i="26"/>
  <c r="V106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Y103" i="26"/>
  <c r="Y111" i="26" s="1"/>
  <c r="X103" i="26"/>
  <c r="X111" i="26" s="1"/>
  <c r="W103" i="26"/>
  <c r="W111" i="26" s="1"/>
  <c r="V103" i="26"/>
  <c r="U103" i="26"/>
  <c r="U111" i="26" s="1"/>
  <c r="T103" i="26"/>
  <c r="T111" i="26" s="1"/>
  <c r="S103" i="26"/>
  <c r="S111" i="26" s="1"/>
  <c r="R103" i="26"/>
  <c r="Q103" i="26"/>
  <c r="P103" i="26"/>
  <c r="O103" i="26"/>
  <c r="N103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Y101" i="26"/>
  <c r="Y107" i="26" s="1"/>
  <c r="X101" i="26"/>
  <c r="X107" i="26" s="1"/>
  <c r="W101" i="26"/>
  <c r="V101" i="26"/>
  <c r="V107" i="26" s="1"/>
  <c r="U101" i="26"/>
  <c r="U107" i="26" s="1"/>
  <c r="T101" i="26"/>
  <c r="T107" i="26" s="1"/>
  <c r="S101" i="26"/>
  <c r="R101" i="26"/>
  <c r="Q101" i="26"/>
  <c r="P101" i="26"/>
  <c r="O101" i="26"/>
  <c r="N101" i="26"/>
  <c r="Y100" i="26"/>
  <c r="Y110" i="26" s="1"/>
  <c r="X100" i="26"/>
  <c r="X110" i="26" s="1"/>
  <c r="W100" i="26"/>
  <c r="W110" i="26" s="1"/>
  <c r="V100" i="26"/>
  <c r="V110" i="26" s="1"/>
  <c r="U100" i="26"/>
  <c r="U110" i="26" s="1"/>
  <c r="T100" i="26"/>
  <c r="T110" i="26" s="1"/>
  <c r="S100" i="26"/>
  <c r="S110" i="26" s="1"/>
  <c r="R100" i="26"/>
  <c r="Q100" i="26"/>
  <c r="P100" i="26"/>
  <c r="O100" i="26"/>
  <c r="N100" i="26"/>
  <c r="Y99" i="26"/>
  <c r="Y106" i="26" s="1"/>
  <c r="X99" i="26"/>
  <c r="X106" i="26" s="1"/>
  <c r="W99" i="26"/>
  <c r="W109" i="26" s="1"/>
  <c r="V99" i="26"/>
  <c r="V109" i="26" s="1"/>
  <c r="U99" i="26"/>
  <c r="U106" i="26" s="1"/>
  <c r="T99" i="26"/>
  <c r="T106" i="26" s="1"/>
  <c r="S99" i="26"/>
  <c r="S109" i="26" s="1"/>
  <c r="R99" i="26"/>
  <c r="Q99" i="26"/>
  <c r="P99" i="26"/>
  <c r="O99" i="26"/>
  <c r="N99" i="26"/>
  <c r="Y87" i="26"/>
  <c r="U87" i="26"/>
  <c r="W85" i="26"/>
  <c r="S85" i="26"/>
  <c r="V83" i="26"/>
  <c r="Y82" i="26"/>
  <c r="U82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Y79" i="26"/>
  <c r="X79" i="26"/>
  <c r="X87" i="26" s="1"/>
  <c r="W79" i="26"/>
  <c r="W87" i="26" s="1"/>
  <c r="V79" i="26"/>
  <c r="V87" i="26" s="1"/>
  <c r="U79" i="26"/>
  <c r="T79" i="26"/>
  <c r="T87" i="26" s="1"/>
  <c r="S79" i="26"/>
  <c r="S87" i="26" s="1"/>
  <c r="R79" i="26"/>
  <c r="Q79" i="26"/>
  <c r="P79" i="26"/>
  <c r="O79" i="26"/>
  <c r="N79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Y77" i="26"/>
  <c r="Y83" i="26" s="1"/>
  <c r="X77" i="26"/>
  <c r="X83" i="26" s="1"/>
  <c r="W77" i="26"/>
  <c r="W83" i="26" s="1"/>
  <c r="V77" i="26"/>
  <c r="U77" i="26"/>
  <c r="U83" i="26" s="1"/>
  <c r="T77" i="26"/>
  <c r="T83" i="26" s="1"/>
  <c r="S77" i="26"/>
  <c r="S83" i="26" s="1"/>
  <c r="R77" i="26"/>
  <c r="Q77" i="26"/>
  <c r="P77" i="26"/>
  <c r="O77" i="26"/>
  <c r="N77" i="26"/>
  <c r="Y76" i="26"/>
  <c r="Y86" i="26" s="1"/>
  <c r="X76" i="26"/>
  <c r="X86" i="26" s="1"/>
  <c r="W76" i="26"/>
  <c r="W86" i="26" s="1"/>
  <c r="V76" i="26"/>
  <c r="V86" i="26" s="1"/>
  <c r="U76" i="26"/>
  <c r="U86" i="26" s="1"/>
  <c r="T76" i="26"/>
  <c r="T86" i="26" s="1"/>
  <c r="S76" i="26"/>
  <c r="S86" i="26" s="1"/>
  <c r="R76" i="26"/>
  <c r="Q76" i="26"/>
  <c r="P76" i="26"/>
  <c r="O76" i="26"/>
  <c r="N76" i="26"/>
  <c r="Y75" i="26"/>
  <c r="Y85" i="26" s="1"/>
  <c r="X75" i="26"/>
  <c r="X82" i="26" s="1"/>
  <c r="W75" i="26"/>
  <c r="W82" i="26" s="1"/>
  <c r="V75" i="26"/>
  <c r="V85" i="26" s="1"/>
  <c r="U75" i="26"/>
  <c r="U85" i="26" s="1"/>
  <c r="T75" i="26"/>
  <c r="T82" i="26" s="1"/>
  <c r="S75" i="26"/>
  <c r="S82" i="26" s="1"/>
  <c r="R75" i="26"/>
  <c r="Q75" i="26"/>
  <c r="P75" i="26"/>
  <c r="O75" i="26"/>
  <c r="N75" i="26"/>
  <c r="X63" i="26"/>
  <c r="T63" i="26"/>
  <c r="V61" i="26"/>
  <c r="Y59" i="26"/>
  <c r="U59" i="26"/>
  <c r="X58" i="26"/>
  <c r="T58" i="26"/>
  <c r="Y56" i="26"/>
  <c r="Y63" i="26" s="1"/>
  <c r="X56" i="26"/>
  <c r="W56" i="26"/>
  <c r="W63" i="26" s="1"/>
  <c r="V56" i="26"/>
  <c r="V63" i="26" s="1"/>
  <c r="U56" i="26"/>
  <c r="U63" i="26" s="1"/>
  <c r="T56" i="26"/>
  <c r="S56" i="26"/>
  <c r="S63" i="26" s="1"/>
  <c r="R56" i="26"/>
  <c r="Q56" i="26"/>
  <c r="P56" i="26"/>
  <c r="O56" i="26"/>
  <c r="N56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Y53" i="26"/>
  <c r="X53" i="26"/>
  <c r="X59" i="26" s="1"/>
  <c r="W53" i="26"/>
  <c r="W59" i="26" s="1"/>
  <c r="V53" i="26"/>
  <c r="V59" i="26" s="1"/>
  <c r="U53" i="26"/>
  <c r="T53" i="26"/>
  <c r="T59" i="26" s="1"/>
  <c r="S53" i="26"/>
  <c r="S59" i="26" s="1"/>
  <c r="R53" i="26"/>
  <c r="Q53" i="26"/>
  <c r="P53" i="26"/>
  <c r="O53" i="26"/>
  <c r="N53" i="26"/>
  <c r="Y52" i="26"/>
  <c r="Y62" i="26" s="1"/>
  <c r="X52" i="26"/>
  <c r="X62" i="26" s="1"/>
  <c r="W52" i="26"/>
  <c r="W62" i="26" s="1"/>
  <c r="V52" i="26"/>
  <c r="V62" i="26" s="1"/>
  <c r="U52" i="26"/>
  <c r="U62" i="26" s="1"/>
  <c r="T52" i="26"/>
  <c r="T62" i="26" s="1"/>
  <c r="S52" i="26"/>
  <c r="S62" i="26" s="1"/>
  <c r="R52" i="26"/>
  <c r="Q52" i="26"/>
  <c r="P52" i="26"/>
  <c r="O52" i="26"/>
  <c r="N52" i="26"/>
  <c r="Y51" i="26"/>
  <c r="Y61" i="26" s="1"/>
  <c r="X51" i="26"/>
  <c r="X61" i="26" s="1"/>
  <c r="W51" i="26"/>
  <c r="W58" i="26" s="1"/>
  <c r="V51" i="26"/>
  <c r="V58" i="26" s="1"/>
  <c r="U51" i="26"/>
  <c r="U61" i="26" s="1"/>
  <c r="T51" i="26"/>
  <c r="T61" i="26" s="1"/>
  <c r="S51" i="26"/>
  <c r="S58" i="26" s="1"/>
  <c r="R51" i="26"/>
  <c r="Q51" i="26"/>
  <c r="P51" i="26"/>
  <c r="O51" i="26"/>
  <c r="N51" i="26"/>
  <c r="W39" i="26"/>
  <c r="S39" i="26"/>
  <c r="Y37" i="26"/>
  <c r="U37" i="26"/>
  <c r="X35" i="26"/>
  <c r="T35" i="26"/>
  <c r="W34" i="26"/>
  <c r="S34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Y31" i="26"/>
  <c r="Y39" i="26" s="1"/>
  <c r="X31" i="26"/>
  <c r="X39" i="26" s="1"/>
  <c r="W31" i="26"/>
  <c r="V31" i="26"/>
  <c r="V39" i="26" s="1"/>
  <c r="U31" i="26"/>
  <c r="U39" i="26" s="1"/>
  <c r="T31" i="26"/>
  <c r="T39" i="26" s="1"/>
  <c r="S31" i="26"/>
  <c r="R31" i="26"/>
  <c r="Q31" i="26"/>
  <c r="P31" i="26"/>
  <c r="O31" i="26"/>
  <c r="N31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Y29" i="26"/>
  <c r="Y35" i="26" s="1"/>
  <c r="X29" i="26"/>
  <c r="W29" i="26"/>
  <c r="W35" i="26" s="1"/>
  <c r="V29" i="26"/>
  <c r="V35" i="26" s="1"/>
  <c r="U29" i="26"/>
  <c r="U35" i="26" s="1"/>
  <c r="T29" i="26"/>
  <c r="S29" i="26"/>
  <c r="S35" i="26" s="1"/>
  <c r="R29" i="26"/>
  <c r="Q29" i="26"/>
  <c r="P29" i="26"/>
  <c r="O29" i="26"/>
  <c r="N29" i="26"/>
  <c r="Y28" i="26"/>
  <c r="Y38" i="26" s="1"/>
  <c r="X28" i="26"/>
  <c r="X38" i="26" s="1"/>
  <c r="W28" i="26"/>
  <c r="W38" i="26" s="1"/>
  <c r="V28" i="26"/>
  <c r="V38" i="26" s="1"/>
  <c r="U28" i="26"/>
  <c r="U38" i="26" s="1"/>
  <c r="T28" i="26"/>
  <c r="T38" i="26" s="1"/>
  <c r="S28" i="26"/>
  <c r="S38" i="26" s="1"/>
  <c r="R28" i="26"/>
  <c r="Q28" i="26"/>
  <c r="P28" i="26"/>
  <c r="O28" i="26"/>
  <c r="N28" i="26"/>
  <c r="Y27" i="26"/>
  <c r="Y34" i="26" s="1"/>
  <c r="X27" i="26"/>
  <c r="X37" i="26" s="1"/>
  <c r="W27" i="26"/>
  <c r="W37" i="26" s="1"/>
  <c r="V27" i="26"/>
  <c r="V34" i="26" s="1"/>
  <c r="U27" i="26"/>
  <c r="U34" i="26" s="1"/>
  <c r="T27" i="26"/>
  <c r="T37" i="26" s="1"/>
  <c r="S27" i="26"/>
  <c r="S37" i="26" s="1"/>
  <c r="R27" i="26"/>
  <c r="Q27" i="26"/>
  <c r="P27" i="26"/>
  <c r="O27" i="26"/>
  <c r="N27" i="26"/>
  <c r="W14" i="26"/>
  <c r="S14" i="26"/>
  <c r="Y12" i="26"/>
  <c r="U12" i="26"/>
  <c r="AC11" i="26"/>
  <c r="AC10" i="26"/>
  <c r="X10" i="26"/>
  <c r="T10" i="26"/>
  <c r="W9" i="26"/>
  <c r="S9" i="26"/>
  <c r="Y7" i="26"/>
  <c r="Y9" i="26" s="1"/>
  <c r="X7" i="26"/>
  <c r="X9" i="26" s="1"/>
  <c r="W7" i="26"/>
  <c r="V7" i="26"/>
  <c r="V9" i="26" s="1"/>
  <c r="U7" i="26"/>
  <c r="U9" i="26" s="1"/>
  <c r="T7" i="26"/>
  <c r="T9" i="26" s="1"/>
  <c r="S7" i="26"/>
  <c r="R7" i="26"/>
  <c r="Q7" i="26"/>
  <c r="P7" i="26"/>
  <c r="O7" i="26"/>
  <c r="N7" i="26"/>
  <c r="Y6" i="26"/>
  <c r="Y14" i="26" s="1"/>
  <c r="X6" i="26"/>
  <c r="X14" i="26" s="1"/>
  <c r="W6" i="26"/>
  <c r="V6" i="26"/>
  <c r="V14" i="26" s="1"/>
  <c r="U6" i="26"/>
  <c r="U14" i="26" s="1"/>
  <c r="T6" i="26"/>
  <c r="T14" i="26" s="1"/>
  <c r="S6" i="26"/>
  <c r="R6" i="26"/>
  <c r="Q6" i="26"/>
  <c r="P6" i="26"/>
  <c r="O6" i="26"/>
  <c r="N6" i="26"/>
  <c r="Y5" i="26"/>
  <c r="Y13" i="26" s="1"/>
  <c r="X5" i="26"/>
  <c r="X13" i="26" s="1"/>
  <c r="W5" i="26"/>
  <c r="W13" i="26" s="1"/>
  <c r="V5" i="26"/>
  <c r="V13" i="26" s="1"/>
  <c r="U5" i="26"/>
  <c r="U13" i="26" s="1"/>
  <c r="T5" i="26"/>
  <c r="T13" i="26" s="1"/>
  <c r="S5" i="26"/>
  <c r="S13" i="26" s="1"/>
  <c r="R5" i="26"/>
  <c r="Q5" i="26"/>
  <c r="P5" i="26"/>
  <c r="O5" i="26"/>
  <c r="N5" i="26"/>
  <c r="Y4" i="26"/>
  <c r="Y10" i="26" s="1"/>
  <c r="X4" i="26"/>
  <c r="X12" i="26" s="1"/>
  <c r="W4" i="26"/>
  <c r="W10" i="26" s="1"/>
  <c r="V4" i="26"/>
  <c r="V10" i="26" s="1"/>
  <c r="U4" i="26"/>
  <c r="U10" i="26" s="1"/>
  <c r="T4" i="26"/>
  <c r="T12" i="26" s="1"/>
  <c r="S4" i="26"/>
  <c r="S10" i="26" s="1"/>
  <c r="R4" i="26"/>
  <c r="Q4" i="26"/>
  <c r="P4" i="26"/>
  <c r="O4" i="26"/>
  <c r="N4" i="26"/>
  <c r="Y3" i="26"/>
  <c r="X3" i="26"/>
  <c r="W3" i="26"/>
  <c r="V3" i="26"/>
  <c r="U3" i="26"/>
  <c r="T3" i="26"/>
  <c r="S3" i="26"/>
  <c r="R3" i="26"/>
  <c r="Q3" i="26"/>
  <c r="P3" i="26"/>
  <c r="O3" i="26"/>
  <c r="N3" i="26"/>
  <c r="Y2" i="26"/>
  <c r="X2" i="26"/>
  <c r="W2" i="26"/>
  <c r="V2" i="26"/>
  <c r="U2" i="26"/>
  <c r="T2" i="26"/>
  <c r="S2" i="26"/>
  <c r="R2" i="26"/>
  <c r="Q2" i="26"/>
  <c r="P2" i="26"/>
  <c r="O2" i="26"/>
  <c r="N2" i="26"/>
  <c r="Y1" i="26"/>
  <c r="X1" i="26"/>
  <c r="W1" i="26"/>
  <c r="V1" i="26"/>
  <c r="U1" i="26"/>
  <c r="T1" i="26"/>
  <c r="S1" i="26"/>
  <c r="R1" i="26"/>
  <c r="Q1" i="26"/>
  <c r="P1" i="26"/>
  <c r="O1" i="26"/>
  <c r="N1" i="26"/>
  <c r="AB11" i="25"/>
  <c r="AB10" i="25"/>
  <c r="S4" i="25"/>
  <c r="S10" i="25"/>
  <c r="S9" i="25"/>
  <c r="S51" i="25"/>
  <c r="W178" i="27" l="1"/>
  <c r="AB212" i="27" s="1"/>
  <c r="W183" i="27"/>
  <c r="AB219" i="27" s="1"/>
  <c r="U12" i="27"/>
  <c r="AB26" i="27" s="1"/>
  <c r="T255" i="27"/>
  <c r="AE186" i="27" s="1"/>
  <c r="X255" i="27"/>
  <c r="AE230" i="27" s="1"/>
  <c r="S37" i="27"/>
  <c r="S38" i="27"/>
  <c r="W38" i="27"/>
  <c r="AC49" i="27" s="1"/>
  <c r="U58" i="27"/>
  <c r="AD21" i="27" s="1"/>
  <c r="U59" i="27"/>
  <c r="AD22" i="27" s="1"/>
  <c r="Y59" i="27"/>
  <c r="AD66" i="27" s="1"/>
  <c r="V183" i="27"/>
  <c r="AB208" i="27" s="1"/>
  <c r="U202" i="27"/>
  <c r="AC190" i="27" s="1"/>
  <c r="X9" i="27"/>
  <c r="AB54" i="27" s="1"/>
  <c r="V34" i="27"/>
  <c r="AC32" i="27" s="1"/>
  <c r="T34" i="27"/>
  <c r="AC10" i="27" s="1"/>
  <c r="X34" i="27"/>
  <c r="AC54" i="27" s="1"/>
  <c r="V59" i="27"/>
  <c r="AD33" i="27" s="1"/>
  <c r="S63" i="27"/>
  <c r="W63" i="27"/>
  <c r="AD50" i="27" s="1"/>
  <c r="T85" i="27"/>
  <c r="AE15" i="27" s="1"/>
  <c r="S9" i="27"/>
  <c r="U38" i="27"/>
  <c r="AC27" i="27" s="1"/>
  <c r="Y183" i="27"/>
  <c r="AB241" i="27" s="1"/>
  <c r="T9" i="27"/>
  <c r="AB10" i="27" s="1"/>
  <c r="S59" i="27"/>
  <c r="W59" i="27"/>
  <c r="AD44" i="27" s="1"/>
  <c r="W106" i="27"/>
  <c r="AF43" i="27" s="1"/>
  <c r="T130" i="27"/>
  <c r="AG10" i="27" s="1"/>
  <c r="U183" i="27"/>
  <c r="AB197" i="27" s="1"/>
  <c r="Y202" i="27"/>
  <c r="U37" i="27"/>
  <c r="AC26" i="27" s="1"/>
  <c r="Y37" i="27"/>
  <c r="AC70" i="27" s="1"/>
  <c r="T59" i="27"/>
  <c r="AD11" i="27" s="1"/>
  <c r="X59" i="27"/>
  <c r="AD55" i="27" s="1"/>
  <c r="U63" i="27"/>
  <c r="AD28" i="27" s="1"/>
  <c r="Y63" i="27"/>
  <c r="AD72" i="27" s="1"/>
  <c r="X106" i="27"/>
  <c r="AF54" i="27" s="1"/>
  <c r="U130" i="27"/>
  <c r="AG21" i="27" s="1"/>
  <c r="W9" i="27"/>
  <c r="AB43" i="27" s="1"/>
  <c r="Y38" i="27"/>
  <c r="AC71" i="27" s="1"/>
  <c r="Y133" i="27"/>
  <c r="AG70" i="27" s="1"/>
  <c r="T158" i="27"/>
  <c r="AH17" i="27" s="1"/>
  <c r="X158" i="27"/>
  <c r="AH61" i="27" s="1"/>
  <c r="W181" i="27"/>
  <c r="AB217" i="27" s="1"/>
  <c r="X229" i="27"/>
  <c r="V9" i="27"/>
  <c r="AB32" i="27" s="1"/>
  <c r="U109" i="27"/>
  <c r="AF26" i="27" s="1"/>
  <c r="T327" i="27"/>
  <c r="AH186" i="27" s="1"/>
  <c r="S13" i="27"/>
  <c r="W13" i="27"/>
  <c r="AB49" i="27" s="1"/>
  <c r="Y12" i="27"/>
  <c r="AB70" i="27" s="1"/>
  <c r="T38" i="27"/>
  <c r="AC16" i="27" s="1"/>
  <c r="X38" i="27"/>
  <c r="AC60" i="27" s="1"/>
  <c r="X85" i="27"/>
  <c r="AE59" i="27" s="1"/>
  <c r="S106" i="27"/>
  <c r="U156" i="27"/>
  <c r="AH26" i="27" s="1"/>
  <c r="Y156" i="27"/>
  <c r="AH70" i="27" s="1"/>
  <c r="U158" i="27"/>
  <c r="AH28" i="27" s="1"/>
  <c r="Y158" i="27"/>
  <c r="AH72" i="27" s="1"/>
  <c r="Y154" i="27"/>
  <c r="AH66" i="27" s="1"/>
  <c r="U178" i="27"/>
  <c r="AB190" i="27" s="1"/>
  <c r="S250" i="27"/>
  <c r="U253" i="27"/>
  <c r="AE195" i="27" s="1"/>
  <c r="S301" i="27"/>
  <c r="T325" i="27"/>
  <c r="AH184" i="27" s="1"/>
  <c r="V13" i="27"/>
  <c r="AB38" i="27" s="1"/>
  <c r="W85" i="27"/>
  <c r="AE48" i="27" s="1"/>
  <c r="T12" i="27"/>
  <c r="AB15" i="27" s="1"/>
  <c r="X12" i="27"/>
  <c r="AB59" i="27" s="1"/>
  <c r="T13" i="27"/>
  <c r="AB16" i="27" s="1"/>
  <c r="X13" i="27"/>
  <c r="AB60" i="27" s="1"/>
  <c r="X10" i="27"/>
  <c r="AB55" i="27" s="1"/>
  <c r="T58" i="27"/>
  <c r="AD10" i="27" s="1"/>
  <c r="X63" i="27"/>
  <c r="AD61" i="27" s="1"/>
  <c r="S85" i="27"/>
  <c r="T106" i="27"/>
  <c r="AF10" i="27" s="1"/>
  <c r="Y109" i="27"/>
  <c r="AF70" i="27" s="1"/>
  <c r="V158" i="27"/>
  <c r="AH39" i="27" s="1"/>
  <c r="V156" i="27"/>
  <c r="AH37" i="27" s="1"/>
  <c r="Y178" i="27"/>
  <c r="AB234" i="27" s="1"/>
  <c r="S205" i="27"/>
  <c r="T229" i="27"/>
  <c r="AD184" i="27" s="1"/>
  <c r="W250" i="27"/>
  <c r="Y253" i="27"/>
  <c r="T274" i="27"/>
  <c r="AF179" i="27" s="1"/>
  <c r="V277" i="27"/>
  <c r="AF206" i="27" s="1"/>
  <c r="U298" i="27"/>
  <c r="AG190" i="27" s="1"/>
  <c r="W301" i="27"/>
  <c r="V322" i="27"/>
  <c r="AH201" i="27" s="1"/>
  <c r="X325" i="27"/>
  <c r="AH228" i="27" s="1"/>
  <c r="U9" i="27"/>
  <c r="AB21" i="27" s="1"/>
  <c r="Y9" i="27"/>
  <c r="AB65" i="27" s="1"/>
  <c r="U13" i="27"/>
  <c r="AB27" i="27" s="1"/>
  <c r="Y13" i="27"/>
  <c r="AB71" i="27" s="1"/>
  <c r="S34" i="27"/>
  <c r="W34" i="27"/>
  <c r="AC43" i="27" s="1"/>
  <c r="T37" i="27"/>
  <c r="AC15" i="27" s="1"/>
  <c r="V82" i="27"/>
  <c r="AE32" i="27" s="1"/>
  <c r="W205" i="27"/>
  <c r="V226" i="27"/>
  <c r="AD201" i="27" s="1"/>
  <c r="X274" i="27"/>
  <c r="Y298" i="27"/>
  <c r="Y82" i="27"/>
  <c r="AE65" i="27" s="1"/>
  <c r="Y85" i="27"/>
  <c r="AE70" i="27" s="1"/>
  <c r="V38" i="27"/>
  <c r="AC38" i="27" s="1"/>
  <c r="V61" i="27"/>
  <c r="AD37" i="27" s="1"/>
  <c r="V58" i="27"/>
  <c r="AD32" i="27" s="1"/>
  <c r="Y34" i="27"/>
  <c r="AC65" i="27" s="1"/>
  <c r="U82" i="27"/>
  <c r="AE21" i="27" s="1"/>
  <c r="U85" i="27"/>
  <c r="AE26" i="27" s="1"/>
  <c r="V12" i="27"/>
  <c r="AB37" i="27" s="1"/>
  <c r="T63" i="27"/>
  <c r="AD17" i="27" s="1"/>
  <c r="V106" i="27"/>
  <c r="AF32" i="27" s="1"/>
  <c r="V109" i="27"/>
  <c r="AF37" i="27" s="1"/>
  <c r="S133" i="27"/>
  <c r="S130" i="27"/>
  <c r="S12" i="27"/>
  <c r="W12" i="27"/>
  <c r="AB48" i="27" s="1"/>
  <c r="U34" i="27"/>
  <c r="AC21" i="27" s="1"/>
  <c r="W37" i="27"/>
  <c r="AC48" i="27" s="1"/>
  <c r="V63" i="27"/>
  <c r="AD39" i="27" s="1"/>
  <c r="U226" i="27"/>
  <c r="AD190" i="27" s="1"/>
  <c r="U229" i="27"/>
  <c r="AD195" i="27" s="1"/>
  <c r="Y226" i="27"/>
  <c r="Y229" i="27"/>
  <c r="X58" i="27"/>
  <c r="AD54" i="27" s="1"/>
  <c r="Y58" i="27"/>
  <c r="AD65" i="27" s="1"/>
  <c r="U61" i="27"/>
  <c r="AD26" i="27" s="1"/>
  <c r="W133" i="27"/>
  <c r="AG48" i="27" s="1"/>
  <c r="W130" i="27"/>
  <c r="AG43" i="27" s="1"/>
  <c r="X37" i="27"/>
  <c r="AC59" i="27" s="1"/>
  <c r="T178" i="27"/>
  <c r="T181" i="27"/>
  <c r="AB184" i="27" s="1"/>
  <c r="X178" i="27"/>
  <c r="AB223" i="27" s="1"/>
  <c r="X181" i="27"/>
  <c r="AB228" i="27" s="1"/>
  <c r="V250" i="27"/>
  <c r="AE201" i="27" s="1"/>
  <c r="V253" i="27"/>
  <c r="AE206" i="27" s="1"/>
  <c r="T298" i="27"/>
  <c r="AG179" i="27" s="1"/>
  <c r="T301" i="27"/>
  <c r="AG184" i="27" s="1"/>
  <c r="X298" i="27"/>
  <c r="X301" i="27"/>
  <c r="S58" i="27"/>
  <c r="W58" i="27"/>
  <c r="AD43" i="27" s="1"/>
  <c r="V130" i="27"/>
  <c r="AG32" i="27" s="1"/>
  <c r="X133" i="27"/>
  <c r="AG59" i="27" s="1"/>
  <c r="T202" i="27"/>
  <c r="AC179" i="27" s="1"/>
  <c r="T205" i="27"/>
  <c r="AC184" i="27" s="1"/>
  <c r="X202" i="27"/>
  <c r="X205" i="27"/>
  <c r="S154" i="27"/>
  <c r="S156" i="27"/>
  <c r="W154" i="27"/>
  <c r="AH44" i="27" s="1"/>
  <c r="W156" i="27"/>
  <c r="AH48" i="27" s="1"/>
  <c r="S158" i="27"/>
  <c r="W158" i="27"/>
  <c r="AH50" i="27" s="1"/>
  <c r="S274" i="27"/>
  <c r="S277" i="27"/>
  <c r="W274" i="27"/>
  <c r="W277" i="27"/>
  <c r="U322" i="27"/>
  <c r="AH190" i="27" s="1"/>
  <c r="U325" i="27"/>
  <c r="AH195" i="27" s="1"/>
  <c r="Y322" i="27"/>
  <c r="AH234" i="27" s="1"/>
  <c r="Y325" i="27"/>
  <c r="AH239" i="27" s="1"/>
  <c r="V178" i="27"/>
  <c r="AB201" i="27" s="1"/>
  <c r="V202" i="27"/>
  <c r="AC201" i="27" s="1"/>
  <c r="S226" i="27"/>
  <c r="W226" i="27"/>
  <c r="T250" i="27"/>
  <c r="AE179" i="27" s="1"/>
  <c r="X250" i="27"/>
  <c r="U274" i="27"/>
  <c r="AF190" i="27" s="1"/>
  <c r="Y274" i="27"/>
  <c r="V298" i="27"/>
  <c r="AG201" i="27" s="1"/>
  <c r="S322" i="27"/>
  <c r="W322" i="27"/>
  <c r="AH212" i="27" s="1"/>
  <c r="T156" i="27"/>
  <c r="AH15" i="27" s="1"/>
  <c r="X156" i="27"/>
  <c r="AH59" i="27" s="1"/>
  <c r="V12" i="26"/>
  <c r="T34" i="26"/>
  <c r="X34" i="26"/>
  <c r="V37" i="26"/>
  <c r="U58" i="26"/>
  <c r="Y58" i="26"/>
  <c r="S61" i="26"/>
  <c r="W61" i="26"/>
  <c r="V82" i="26"/>
  <c r="T85" i="26"/>
  <c r="X85" i="26"/>
  <c r="S106" i="26"/>
  <c r="W106" i="26"/>
  <c r="U109" i="26"/>
  <c r="Y109" i="26"/>
  <c r="W133" i="26"/>
  <c r="W130" i="26"/>
  <c r="T130" i="26"/>
  <c r="V274" i="26"/>
  <c r="V277" i="26"/>
  <c r="T322" i="26"/>
  <c r="T325" i="26"/>
  <c r="X322" i="26"/>
  <c r="X325" i="26"/>
  <c r="S178" i="26"/>
  <c r="AD179" i="26" s="1"/>
  <c r="S181" i="26"/>
  <c r="AD184" i="26" s="1"/>
  <c r="W202" i="26"/>
  <c r="W205" i="26"/>
  <c r="Y250" i="26"/>
  <c r="Y253" i="26"/>
  <c r="S12" i="26"/>
  <c r="W12" i="26"/>
  <c r="V130" i="26"/>
  <c r="X133" i="26"/>
  <c r="V154" i="26"/>
  <c r="V156" i="26"/>
  <c r="V158" i="26"/>
  <c r="T226" i="26"/>
  <c r="T229" i="26"/>
  <c r="X226" i="26"/>
  <c r="X229" i="26"/>
  <c r="W178" i="26"/>
  <c r="W181" i="26"/>
  <c r="S202" i="26"/>
  <c r="S205" i="26"/>
  <c r="U250" i="26"/>
  <c r="U253" i="26"/>
  <c r="U130" i="26"/>
  <c r="U133" i="26"/>
  <c r="Y130" i="26"/>
  <c r="Y133" i="26"/>
  <c r="S298" i="26"/>
  <c r="S301" i="26"/>
  <c r="W298" i="26"/>
  <c r="W301" i="26"/>
  <c r="U178" i="26"/>
  <c r="Y178" i="26"/>
  <c r="U202" i="26"/>
  <c r="Y202" i="26"/>
  <c r="V226" i="26"/>
  <c r="S250" i="26"/>
  <c r="W250" i="26"/>
  <c r="T274" i="26"/>
  <c r="X274" i="26"/>
  <c r="U298" i="26"/>
  <c r="Y298" i="26"/>
  <c r="V322" i="26"/>
  <c r="S156" i="26"/>
  <c r="W156" i="26"/>
  <c r="AH186" i="25"/>
  <c r="AH185" i="25"/>
  <c r="AG186" i="25"/>
  <c r="AF186" i="25"/>
  <c r="AE186" i="25"/>
  <c r="AG185" i="25"/>
  <c r="AF185" i="25"/>
  <c r="AE185" i="25"/>
  <c r="AA180" i="25"/>
  <c r="AH179" i="25"/>
  <c r="AG179" i="25"/>
  <c r="AF179" i="25"/>
  <c r="AE179" i="25"/>
  <c r="AA179" i="25"/>
  <c r="AB15" i="25"/>
  <c r="AC15" i="25"/>
  <c r="AD15" i="25"/>
  <c r="AE15" i="25"/>
  <c r="AF15" i="25"/>
  <c r="AG15" i="25"/>
  <c r="AH15" i="25"/>
  <c r="AB16" i="25"/>
  <c r="AC16" i="25"/>
  <c r="AD16" i="25"/>
  <c r="AE16" i="25"/>
  <c r="AF16" i="25"/>
  <c r="AG16" i="25"/>
  <c r="AH16" i="25"/>
  <c r="AB17" i="25"/>
  <c r="AC17" i="25"/>
  <c r="AD17" i="25"/>
  <c r="AE17" i="25"/>
  <c r="AF17" i="25"/>
  <c r="AG17" i="25"/>
  <c r="AH17" i="25"/>
  <c r="AH11" i="25"/>
  <c r="AH10" i="25"/>
  <c r="AG11" i="25"/>
  <c r="AG10" i="25"/>
  <c r="AF11" i="25"/>
  <c r="AF10" i="25"/>
  <c r="AE11" i="25"/>
  <c r="AE10" i="25"/>
  <c r="AD11" i="25"/>
  <c r="AD10" i="25"/>
  <c r="AC11" i="25"/>
  <c r="AC10" i="25"/>
  <c r="W4" i="25"/>
  <c r="AA11" i="25"/>
  <c r="AA10" i="25"/>
  <c r="S315" i="25"/>
  <c r="Y3" i="25" l="1"/>
  <c r="Y7" i="25"/>
  <c r="Y2" i="25"/>
  <c r="Y9" i="25"/>
  <c r="Y6" i="25"/>
  <c r="T315" i="25"/>
  <c r="T317" i="25"/>
  <c r="T325" i="25"/>
  <c r="U315" i="25"/>
  <c r="U317" i="25"/>
  <c r="U325" i="25"/>
  <c r="V315" i="25"/>
  <c r="V317" i="25"/>
  <c r="V325" i="25"/>
  <c r="W315" i="25"/>
  <c r="W317" i="25"/>
  <c r="W325" i="25"/>
  <c r="X315" i="25"/>
  <c r="X317" i="25"/>
  <c r="X325" i="25"/>
  <c r="Y315" i="25"/>
  <c r="Y317" i="25"/>
  <c r="Y325" i="25"/>
  <c r="T316" i="25"/>
  <c r="T318" i="25"/>
  <c r="T326" i="25"/>
  <c r="U316" i="25"/>
  <c r="U318" i="25"/>
  <c r="U326" i="25"/>
  <c r="V316" i="25"/>
  <c r="V318" i="25"/>
  <c r="V326" i="25"/>
  <c r="W316" i="25"/>
  <c r="W318" i="25"/>
  <c r="W326" i="25"/>
  <c r="X316" i="25"/>
  <c r="X318" i="25"/>
  <c r="X326" i="25"/>
  <c r="Y316" i="25"/>
  <c r="Y318" i="25"/>
  <c r="Y326" i="25"/>
  <c r="T319" i="25"/>
  <c r="T323" i="25"/>
  <c r="U319" i="25"/>
  <c r="U323" i="25"/>
  <c r="V319" i="25"/>
  <c r="V323" i="25"/>
  <c r="W319" i="25"/>
  <c r="W323" i="25"/>
  <c r="X319" i="25"/>
  <c r="X323" i="25"/>
  <c r="Y319" i="25"/>
  <c r="Y323" i="25"/>
  <c r="T320" i="25"/>
  <c r="T327" i="25"/>
  <c r="U320" i="25"/>
  <c r="U327" i="25"/>
  <c r="V320" i="25"/>
  <c r="V327" i="25"/>
  <c r="W320" i="25"/>
  <c r="W327" i="25"/>
  <c r="X320" i="25"/>
  <c r="X327" i="25"/>
  <c r="Y320" i="25"/>
  <c r="Y327" i="25"/>
  <c r="S320" i="25"/>
  <c r="S319" i="25"/>
  <c r="S327" i="25"/>
  <c r="S316" i="25"/>
  <c r="S318" i="25"/>
  <c r="S326" i="25"/>
  <c r="S317" i="25"/>
  <c r="S323" i="25"/>
  <c r="S325" i="25"/>
  <c r="O315" i="25"/>
  <c r="P315" i="25"/>
  <c r="Q315" i="25"/>
  <c r="R315" i="25"/>
  <c r="O316" i="25"/>
  <c r="P316" i="25"/>
  <c r="Q316" i="25"/>
  <c r="R316" i="25"/>
  <c r="O317" i="25"/>
  <c r="P317" i="25"/>
  <c r="Q317" i="25"/>
  <c r="R317" i="25"/>
  <c r="O318" i="25"/>
  <c r="P318" i="25"/>
  <c r="Q318" i="25"/>
  <c r="R318" i="25"/>
  <c r="O319" i="25"/>
  <c r="P319" i="25"/>
  <c r="Q319" i="25"/>
  <c r="R319" i="25"/>
  <c r="O320" i="25"/>
  <c r="P320" i="25"/>
  <c r="Q320" i="25"/>
  <c r="R320" i="25"/>
  <c r="N316" i="25"/>
  <c r="N317" i="25"/>
  <c r="N318" i="25"/>
  <c r="N319" i="25"/>
  <c r="N320" i="25"/>
  <c r="N315" i="25"/>
  <c r="T291" i="25"/>
  <c r="U291" i="25"/>
  <c r="V291" i="25"/>
  <c r="W291" i="25"/>
  <c r="X291" i="25"/>
  <c r="Y291" i="25"/>
  <c r="T292" i="25"/>
  <c r="U292" i="25"/>
  <c r="V292" i="25"/>
  <c r="W292" i="25"/>
  <c r="X292" i="25"/>
  <c r="Y292" i="25"/>
  <c r="T293" i="25"/>
  <c r="U293" i="25"/>
  <c r="V293" i="25"/>
  <c r="W293" i="25"/>
  <c r="X293" i="25"/>
  <c r="Y293" i="25"/>
  <c r="T294" i="25"/>
  <c r="U294" i="25"/>
  <c r="V294" i="25"/>
  <c r="W294" i="25"/>
  <c r="X294" i="25"/>
  <c r="Y294" i="25"/>
  <c r="T295" i="25"/>
  <c r="U295" i="25"/>
  <c r="V295" i="25"/>
  <c r="W295" i="25"/>
  <c r="X295" i="25"/>
  <c r="Y295" i="25"/>
  <c r="T296" i="25"/>
  <c r="U296" i="25"/>
  <c r="V296" i="25"/>
  <c r="W296" i="25"/>
  <c r="X296" i="25"/>
  <c r="Y296" i="25"/>
  <c r="S296" i="25"/>
  <c r="S295" i="25"/>
  <c r="S294" i="25"/>
  <c r="S293" i="25"/>
  <c r="S292" i="25"/>
  <c r="S302" i="25"/>
  <c r="S291" i="25"/>
  <c r="S301" i="25"/>
  <c r="O291" i="25"/>
  <c r="P291" i="25"/>
  <c r="Q291" i="25"/>
  <c r="R291" i="25"/>
  <c r="O292" i="25"/>
  <c r="P292" i="25"/>
  <c r="Q292" i="25"/>
  <c r="R292" i="25"/>
  <c r="O293" i="25"/>
  <c r="P293" i="25"/>
  <c r="Q293" i="25"/>
  <c r="R293" i="25"/>
  <c r="O294" i="25"/>
  <c r="P294" i="25"/>
  <c r="Q294" i="25"/>
  <c r="R294" i="25"/>
  <c r="O295" i="25"/>
  <c r="P295" i="25"/>
  <c r="Q295" i="25"/>
  <c r="R295" i="25"/>
  <c r="O296" i="25"/>
  <c r="P296" i="25"/>
  <c r="Q296" i="25"/>
  <c r="R296" i="25"/>
  <c r="N292" i="25"/>
  <c r="N293" i="25"/>
  <c r="N294" i="25"/>
  <c r="N295" i="25"/>
  <c r="N296" i="25"/>
  <c r="N291" i="25"/>
  <c r="T267" i="25"/>
  <c r="U267" i="25"/>
  <c r="V267" i="25"/>
  <c r="W267" i="25"/>
  <c r="X267" i="25"/>
  <c r="Y267" i="25"/>
  <c r="T268" i="25"/>
  <c r="U268" i="25"/>
  <c r="V268" i="25"/>
  <c r="W268" i="25"/>
  <c r="X268" i="25"/>
  <c r="Y268" i="25"/>
  <c r="T269" i="25"/>
  <c r="U269" i="25"/>
  <c r="V269" i="25"/>
  <c r="W269" i="25"/>
  <c r="X269" i="25"/>
  <c r="Y269" i="25"/>
  <c r="T270" i="25"/>
  <c r="U270" i="25"/>
  <c r="V270" i="25"/>
  <c r="W270" i="25"/>
  <c r="X270" i="25"/>
  <c r="Y270" i="25"/>
  <c r="T271" i="25"/>
  <c r="U271" i="25"/>
  <c r="V271" i="25"/>
  <c r="W271" i="25"/>
  <c r="X271" i="25"/>
  <c r="Y271" i="25"/>
  <c r="T272" i="25"/>
  <c r="U272" i="25"/>
  <c r="V272" i="25"/>
  <c r="W272" i="25"/>
  <c r="X272" i="25"/>
  <c r="Y272" i="25"/>
  <c r="S272" i="25"/>
  <c r="S271" i="25"/>
  <c r="S270" i="25"/>
  <c r="S269" i="25"/>
  <c r="S268" i="25"/>
  <c r="S278" i="25"/>
  <c r="S267" i="25"/>
  <c r="S277" i="25"/>
  <c r="O267" i="25"/>
  <c r="P267" i="25"/>
  <c r="Q267" i="25"/>
  <c r="R267" i="25"/>
  <c r="O268" i="25"/>
  <c r="P268" i="25"/>
  <c r="Q268" i="25"/>
  <c r="R268" i="25"/>
  <c r="O269" i="25"/>
  <c r="P269" i="25"/>
  <c r="Q269" i="25"/>
  <c r="R269" i="25"/>
  <c r="O270" i="25"/>
  <c r="P270" i="25"/>
  <c r="Q270" i="25"/>
  <c r="R270" i="25"/>
  <c r="O271" i="25"/>
  <c r="P271" i="25"/>
  <c r="Q271" i="25"/>
  <c r="R271" i="25"/>
  <c r="O272" i="25"/>
  <c r="P272" i="25"/>
  <c r="Q272" i="25"/>
  <c r="R272" i="25"/>
  <c r="N268" i="25"/>
  <c r="N269" i="25"/>
  <c r="N270" i="25"/>
  <c r="N271" i="25"/>
  <c r="N272" i="25"/>
  <c r="N267" i="25"/>
  <c r="T243" i="25"/>
  <c r="U243" i="25"/>
  <c r="V243" i="25"/>
  <c r="W243" i="25"/>
  <c r="X243" i="25"/>
  <c r="Y243" i="25"/>
  <c r="T244" i="25"/>
  <c r="U244" i="25"/>
  <c r="V244" i="25"/>
  <c r="W244" i="25"/>
  <c r="X244" i="25"/>
  <c r="Y244" i="25"/>
  <c r="T245" i="25"/>
  <c r="U245" i="25"/>
  <c r="V245" i="25"/>
  <c r="W245" i="25"/>
  <c r="X245" i="25"/>
  <c r="Y245" i="25"/>
  <c r="T246" i="25"/>
  <c r="U246" i="25"/>
  <c r="V246" i="25"/>
  <c r="W246" i="25"/>
  <c r="X246" i="25"/>
  <c r="Y246" i="25"/>
  <c r="T247" i="25"/>
  <c r="U247" i="25"/>
  <c r="V247" i="25"/>
  <c r="W247" i="25"/>
  <c r="X247" i="25"/>
  <c r="Y247" i="25"/>
  <c r="T248" i="25"/>
  <c r="U248" i="25"/>
  <c r="V248" i="25"/>
  <c r="W248" i="25"/>
  <c r="X248" i="25"/>
  <c r="Y248" i="25"/>
  <c r="S248" i="25"/>
  <c r="S247" i="25"/>
  <c r="S246" i="25"/>
  <c r="S245" i="25"/>
  <c r="S244" i="25"/>
  <c r="S254" i="25"/>
  <c r="S243" i="25"/>
  <c r="S253" i="25"/>
  <c r="O243" i="25"/>
  <c r="P243" i="25"/>
  <c r="Q243" i="25"/>
  <c r="R243" i="25"/>
  <c r="O244" i="25"/>
  <c r="P244" i="25"/>
  <c r="Q244" i="25"/>
  <c r="R244" i="25"/>
  <c r="O245" i="25"/>
  <c r="P245" i="25"/>
  <c r="Q245" i="25"/>
  <c r="R245" i="25"/>
  <c r="O246" i="25"/>
  <c r="P246" i="25"/>
  <c r="Q246" i="25"/>
  <c r="R246" i="25"/>
  <c r="O247" i="25"/>
  <c r="P247" i="25"/>
  <c r="Q247" i="25"/>
  <c r="R247" i="25"/>
  <c r="O248" i="25"/>
  <c r="P248" i="25"/>
  <c r="Q248" i="25"/>
  <c r="R248" i="25"/>
  <c r="N244" i="25"/>
  <c r="N245" i="25"/>
  <c r="N246" i="25"/>
  <c r="N247" i="25"/>
  <c r="N248" i="25"/>
  <c r="N243" i="25"/>
  <c r="T219" i="25"/>
  <c r="U219" i="25"/>
  <c r="V219" i="25"/>
  <c r="W219" i="25"/>
  <c r="X219" i="25"/>
  <c r="Y219" i="25"/>
  <c r="T220" i="25"/>
  <c r="U220" i="25"/>
  <c r="V220" i="25"/>
  <c r="W220" i="25"/>
  <c r="X220" i="25"/>
  <c r="Y220" i="25"/>
  <c r="T221" i="25"/>
  <c r="U221" i="25"/>
  <c r="V221" i="25"/>
  <c r="W221" i="25"/>
  <c r="X221" i="25"/>
  <c r="Y221" i="25"/>
  <c r="T222" i="25"/>
  <c r="U222" i="25"/>
  <c r="V222" i="25"/>
  <c r="W222" i="25"/>
  <c r="X222" i="25"/>
  <c r="Y222" i="25"/>
  <c r="T223" i="25"/>
  <c r="U223" i="25"/>
  <c r="V223" i="25"/>
  <c r="W223" i="25"/>
  <c r="X223" i="25"/>
  <c r="Y223" i="25"/>
  <c r="T224" i="25"/>
  <c r="U224" i="25"/>
  <c r="V224" i="25"/>
  <c r="W224" i="25"/>
  <c r="X224" i="25"/>
  <c r="Y224" i="25"/>
  <c r="S224" i="25"/>
  <c r="S223" i="25"/>
  <c r="S222" i="25"/>
  <c r="S221" i="25"/>
  <c r="S227" i="25"/>
  <c r="S220" i="25"/>
  <c r="S230" i="25"/>
  <c r="S219" i="25"/>
  <c r="S229" i="25"/>
  <c r="O219" i="25"/>
  <c r="P219" i="25"/>
  <c r="Q219" i="25"/>
  <c r="R219" i="25"/>
  <c r="O220" i="25"/>
  <c r="P220" i="25"/>
  <c r="Q220" i="25"/>
  <c r="R220" i="25"/>
  <c r="O221" i="25"/>
  <c r="P221" i="25"/>
  <c r="Q221" i="25"/>
  <c r="R221" i="25"/>
  <c r="O222" i="25"/>
  <c r="P222" i="25"/>
  <c r="Q222" i="25"/>
  <c r="R222" i="25"/>
  <c r="O223" i="25"/>
  <c r="P223" i="25"/>
  <c r="Q223" i="25"/>
  <c r="R223" i="25"/>
  <c r="O224" i="25"/>
  <c r="P224" i="25"/>
  <c r="Q224" i="25"/>
  <c r="R224" i="25"/>
  <c r="N220" i="25"/>
  <c r="N221" i="25"/>
  <c r="N222" i="25"/>
  <c r="N223" i="25"/>
  <c r="N224" i="25"/>
  <c r="N219" i="25"/>
  <c r="T195" i="25"/>
  <c r="U195" i="25"/>
  <c r="V195" i="25"/>
  <c r="W195" i="25"/>
  <c r="X195" i="25"/>
  <c r="Y195" i="25"/>
  <c r="T196" i="25"/>
  <c r="U196" i="25"/>
  <c r="V196" i="25"/>
  <c r="W196" i="25"/>
  <c r="X196" i="25"/>
  <c r="Y196" i="25"/>
  <c r="T197" i="25"/>
  <c r="U197" i="25"/>
  <c r="V197" i="25"/>
  <c r="W197" i="25"/>
  <c r="X197" i="25"/>
  <c r="Y197" i="25"/>
  <c r="T198" i="25"/>
  <c r="U198" i="25"/>
  <c r="V198" i="25"/>
  <c r="W198" i="25"/>
  <c r="X198" i="25"/>
  <c r="Y198" i="25"/>
  <c r="T199" i="25"/>
  <c r="U199" i="25"/>
  <c r="V199" i="25"/>
  <c r="W199" i="25"/>
  <c r="X199" i="25"/>
  <c r="Y199" i="25"/>
  <c r="T200" i="25"/>
  <c r="U200" i="25"/>
  <c r="V200" i="25"/>
  <c r="W200" i="25"/>
  <c r="X200" i="25"/>
  <c r="Y200" i="25"/>
  <c r="S200" i="25"/>
  <c r="S199" i="25"/>
  <c r="S207" i="25"/>
  <c r="S198" i="25"/>
  <c r="S197" i="25"/>
  <c r="S203" i="25"/>
  <c r="S196" i="25"/>
  <c r="S206" i="25"/>
  <c r="S195" i="25"/>
  <c r="S205" i="25"/>
  <c r="O195" i="25"/>
  <c r="P195" i="25"/>
  <c r="Q195" i="25"/>
  <c r="R195" i="25"/>
  <c r="O196" i="25"/>
  <c r="P196" i="25"/>
  <c r="Q196" i="25"/>
  <c r="R196" i="25"/>
  <c r="O197" i="25"/>
  <c r="P197" i="25"/>
  <c r="Q197" i="25"/>
  <c r="R197" i="25"/>
  <c r="O198" i="25"/>
  <c r="P198" i="25"/>
  <c r="Q198" i="25"/>
  <c r="R198" i="25"/>
  <c r="O199" i="25"/>
  <c r="P199" i="25"/>
  <c r="Q199" i="25"/>
  <c r="R199" i="25"/>
  <c r="O200" i="25"/>
  <c r="P200" i="25"/>
  <c r="Q200" i="25"/>
  <c r="R200" i="25"/>
  <c r="N196" i="25"/>
  <c r="N197" i="25"/>
  <c r="N198" i="25"/>
  <c r="N199" i="25"/>
  <c r="N200" i="25"/>
  <c r="N195" i="25"/>
  <c r="T171" i="25"/>
  <c r="U171" i="25"/>
  <c r="V171" i="25"/>
  <c r="W171" i="25"/>
  <c r="X171" i="25"/>
  <c r="Y171" i="25"/>
  <c r="T172" i="25"/>
  <c r="U172" i="25"/>
  <c r="V172" i="25"/>
  <c r="W172" i="25"/>
  <c r="X172" i="25"/>
  <c r="Y172" i="25"/>
  <c r="T173" i="25"/>
  <c r="U173" i="25"/>
  <c r="V173" i="25"/>
  <c r="W173" i="25"/>
  <c r="X173" i="25"/>
  <c r="Y173" i="25"/>
  <c r="T174" i="25"/>
  <c r="U174" i="25"/>
  <c r="V174" i="25"/>
  <c r="W174" i="25"/>
  <c r="X174" i="25"/>
  <c r="Y174" i="25"/>
  <c r="T175" i="25"/>
  <c r="U175" i="25"/>
  <c r="V175" i="25"/>
  <c r="W175" i="25"/>
  <c r="X175" i="25"/>
  <c r="Y175" i="25"/>
  <c r="T176" i="25"/>
  <c r="U176" i="25"/>
  <c r="V176" i="25"/>
  <c r="W176" i="25"/>
  <c r="X176" i="25"/>
  <c r="Y176" i="25"/>
  <c r="S176" i="25"/>
  <c r="S175" i="25"/>
  <c r="S174" i="25"/>
  <c r="S173" i="25"/>
  <c r="S172" i="25"/>
  <c r="S171" i="25"/>
  <c r="O171" i="25"/>
  <c r="P171" i="25"/>
  <c r="Q171" i="25"/>
  <c r="R171" i="25"/>
  <c r="O172" i="25"/>
  <c r="P172" i="25"/>
  <c r="Q172" i="25"/>
  <c r="R172" i="25"/>
  <c r="O173" i="25"/>
  <c r="P173" i="25"/>
  <c r="Q173" i="25"/>
  <c r="R173" i="25"/>
  <c r="O174" i="25"/>
  <c r="P174" i="25"/>
  <c r="Q174" i="25"/>
  <c r="R174" i="25"/>
  <c r="O175" i="25"/>
  <c r="P175" i="25"/>
  <c r="Q175" i="25"/>
  <c r="R175" i="25"/>
  <c r="O176" i="25"/>
  <c r="P176" i="25"/>
  <c r="Q176" i="25"/>
  <c r="R176" i="25"/>
  <c r="N172" i="25"/>
  <c r="N173" i="25"/>
  <c r="N174" i="25"/>
  <c r="N175" i="25"/>
  <c r="N176" i="25"/>
  <c r="N171" i="25"/>
  <c r="T123" i="25"/>
  <c r="U123" i="25"/>
  <c r="V123" i="25"/>
  <c r="W123" i="25"/>
  <c r="X123" i="25"/>
  <c r="Y123" i="25"/>
  <c r="T124" i="25"/>
  <c r="U124" i="25"/>
  <c r="V124" i="25"/>
  <c r="W124" i="25"/>
  <c r="X124" i="25"/>
  <c r="Y124" i="25"/>
  <c r="T125" i="25"/>
  <c r="U125" i="25"/>
  <c r="V125" i="25"/>
  <c r="W125" i="25"/>
  <c r="X125" i="25"/>
  <c r="Y125" i="25"/>
  <c r="T126" i="25"/>
  <c r="U126" i="25"/>
  <c r="V126" i="25"/>
  <c r="W126" i="25"/>
  <c r="X126" i="25"/>
  <c r="Y126" i="25"/>
  <c r="T127" i="25"/>
  <c r="U127" i="25"/>
  <c r="V127" i="25"/>
  <c r="W127" i="25"/>
  <c r="X127" i="25"/>
  <c r="Y127" i="25"/>
  <c r="T128" i="25"/>
  <c r="U128" i="25"/>
  <c r="V128" i="25"/>
  <c r="W128" i="25"/>
  <c r="X128" i="25"/>
  <c r="Y128" i="25"/>
  <c r="S128" i="25"/>
  <c r="S127" i="25"/>
  <c r="S135" i="25"/>
  <c r="S126" i="25"/>
  <c r="S125" i="25"/>
  <c r="S131" i="25"/>
  <c r="S124" i="25"/>
  <c r="S134" i="25"/>
  <c r="S123" i="25"/>
  <c r="S133" i="25"/>
  <c r="O123" i="25"/>
  <c r="P123" i="25"/>
  <c r="Q123" i="25"/>
  <c r="R123" i="25"/>
  <c r="O124" i="25"/>
  <c r="P124" i="25"/>
  <c r="Q124" i="25"/>
  <c r="R124" i="25"/>
  <c r="O125" i="25"/>
  <c r="P125" i="25"/>
  <c r="Q125" i="25"/>
  <c r="R125" i="25"/>
  <c r="O126" i="25"/>
  <c r="P126" i="25"/>
  <c r="Q126" i="25"/>
  <c r="R126" i="25"/>
  <c r="O127" i="25"/>
  <c r="P127" i="25"/>
  <c r="Q127" i="25"/>
  <c r="R127" i="25"/>
  <c r="O128" i="25"/>
  <c r="P128" i="25"/>
  <c r="Q128" i="25"/>
  <c r="R128" i="25"/>
  <c r="N124" i="25"/>
  <c r="N125" i="25"/>
  <c r="N126" i="25"/>
  <c r="N127" i="25"/>
  <c r="N128" i="25"/>
  <c r="N123" i="25"/>
  <c r="T99" i="25"/>
  <c r="U99" i="25"/>
  <c r="V99" i="25"/>
  <c r="W99" i="25"/>
  <c r="X99" i="25"/>
  <c r="Y99" i="25"/>
  <c r="T100" i="25"/>
  <c r="U100" i="25"/>
  <c r="V100" i="25"/>
  <c r="W100" i="25"/>
  <c r="X100" i="25"/>
  <c r="Y100" i="25"/>
  <c r="T101" i="25"/>
  <c r="U101" i="25"/>
  <c r="V101" i="25"/>
  <c r="W101" i="25"/>
  <c r="X101" i="25"/>
  <c r="Y101" i="25"/>
  <c r="T102" i="25"/>
  <c r="U102" i="25"/>
  <c r="V102" i="25"/>
  <c r="W102" i="25"/>
  <c r="X102" i="25"/>
  <c r="Y102" i="25"/>
  <c r="T103" i="25"/>
  <c r="U103" i="25"/>
  <c r="V103" i="25"/>
  <c r="W103" i="25"/>
  <c r="X103" i="25"/>
  <c r="Y103" i="25"/>
  <c r="T104" i="25"/>
  <c r="U104" i="25"/>
  <c r="V104" i="25"/>
  <c r="W104" i="25"/>
  <c r="X104" i="25"/>
  <c r="Y104" i="25"/>
  <c r="S104" i="25"/>
  <c r="S103" i="25"/>
  <c r="S111" i="25"/>
  <c r="S102" i="25"/>
  <c r="S101" i="25"/>
  <c r="S107" i="25"/>
  <c r="S100" i="25"/>
  <c r="S110" i="25"/>
  <c r="S99" i="25"/>
  <c r="S109" i="25"/>
  <c r="O99" i="25"/>
  <c r="P99" i="25"/>
  <c r="Q99" i="25"/>
  <c r="R99" i="25"/>
  <c r="O100" i="25"/>
  <c r="P100" i="25"/>
  <c r="Q100" i="25"/>
  <c r="R100" i="25"/>
  <c r="O101" i="25"/>
  <c r="P101" i="25"/>
  <c r="Q101" i="25"/>
  <c r="R101" i="25"/>
  <c r="O102" i="25"/>
  <c r="P102" i="25"/>
  <c r="Q102" i="25"/>
  <c r="R102" i="25"/>
  <c r="O103" i="25"/>
  <c r="P103" i="25"/>
  <c r="Q103" i="25"/>
  <c r="R103" i="25"/>
  <c r="O104" i="25"/>
  <c r="P104" i="25"/>
  <c r="Q104" i="25"/>
  <c r="R104" i="25"/>
  <c r="N100" i="25"/>
  <c r="N101" i="25"/>
  <c r="N102" i="25"/>
  <c r="N103" i="25"/>
  <c r="N104" i="25"/>
  <c r="N99" i="25"/>
  <c r="T75" i="25"/>
  <c r="U75" i="25"/>
  <c r="V75" i="25"/>
  <c r="W75" i="25"/>
  <c r="X75" i="25"/>
  <c r="Y75" i="25"/>
  <c r="T76" i="25"/>
  <c r="U76" i="25"/>
  <c r="V76" i="25"/>
  <c r="W76" i="25"/>
  <c r="X76" i="25"/>
  <c r="Y76" i="25"/>
  <c r="T77" i="25"/>
  <c r="U77" i="25"/>
  <c r="V77" i="25"/>
  <c r="W77" i="25"/>
  <c r="X77" i="25"/>
  <c r="Y77" i="25"/>
  <c r="T78" i="25"/>
  <c r="U78" i="25"/>
  <c r="V78" i="25"/>
  <c r="W78" i="25"/>
  <c r="X78" i="25"/>
  <c r="Y78" i="25"/>
  <c r="T79" i="25"/>
  <c r="U79" i="25"/>
  <c r="V79" i="25"/>
  <c r="W79" i="25"/>
  <c r="X79" i="25"/>
  <c r="Y79" i="25"/>
  <c r="T80" i="25"/>
  <c r="U80" i="25"/>
  <c r="V80" i="25"/>
  <c r="W80" i="25"/>
  <c r="X80" i="25"/>
  <c r="Y80" i="25"/>
  <c r="S80" i="25"/>
  <c r="S79" i="25"/>
  <c r="S87" i="25"/>
  <c r="S78" i="25"/>
  <c r="S77" i="25"/>
  <c r="S83" i="25"/>
  <c r="S76" i="25"/>
  <c r="S86" i="25"/>
  <c r="S75" i="25"/>
  <c r="S85" i="25"/>
  <c r="O75" i="25"/>
  <c r="P75" i="25"/>
  <c r="Q75" i="25"/>
  <c r="R75" i="25"/>
  <c r="O76" i="25"/>
  <c r="P76" i="25"/>
  <c r="Q76" i="25"/>
  <c r="R76" i="25"/>
  <c r="O77" i="25"/>
  <c r="P77" i="25"/>
  <c r="Q77" i="25"/>
  <c r="R77" i="25"/>
  <c r="O78" i="25"/>
  <c r="P78" i="25"/>
  <c r="Q78" i="25"/>
  <c r="R78" i="25"/>
  <c r="O79" i="25"/>
  <c r="P79" i="25"/>
  <c r="Q79" i="25"/>
  <c r="R79" i="25"/>
  <c r="O80" i="25"/>
  <c r="P80" i="25"/>
  <c r="Q80" i="25"/>
  <c r="R80" i="25"/>
  <c r="N76" i="25"/>
  <c r="N77" i="25"/>
  <c r="N78" i="25"/>
  <c r="N79" i="25"/>
  <c r="N80" i="25"/>
  <c r="N75" i="25"/>
  <c r="T51" i="25"/>
  <c r="U51" i="25"/>
  <c r="V51" i="25"/>
  <c r="W51" i="25"/>
  <c r="X51" i="25"/>
  <c r="Y51" i="25"/>
  <c r="T52" i="25"/>
  <c r="U52" i="25"/>
  <c r="V52" i="25"/>
  <c r="W52" i="25"/>
  <c r="X52" i="25"/>
  <c r="Y52" i="25"/>
  <c r="T53" i="25"/>
  <c r="U53" i="25"/>
  <c r="V53" i="25"/>
  <c r="W53" i="25"/>
  <c r="X53" i="25"/>
  <c r="Y53" i="25"/>
  <c r="T54" i="25"/>
  <c r="U54" i="25"/>
  <c r="V54" i="25"/>
  <c r="W54" i="25"/>
  <c r="X54" i="25"/>
  <c r="Y54" i="25"/>
  <c r="T55" i="25"/>
  <c r="U55" i="25"/>
  <c r="V55" i="25"/>
  <c r="W55" i="25"/>
  <c r="X55" i="25"/>
  <c r="Y55" i="25"/>
  <c r="T56" i="25"/>
  <c r="T63" i="25"/>
  <c r="U56" i="25"/>
  <c r="U63" i="25"/>
  <c r="V56" i="25"/>
  <c r="V63" i="25"/>
  <c r="W56" i="25"/>
  <c r="W63" i="25"/>
  <c r="X56" i="25"/>
  <c r="X63" i="25"/>
  <c r="Y56" i="25"/>
  <c r="Y63" i="25"/>
  <c r="S56" i="25"/>
  <c r="S55" i="25"/>
  <c r="S63" i="25"/>
  <c r="S54" i="25"/>
  <c r="S53" i="25"/>
  <c r="S52" i="25"/>
  <c r="S62" i="25"/>
  <c r="S61" i="25"/>
  <c r="O51" i="25"/>
  <c r="P51" i="25"/>
  <c r="Q51" i="25"/>
  <c r="R51" i="25"/>
  <c r="O52" i="25"/>
  <c r="P52" i="25"/>
  <c r="Q52" i="25"/>
  <c r="R52" i="25"/>
  <c r="O53" i="25"/>
  <c r="P53" i="25"/>
  <c r="Q53" i="25"/>
  <c r="R53" i="25"/>
  <c r="O54" i="25"/>
  <c r="P54" i="25"/>
  <c r="Q54" i="25"/>
  <c r="R54" i="25"/>
  <c r="O55" i="25"/>
  <c r="P55" i="25"/>
  <c r="Q55" i="25"/>
  <c r="R55" i="25"/>
  <c r="O56" i="25"/>
  <c r="P56" i="25"/>
  <c r="Q56" i="25"/>
  <c r="R56" i="25"/>
  <c r="N52" i="25"/>
  <c r="N53" i="25"/>
  <c r="N54" i="25"/>
  <c r="N55" i="25"/>
  <c r="N56" i="25"/>
  <c r="N51" i="25"/>
  <c r="T32" i="25"/>
  <c r="U32" i="25"/>
  <c r="V32" i="25"/>
  <c r="W32" i="25"/>
  <c r="X32" i="25"/>
  <c r="Y32" i="25"/>
  <c r="T31" i="25"/>
  <c r="T39" i="25"/>
  <c r="U31" i="25"/>
  <c r="U39" i="25"/>
  <c r="V31" i="25"/>
  <c r="V39" i="25"/>
  <c r="W31" i="25"/>
  <c r="W39" i="25"/>
  <c r="X31" i="25"/>
  <c r="X39" i="25"/>
  <c r="Y31" i="25"/>
  <c r="Y39" i="25"/>
  <c r="T30" i="25"/>
  <c r="U30" i="25"/>
  <c r="V30" i="25"/>
  <c r="W30" i="25"/>
  <c r="X30" i="25"/>
  <c r="Y30" i="25"/>
  <c r="T29" i="25"/>
  <c r="T35" i="25"/>
  <c r="U29" i="25"/>
  <c r="U35" i="25"/>
  <c r="V29" i="25"/>
  <c r="V35" i="25"/>
  <c r="W29" i="25"/>
  <c r="W35" i="25"/>
  <c r="X29" i="25"/>
  <c r="X35" i="25"/>
  <c r="Y29" i="25"/>
  <c r="Y35" i="25"/>
  <c r="T28" i="25"/>
  <c r="T38" i="25"/>
  <c r="U28" i="25"/>
  <c r="U38" i="25"/>
  <c r="V28" i="25"/>
  <c r="V38" i="25"/>
  <c r="W28" i="25"/>
  <c r="W38" i="25"/>
  <c r="X28" i="25"/>
  <c r="X38" i="25"/>
  <c r="Y28" i="25"/>
  <c r="Y38" i="25"/>
  <c r="T27" i="25"/>
  <c r="T34" i="25"/>
  <c r="U27" i="25"/>
  <c r="U37" i="25"/>
  <c r="V27" i="25"/>
  <c r="V34" i="25"/>
  <c r="W27" i="25"/>
  <c r="W37" i="25"/>
  <c r="X27" i="25"/>
  <c r="X34" i="25"/>
  <c r="Y27" i="25"/>
  <c r="Y37" i="25"/>
  <c r="S32" i="25"/>
  <c r="S31" i="25"/>
  <c r="S30" i="25"/>
  <c r="S29" i="25"/>
  <c r="S35" i="25"/>
  <c r="S28" i="25"/>
  <c r="S38" i="25"/>
  <c r="S27" i="25"/>
  <c r="S37" i="25"/>
  <c r="R27" i="25"/>
  <c r="R28" i="25"/>
  <c r="R29" i="25"/>
  <c r="R30" i="25"/>
  <c r="R31" i="25"/>
  <c r="R32" i="25"/>
  <c r="Q27" i="25"/>
  <c r="Q28" i="25"/>
  <c r="Q29" i="25"/>
  <c r="Q30" i="25"/>
  <c r="Q31" i="25"/>
  <c r="Q32" i="25"/>
  <c r="P27" i="25"/>
  <c r="P28" i="25"/>
  <c r="P29" i="25"/>
  <c r="P30" i="25"/>
  <c r="P31" i="25"/>
  <c r="P32" i="25"/>
  <c r="O27" i="25"/>
  <c r="O28" i="25"/>
  <c r="O29" i="25"/>
  <c r="O30" i="25"/>
  <c r="O31" i="25"/>
  <c r="O32" i="25"/>
  <c r="N28" i="25"/>
  <c r="N29" i="25"/>
  <c r="N30" i="25"/>
  <c r="N31" i="25"/>
  <c r="N32" i="25"/>
  <c r="N27" i="25"/>
  <c r="Y151" i="25"/>
  <c r="X151" i="25"/>
  <c r="W151" i="25"/>
  <c r="V151" i="25"/>
  <c r="U151" i="25"/>
  <c r="T151" i="25"/>
  <c r="S151" i="25"/>
  <c r="R151" i="25"/>
  <c r="Q151" i="25"/>
  <c r="P151" i="25"/>
  <c r="O151" i="25"/>
  <c r="Y150" i="25"/>
  <c r="X150" i="25"/>
  <c r="W150" i="25"/>
  <c r="V150" i="25"/>
  <c r="U150" i="25"/>
  <c r="T150" i="25"/>
  <c r="S150" i="25"/>
  <c r="R150" i="25"/>
  <c r="Q150" i="25"/>
  <c r="P150" i="25"/>
  <c r="O150" i="25"/>
  <c r="Y149" i="25"/>
  <c r="X149" i="25"/>
  <c r="W149" i="25"/>
  <c r="V149" i="25"/>
  <c r="U149" i="25"/>
  <c r="T149" i="25"/>
  <c r="S149" i="25"/>
  <c r="R149" i="25"/>
  <c r="Q149" i="25"/>
  <c r="P149" i="25"/>
  <c r="O149" i="25"/>
  <c r="Y148" i="25"/>
  <c r="Y154" i="25"/>
  <c r="X148" i="25"/>
  <c r="W148" i="25"/>
  <c r="W154" i="25"/>
  <c r="V148" i="25"/>
  <c r="U148" i="25"/>
  <c r="U154" i="25"/>
  <c r="T148" i="25"/>
  <c r="S148" i="25"/>
  <c r="S154" i="25"/>
  <c r="R148" i="25"/>
  <c r="Q148" i="25"/>
  <c r="P148" i="25"/>
  <c r="O148" i="25"/>
  <c r="Y147" i="25"/>
  <c r="Y157" i="25"/>
  <c r="X147" i="25"/>
  <c r="X157" i="25"/>
  <c r="W147" i="25"/>
  <c r="W157" i="25"/>
  <c r="V147" i="25"/>
  <c r="V157" i="25"/>
  <c r="U147" i="25"/>
  <c r="U157" i="25"/>
  <c r="T147" i="25"/>
  <c r="T157" i="25"/>
  <c r="S147" i="25"/>
  <c r="S157" i="25"/>
  <c r="R147" i="25"/>
  <c r="Q147" i="25"/>
  <c r="P147" i="25"/>
  <c r="O147" i="25"/>
  <c r="Y146" i="25"/>
  <c r="Y153" i="25"/>
  <c r="X146" i="25"/>
  <c r="X153" i="25"/>
  <c r="W146" i="25"/>
  <c r="W153" i="25"/>
  <c r="V146" i="25"/>
  <c r="V153" i="25"/>
  <c r="U146" i="25"/>
  <c r="U153" i="25"/>
  <c r="T146" i="25"/>
  <c r="T153" i="25"/>
  <c r="S146" i="25"/>
  <c r="S153" i="25"/>
  <c r="R146" i="25"/>
  <c r="Q146" i="25"/>
  <c r="P146" i="25"/>
  <c r="O146" i="25"/>
  <c r="N146" i="25"/>
  <c r="N147" i="25"/>
  <c r="N148" i="25"/>
  <c r="N149" i="25"/>
  <c r="N150" i="25"/>
  <c r="N151" i="25"/>
  <c r="T2" i="25"/>
  <c r="U2" i="25"/>
  <c r="V2" i="25"/>
  <c r="W2" i="25"/>
  <c r="X2" i="25"/>
  <c r="T3" i="25"/>
  <c r="U3" i="25"/>
  <c r="V3" i="25"/>
  <c r="W3" i="25"/>
  <c r="X3" i="25"/>
  <c r="T4" i="25"/>
  <c r="T12" i="25"/>
  <c r="U4" i="25"/>
  <c r="U12" i="25"/>
  <c r="V4" i="25"/>
  <c r="V12" i="25"/>
  <c r="W12" i="25"/>
  <c r="X4" i="25"/>
  <c r="X12" i="25"/>
  <c r="Y4" i="25"/>
  <c r="Y12" i="25"/>
  <c r="T5" i="25"/>
  <c r="T13" i="25"/>
  <c r="U5" i="25"/>
  <c r="U13" i="25"/>
  <c r="V5" i="25"/>
  <c r="V13" i="25"/>
  <c r="W5" i="25"/>
  <c r="W13" i="25"/>
  <c r="X5" i="25"/>
  <c r="X13" i="25"/>
  <c r="Y5" i="25"/>
  <c r="Y13" i="25"/>
  <c r="T6" i="25"/>
  <c r="U6" i="25"/>
  <c r="V6" i="25"/>
  <c r="W6" i="25"/>
  <c r="X6" i="25"/>
  <c r="T7" i="25"/>
  <c r="T9" i="25"/>
  <c r="U7" i="25"/>
  <c r="U9" i="25"/>
  <c r="V7" i="25"/>
  <c r="V9" i="25"/>
  <c r="W7" i="25"/>
  <c r="W9" i="25"/>
  <c r="X7" i="25"/>
  <c r="X9" i="25"/>
  <c r="S7" i="25"/>
  <c r="S6" i="25"/>
  <c r="S14" i="25"/>
  <c r="S3" i="25"/>
  <c r="S2" i="25"/>
  <c r="N4" i="25"/>
  <c r="O4" i="25"/>
  <c r="P4" i="25"/>
  <c r="Q4" i="25"/>
  <c r="R4" i="25"/>
  <c r="N5" i="25"/>
  <c r="O5" i="25"/>
  <c r="P5" i="25"/>
  <c r="Q5" i="25"/>
  <c r="R5" i="25"/>
  <c r="S5" i="25"/>
  <c r="S13" i="25"/>
  <c r="N6" i="25"/>
  <c r="O6" i="25"/>
  <c r="P6" i="25"/>
  <c r="Q6" i="25"/>
  <c r="R6" i="25"/>
  <c r="N7" i="25"/>
  <c r="O7" i="25"/>
  <c r="P7" i="25"/>
  <c r="Q7" i="25"/>
  <c r="R7" i="25"/>
  <c r="N2" i="25"/>
  <c r="O2" i="25"/>
  <c r="P2" i="25"/>
  <c r="Q2" i="25"/>
  <c r="R2" i="25"/>
  <c r="N3" i="25"/>
  <c r="O3" i="25"/>
  <c r="P3" i="25"/>
  <c r="Q3" i="25"/>
  <c r="R3" i="25"/>
  <c r="O1" i="25"/>
  <c r="P1" i="25"/>
  <c r="Q1" i="25"/>
  <c r="R1" i="25"/>
  <c r="S1" i="25"/>
  <c r="T1" i="25"/>
  <c r="U1" i="25"/>
  <c r="V1" i="25"/>
  <c r="W1" i="25"/>
  <c r="X1" i="25"/>
  <c r="Y1" i="25"/>
  <c r="N1" i="25"/>
  <c r="P30" i="8"/>
  <c r="P17" i="3"/>
  <c r="P16" i="3"/>
  <c r="P2" i="1"/>
  <c r="P89" i="24"/>
  <c r="P88" i="24"/>
  <c r="P87" i="24"/>
  <c r="P86" i="24"/>
  <c r="P75" i="24"/>
  <c r="P74" i="24"/>
  <c r="P73" i="24"/>
  <c r="P72" i="24"/>
  <c r="P61" i="24"/>
  <c r="P60" i="24"/>
  <c r="P59" i="24"/>
  <c r="P58" i="24"/>
  <c r="P33" i="24"/>
  <c r="P32" i="24"/>
  <c r="P31" i="24"/>
  <c r="P30" i="24"/>
  <c r="P19" i="24"/>
  <c r="P18" i="24"/>
  <c r="P17" i="24"/>
  <c r="P16" i="24"/>
  <c r="P89" i="23"/>
  <c r="P88" i="23"/>
  <c r="P87" i="23"/>
  <c r="P86" i="23"/>
  <c r="P75" i="23"/>
  <c r="P74" i="23"/>
  <c r="P73" i="23"/>
  <c r="P72" i="23"/>
  <c r="P61" i="23"/>
  <c r="P60" i="23"/>
  <c r="P59" i="23"/>
  <c r="P58" i="23"/>
  <c r="P47" i="23"/>
  <c r="P46" i="23"/>
  <c r="P45" i="23"/>
  <c r="P44" i="23"/>
  <c r="P33" i="23"/>
  <c r="P32" i="23"/>
  <c r="P31" i="23"/>
  <c r="P30" i="23"/>
  <c r="P19" i="23"/>
  <c r="P18" i="23"/>
  <c r="P17" i="23"/>
  <c r="P16" i="23"/>
  <c r="P89" i="22"/>
  <c r="P88" i="22"/>
  <c r="P87" i="22"/>
  <c r="P86" i="22"/>
  <c r="P75" i="22"/>
  <c r="P74" i="22"/>
  <c r="P73" i="22"/>
  <c r="P72" i="22"/>
  <c r="P61" i="22"/>
  <c r="P60" i="22"/>
  <c r="P59" i="22"/>
  <c r="P58" i="22"/>
  <c r="P47" i="22"/>
  <c r="P46" i="22"/>
  <c r="P45" i="22"/>
  <c r="P44" i="22"/>
  <c r="P33" i="22"/>
  <c r="P32" i="22"/>
  <c r="P31" i="22"/>
  <c r="P30" i="22"/>
  <c r="P19" i="22"/>
  <c r="P18" i="22"/>
  <c r="P17" i="22"/>
  <c r="P16" i="22"/>
  <c r="P5" i="22"/>
  <c r="P4" i="22"/>
  <c r="P3" i="22"/>
  <c r="P2" i="22"/>
  <c r="P89" i="21"/>
  <c r="P88" i="21"/>
  <c r="P87" i="21"/>
  <c r="P86" i="21"/>
  <c r="P75" i="21"/>
  <c r="P74" i="21"/>
  <c r="P73" i="21"/>
  <c r="P72" i="21"/>
  <c r="P61" i="21"/>
  <c r="P60" i="21"/>
  <c r="P59" i="21"/>
  <c r="P58" i="21"/>
  <c r="P47" i="21"/>
  <c r="P46" i="21"/>
  <c r="P45" i="21"/>
  <c r="P44" i="21"/>
  <c r="P33" i="21"/>
  <c r="P32" i="21"/>
  <c r="P31" i="21"/>
  <c r="P30" i="21"/>
  <c r="P19" i="21"/>
  <c r="P18" i="21"/>
  <c r="P17" i="21"/>
  <c r="P16" i="21"/>
  <c r="P5" i="21"/>
  <c r="P4" i="21"/>
  <c r="P3" i="21"/>
  <c r="P2" i="21"/>
  <c r="P89" i="20"/>
  <c r="P88" i="20"/>
  <c r="P87" i="20"/>
  <c r="P86" i="20"/>
  <c r="P75" i="20"/>
  <c r="P74" i="20"/>
  <c r="P73" i="20"/>
  <c r="P72" i="20"/>
  <c r="P61" i="20"/>
  <c r="P60" i="20"/>
  <c r="P59" i="20"/>
  <c r="P58" i="20"/>
  <c r="P47" i="20"/>
  <c r="P46" i="20"/>
  <c r="P45" i="20"/>
  <c r="P44" i="20"/>
  <c r="P33" i="20"/>
  <c r="P32" i="20"/>
  <c r="P31" i="20"/>
  <c r="P30" i="20"/>
  <c r="P19" i="20"/>
  <c r="P18" i="20"/>
  <c r="P17" i="20"/>
  <c r="P16" i="20"/>
  <c r="P5" i="20"/>
  <c r="P4" i="20"/>
  <c r="P3" i="20"/>
  <c r="P2" i="20"/>
  <c r="P89" i="19"/>
  <c r="P88" i="19"/>
  <c r="P87" i="19"/>
  <c r="P86" i="19"/>
  <c r="P75" i="19"/>
  <c r="P74" i="19"/>
  <c r="P73" i="19"/>
  <c r="P72" i="19"/>
  <c r="P61" i="19"/>
  <c r="P60" i="19"/>
  <c r="P59" i="19"/>
  <c r="P58" i="19"/>
  <c r="P47" i="19"/>
  <c r="P46" i="19"/>
  <c r="P45" i="19"/>
  <c r="P44" i="19"/>
  <c r="P33" i="19"/>
  <c r="P32" i="19"/>
  <c r="P31" i="19"/>
  <c r="P30" i="19"/>
  <c r="P19" i="19"/>
  <c r="P18" i="19"/>
  <c r="P17" i="19"/>
  <c r="P16" i="19"/>
  <c r="P5" i="19"/>
  <c r="P4" i="19"/>
  <c r="P3" i="19"/>
  <c r="P2" i="19"/>
  <c r="P89" i="18"/>
  <c r="P88" i="18"/>
  <c r="P87" i="18"/>
  <c r="P86" i="18"/>
  <c r="P61" i="18"/>
  <c r="P60" i="18"/>
  <c r="P59" i="18"/>
  <c r="P58" i="18"/>
  <c r="P47" i="18"/>
  <c r="P46" i="18"/>
  <c r="P45" i="18"/>
  <c r="P44" i="18"/>
  <c r="P33" i="18"/>
  <c r="P32" i="18"/>
  <c r="P31" i="18"/>
  <c r="P30" i="18"/>
  <c r="P19" i="18"/>
  <c r="P18" i="18"/>
  <c r="P17" i="18"/>
  <c r="P16" i="18"/>
  <c r="P5" i="18"/>
  <c r="P4" i="18"/>
  <c r="P3" i="18"/>
  <c r="P2" i="18"/>
  <c r="P89" i="17"/>
  <c r="P88" i="17"/>
  <c r="P87" i="17"/>
  <c r="P86" i="17"/>
  <c r="P75" i="17"/>
  <c r="P74" i="17"/>
  <c r="P73" i="17"/>
  <c r="P72" i="17"/>
  <c r="P61" i="17"/>
  <c r="P60" i="17"/>
  <c r="P59" i="17"/>
  <c r="P58" i="17"/>
  <c r="P47" i="17"/>
  <c r="P46" i="17"/>
  <c r="P45" i="17"/>
  <c r="P44" i="17"/>
  <c r="P33" i="17"/>
  <c r="P32" i="17"/>
  <c r="P31" i="17"/>
  <c r="P30" i="17"/>
  <c r="P19" i="17"/>
  <c r="P18" i="17"/>
  <c r="P17" i="17"/>
  <c r="P16" i="17"/>
  <c r="P5" i="17"/>
  <c r="P4" i="17"/>
  <c r="P3" i="17"/>
  <c r="P2" i="17"/>
  <c r="P89" i="16"/>
  <c r="P88" i="16"/>
  <c r="P87" i="16"/>
  <c r="P86" i="16"/>
  <c r="P75" i="16"/>
  <c r="P74" i="16"/>
  <c r="P73" i="16"/>
  <c r="P72" i="16"/>
  <c r="P61" i="16"/>
  <c r="P60" i="16"/>
  <c r="P59" i="16"/>
  <c r="P58" i="16"/>
  <c r="P47" i="16"/>
  <c r="P46" i="16"/>
  <c r="P45" i="16"/>
  <c r="P44" i="16"/>
  <c r="P33" i="16"/>
  <c r="P32" i="16"/>
  <c r="P31" i="16"/>
  <c r="P30" i="16"/>
  <c r="P19" i="16"/>
  <c r="P18" i="16"/>
  <c r="P17" i="16"/>
  <c r="P16" i="16"/>
  <c r="P5" i="16"/>
  <c r="P4" i="16"/>
  <c r="P3" i="16"/>
  <c r="P2" i="16"/>
  <c r="P89" i="15"/>
  <c r="P88" i="15"/>
  <c r="P87" i="15"/>
  <c r="P86" i="15"/>
  <c r="P75" i="15"/>
  <c r="P74" i="15"/>
  <c r="P73" i="15"/>
  <c r="P72" i="15"/>
  <c r="P47" i="15"/>
  <c r="P46" i="15"/>
  <c r="P45" i="15"/>
  <c r="P44" i="15"/>
  <c r="P33" i="15"/>
  <c r="P32" i="15"/>
  <c r="P31" i="15"/>
  <c r="P30" i="15"/>
  <c r="P19" i="15"/>
  <c r="P18" i="15"/>
  <c r="P17" i="15"/>
  <c r="P16" i="15"/>
  <c r="P5" i="15"/>
  <c r="P4" i="15"/>
  <c r="P3" i="15"/>
  <c r="P2" i="15"/>
  <c r="P89" i="14"/>
  <c r="P88" i="14"/>
  <c r="P87" i="14"/>
  <c r="P86" i="14"/>
  <c r="P75" i="14"/>
  <c r="P74" i="14"/>
  <c r="P73" i="14"/>
  <c r="P72" i="14"/>
  <c r="P61" i="14"/>
  <c r="P60" i="14"/>
  <c r="P59" i="14"/>
  <c r="P58" i="14"/>
  <c r="P33" i="14"/>
  <c r="P32" i="14"/>
  <c r="P31" i="14"/>
  <c r="P30" i="14"/>
  <c r="P19" i="14"/>
  <c r="P18" i="14"/>
  <c r="P17" i="14"/>
  <c r="P16" i="14"/>
  <c r="P5" i="14"/>
  <c r="P4" i="14"/>
  <c r="P3" i="14"/>
  <c r="P2" i="14"/>
  <c r="P89" i="13"/>
  <c r="P88" i="13"/>
  <c r="P87" i="13"/>
  <c r="P86" i="13"/>
  <c r="P75" i="13"/>
  <c r="P74" i="13"/>
  <c r="P73" i="13"/>
  <c r="P72" i="13"/>
  <c r="P61" i="13"/>
  <c r="P60" i="13"/>
  <c r="P59" i="13"/>
  <c r="P58" i="13"/>
  <c r="P47" i="13"/>
  <c r="P46" i="13"/>
  <c r="P45" i="13"/>
  <c r="P44" i="13"/>
  <c r="P33" i="13"/>
  <c r="P32" i="13"/>
  <c r="P31" i="13"/>
  <c r="P30" i="13"/>
  <c r="P19" i="13"/>
  <c r="P18" i="13"/>
  <c r="P17" i="13"/>
  <c r="P16" i="13"/>
  <c r="P5" i="13"/>
  <c r="P4" i="13"/>
  <c r="P3" i="13"/>
  <c r="P2" i="13"/>
  <c r="P75" i="12"/>
  <c r="P74" i="12"/>
  <c r="P73" i="12"/>
  <c r="P72" i="12"/>
  <c r="P47" i="12"/>
  <c r="P46" i="12"/>
  <c r="P45" i="12"/>
  <c r="P44" i="12"/>
  <c r="P33" i="12"/>
  <c r="P32" i="12"/>
  <c r="P31" i="12"/>
  <c r="P30" i="12"/>
  <c r="P5" i="12"/>
  <c r="P4" i="12"/>
  <c r="P3" i="12"/>
  <c r="P2" i="12"/>
  <c r="P75" i="11"/>
  <c r="P74" i="11"/>
  <c r="P73" i="11"/>
  <c r="P72" i="11"/>
  <c r="P61" i="11"/>
  <c r="P60" i="11"/>
  <c r="P59" i="11"/>
  <c r="P58" i="11"/>
  <c r="P47" i="11"/>
  <c r="P46" i="11"/>
  <c r="P45" i="11"/>
  <c r="P44" i="11"/>
  <c r="P33" i="11"/>
  <c r="P32" i="11"/>
  <c r="P31" i="11"/>
  <c r="P30" i="11"/>
  <c r="P19" i="11"/>
  <c r="P18" i="11"/>
  <c r="P17" i="11"/>
  <c r="P16" i="11"/>
  <c r="P5" i="11"/>
  <c r="P4" i="11"/>
  <c r="P3" i="11"/>
  <c r="P2" i="11"/>
  <c r="P89" i="10"/>
  <c r="P88" i="10"/>
  <c r="P87" i="10"/>
  <c r="P86" i="10"/>
  <c r="P75" i="10"/>
  <c r="P74" i="10"/>
  <c r="P73" i="10"/>
  <c r="P72" i="10"/>
  <c r="P61" i="10"/>
  <c r="P60" i="10"/>
  <c r="P59" i="10"/>
  <c r="P58" i="10"/>
  <c r="P33" i="10"/>
  <c r="P32" i="10"/>
  <c r="P31" i="10"/>
  <c r="P30" i="10"/>
  <c r="P19" i="10"/>
  <c r="P18" i="10"/>
  <c r="P17" i="10"/>
  <c r="P16" i="10"/>
  <c r="P5" i="10"/>
  <c r="P4" i="10"/>
  <c r="P3" i="10"/>
  <c r="P2" i="10"/>
  <c r="P89" i="9"/>
  <c r="P88" i="9"/>
  <c r="P87" i="9"/>
  <c r="P86" i="9"/>
  <c r="P75" i="9"/>
  <c r="P74" i="9"/>
  <c r="P73" i="9"/>
  <c r="P72" i="9"/>
  <c r="P61" i="9"/>
  <c r="P60" i="9"/>
  <c r="P59" i="9"/>
  <c r="P58" i="9"/>
  <c r="P47" i="9"/>
  <c r="P46" i="9"/>
  <c r="P45" i="9"/>
  <c r="P44" i="9"/>
  <c r="P33" i="9"/>
  <c r="P32" i="9"/>
  <c r="P31" i="9"/>
  <c r="P30" i="9"/>
  <c r="P19" i="9"/>
  <c r="P18" i="9"/>
  <c r="P17" i="9"/>
  <c r="P16" i="9"/>
  <c r="P5" i="9"/>
  <c r="P4" i="9"/>
  <c r="P3" i="9"/>
  <c r="P2" i="9"/>
  <c r="P61" i="8"/>
  <c r="P60" i="8"/>
  <c r="P59" i="8"/>
  <c r="P58" i="8"/>
  <c r="P47" i="8"/>
  <c r="P46" i="8"/>
  <c r="P45" i="8"/>
  <c r="P44" i="8"/>
  <c r="P33" i="8"/>
  <c r="P32" i="8"/>
  <c r="P31" i="8"/>
  <c r="P19" i="8"/>
  <c r="P18" i="8"/>
  <c r="P17" i="8"/>
  <c r="P16" i="8"/>
  <c r="P5" i="8"/>
  <c r="P4" i="8"/>
  <c r="P3" i="8"/>
  <c r="P2" i="8"/>
  <c r="P89" i="7"/>
  <c r="P88" i="7"/>
  <c r="P87" i="7"/>
  <c r="P86" i="7"/>
  <c r="P75" i="7"/>
  <c r="P74" i="7"/>
  <c r="P73" i="7"/>
  <c r="P72" i="7"/>
  <c r="P61" i="7"/>
  <c r="P60" i="7"/>
  <c r="P59" i="7"/>
  <c r="P58" i="7"/>
  <c r="P47" i="7"/>
  <c r="P46" i="7"/>
  <c r="P45" i="7"/>
  <c r="P44" i="7"/>
  <c r="P33" i="7"/>
  <c r="P32" i="7"/>
  <c r="P31" i="7"/>
  <c r="P30" i="7"/>
  <c r="P19" i="7"/>
  <c r="P18" i="7"/>
  <c r="P17" i="7"/>
  <c r="P16" i="7"/>
  <c r="P5" i="7"/>
  <c r="P4" i="7"/>
  <c r="P3" i="7"/>
  <c r="P2" i="7"/>
  <c r="P61" i="6"/>
  <c r="P60" i="6"/>
  <c r="P59" i="6"/>
  <c r="P58" i="6"/>
  <c r="P47" i="6"/>
  <c r="P46" i="6"/>
  <c r="P45" i="6"/>
  <c r="P44" i="6"/>
  <c r="P33" i="6"/>
  <c r="P32" i="6"/>
  <c r="P31" i="6"/>
  <c r="P30" i="6"/>
  <c r="P19" i="6"/>
  <c r="P18" i="6"/>
  <c r="P17" i="6"/>
  <c r="P16" i="6"/>
  <c r="P5" i="6"/>
  <c r="P4" i="6"/>
  <c r="P3" i="6"/>
  <c r="P2" i="6"/>
  <c r="P75" i="5"/>
  <c r="P74" i="5"/>
  <c r="P73" i="5"/>
  <c r="P72" i="5"/>
  <c r="P61" i="5"/>
  <c r="P60" i="5"/>
  <c r="P59" i="5"/>
  <c r="P58" i="5"/>
  <c r="P33" i="5"/>
  <c r="P32" i="5"/>
  <c r="P31" i="5"/>
  <c r="P30" i="5"/>
  <c r="P19" i="5"/>
  <c r="P18" i="5"/>
  <c r="P17" i="5"/>
  <c r="P16" i="5"/>
  <c r="P5" i="5"/>
  <c r="P4" i="5"/>
  <c r="P3" i="5"/>
  <c r="P2" i="5"/>
  <c r="P89" i="4"/>
  <c r="P88" i="4"/>
  <c r="P87" i="4"/>
  <c r="P86" i="4"/>
  <c r="P75" i="4"/>
  <c r="P74" i="4"/>
  <c r="P73" i="4"/>
  <c r="P72" i="4"/>
  <c r="P61" i="4"/>
  <c r="P60" i="4"/>
  <c r="P59" i="4"/>
  <c r="P58" i="4"/>
  <c r="P47" i="4"/>
  <c r="P46" i="4"/>
  <c r="P45" i="4"/>
  <c r="P44" i="4"/>
  <c r="P33" i="4"/>
  <c r="P32" i="4"/>
  <c r="P31" i="4"/>
  <c r="P30" i="4"/>
  <c r="P19" i="4"/>
  <c r="P18" i="4"/>
  <c r="P17" i="4"/>
  <c r="P16" i="4"/>
  <c r="P5" i="4"/>
  <c r="P4" i="4"/>
  <c r="P3" i="4"/>
  <c r="P2" i="4"/>
  <c r="P89" i="3"/>
  <c r="P88" i="3"/>
  <c r="P87" i="3"/>
  <c r="P86" i="3"/>
  <c r="P34" i="3"/>
  <c r="P33" i="3"/>
  <c r="P32" i="3"/>
  <c r="P31" i="3"/>
  <c r="P19" i="3"/>
  <c r="P18" i="3"/>
  <c r="P5" i="3"/>
  <c r="P4" i="3"/>
  <c r="P3" i="3"/>
  <c r="P2" i="3"/>
  <c r="P89" i="2"/>
  <c r="P88" i="2"/>
  <c r="P87" i="2"/>
  <c r="P86" i="2"/>
  <c r="P75" i="2"/>
  <c r="P74" i="2"/>
  <c r="P73" i="2"/>
  <c r="P72" i="2"/>
  <c r="P61" i="2"/>
  <c r="P60" i="2"/>
  <c r="P59" i="2"/>
  <c r="P58" i="2"/>
  <c r="P33" i="2"/>
  <c r="P32" i="2"/>
  <c r="P31" i="2"/>
  <c r="P30" i="2"/>
  <c r="P19" i="2"/>
  <c r="P18" i="2"/>
  <c r="P17" i="2"/>
  <c r="P16" i="2"/>
  <c r="P5" i="2"/>
  <c r="P4" i="2"/>
  <c r="P3" i="2"/>
  <c r="P2" i="2"/>
  <c r="P89" i="1"/>
  <c r="P88" i="1"/>
  <c r="P87" i="1"/>
  <c r="P86" i="1"/>
  <c r="P75" i="1"/>
  <c r="P74" i="1"/>
  <c r="P73" i="1"/>
  <c r="P72" i="1"/>
  <c r="P61" i="1"/>
  <c r="P60" i="1"/>
  <c r="P59" i="1"/>
  <c r="P58" i="1"/>
  <c r="P47" i="1"/>
  <c r="P46" i="1"/>
  <c r="P45" i="1"/>
  <c r="P44" i="1"/>
  <c r="P33" i="1"/>
  <c r="P32" i="1"/>
  <c r="P31" i="1"/>
  <c r="P30" i="1"/>
  <c r="P5" i="1"/>
  <c r="P4" i="1"/>
  <c r="P3" i="1"/>
  <c r="S39" i="25"/>
  <c r="S59" i="25"/>
  <c r="Y59" i="25"/>
  <c r="W59" i="25"/>
  <c r="U59" i="25"/>
  <c r="Y62" i="25"/>
  <c r="W62" i="25"/>
  <c r="U62" i="25"/>
  <c r="Y58" i="25"/>
  <c r="W58" i="25"/>
  <c r="U58" i="25"/>
  <c r="Y87" i="25"/>
  <c r="W87" i="25"/>
  <c r="U87" i="25"/>
  <c r="Y83" i="25"/>
  <c r="W83" i="25"/>
  <c r="U83" i="25"/>
  <c r="Y86" i="25"/>
  <c r="W86" i="25"/>
  <c r="U86" i="25"/>
  <c r="Y85" i="25"/>
  <c r="W85" i="25"/>
  <c r="U85" i="25"/>
  <c r="Y111" i="25"/>
  <c r="W111" i="25"/>
  <c r="U111" i="25"/>
  <c r="Y107" i="25"/>
  <c r="W107" i="25"/>
  <c r="U107" i="25"/>
  <c r="Y110" i="25"/>
  <c r="W110" i="25"/>
  <c r="U110" i="25"/>
  <c r="Y106" i="25"/>
  <c r="W106" i="25"/>
  <c r="U106" i="25"/>
  <c r="Y135" i="25"/>
  <c r="W135" i="25"/>
  <c r="U135" i="25"/>
  <c r="Y131" i="25"/>
  <c r="W131" i="25"/>
  <c r="U131" i="25"/>
  <c r="Y134" i="25"/>
  <c r="W134" i="25"/>
  <c r="U134" i="25"/>
  <c r="Y133" i="25"/>
  <c r="W133" i="25"/>
  <c r="U133" i="25"/>
  <c r="Y183" i="25"/>
  <c r="W183" i="25"/>
  <c r="U183" i="25"/>
  <c r="Y179" i="25"/>
  <c r="W179" i="25"/>
  <c r="U179" i="25"/>
  <c r="Y182" i="25"/>
  <c r="W182" i="25"/>
  <c r="U182" i="25"/>
  <c r="Y178" i="25"/>
  <c r="W178" i="25"/>
  <c r="U178" i="25"/>
  <c r="Y207" i="25"/>
  <c r="W207" i="25"/>
  <c r="U207" i="25"/>
  <c r="Y203" i="25"/>
  <c r="W203" i="25"/>
  <c r="U203" i="25"/>
  <c r="Y206" i="25"/>
  <c r="W206" i="25"/>
  <c r="U206" i="25"/>
  <c r="Y205" i="25"/>
  <c r="W205" i="25"/>
  <c r="U205" i="25"/>
  <c r="S231" i="25"/>
  <c r="Y231" i="25"/>
  <c r="W231" i="25"/>
  <c r="U231" i="25"/>
  <c r="Y227" i="25"/>
  <c r="W227" i="25"/>
  <c r="U227" i="25"/>
  <c r="Y230" i="25"/>
  <c r="W230" i="25"/>
  <c r="U230" i="25"/>
  <c r="Y226" i="25"/>
  <c r="W226" i="25"/>
  <c r="U226" i="25"/>
  <c r="S251" i="25"/>
  <c r="S255" i="25"/>
  <c r="Y255" i="25"/>
  <c r="W255" i="25"/>
  <c r="U255" i="25"/>
  <c r="Y251" i="25"/>
  <c r="W251" i="25"/>
  <c r="U251" i="25"/>
  <c r="Y254" i="25"/>
  <c r="W254" i="25"/>
  <c r="U254" i="25"/>
  <c r="Y253" i="25"/>
  <c r="W253" i="25"/>
  <c r="U253" i="25"/>
  <c r="S275" i="25"/>
  <c r="S279" i="25"/>
  <c r="Y279" i="25"/>
  <c r="W279" i="25"/>
  <c r="U279" i="25"/>
  <c r="Y275" i="25"/>
  <c r="W275" i="25"/>
  <c r="U275" i="25"/>
  <c r="Y278" i="25"/>
  <c r="W278" i="25"/>
  <c r="U278" i="25"/>
  <c r="Y274" i="25"/>
  <c r="W274" i="25"/>
  <c r="U274" i="25"/>
  <c r="S299" i="25"/>
  <c r="S303" i="25"/>
  <c r="Y303" i="25"/>
  <c r="W303" i="25"/>
  <c r="U303" i="25"/>
  <c r="Y299" i="25"/>
  <c r="W299" i="25"/>
  <c r="U299" i="25"/>
  <c r="Y302" i="25"/>
  <c r="W302" i="25"/>
  <c r="U302" i="25"/>
  <c r="Y301" i="25"/>
  <c r="W301" i="25"/>
  <c r="U301" i="25"/>
  <c r="S322" i="25"/>
  <c r="X322" i="25"/>
  <c r="V322" i="25"/>
  <c r="T322" i="25"/>
  <c r="X59" i="25"/>
  <c r="V59" i="25"/>
  <c r="T59" i="25"/>
  <c r="X62" i="25"/>
  <c r="V62" i="25"/>
  <c r="T62" i="25"/>
  <c r="X61" i="25"/>
  <c r="V61" i="25"/>
  <c r="T61" i="25"/>
  <c r="X87" i="25"/>
  <c r="V87" i="25"/>
  <c r="T87" i="25"/>
  <c r="X83" i="25"/>
  <c r="V83" i="25"/>
  <c r="T83" i="25"/>
  <c r="X86" i="25"/>
  <c r="V86" i="25"/>
  <c r="T86" i="25"/>
  <c r="X82" i="25"/>
  <c r="V82" i="25"/>
  <c r="T82" i="25"/>
  <c r="X111" i="25"/>
  <c r="V111" i="25"/>
  <c r="T111" i="25"/>
  <c r="X107" i="25"/>
  <c r="V107" i="25"/>
  <c r="T107" i="25"/>
  <c r="X110" i="25"/>
  <c r="V110" i="25"/>
  <c r="T110" i="25"/>
  <c r="X109" i="25"/>
  <c r="V109" i="25"/>
  <c r="T109" i="25"/>
  <c r="X135" i="25"/>
  <c r="V135" i="25"/>
  <c r="T135" i="25"/>
  <c r="X131" i="25"/>
  <c r="V131" i="25"/>
  <c r="T131" i="25"/>
  <c r="X134" i="25"/>
  <c r="V134" i="25"/>
  <c r="T134" i="25"/>
  <c r="X130" i="25"/>
  <c r="V130" i="25"/>
  <c r="T130" i="25"/>
  <c r="X183" i="25"/>
  <c r="V183" i="25"/>
  <c r="T183" i="25"/>
  <c r="X179" i="25"/>
  <c r="V179" i="25"/>
  <c r="T179" i="25"/>
  <c r="X182" i="25"/>
  <c r="V182" i="25"/>
  <c r="T182" i="25"/>
  <c r="X181" i="25"/>
  <c r="V181" i="25"/>
  <c r="T181" i="25"/>
  <c r="X207" i="25"/>
  <c r="V207" i="25"/>
  <c r="T207" i="25"/>
  <c r="X203" i="25"/>
  <c r="V203" i="25"/>
  <c r="T203" i="25"/>
  <c r="X206" i="25"/>
  <c r="V206" i="25"/>
  <c r="T206" i="25"/>
  <c r="X202" i="25"/>
  <c r="V202" i="25"/>
  <c r="T202" i="25"/>
  <c r="X231" i="25"/>
  <c r="V231" i="25"/>
  <c r="T231" i="25"/>
  <c r="X227" i="25"/>
  <c r="V227" i="25"/>
  <c r="T227" i="25"/>
  <c r="X230" i="25"/>
  <c r="V230" i="25"/>
  <c r="T230" i="25"/>
  <c r="X229" i="25"/>
  <c r="V229" i="25"/>
  <c r="T229" i="25"/>
  <c r="X255" i="25"/>
  <c r="V255" i="25"/>
  <c r="T255" i="25"/>
  <c r="X251" i="25"/>
  <c r="V251" i="25"/>
  <c r="T251" i="25"/>
  <c r="X254" i="25"/>
  <c r="V254" i="25"/>
  <c r="T254" i="25"/>
  <c r="X250" i="25"/>
  <c r="V250" i="25"/>
  <c r="T250" i="25"/>
  <c r="X279" i="25"/>
  <c r="V279" i="25"/>
  <c r="T279" i="25"/>
  <c r="X275" i="25"/>
  <c r="V275" i="25"/>
  <c r="T275" i="25"/>
  <c r="X278" i="25"/>
  <c r="V278" i="25"/>
  <c r="T278" i="25"/>
  <c r="X277" i="25"/>
  <c r="V277" i="25"/>
  <c r="T277" i="25"/>
  <c r="X303" i="25"/>
  <c r="V303" i="25"/>
  <c r="T303" i="25"/>
  <c r="X299" i="25"/>
  <c r="V299" i="25"/>
  <c r="T299" i="25"/>
  <c r="X302" i="25"/>
  <c r="V302" i="25"/>
  <c r="T302" i="25"/>
  <c r="X298" i="25"/>
  <c r="V298" i="25"/>
  <c r="T298" i="25"/>
  <c r="Y322" i="25"/>
  <c r="W322" i="25"/>
  <c r="U322" i="25"/>
  <c r="S12" i="25"/>
  <c r="X14" i="25"/>
  <c r="V14" i="25"/>
  <c r="T14" i="25"/>
  <c r="S34" i="25"/>
  <c r="W34" i="25"/>
  <c r="U34" i="25"/>
  <c r="Y34" i="25"/>
  <c r="X37" i="25"/>
  <c r="V37" i="25"/>
  <c r="T37" i="25"/>
  <c r="X58" i="25"/>
  <c r="V58" i="25"/>
  <c r="T58" i="25"/>
  <c r="Y61" i="25"/>
  <c r="W61" i="25"/>
  <c r="U61" i="25"/>
  <c r="S82" i="25"/>
  <c r="Y82" i="25"/>
  <c r="W82" i="25"/>
  <c r="U82" i="25"/>
  <c r="X85" i="25"/>
  <c r="V85" i="25"/>
  <c r="T85" i="25"/>
  <c r="X106" i="25"/>
  <c r="V106" i="25"/>
  <c r="T106" i="25"/>
  <c r="Y109" i="25"/>
  <c r="W109" i="25"/>
  <c r="U109" i="25"/>
  <c r="S130" i="25"/>
  <c r="Y130" i="25"/>
  <c r="W130" i="25"/>
  <c r="U130" i="25"/>
  <c r="X133" i="25"/>
  <c r="V133" i="25"/>
  <c r="T133" i="25"/>
  <c r="X178" i="25"/>
  <c r="V178" i="25"/>
  <c r="T178" i="25"/>
  <c r="Y181" i="25"/>
  <c r="W181" i="25"/>
  <c r="U181" i="25"/>
  <c r="S202" i="25"/>
  <c r="Y202" i="25"/>
  <c r="W202" i="25"/>
  <c r="U202" i="25"/>
  <c r="X205" i="25"/>
  <c r="V205" i="25"/>
  <c r="T205" i="25"/>
  <c r="X226" i="25"/>
  <c r="V226" i="25"/>
  <c r="T226" i="25"/>
  <c r="Y229" i="25"/>
  <c r="W229" i="25"/>
  <c r="U229" i="25"/>
  <c r="S250" i="25"/>
  <c r="Y250" i="25"/>
  <c r="W250" i="25"/>
  <c r="U250" i="25"/>
  <c r="X253" i="25"/>
  <c r="V253" i="25"/>
  <c r="T253" i="25"/>
  <c r="X274" i="25"/>
  <c r="V274" i="25"/>
  <c r="T274" i="25"/>
  <c r="Y277" i="25"/>
  <c r="W277" i="25"/>
  <c r="U277" i="25"/>
  <c r="S298" i="25"/>
  <c r="Y298" i="25"/>
  <c r="W298" i="25"/>
  <c r="U298" i="25"/>
  <c r="X301" i="25"/>
  <c r="V301" i="25"/>
  <c r="T301" i="25"/>
  <c r="Y14" i="25"/>
  <c r="W14" i="25"/>
  <c r="U14" i="25"/>
  <c r="S58" i="25"/>
  <c r="S106" i="25"/>
  <c r="S226" i="25"/>
  <c r="S274" i="25"/>
  <c r="X10" i="25"/>
  <c r="V10" i="25"/>
  <c r="T10" i="25"/>
  <c r="T156" i="25"/>
  <c r="V156" i="25"/>
  <c r="X156" i="25"/>
  <c r="S158" i="25"/>
  <c r="U158" i="25"/>
  <c r="W158" i="25"/>
  <c r="Y158" i="25"/>
  <c r="Y10" i="25"/>
  <c r="W10" i="25"/>
  <c r="U10" i="25"/>
  <c r="T158" i="25"/>
  <c r="V158" i="25"/>
  <c r="X158" i="25"/>
  <c r="T154" i="25"/>
  <c r="V154" i="25"/>
  <c r="X154" i="25"/>
  <c r="S156" i="25"/>
  <c r="U156" i="25"/>
  <c r="W156" i="25"/>
  <c r="Y156" i="25"/>
</calcChain>
</file>

<file path=xl/sharedStrings.xml><?xml version="1.0" encoding="utf-8"?>
<sst xmlns="http://schemas.openxmlformats.org/spreadsheetml/2006/main" count="9558" uniqueCount="81">
  <si>
    <t xml:space="preserve"> Features</t>
  </si>
  <si>
    <t xml:space="preserve"> Center X Pos.</t>
  </si>
  <si>
    <t xml:space="preserve"> Center Y Pos.</t>
  </si>
  <si>
    <t xml:space="preserve"> Area</t>
  </si>
  <si>
    <t xml:space="preserve"> Length</t>
  </si>
  <si>
    <t xml:space="preserve"> Radius</t>
  </si>
  <si>
    <t xml:space="preserve"> Start X Pos.</t>
  </si>
  <si>
    <t xml:space="preserve"> Start Y Pos.</t>
  </si>
  <si>
    <t xml:space="preserve"> End X Pos.</t>
  </si>
  <si>
    <t xml:space="preserve"> End Y Pos.</t>
  </si>
  <si>
    <t xml:space="preserve"> Angle</t>
  </si>
  <si>
    <t>L1</t>
  </si>
  <si>
    <t>espessura total</t>
  </si>
  <si>
    <t>L2</t>
  </si>
  <si>
    <t>epiderme par col</t>
  </si>
  <si>
    <t>L3</t>
  </si>
  <si>
    <t>par</t>
  </si>
  <si>
    <t>L4</t>
  </si>
  <si>
    <t>par col endocarpo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</si>
  <si>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</si>
  <si>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</si>
  <si>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</si>
  <si>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</si>
  <si>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</si>
  <si>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</si>
  <si>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</si>
  <si>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</si>
  <si>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</si>
  <si>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</si>
  <si>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</si>
  <si>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</si>
  <si>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</si>
  <si>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</si>
  <si>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</si>
  <si>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</si>
  <si>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</si>
  <si>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</si>
  <si>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Variedade</t>
  </si>
  <si>
    <t>Polinização</t>
  </si>
  <si>
    <t>Estação</t>
  </si>
  <si>
    <t>Período</t>
  </si>
  <si>
    <t>Repetição</t>
  </si>
  <si>
    <t>Esp. Total</t>
  </si>
  <si>
    <t>Esp. Epi/Par/Col</t>
  </si>
  <si>
    <t>Esp. Par</t>
  </si>
  <si>
    <t>Esp. Par/Col/End</t>
  </si>
  <si>
    <t>Aréa células 1</t>
  </si>
  <si>
    <t>Área células 2</t>
  </si>
  <si>
    <t>Área células 3</t>
  </si>
  <si>
    <t>Salada</t>
  </si>
  <si>
    <t>Mecânica</t>
  </si>
  <si>
    <t>i</t>
  </si>
  <si>
    <t>Italiano</t>
  </si>
  <si>
    <t>Natural</t>
  </si>
  <si>
    <t>Santa Cruz</t>
  </si>
  <si>
    <t>mecanica</t>
  </si>
  <si>
    <t>natural</t>
  </si>
  <si>
    <t>salada</t>
  </si>
  <si>
    <t>italiano</t>
  </si>
  <si>
    <t xml:space="preserve">santa cruz </t>
  </si>
  <si>
    <t>x</t>
  </si>
  <si>
    <t>santa cruz</t>
  </si>
  <si>
    <t>v</t>
  </si>
  <si>
    <t xml:space="preserve">  x</t>
  </si>
  <si>
    <t xml:space="preserve"> </t>
  </si>
  <si>
    <t>=</t>
  </si>
  <si>
    <t>Esp_Total</t>
  </si>
  <si>
    <t>Esp_Par</t>
  </si>
  <si>
    <t>Esp_Epi_Par_Col</t>
  </si>
  <si>
    <t>Esp_Par_Col_End</t>
  </si>
  <si>
    <t>Area_celulas_3</t>
  </si>
  <si>
    <t>Area_celulas_2</t>
  </si>
  <si>
    <t>Area_celulas_1</t>
  </si>
  <si>
    <t>Genotype</t>
  </si>
  <si>
    <t>Pollination</t>
  </si>
  <si>
    <t>Season</t>
  </si>
  <si>
    <t>Repetition</t>
  </si>
  <si>
    <t>Period</t>
  </si>
  <si>
    <t>Mechanics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</si>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</sst>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11" fillId="2" borderId="0" xfId="0" applyFont="1" applyFill="1" applyAlignment="1">
      <alignment horizontal="center"/>
    </xf>
    <xf numFmtId="165" fontId="0" fillId="2" borderId="0" xfId="0" applyNumberForma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total pericarpo 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238359630477642"/>
                  <c:y val="0.15438684747739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-258.21x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+ 2928.2x - 1612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0.9682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Completa!$AB$10:$AH$10</c:f>
              <c:numCache>
                <c:formatCode>0.0</c:formatCode>
                <c:ptCount val="7"/>
                <c:pt idx="0">
                  <c:v>764.19069814814827</c:v>
                </c:pt>
                <c:pt idx="1">
                  <c:v>3861.2198148148145</c:v>
                </c:pt>
                <c:pt idx="2">
                  <c:v>4729.5979722222228</c:v>
                </c:pt>
                <c:pt idx="3">
                  <c:v>5447.6931481481479</c:v>
                </c:pt>
                <c:pt idx="4">
                  <c:v>6760.5102499999994</c:v>
                </c:pt>
                <c:pt idx="5">
                  <c:v>6841.1191574074073</c:v>
                </c:pt>
                <c:pt idx="6">
                  <c:v>6150.0297099999998</c:v>
                </c:pt>
              </c:numCache>
            </c:numRef>
          </c:val>
        </c:ser>
        <c:ser>
          <c:idx val="1"/>
          <c:order val="1"/>
          <c:tx>
            <c:strRef>
              <c:f>Completa!$AA$11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-204.1x</a:t>
                    </a:r>
                    <a:r>
                      <a:rPr lang="en-US" baseline="30000">
                        <a:solidFill>
                          <a:srgbClr val="C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C00000"/>
                        </a:solidFill>
                      </a:rPr>
                      <a:t> + 2702.1x - 1780.6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0.9937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Completa!$AB$11:$AH$11</c:f>
              <c:numCache>
                <c:formatCode>0.0</c:formatCode>
                <c:ptCount val="7"/>
                <c:pt idx="0">
                  <c:v>789.31961388888885</c:v>
                </c:pt>
                <c:pt idx="1">
                  <c:v>2681.4240833333333</c:v>
                </c:pt>
                <c:pt idx="2">
                  <c:v>4477.018694444444</c:v>
                </c:pt>
                <c:pt idx="3">
                  <c:v>5940.72112962963</c:v>
                </c:pt>
                <c:pt idx="4">
                  <c:v>6342.7252499999995</c:v>
                </c:pt>
                <c:pt idx="5">
                  <c:v>7363.8404907407412</c:v>
                </c:pt>
                <c:pt idx="6">
                  <c:v>7026.2634166666676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54240"/>
        <c:axId val="-1072659136"/>
      </c:barChart>
      <c:catAx>
        <c:axId val="-10726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9136"/>
        <c:crosses val="autoZero"/>
        <c:auto val="1"/>
        <c:lblAlgn val="ctr"/>
        <c:lblOffset val="100"/>
        <c:noMultiLvlLbl val="0"/>
      </c:catAx>
      <c:valAx>
        <c:axId val="-107265913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4240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mesocarpo/</a:t>
            </a:r>
            <a:r>
              <a:rPr lang="pt-BR" sz="1400" b="0" i="0" u="none" strike="noStrike" baseline="0">
                <a:effectLst/>
              </a:rPr>
              <a:t>par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inverno'!$AC$26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inverno'!$AD$26:$AJ$26</c:f>
              <c:numCache>
                <c:formatCode>0.0</c:formatCode>
                <c:ptCount val="7"/>
                <c:pt idx="0">
                  <c:v>692.7881583333334</c:v>
                </c:pt>
                <c:pt idx="1">
                  <c:v>3728.1162973888895</c:v>
                </c:pt>
                <c:pt idx="2">
                  <c:v>4617.0086666666666</c:v>
                </c:pt>
                <c:pt idx="3">
                  <c:v>4911.7587499999991</c:v>
                </c:pt>
                <c:pt idx="4">
                  <c:v>5927.9986250000002</c:v>
                </c:pt>
                <c:pt idx="5">
                  <c:v>6642.2806111111113</c:v>
                </c:pt>
                <c:pt idx="6">
                  <c:v>6504.0821805555552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inverno'!$AC$27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inverno'!$AD$27:$AJ$27</c:f>
              <c:numCache>
                <c:formatCode>0.0</c:formatCode>
                <c:ptCount val="7"/>
                <c:pt idx="0">
                  <c:v>860.74265416666663</c:v>
                </c:pt>
                <c:pt idx="1">
                  <c:v>2440.1379166666666</c:v>
                </c:pt>
                <c:pt idx="2">
                  <c:v>4150.3275416666675</c:v>
                </c:pt>
                <c:pt idx="3">
                  <c:v>5124.2596666666668</c:v>
                </c:pt>
                <c:pt idx="4">
                  <c:v>5983.5937361111119</c:v>
                </c:pt>
                <c:pt idx="5">
                  <c:v>6372.0489166666666</c:v>
                </c:pt>
                <c:pt idx="6">
                  <c:v>6537.7360694444451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inverno'!$AC$28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inverno'!$AD$28:$AJ$28</c:f>
              <c:numCache>
                <c:formatCode>0.0</c:formatCode>
                <c:ptCount val="7"/>
                <c:pt idx="0">
                  <c:v>525.19219027777774</c:v>
                </c:pt>
                <c:pt idx="1">
                  <c:v>2977.8230833333337</c:v>
                </c:pt>
                <c:pt idx="2">
                  <c:v>4256.3289999999997</c:v>
                </c:pt>
                <c:pt idx="3">
                  <c:v>6144.536444444444</c:v>
                </c:pt>
                <c:pt idx="4">
                  <c:v>6992.701458333333</c:v>
                </c:pt>
                <c:pt idx="5">
                  <c:v>7587.4015555555561</c:v>
                </c:pt>
                <c:pt idx="6">
                  <c:v>6074.7052872222221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2656960"/>
        <c:axId val="-1072655872"/>
      </c:barChart>
      <c:catAx>
        <c:axId val="-10726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5872"/>
        <c:crosses val="autoZero"/>
        <c:auto val="1"/>
        <c:lblAlgn val="ctr"/>
        <c:lblOffset val="100"/>
        <c:noMultiLvlLbl val="0"/>
      </c:catAx>
      <c:valAx>
        <c:axId val="-1072655872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69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par/col/endocarpo 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inverno'!$AC$32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inverno'!$AD$31:$AJ$31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inverno'!$AD$32:$AJ$32</c:f>
              <c:numCache>
                <c:formatCode>0.0</c:formatCode>
                <c:ptCount val="7"/>
                <c:pt idx="0">
                  <c:v>40.967384074074069</c:v>
                </c:pt>
                <c:pt idx="1">
                  <c:v>91.355222962962955</c:v>
                </c:pt>
                <c:pt idx="2">
                  <c:v>143.69970805555553</c:v>
                </c:pt>
                <c:pt idx="3">
                  <c:v>235.75911851851853</c:v>
                </c:pt>
                <c:pt idx="4">
                  <c:v>141.1941651851852</c:v>
                </c:pt>
                <c:pt idx="5">
                  <c:v>118.95654509259259</c:v>
                </c:pt>
                <c:pt idx="6">
                  <c:v>119.69372000000037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inverno'!$AC$33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inverno'!$AD$31:$AJ$31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inverno'!$AD$33:$AJ$33</c:f>
              <c:numCache>
                <c:formatCode>0.0</c:formatCode>
                <c:ptCount val="7"/>
                <c:pt idx="0">
                  <c:v>32.379469361111113</c:v>
                </c:pt>
                <c:pt idx="1">
                  <c:v>89.16007472222195</c:v>
                </c:pt>
                <c:pt idx="2">
                  <c:v>159.31269333333333</c:v>
                </c:pt>
                <c:pt idx="3">
                  <c:v>163.91332444444444</c:v>
                </c:pt>
                <c:pt idx="4">
                  <c:v>159.26468750000001</c:v>
                </c:pt>
                <c:pt idx="5">
                  <c:v>141.05212148148146</c:v>
                </c:pt>
                <c:pt idx="6">
                  <c:v>134.4046036111111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55328"/>
        <c:axId val="-1072654784"/>
      </c:barChart>
      <c:catAx>
        <c:axId val="-10726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4784"/>
        <c:crosses val="autoZero"/>
        <c:auto val="1"/>
        <c:lblAlgn val="ctr"/>
        <c:lblOffset val="100"/>
        <c:noMultiLvlLbl val="0"/>
      </c:catAx>
      <c:valAx>
        <c:axId val="-107265478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5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Espessura par/col/ endocarpo 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inverno'!$AC$37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inverno'!$AD$37:$AJ$37</c:f>
              <c:numCache>
                <c:formatCode>0.0</c:formatCode>
                <c:ptCount val="7"/>
                <c:pt idx="0">
                  <c:v>40.337761666666665</c:v>
                </c:pt>
                <c:pt idx="1">
                  <c:v>110.20670180555514</c:v>
                </c:pt>
                <c:pt idx="2">
                  <c:v>167.89616083333334</c:v>
                </c:pt>
                <c:pt idx="3">
                  <c:v>194.24100833333333</c:v>
                </c:pt>
                <c:pt idx="4">
                  <c:v>132.01473541666667</c:v>
                </c:pt>
                <c:pt idx="5">
                  <c:v>143.17043555555557</c:v>
                </c:pt>
                <c:pt idx="6">
                  <c:v>131.90515458333334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inverno'!$AC$38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inverno'!$AD$38:$AJ$38</c:f>
              <c:numCache>
                <c:formatCode>0.0</c:formatCode>
                <c:ptCount val="7"/>
                <c:pt idx="0">
                  <c:v>33.36643875</c:v>
                </c:pt>
                <c:pt idx="1">
                  <c:v>80.229993888888885</c:v>
                </c:pt>
                <c:pt idx="2">
                  <c:v>133.17397083333333</c:v>
                </c:pt>
                <c:pt idx="3">
                  <c:v>213.95451666666665</c:v>
                </c:pt>
                <c:pt idx="4">
                  <c:v>159.71520736111108</c:v>
                </c:pt>
                <c:pt idx="5">
                  <c:v>140.97504208333334</c:v>
                </c:pt>
                <c:pt idx="6">
                  <c:v>116.40602249999998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inverno'!$AC$39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inverno'!$AD$39:$AJ$39</c:f>
              <c:numCache>
                <c:formatCode>0.0</c:formatCode>
                <c:ptCount val="7"/>
                <c:pt idx="0">
                  <c:v>36.316079736111107</c:v>
                </c:pt>
                <c:pt idx="1">
                  <c:v>80.336250833333338</c:v>
                </c:pt>
                <c:pt idx="2">
                  <c:v>153.44847041666668</c:v>
                </c:pt>
                <c:pt idx="3">
                  <c:v>191.31313944444443</c:v>
                </c:pt>
                <c:pt idx="4">
                  <c:v>158.95833625</c:v>
                </c:pt>
                <c:pt idx="5">
                  <c:v>105.86752222222222</c:v>
                </c:pt>
                <c:pt idx="6">
                  <c:v>132.83630833333387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6635264"/>
        <c:axId val="-1020441904"/>
      </c:barChart>
      <c:catAx>
        <c:axId val="-101663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20441904"/>
        <c:crosses val="autoZero"/>
        <c:auto val="1"/>
        <c:lblAlgn val="ctr"/>
        <c:lblOffset val="100"/>
        <c:noMultiLvlLbl val="0"/>
      </c:catAx>
      <c:valAx>
        <c:axId val="-10204419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166352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epicarpo (par/col)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inverno'!$AC$43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'restante variáveis inverno'!$AD$43:$AJ$43</c:f>
              <c:numCache>
                <c:formatCode>0.0</c:formatCode>
                <c:ptCount val="7"/>
                <c:pt idx="0">
                  <c:v>13606.586233333335</c:v>
                </c:pt>
                <c:pt idx="1">
                  <c:v>17429.764151944444</c:v>
                </c:pt>
                <c:pt idx="2">
                  <c:v>31248.62841666667</c:v>
                </c:pt>
                <c:pt idx="3">
                  <c:v>29049.482083333336</c:v>
                </c:pt>
                <c:pt idx="4">
                  <c:v>30380.909361111113</c:v>
                </c:pt>
                <c:pt idx="5">
                  <c:v>27419.70531666667</c:v>
                </c:pt>
                <c:pt idx="6">
                  <c:v>26402.225522222219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inverno'!$AC$44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'restante variáveis inverno'!$AD$44:$AJ$44</c:f>
              <c:numCache>
                <c:formatCode>0.0</c:formatCode>
                <c:ptCount val="7"/>
                <c:pt idx="0">
                  <c:v>14213.86994166667</c:v>
                </c:pt>
                <c:pt idx="1">
                  <c:v>21310.128675</c:v>
                </c:pt>
                <c:pt idx="2">
                  <c:v>34142.65116666667</c:v>
                </c:pt>
                <c:pt idx="3">
                  <c:v>30887.371444444445</c:v>
                </c:pt>
                <c:pt idx="4">
                  <c:v>31227.151900000001</c:v>
                </c:pt>
                <c:pt idx="5">
                  <c:v>29998.142405555554</c:v>
                </c:pt>
                <c:pt idx="6">
                  <c:v>29938.818341666669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46384"/>
        <c:axId val="-999353456"/>
      </c:barChart>
      <c:catAx>
        <c:axId val="-9993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3456"/>
        <c:crosses val="autoZero"/>
        <c:auto val="1"/>
        <c:lblAlgn val="ctr"/>
        <c:lblOffset val="100"/>
        <c:noMultiLvlLbl val="0"/>
      </c:catAx>
      <c:valAx>
        <c:axId val="-999353456"/>
        <c:scaling>
          <c:orientation val="minMax"/>
          <c:max val="3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6384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epicarpo (par/col)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inverno'!$AC$48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inverno'!$AD$48:$AJ$48</c:f>
              <c:numCache>
                <c:formatCode>0.0</c:formatCode>
                <c:ptCount val="7"/>
                <c:pt idx="0">
                  <c:v>13539.508612500002</c:v>
                </c:pt>
                <c:pt idx="1">
                  <c:v>20663.580087499999</c:v>
                </c:pt>
                <c:pt idx="2">
                  <c:v>35359.883000000002</c:v>
                </c:pt>
                <c:pt idx="3">
                  <c:v>29460.726625000003</c:v>
                </c:pt>
                <c:pt idx="4">
                  <c:v>31884.938125000001</c:v>
                </c:pt>
                <c:pt idx="5">
                  <c:v>27519.795333333335</c:v>
                </c:pt>
                <c:pt idx="6">
                  <c:v>31238.251666666667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inverno'!$AC$49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inverno'!$AD$49:$AJ$49</c:f>
              <c:numCache>
                <c:formatCode>0.0</c:formatCode>
                <c:ptCount val="7"/>
                <c:pt idx="0">
                  <c:v>14421.612212500004</c:v>
                </c:pt>
                <c:pt idx="1">
                  <c:v>17016.873791666665</c:v>
                </c:pt>
                <c:pt idx="2">
                  <c:v>29796.865250000003</c:v>
                </c:pt>
                <c:pt idx="3">
                  <c:v>27775.316666666669</c:v>
                </c:pt>
                <c:pt idx="4">
                  <c:v>28321.19329166667</c:v>
                </c:pt>
                <c:pt idx="5">
                  <c:v>28922.282749999998</c:v>
                </c:pt>
                <c:pt idx="6">
                  <c:v>23041.808179166663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inverno'!$AC$50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inverno'!$AD$50:$AJ$50</c:f>
              <c:numCache>
                <c:formatCode>0.0</c:formatCode>
                <c:ptCount val="7"/>
                <c:pt idx="0">
                  <c:v>13769.563437500001</c:v>
                </c:pt>
                <c:pt idx="1">
                  <c:v>20429.385361249999</c:v>
                </c:pt>
                <c:pt idx="2">
                  <c:v>32930.171125000001</c:v>
                </c:pt>
                <c:pt idx="3">
                  <c:v>32669.237000000001</c:v>
                </c:pt>
                <c:pt idx="4">
                  <c:v>32205.960475</c:v>
                </c:pt>
                <c:pt idx="5">
                  <c:v>29684.693500000001</c:v>
                </c:pt>
                <c:pt idx="6">
                  <c:v>30231.505949999999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57808"/>
        <c:axId val="-999358352"/>
      </c:barChart>
      <c:catAx>
        <c:axId val="-9993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8352"/>
        <c:crosses val="autoZero"/>
        <c:auto val="1"/>
        <c:lblAlgn val="ctr"/>
        <c:lblOffset val="100"/>
        <c:noMultiLvlLbl val="0"/>
      </c:catAx>
      <c:valAx>
        <c:axId val="-999358352"/>
        <c:scaling>
          <c:orientation val="minMax"/>
          <c:max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7808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mesocarpo (par)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inverno'!$AC$54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inverno'!$AD$53:$AJ$53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inverno'!$AD$54:$AJ$54</c:f>
              <c:numCache>
                <c:formatCode>0.0</c:formatCode>
                <c:ptCount val="7"/>
                <c:pt idx="0">
                  <c:v>183951.67441666665</c:v>
                </c:pt>
                <c:pt idx="1">
                  <c:v>278612.48036944447</c:v>
                </c:pt>
                <c:pt idx="2">
                  <c:v>463032.61174999998</c:v>
                </c:pt>
                <c:pt idx="3">
                  <c:v>590860.24138888903</c:v>
                </c:pt>
                <c:pt idx="4">
                  <c:v>582253.4680555556</c:v>
                </c:pt>
                <c:pt idx="5">
                  <c:v>638288.96861111105</c:v>
                </c:pt>
                <c:pt idx="6">
                  <c:v>625405.82111111109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inverno'!$AD$53:$AJ$53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inverno'!$AD$55:$AJ$55</c:f>
              <c:numCache>
                <c:formatCode>0.0</c:formatCode>
                <c:ptCount val="7"/>
                <c:pt idx="0">
                  <c:v>163534.20183333335</c:v>
                </c:pt>
                <c:pt idx="1">
                  <c:v>271287.55148333329</c:v>
                </c:pt>
                <c:pt idx="2">
                  <c:v>479066.12589166668</c:v>
                </c:pt>
                <c:pt idx="3">
                  <c:v>614053.81055555551</c:v>
                </c:pt>
                <c:pt idx="4">
                  <c:v>621951.77566666657</c:v>
                </c:pt>
                <c:pt idx="5">
                  <c:v>679516.73777777783</c:v>
                </c:pt>
                <c:pt idx="6">
                  <c:v>591072.56550000003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0736"/>
        <c:axId val="-999349648"/>
      </c:barChart>
      <c:catAx>
        <c:axId val="-9993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9648"/>
        <c:crosses val="autoZero"/>
        <c:auto val="1"/>
        <c:lblAlgn val="ctr"/>
        <c:lblOffset val="100"/>
        <c:noMultiLvlLbl val="0"/>
      </c:catAx>
      <c:valAx>
        <c:axId val="-999349648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0736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mesocarpo (par)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inverno'!$AC$59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inverno'!$AD$59:$AJ$59</c:f>
              <c:numCache>
                <c:formatCode>0.0</c:formatCode>
                <c:ptCount val="7"/>
                <c:pt idx="0">
                  <c:v>215072.74562500004</c:v>
                </c:pt>
                <c:pt idx="1">
                  <c:v>252305.43918333336</c:v>
                </c:pt>
                <c:pt idx="2">
                  <c:v>490240.22875000001</c:v>
                </c:pt>
                <c:pt idx="3">
                  <c:v>568689.3912500001</c:v>
                </c:pt>
                <c:pt idx="4">
                  <c:v>604829.56125000003</c:v>
                </c:pt>
                <c:pt idx="5">
                  <c:v>643857.7433333334</c:v>
                </c:pt>
                <c:pt idx="6">
                  <c:v>628781.38375000004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inverno'!$AC$60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inverno'!$AD$60:$AJ$60</c:f>
              <c:numCache>
                <c:formatCode>0.0</c:formatCode>
                <c:ptCount val="7"/>
                <c:pt idx="0">
                  <c:v>153475.39275</c:v>
                </c:pt>
                <c:pt idx="1">
                  <c:v>291336.06508333329</c:v>
                </c:pt>
                <c:pt idx="2">
                  <c:v>416796.95508750004</c:v>
                </c:pt>
                <c:pt idx="3">
                  <c:v>567903.87833333341</c:v>
                </c:pt>
                <c:pt idx="4">
                  <c:v>576407.29683333333</c:v>
                </c:pt>
                <c:pt idx="5">
                  <c:v>746193.55625000002</c:v>
                </c:pt>
                <c:pt idx="6">
                  <c:v>629546.1370000001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inverno'!$AC$61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inverno'!$AD$61:$AJ$61</c:f>
              <c:numCache>
                <c:formatCode>0.0</c:formatCode>
                <c:ptCount val="7"/>
                <c:pt idx="0">
                  <c:v>152680.67599999998</c:v>
                </c:pt>
                <c:pt idx="1">
                  <c:v>281208.54351250001</c:v>
                </c:pt>
                <c:pt idx="2">
                  <c:v>506110.92262500001</c:v>
                </c:pt>
                <c:pt idx="3">
                  <c:v>670777.80833333335</c:v>
                </c:pt>
                <c:pt idx="4">
                  <c:v>625071.00750000007</c:v>
                </c:pt>
                <c:pt idx="5">
                  <c:v>586657.26</c:v>
                </c:pt>
                <c:pt idx="6">
                  <c:v>566390.0591666667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43664"/>
        <c:axId val="-999345296"/>
      </c:barChart>
      <c:catAx>
        <c:axId val="-99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5296"/>
        <c:crosses val="autoZero"/>
        <c:auto val="1"/>
        <c:lblAlgn val="ctr"/>
        <c:lblOffset val="100"/>
        <c:noMultiLvlLbl val="0"/>
      </c:catAx>
      <c:valAx>
        <c:axId val="-999345296"/>
        <c:scaling>
          <c:orientation val="minMax"/>
          <c:max val="6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3664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endocarpo (epi)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inverno'!$AC$65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inverno'!$AD$64:$AJ$64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inverno'!$AD$65:$AJ$65</c:f>
              <c:numCache>
                <c:formatCode>0.0</c:formatCode>
                <c:ptCount val="7"/>
                <c:pt idx="0">
                  <c:v>1067.812793888889</c:v>
                </c:pt>
                <c:pt idx="1">
                  <c:v>2089.1202291666668</c:v>
                </c:pt>
                <c:pt idx="2">
                  <c:v>4492.5288550000005</c:v>
                </c:pt>
                <c:pt idx="3">
                  <c:v>5644.6040816666673</c:v>
                </c:pt>
                <c:pt idx="4">
                  <c:v>7389.3123611111114</c:v>
                </c:pt>
                <c:pt idx="5">
                  <c:v>7540.2123094444441</c:v>
                </c:pt>
                <c:pt idx="6">
                  <c:v>10496.136685555555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inverno'!$AD$64:$AJ$64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inverno'!$AD$66:$AJ$66</c:f>
              <c:numCache>
                <c:formatCode>0.0</c:formatCode>
                <c:ptCount val="7"/>
                <c:pt idx="0">
                  <c:v>1803.8440733333334</c:v>
                </c:pt>
                <c:pt idx="1">
                  <c:v>2496.2734516666669</c:v>
                </c:pt>
                <c:pt idx="2">
                  <c:v>3299.3304699999994</c:v>
                </c:pt>
                <c:pt idx="3">
                  <c:v>6112.3445311111109</c:v>
                </c:pt>
                <c:pt idx="4">
                  <c:v>7613.4382108333339</c:v>
                </c:pt>
                <c:pt idx="5">
                  <c:v>8047.7214319444456</c:v>
                </c:pt>
                <c:pt idx="6">
                  <c:v>9495.552024999999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43120"/>
        <c:axId val="-999349104"/>
      </c:barChart>
      <c:catAx>
        <c:axId val="-9993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9104"/>
        <c:crosses val="autoZero"/>
        <c:auto val="1"/>
        <c:lblAlgn val="ctr"/>
        <c:lblOffset val="100"/>
        <c:noMultiLvlLbl val="0"/>
      </c:catAx>
      <c:valAx>
        <c:axId val="-99934910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3120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endocarpo (epi)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inverno'!$AC$70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inverno'!$AD$70:$AJ$70</c:f>
              <c:numCache>
                <c:formatCode>0.0</c:formatCode>
                <c:ptCount val="7"/>
                <c:pt idx="0">
                  <c:v>788.34017375000008</c:v>
                </c:pt>
                <c:pt idx="1">
                  <c:v>1912.5699404166671</c:v>
                </c:pt>
                <c:pt idx="2">
                  <c:v>3871.5098550000002</c:v>
                </c:pt>
                <c:pt idx="3">
                  <c:v>5859.0844875000003</c:v>
                </c:pt>
                <c:pt idx="4">
                  <c:v>7919.4330874999996</c:v>
                </c:pt>
                <c:pt idx="5">
                  <c:v>7760.5799733333333</c:v>
                </c:pt>
                <c:pt idx="6">
                  <c:v>11901.380086666664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inverno'!$AC$71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inverno'!$AD$71:$AJ$71</c:f>
              <c:numCache>
                <c:formatCode>0.0</c:formatCode>
                <c:ptCount val="7"/>
                <c:pt idx="0">
                  <c:v>1283.3355350000002</c:v>
                </c:pt>
                <c:pt idx="1">
                  <c:v>1869.1058720833335</c:v>
                </c:pt>
                <c:pt idx="2">
                  <c:v>4176.369745</c:v>
                </c:pt>
                <c:pt idx="3">
                  <c:v>6688.0083166666664</c:v>
                </c:pt>
                <c:pt idx="4">
                  <c:v>7364.4394541666679</c:v>
                </c:pt>
                <c:pt idx="5">
                  <c:v>8927.3262737500008</c:v>
                </c:pt>
                <c:pt idx="6">
                  <c:v>7248.3647624999994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inverno'!$AC$72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inverno'!$AD$72:$AJ$72</c:f>
              <c:numCache>
                <c:formatCode>0.0</c:formatCode>
                <c:ptCount val="7"/>
                <c:pt idx="0">
                  <c:v>2235.8095920833334</c:v>
                </c:pt>
                <c:pt idx="1">
                  <c:v>3096.41470875</c:v>
                </c:pt>
                <c:pt idx="2">
                  <c:v>3639.9093874999999</c:v>
                </c:pt>
                <c:pt idx="3">
                  <c:v>5088.3301150000007</c:v>
                </c:pt>
                <c:pt idx="4">
                  <c:v>7220.2533162500004</c:v>
                </c:pt>
                <c:pt idx="5">
                  <c:v>6693.9943650000005</c:v>
                </c:pt>
                <c:pt idx="6">
                  <c:v>10837.788216666666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57264"/>
        <c:axId val="-999347472"/>
      </c:barChart>
      <c:catAx>
        <c:axId val="-9993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7472"/>
        <c:crosses val="autoZero"/>
        <c:auto val="1"/>
        <c:lblAlgn val="ctr"/>
        <c:lblOffset val="100"/>
        <c:noMultiLvlLbl val="0"/>
      </c:catAx>
      <c:valAx>
        <c:axId val="-999347472"/>
        <c:scaling>
          <c:orientation val="minMax"/>
          <c:max val="1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7264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total pericarpo 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238359630477642"/>
                  <c:y val="0.15438684747739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-258.21x</a:t>
                    </a:r>
                    <a:r>
                      <a:rPr lang="en-US" baseline="30000">
                        <a:solidFill>
                          <a:srgbClr val="0070C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70C0"/>
                        </a:solidFill>
                      </a:rPr>
                      <a:t> + 2928.2x - 1612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0.9682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Completa!$AB$10:$AH$10</c:f>
              <c:numCache>
                <c:formatCode>0.0</c:formatCode>
                <c:ptCount val="7"/>
                <c:pt idx="0">
                  <c:v>764.19069814814827</c:v>
                </c:pt>
                <c:pt idx="1">
                  <c:v>3861.2198148148145</c:v>
                </c:pt>
                <c:pt idx="2">
                  <c:v>4729.5979722222228</c:v>
                </c:pt>
                <c:pt idx="3">
                  <c:v>5447.6931481481479</c:v>
                </c:pt>
                <c:pt idx="4">
                  <c:v>6760.5102499999994</c:v>
                </c:pt>
                <c:pt idx="5">
                  <c:v>6841.1191574074073</c:v>
                </c:pt>
                <c:pt idx="6">
                  <c:v>6150.0297099999998</c:v>
                </c:pt>
              </c:numCache>
            </c:numRef>
          </c:val>
        </c:ser>
        <c:ser>
          <c:idx val="1"/>
          <c:order val="1"/>
          <c:tx>
            <c:strRef>
              <c:f>Completa!$AA$11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-204.1x</a:t>
                    </a:r>
                    <a:r>
                      <a:rPr lang="en-US" baseline="30000">
                        <a:solidFill>
                          <a:srgbClr val="C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C00000"/>
                        </a:solidFill>
                      </a:rPr>
                      <a:t> + 2702.1x - 1780.6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0.9937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Completa!$AB$11:$AH$11</c:f>
              <c:numCache>
                <c:formatCode>0.0</c:formatCode>
                <c:ptCount val="7"/>
                <c:pt idx="0">
                  <c:v>789.31961388888885</c:v>
                </c:pt>
                <c:pt idx="1">
                  <c:v>2681.4240833333333</c:v>
                </c:pt>
                <c:pt idx="2">
                  <c:v>4477.018694444444</c:v>
                </c:pt>
                <c:pt idx="3">
                  <c:v>5940.72112962963</c:v>
                </c:pt>
                <c:pt idx="4">
                  <c:v>6342.7252499999995</c:v>
                </c:pt>
                <c:pt idx="5">
                  <c:v>7363.8404907407412</c:v>
                </c:pt>
                <c:pt idx="6">
                  <c:v>7026.2634166666676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5632"/>
        <c:axId val="-999351824"/>
      </c:barChart>
      <c:catAx>
        <c:axId val="-9993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1824"/>
        <c:crosses val="autoZero"/>
        <c:auto val="1"/>
        <c:lblAlgn val="ctr"/>
        <c:lblOffset val="100"/>
        <c:noMultiLvlLbl val="0"/>
      </c:catAx>
      <c:valAx>
        <c:axId val="-999351824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5632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total pericarpo 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Completa!$AB$15:$AH$15</c:f>
              <c:numCache>
                <c:formatCode>0.0</c:formatCode>
                <c:ptCount val="7"/>
                <c:pt idx="0">
                  <c:v>786.7250458333333</c:v>
                </c:pt>
                <c:pt idx="1">
                  <c:v>4086.2953749999997</c:v>
                </c:pt>
                <c:pt idx="2">
                  <c:v>4892.1528749999998</c:v>
                </c:pt>
                <c:pt idx="3">
                  <c:v>5215.5999166666661</c:v>
                </c:pt>
                <c:pt idx="4">
                  <c:v>6143.0157916666667</c:v>
                </c:pt>
                <c:pt idx="5">
                  <c:v>6884.1627777777776</c:v>
                </c:pt>
                <c:pt idx="6">
                  <c:v>6734.6580000000013</c:v>
                </c:pt>
              </c:numCache>
            </c:numRef>
          </c:val>
        </c:ser>
        <c:ser>
          <c:idx val="1"/>
          <c:order val="1"/>
          <c:tx>
            <c:strRef>
              <c:f>Completa!$AA$16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-182.13x</a:t>
                    </a:r>
                    <a:r>
                      <a:rPr lang="en-US" baseline="30000">
                        <a:solidFill>
                          <a:srgbClr val="C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C00000"/>
                        </a:solidFill>
                      </a:rPr>
                      <a:t> + 2436.5x - 1381.3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0.9983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Completa!$AB$16:$AH$16</c:f>
              <c:numCache>
                <c:formatCode>0.0</c:formatCode>
                <c:ptCount val="7"/>
                <c:pt idx="0">
                  <c:v>936.65802083333347</c:v>
                </c:pt>
                <c:pt idx="1">
                  <c:v>2593.8692222222221</c:v>
                </c:pt>
                <c:pt idx="2">
                  <c:v>4412.3405000000002</c:v>
                </c:pt>
                <c:pt idx="3">
                  <c:v>5445.0107222222214</c:v>
                </c:pt>
                <c:pt idx="4">
                  <c:v>6265.6579999999994</c:v>
                </c:pt>
                <c:pt idx="5">
                  <c:v>6635.7972499999996</c:v>
                </c:pt>
                <c:pt idx="6">
                  <c:v>6766.4427916666664</c:v>
                </c:pt>
              </c:numCache>
            </c:numRef>
          </c:val>
        </c:ser>
        <c:ser>
          <c:idx val="2"/>
          <c:order val="2"/>
          <c:tx>
            <c:strRef>
              <c:f>Completa!$AA$17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Completa!$AB$17:$AH$17</c:f>
              <c:numCache>
                <c:formatCode>0.0</c:formatCode>
                <c:ptCount val="7"/>
                <c:pt idx="0">
                  <c:v>606.88240138888887</c:v>
                </c:pt>
                <c:pt idx="1">
                  <c:v>3133.80125</c:v>
                </c:pt>
                <c:pt idx="2">
                  <c:v>4505.4316250000002</c:v>
                </c:pt>
                <c:pt idx="3">
                  <c:v>6422.0107777777785</c:v>
                </c:pt>
                <c:pt idx="4">
                  <c:v>7246.1794583333331</c:v>
                </c:pt>
                <c:pt idx="5">
                  <c:v>7787.4794444444433</c:v>
                </c:pt>
                <c:pt idx="6">
                  <c:v>6263.3388983333334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2650976"/>
        <c:axId val="-1072649344"/>
      </c:barChart>
      <c:catAx>
        <c:axId val="-10726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49344"/>
        <c:crosses val="autoZero"/>
        <c:auto val="1"/>
        <c:lblAlgn val="ctr"/>
        <c:lblOffset val="100"/>
        <c:noMultiLvlLbl val="0"/>
      </c:catAx>
      <c:valAx>
        <c:axId val="-107264934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total pericarpo 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Completa!$AB$15:$AH$15</c:f>
              <c:numCache>
                <c:formatCode>0.0</c:formatCode>
                <c:ptCount val="7"/>
                <c:pt idx="0">
                  <c:v>786.7250458333333</c:v>
                </c:pt>
                <c:pt idx="1">
                  <c:v>4086.2953749999997</c:v>
                </c:pt>
                <c:pt idx="2">
                  <c:v>4892.1528749999998</c:v>
                </c:pt>
                <c:pt idx="3">
                  <c:v>5215.5999166666661</c:v>
                </c:pt>
                <c:pt idx="4">
                  <c:v>6143.0157916666667</c:v>
                </c:pt>
                <c:pt idx="5">
                  <c:v>6884.1627777777776</c:v>
                </c:pt>
                <c:pt idx="6">
                  <c:v>6734.6580000000013</c:v>
                </c:pt>
              </c:numCache>
            </c:numRef>
          </c:val>
        </c:ser>
        <c:ser>
          <c:idx val="1"/>
          <c:order val="1"/>
          <c:tx>
            <c:strRef>
              <c:f>Completa!$AA$16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-182.13x</a:t>
                    </a:r>
                    <a:r>
                      <a:rPr lang="en-US" baseline="30000">
                        <a:solidFill>
                          <a:srgbClr val="C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C00000"/>
                        </a:solidFill>
                      </a:rPr>
                      <a:t> + 2436.5x - 1381.3</a:t>
                    </a:r>
                    <a:br>
                      <a:rPr lang="en-US" baseline="0">
                        <a:solidFill>
                          <a:srgbClr val="C00000"/>
                        </a:solidFill>
                      </a:rPr>
                    </a:br>
                    <a:r>
                      <a:rPr lang="en-US" baseline="0">
                        <a:solidFill>
                          <a:srgbClr val="C00000"/>
                        </a:solidFill>
                      </a:rPr>
                      <a:t>R² = 0.9983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Completa!$AB$16:$AH$16</c:f>
              <c:numCache>
                <c:formatCode>0.0</c:formatCode>
                <c:ptCount val="7"/>
                <c:pt idx="0">
                  <c:v>936.65802083333347</c:v>
                </c:pt>
                <c:pt idx="1">
                  <c:v>2593.8692222222221</c:v>
                </c:pt>
                <c:pt idx="2">
                  <c:v>4412.3405000000002</c:v>
                </c:pt>
                <c:pt idx="3">
                  <c:v>5445.0107222222214</c:v>
                </c:pt>
                <c:pt idx="4">
                  <c:v>6265.6579999999994</c:v>
                </c:pt>
                <c:pt idx="5">
                  <c:v>6635.7972499999996</c:v>
                </c:pt>
                <c:pt idx="6">
                  <c:v>6766.4427916666664</c:v>
                </c:pt>
              </c:numCache>
            </c:numRef>
          </c:val>
        </c:ser>
        <c:ser>
          <c:idx val="2"/>
          <c:order val="2"/>
          <c:tx>
            <c:strRef>
              <c:f>Completa!$AA$17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Completa!$AB$17:$AH$17</c:f>
              <c:numCache>
                <c:formatCode>0.0</c:formatCode>
                <c:ptCount val="7"/>
                <c:pt idx="0">
                  <c:v>606.88240138888887</c:v>
                </c:pt>
                <c:pt idx="1">
                  <c:v>3133.80125</c:v>
                </c:pt>
                <c:pt idx="2">
                  <c:v>4505.4316250000002</c:v>
                </c:pt>
                <c:pt idx="3">
                  <c:v>6422.0107777777785</c:v>
                </c:pt>
                <c:pt idx="4">
                  <c:v>7246.1794583333331</c:v>
                </c:pt>
                <c:pt idx="5">
                  <c:v>7787.4794444444433</c:v>
                </c:pt>
                <c:pt idx="6">
                  <c:v>6263.3388983333334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44752"/>
        <c:axId val="-999348560"/>
      </c:barChart>
      <c:catAx>
        <c:axId val="-9993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8560"/>
        <c:crosses val="autoZero"/>
        <c:auto val="1"/>
        <c:lblAlgn val="ctr"/>
        <c:lblOffset val="100"/>
        <c:noMultiLvlLbl val="0"/>
      </c:catAx>
      <c:valAx>
        <c:axId val="-99934856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epicarpo</a:t>
            </a:r>
            <a:r>
              <a:rPr lang="pt-BR" baseline="0"/>
              <a:t> </a:t>
            </a:r>
            <a:r>
              <a:rPr lang="pt-BR"/>
              <a:t>par/col</a:t>
            </a:r>
            <a:r>
              <a:rPr lang="pt-BR" baseline="0"/>
              <a:t>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'!$AA$179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'!$AB$179:$AH$179</c:f>
              <c:numCache>
                <c:formatCode>0.0</c:formatCode>
                <c:ptCount val="7"/>
                <c:pt idx="0">
                  <c:v>84.312415925925933</c:v>
                </c:pt>
                <c:pt idx="1">
                  <c:v>107.0268323148148</c:v>
                </c:pt>
                <c:pt idx="2">
                  <c:v>96.273363148148135</c:v>
                </c:pt>
                <c:pt idx="3">
                  <c:v>106.39394796296295</c:v>
                </c:pt>
                <c:pt idx="4">
                  <c:v>144.72279194444445</c:v>
                </c:pt>
                <c:pt idx="5">
                  <c:v>104.99333703703702</c:v>
                </c:pt>
                <c:pt idx="6">
                  <c:v>148.97797648148151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'!$AA$180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'!$AB$180:$AH$180</c:f>
              <c:numCache>
                <c:formatCode>0.0</c:formatCode>
                <c:ptCount val="7"/>
                <c:pt idx="0">
                  <c:v>86.035024444444431</c:v>
                </c:pt>
                <c:pt idx="1">
                  <c:v>91.700324166666675</c:v>
                </c:pt>
                <c:pt idx="2">
                  <c:v>100.31782824074075</c:v>
                </c:pt>
                <c:pt idx="3">
                  <c:v>108.46618972222223</c:v>
                </c:pt>
                <c:pt idx="4">
                  <c:v>132.53832500000001</c:v>
                </c:pt>
                <c:pt idx="5">
                  <c:v>157.84668907407408</c:v>
                </c:pt>
                <c:pt idx="6">
                  <c:v>132.33786648148148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0192"/>
        <c:axId val="-999356720"/>
      </c:barChart>
      <c:catAx>
        <c:axId val="-9993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6720"/>
        <c:crosses val="autoZero"/>
        <c:auto val="1"/>
        <c:lblAlgn val="ctr"/>
        <c:lblOffset val="100"/>
        <c:noMultiLvlLbl val="0"/>
      </c:catAx>
      <c:valAx>
        <c:axId val="-9993567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0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</a:t>
            </a:r>
            <a:r>
              <a:rPr lang="pt-BR" sz="1400" b="0" i="0" u="none" strike="noStrike" baseline="0">
                <a:effectLst/>
              </a:rPr>
              <a:t>epicarpo par/col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'!$AA$184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'!$AB$184:$AH$184</c:f>
              <c:numCache>
                <c:formatCode>0.0</c:formatCode>
                <c:ptCount val="7"/>
                <c:pt idx="0">
                  <c:v>103.00792555555554</c:v>
                </c:pt>
                <c:pt idx="1">
                  <c:v>114.00730472222222</c:v>
                </c:pt>
                <c:pt idx="2">
                  <c:v>96.941986666666651</c:v>
                </c:pt>
                <c:pt idx="3">
                  <c:v>114.34096777777779</c:v>
                </c:pt>
                <c:pt idx="4">
                  <c:v>164.18129208333335</c:v>
                </c:pt>
                <c:pt idx="5">
                  <c:v>133.86679999999998</c:v>
                </c:pt>
                <c:pt idx="6">
                  <c:v>120.92443805555556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'!$AA$185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'!$AB$185:$AH$185</c:f>
              <c:numCache>
                <c:formatCode>0.0</c:formatCode>
                <c:ptCount val="7"/>
                <c:pt idx="0">
                  <c:v>71.98590902777778</c:v>
                </c:pt>
                <c:pt idx="1">
                  <c:v>93.204073749999992</c:v>
                </c:pt>
                <c:pt idx="2">
                  <c:v>97.492978888888885</c:v>
                </c:pt>
                <c:pt idx="3">
                  <c:v>96.21404958333332</c:v>
                </c:pt>
                <c:pt idx="4">
                  <c:v>138.69841041666666</c:v>
                </c:pt>
                <c:pt idx="5">
                  <c:v>122.40522527777777</c:v>
                </c:pt>
                <c:pt idx="6">
                  <c:v>136.06674944444447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'!$AA$186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'!$AB$186:$AH$186</c:f>
              <c:numCache>
                <c:formatCode>0.0</c:formatCode>
                <c:ptCount val="7"/>
                <c:pt idx="0">
                  <c:v>80.527325972222215</c:v>
                </c:pt>
                <c:pt idx="1">
                  <c:v>90.879356250000001</c:v>
                </c:pt>
                <c:pt idx="2">
                  <c:v>100.45182152777778</c:v>
                </c:pt>
                <c:pt idx="3">
                  <c:v>111.73518916666666</c:v>
                </c:pt>
                <c:pt idx="4">
                  <c:v>113.01197291666668</c:v>
                </c:pt>
                <c:pt idx="5">
                  <c:v>137.9880138888889</c:v>
                </c:pt>
                <c:pt idx="6">
                  <c:v>164.98257694444447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48016"/>
        <c:axId val="-999352368"/>
      </c:barChart>
      <c:catAx>
        <c:axId val="-9993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2368"/>
        <c:crosses val="autoZero"/>
        <c:auto val="1"/>
        <c:lblAlgn val="ctr"/>
        <c:lblOffset val="100"/>
        <c:noMultiLvlLbl val="0"/>
      </c:catAx>
      <c:valAx>
        <c:axId val="-99935236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8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mesocarpo/par</a:t>
            </a:r>
            <a:r>
              <a:rPr lang="pt-BR" baseline="0"/>
              <a:t>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'!$AA$190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'!$AB$189:$AH$189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'!$AB$190:$AH$190</c:f>
              <c:numCache>
                <c:formatCode>0.0</c:formatCode>
                <c:ptCount val="7"/>
                <c:pt idx="0">
                  <c:v>3465.8178703703702</c:v>
                </c:pt>
                <c:pt idx="1">
                  <c:v>4087.5453425925921</c:v>
                </c:pt>
                <c:pt idx="2">
                  <c:v>5828.0913240740738</c:v>
                </c:pt>
                <c:pt idx="3">
                  <c:v>6989.8665648148162</c:v>
                </c:pt>
                <c:pt idx="4">
                  <c:v>6979.017972222221</c:v>
                </c:pt>
                <c:pt idx="5">
                  <c:v>6693.8968148148151</c:v>
                </c:pt>
                <c:pt idx="6">
                  <c:v>7340.1428888888886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'!$AB$189:$AH$189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'!$AB$191:$AH$191</c:f>
              <c:numCache>
                <c:formatCode>0.0</c:formatCode>
                <c:ptCount val="7"/>
                <c:pt idx="0">
                  <c:v>2815.8937407407407</c:v>
                </c:pt>
                <c:pt idx="1">
                  <c:v>3976.4377222222224</c:v>
                </c:pt>
                <c:pt idx="2">
                  <c:v>5527.9638796296304</c:v>
                </c:pt>
                <c:pt idx="3">
                  <c:v>6705.3328333333329</c:v>
                </c:pt>
                <c:pt idx="4">
                  <c:v>6745.1239999999998</c:v>
                </c:pt>
                <c:pt idx="5">
                  <c:v>6641.7965092592594</c:v>
                </c:pt>
                <c:pt idx="6">
                  <c:v>6648.7066388888888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2912"/>
        <c:axId val="-999346928"/>
      </c:barChart>
      <c:catAx>
        <c:axId val="-999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6928"/>
        <c:crosses val="autoZero"/>
        <c:auto val="1"/>
        <c:lblAlgn val="ctr"/>
        <c:lblOffset val="100"/>
        <c:noMultiLvlLbl val="0"/>
      </c:catAx>
      <c:valAx>
        <c:axId val="-99934692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29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mesocarpo/</a:t>
            </a:r>
            <a:r>
              <a:rPr lang="pt-BR" sz="1400" b="0" i="0" u="none" strike="noStrike" baseline="0">
                <a:effectLst/>
              </a:rPr>
              <a:t>par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'!$AA$195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'!$AB$195:$AH$195</c:f>
              <c:numCache>
                <c:formatCode>0.0</c:formatCode>
                <c:ptCount val="7"/>
                <c:pt idx="0">
                  <c:v>3880.8575555555553</c:v>
                </c:pt>
                <c:pt idx="1">
                  <c:v>4797.7912777777765</c:v>
                </c:pt>
                <c:pt idx="2">
                  <c:v>5828.1582916666666</c:v>
                </c:pt>
                <c:pt idx="3">
                  <c:v>7178.9968472222226</c:v>
                </c:pt>
                <c:pt idx="4">
                  <c:v>6520.2871250000007</c:v>
                </c:pt>
                <c:pt idx="5">
                  <c:v>7271.7663750000002</c:v>
                </c:pt>
                <c:pt idx="6">
                  <c:v>7045.7462916666664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'!$AA$196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'!$AB$196:$AH$196</c:f>
              <c:numCache>
                <c:formatCode>0.0</c:formatCode>
                <c:ptCount val="7"/>
                <c:pt idx="0">
                  <c:v>2659.5805833333334</c:v>
                </c:pt>
                <c:pt idx="1">
                  <c:v>3560.9447083333334</c:v>
                </c:pt>
                <c:pt idx="2">
                  <c:v>5719.4586527777774</c:v>
                </c:pt>
                <c:pt idx="3">
                  <c:v>6588.9251666666678</c:v>
                </c:pt>
                <c:pt idx="4">
                  <c:v>6952.663333333333</c:v>
                </c:pt>
                <c:pt idx="5">
                  <c:v>6435.9643333333333</c:v>
                </c:pt>
                <c:pt idx="6">
                  <c:v>7271.2046805555556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'!$AA$197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'!$AB$197:$AH$197</c:f>
              <c:numCache>
                <c:formatCode>0.0</c:formatCode>
                <c:ptCount val="7"/>
                <c:pt idx="0">
                  <c:v>2882.1292777777776</c:v>
                </c:pt>
                <c:pt idx="1">
                  <c:v>3737.2386111111114</c:v>
                </c:pt>
                <c:pt idx="2">
                  <c:v>5486.4658611111117</c:v>
                </c:pt>
                <c:pt idx="3">
                  <c:v>6774.8770833333328</c:v>
                </c:pt>
                <c:pt idx="4">
                  <c:v>7113.2625000000007</c:v>
                </c:pt>
                <c:pt idx="5">
                  <c:v>6295.8092777777765</c:v>
                </c:pt>
                <c:pt idx="6">
                  <c:v>6666.3233194444438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56176"/>
        <c:axId val="-999354000"/>
      </c:barChart>
      <c:catAx>
        <c:axId val="-9993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4000"/>
        <c:crosses val="autoZero"/>
        <c:auto val="1"/>
        <c:lblAlgn val="ctr"/>
        <c:lblOffset val="100"/>
        <c:noMultiLvlLbl val="0"/>
      </c:catAx>
      <c:valAx>
        <c:axId val="-9993540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61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par/col/endocarpo 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'!$AA$201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'!$AB$200:$AH$200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'!$AB$201:$AH$201</c:f>
              <c:numCache>
                <c:formatCode>0.0</c:formatCode>
                <c:ptCount val="7"/>
                <c:pt idx="0">
                  <c:v>159.97855351851842</c:v>
                </c:pt>
                <c:pt idx="1">
                  <c:v>161.28723185185183</c:v>
                </c:pt>
                <c:pt idx="2">
                  <c:v>152.07599601851851</c:v>
                </c:pt>
                <c:pt idx="3">
                  <c:v>186.76174925925929</c:v>
                </c:pt>
                <c:pt idx="4">
                  <c:v>154.4581925</c:v>
                </c:pt>
                <c:pt idx="5">
                  <c:v>129.18243925925927</c:v>
                </c:pt>
                <c:pt idx="6">
                  <c:v>161.48719851851854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'!$AA$202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'!$AB$200:$AH$200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'!$AB$202:$AH$202</c:f>
              <c:numCache>
                <c:formatCode>0.0</c:formatCode>
                <c:ptCount val="7"/>
                <c:pt idx="0">
                  <c:v>168.24586074074065</c:v>
                </c:pt>
                <c:pt idx="1">
                  <c:v>149.25599444444444</c:v>
                </c:pt>
                <c:pt idx="2">
                  <c:v>134.104975</c:v>
                </c:pt>
                <c:pt idx="3">
                  <c:v>196.52982611111111</c:v>
                </c:pt>
                <c:pt idx="4">
                  <c:v>162.60078342592593</c:v>
                </c:pt>
                <c:pt idx="5">
                  <c:v>174.16627935185184</c:v>
                </c:pt>
                <c:pt idx="6">
                  <c:v>147.71120296296297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5088"/>
        <c:axId val="-999345840"/>
      </c:barChart>
      <c:catAx>
        <c:axId val="-9993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5840"/>
        <c:crosses val="autoZero"/>
        <c:auto val="1"/>
        <c:lblAlgn val="ctr"/>
        <c:lblOffset val="100"/>
        <c:noMultiLvlLbl val="0"/>
      </c:catAx>
      <c:valAx>
        <c:axId val="-99934584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5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Espessura par/col/ endocarpo 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'!$AA$206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'!$AB$206:$AH$206</c:f>
              <c:numCache>
                <c:formatCode>0.0</c:formatCode>
                <c:ptCount val="7"/>
                <c:pt idx="0">
                  <c:v>213.69844444444442</c:v>
                </c:pt>
                <c:pt idx="1">
                  <c:v>186.2076876388889</c:v>
                </c:pt>
                <c:pt idx="2">
                  <c:v>124.71402208333333</c:v>
                </c:pt>
                <c:pt idx="3">
                  <c:v>176.78636972222222</c:v>
                </c:pt>
                <c:pt idx="4">
                  <c:v>153.97975250000002</c:v>
                </c:pt>
                <c:pt idx="5">
                  <c:v>144.08846375000002</c:v>
                </c:pt>
                <c:pt idx="6">
                  <c:v>130.62202277777777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'!$AA$207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'!$AB$207:$AH$207</c:f>
              <c:numCache>
                <c:formatCode>0.0</c:formatCode>
                <c:ptCount val="7"/>
                <c:pt idx="0">
                  <c:v>126.27598888888866</c:v>
                </c:pt>
                <c:pt idx="1">
                  <c:v>147.8570575</c:v>
                </c:pt>
                <c:pt idx="2">
                  <c:v>163.84972111111111</c:v>
                </c:pt>
                <c:pt idx="3">
                  <c:v>181.3013891666667</c:v>
                </c:pt>
                <c:pt idx="4">
                  <c:v>155.94522916666665</c:v>
                </c:pt>
                <c:pt idx="5">
                  <c:v>144.24896027777783</c:v>
                </c:pt>
                <c:pt idx="6">
                  <c:v>153.84076527777779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'!$AA$208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28135960482583"/>
                  <c:y val="0.36420540118014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'!$AB$208:$AH$208</c:f>
              <c:numCache>
                <c:formatCode>0.0</c:formatCode>
                <c:ptCount val="7"/>
                <c:pt idx="0">
                  <c:v>152.36218805555555</c:v>
                </c:pt>
                <c:pt idx="1">
                  <c:v>131.75009430555556</c:v>
                </c:pt>
                <c:pt idx="2">
                  <c:v>140.70771333333334</c:v>
                </c:pt>
                <c:pt idx="3">
                  <c:v>216.84960416666667</c:v>
                </c:pt>
                <c:pt idx="4">
                  <c:v>165.6634822222222</c:v>
                </c:pt>
                <c:pt idx="5">
                  <c:v>166.68565388888891</c:v>
                </c:pt>
                <c:pt idx="6">
                  <c:v>179.33481416666669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99344208"/>
        <c:axId val="-999354544"/>
      </c:barChart>
      <c:catAx>
        <c:axId val="-9993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4544"/>
        <c:crosses val="autoZero"/>
        <c:auto val="1"/>
        <c:lblAlgn val="ctr"/>
        <c:lblOffset val="100"/>
        <c:noMultiLvlLbl val="0"/>
      </c:catAx>
      <c:valAx>
        <c:axId val="-99935454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44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epicarpo (par/col)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'!$AA$212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'!$AB$211:$AH$211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'!$AB$212:$AH$212</c:f>
              <c:numCache>
                <c:formatCode>0.0</c:formatCode>
                <c:ptCount val="7"/>
                <c:pt idx="0">
                  <c:v>21672.832327777778</c:v>
                </c:pt>
                <c:pt idx="1">
                  <c:v>22101.138061111109</c:v>
                </c:pt>
                <c:pt idx="2">
                  <c:v>25624.818804999999</c:v>
                </c:pt>
                <c:pt idx="3">
                  <c:v>27108.592472222223</c:v>
                </c:pt>
                <c:pt idx="4">
                  <c:v>30382.513583333337</c:v>
                </c:pt>
                <c:pt idx="5">
                  <c:v>31032.209000000003</c:v>
                </c:pt>
                <c:pt idx="6">
                  <c:v>29283.468499999999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'!$AA$213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'!$AB$211:$AH$211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'!$AB$213:$AH$213</c:f>
              <c:numCache>
                <c:formatCode>0.0</c:formatCode>
                <c:ptCount val="7"/>
                <c:pt idx="0">
                  <c:v>21830.276699999999</c:v>
                </c:pt>
                <c:pt idx="1">
                  <c:v>23179.896058333336</c:v>
                </c:pt>
                <c:pt idx="2">
                  <c:v>31035.377888888888</c:v>
                </c:pt>
                <c:pt idx="3">
                  <c:v>29856.579750000001</c:v>
                </c:pt>
                <c:pt idx="4">
                  <c:v>29195.376655555552</c:v>
                </c:pt>
                <c:pt idx="5">
                  <c:v>28212.46025</c:v>
                </c:pt>
                <c:pt idx="6">
                  <c:v>27538.08694444444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99351280"/>
        <c:axId val="-943732816"/>
      </c:barChart>
      <c:catAx>
        <c:axId val="-9993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2816"/>
        <c:crosses val="autoZero"/>
        <c:auto val="1"/>
        <c:lblAlgn val="ctr"/>
        <c:lblOffset val="100"/>
        <c:noMultiLvlLbl val="0"/>
      </c:catAx>
      <c:valAx>
        <c:axId val="-943732816"/>
        <c:scaling>
          <c:orientation val="minMax"/>
          <c:max val="3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9935128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epicarpo (par/col)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'!$AA$217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'!$AB$217:$AH$217</c:f>
              <c:numCache>
                <c:formatCode>0.0</c:formatCode>
                <c:ptCount val="7"/>
                <c:pt idx="0">
                  <c:v>22545.108316666669</c:v>
                </c:pt>
                <c:pt idx="1">
                  <c:v>22276.366554166667</c:v>
                </c:pt>
                <c:pt idx="2">
                  <c:v>27733.786082499999</c:v>
                </c:pt>
                <c:pt idx="3">
                  <c:v>30303.455045833332</c:v>
                </c:pt>
                <c:pt idx="4">
                  <c:v>32527.694750000002</c:v>
                </c:pt>
                <c:pt idx="5">
                  <c:v>29877.4565</c:v>
                </c:pt>
                <c:pt idx="6">
                  <c:v>30425.615749999997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'!$AA$218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'!$AB$218:$AH$218</c:f>
              <c:numCache>
                <c:formatCode>0.0</c:formatCode>
                <c:ptCount val="7"/>
                <c:pt idx="0">
                  <c:v>19940.067558333336</c:v>
                </c:pt>
                <c:pt idx="1">
                  <c:v>21273.362374999997</c:v>
                </c:pt>
                <c:pt idx="2">
                  <c:v>27066.459000000003</c:v>
                </c:pt>
                <c:pt idx="3">
                  <c:v>25776.629037499999</c:v>
                </c:pt>
                <c:pt idx="4">
                  <c:v>24145.921025</c:v>
                </c:pt>
                <c:pt idx="5">
                  <c:v>28276.831041666665</c:v>
                </c:pt>
                <c:pt idx="6">
                  <c:v>23849.25508333333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'!$AA$219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'!$AB$219:$AH$219</c:f>
              <c:numCache>
                <c:formatCode>0.0</c:formatCode>
                <c:ptCount val="7"/>
                <c:pt idx="0">
                  <c:v>22769.487666666664</c:v>
                </c:pt>
                <c:pt idx="1">
                  <c:v>24371.822249999997</c:v>
                </c:pt>
                <c:pt idx="2">
                  <c:v>30190.049958333337</c:v>
                </c:pt>
                <c:pt idx="3">
                  <c:v>29367.674250000004</c:v>
                </c:pt>
                <c:pt idx="4">
                  <c:v>32693.219583333332</c:v>
                </c:pt>
                <c:pt idx="5">
                  <c:v>30712.716333333334</c:v>
                </c:pt>
                <c:pt idx="6">
                  <c:v>30957.462333333329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33360"/>
        <c:axId val="-943736624"/>
      </c:barChart>
      <c:catAx>
        <c:axId val="-94373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6624"/>
        <c:crosses val="autoZero"/>
        <c:auto val="1"/>
        <c:lblAlgn val="ctr"/>
        <c:lblOffset val="100"/>
        <c:noMultiLvlLbl val="0"/>
      </c:catAx>
      <c:valAx>
        <c:axId val="-943736624"/>
        <c:scaling>
          <c:orientation val="minMax"/>
          <c:max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336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mesocarpo (par)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'!$AA$223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'!$AB$222:$AH$222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'!$AB$223:$AH$223</c:f>
              <c:numCache>
                <c:formatCode>0.0</c:formatCode>
                <c:ptCount val="7"/>
                <c:pt idx="0">
                  <c:v>347310.56361111114</c:v>
                </c:pt>
                <c:pt idx="1">
                  <c:v>507237.86488888896</c:v>
                </c:pt>
                <c:pt idx="2">
                  <c:v>499841.25274722226</c:v>
                </c:pt>
                <c:pt idx="3">
                  <c:v>548894.22900000005</c:v>
                </c:pt>
                <c:pt idx="4">
                  <c:v>639294.15524999995</c:v>
                </c:pt>
                <c:pt idx="5">
                  <c:v>740386.46555555554</c:v>
                </c:pt>
                <c:pt idx="6">
                  <c:v>735312.05666666664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'!$AA$224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'!$AB$222:$AH$222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'!$AB$224:$AH$224</c:f>
              <c:numCache>
                <c:formatCode>0.0</c:formatCode>
                <c:ptCount val="7"/>
                <c:pt idx="0">
                  <c:v>343266.70855555549</c:v>
                </c:pt>
                <c:pt idx="1">
                  <c:v>496161.78358333331</c:v>
                </c:pt>
                <c:pt idx="2">
                  <c:v>616833.6994444445</c:v>
                </c:pt>
                <c:pt idx="3">
                  <c:v>615601.90083333338</c:v>
                </c:pt>
                <c:pt idx="4">
                  <c:v>641099.0218333333</c:v>
                </c:pt>
                <c:pt idx="5">
                  <c:v>680571.55805555545</c:v>
                </c:pt>
                <c:pt idx="6">
                  <c:v>699014.51377777767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34992"/>
        <c:axId val="-943736080"/>
      </c:barChart>
      <c:catAx>
        <c:axId val="-9437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6080"/>
        <c:crosses val="autoZero"/>
        <c:auto val="1"/>
        <c:lblAlgn val="ctr"/>
        <c:lblOffset val="100"/>
        <c:noMultiLvlLbl val="0"/>
      </c:catAx>
      <c:valAx>
        <c:axId val="-943736080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4992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Completa!$AA$10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Completa!$AB$10:$AH$10</c:f>
              <c:numCache>
                <c:formatCode>0.0</c:formatCode>
                <c:ptCount val="7"/>
                <c:pt idx="0">
                  <c:v>764.19069814814827</c:v>
                </c:pt>
                <c:pt idx="1">
                  <c:v>3861.2198148148145</c:v>
                </c:pt>
                <c:pt idx="2">
                  <c:v>4729.5979722222228</c:v>
                </c:pt>
                <c:pt idx="3">
                  <c:v>5447.6931481481479</c:v>
                </c:pt>
                <c:pt idx="4">
                  <c:v>6760.5102499999994</c:v>
                </c:pt>
                <c:pt idx="5">
                  <c:v>6841.1191574074073</c:v>
                </c:pt>
                <c:pt idx="6">
                  <c:v>6150.0297099999998</c:v>
                </c:pt>
              </c:numCache>
            </c:numRef>
          </c:val>
        </c:ser>
        <c:ser>
          <c:idx val="1"/>
          <c:order val="1"/>
          <c:tx>
            <c:strRef>
              <c:f>Completa!$AA$11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Completa!$AB$9:$AH$9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Completa!$AB$11:$AH$11</c:f>
              <c:numCache>
                <c:formatCode>0.0</c:formatCode>
                <c:ptCount val="7"/>
                <c:pt idx="0">
                  <c:v>789.31961388888885</c:v>
                </c:pt>
                <c:pt idx="1">
                  <c:v>2681.4240833333333</c:v>
                </c:pt>
                <c:pt idx="2">
                  <c:v>4477.018694444444</c:v>
                </c:pt>
                <c:pt idx="3">
                  <c:v>5940.72112962963</c:v>
                </c:pt>
                <c:pt idx="4">
                  <c:v>6342.7252499999995</c:v>
                </c:pt>
                <c:pt idx="5">
                  <c:v>7363.8404907407412</c:v>
                </c:pt>
                <c:pt idx="6">
                  <c:v>7026.2634166666676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53152"/>
        <c:axId val="-1072661856"/>
      </c:barChart>
      <c:catAx>
        <c:axId val="-10726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61856"/>
        <c:crosses val="autoZero"/>
        <c:auto val="1"/>
        <c:lblAlgn val="ctr"/>
        <c:lblOffset val="100"/>
        <c:noMultiLvlLbl val="0"/>
      </c:catAx>
      <c:valAx>
        <c:axId val="-1072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mesocarpo (par)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'!$AA$228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'!$AB$228:$AH$228</c:f>
              <c:numCache>
                <c:formatCode>0.0</c:formatCode>
                <c:ptCount val="7"/>
                <c:pt idx="0">
                  <c:v>347181.58166666667</c:v>
                </c:pt>
                <c:pt idx="1">
                  <c:v>433944.15566666669</c:v>
                </c:pt>
                <c:pt idx="2">
                  <c:v>491055.70078750001</c:v>
                </c:pt>
                <c:pt idx="3">
                  <c:v>600819.92674999998</c:v>
                </c:pt>
                <c:pt idx="4">
                  <c:v>638995.41250000009</c:v>
                </c:pt>
                <c:pt idx="5">
                  <c:v>663876.60375000001</c:v>
                </c:pt>
                <c:pt idx="6">
                  <c:v>679718.1540000001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'!$AA$229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'!$AB$229:$AH$229</c:f>
              <c:numCache>
                <c:formatCode>0.0</c:formatCode>
                <c:ptCount val="7"/>
                <c:pt idx="0">
                  <c:v>371893.30545833334</c:v>
                </c:pt>
                <c:pt idx="1">
                  <c:v>554163.20374999999</c:v>
                </c:pt>
                <c:pt idx="2">
                  <c:v>622312.8995833334</c:v>
                </c:pt>
                <c:pt idx="3">
                  <c:v>545361.60175000003</c:v>
                </c:pt>
                <c:pt idx="4">
                  <c:v>600464.00912499998</c:v>
                </c:pt>
                <c:pt idx="5">
                  <c:v>729989.27833333332</c:v>
                </c:pt>
                <c:pt idx="6">
                  <c:v>763173.41500000004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'!$AA$230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'!$AB$230:$AH$230</c:f>
              <c:numCache>
                <c:formatCode>0.0</c:formatCode>
                <c:ptCount val="7"/>
                <c:pt idx="0">
                  <c:v>316791.02112499997</c:v>
                </c:pt>
                <c:pt idx="1">
                  <c:v>516992.11329166673</c:v>
                </c:pt>
                <c:pt idx="2">
                  <c:v>561643.82791666663</c:v>
                </c:pt>
                <c:pt idx="3">
                  <c:v>600562.66625000001</c:v>
                </c:pt>
                <c:pt idx="4">
                  <c:v>681130.34400000004</c:v>
                </c:pt>
                <c:pt idx="5">
                  <c:v>737571.15333333332</c:v>
                </c:pt>
                <c:pt idx="6">
                  <c:v>708598.28666666662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40432"/>
        <c:axId val="-943739888"/>
      </c:barChart>
      <c:catAx>
        <c:axId val="-9437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9888"/>
        <c:crosses val="autoZero"/>
        <c:auto val="1"/>
        <c:lblAlgn val="ctr"/>
        <c:lblOffset val="100"/>
        <c:noMultiLvlLbl val="0"/>
      </c:catAx>
      <c:valAx>
        <c:axId val="-943739888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0432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endocarpo (epi)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'!$AA$234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'!$AB$233:$AH$233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'!$AB$234:$AH$234</c:f>
              <c:numCache>
                <c:formatCode>0.0</c:formatCode>
                <c:ptCount val="7"/>
                <c:pt idx="0">
                  <c:v>2961.6614427777781</c:v>
                </c:pt>
                <c:pt idx="1">
                  <c:v>5678.4270397222217</c:v>
                </c:pt>
                <c:pt idx="2">
                  <c:v>7998.96498138889</c:v>
                </c:pt>
                <c:pt idx="3">
                  <c:v>11268.995015000002</c:v>
                </c:pt>
                <c:pt idx="4">
                  <c:v>14353.054800833334</c:v>
                </c:pt>
                <c:pt idx="5">
                  <c:v>10567.342017777779</c:v>
                </c:pt>
                <c:pt idx="6">
                  <c:v>10420.516556111112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'!$AA$235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'!$AB$233:$AH$233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'!$AB$235:$AH$235</c:f>
              <c:numCache>
                <c:formatCode>0.0</c:formatCode>
                <c:ptCount val="7"/>
                <c:pt idx="0">
                  <c:v>2399.301271111111</c:v>
                </c:pt>
                <c:pt idx="1">
                  <c:v>3886.6256558333334</c:v>
                </c:pt>
                <c:pt idx="2">
                  <c:v>7888.7483916666679</c:v>
                </c:pt>
                <c:pt idx="3">
                  <c:v>12261.465225833332</c:v>
                </c:pt>
                <c:pt idx="4">
                  <c:v>13909.716849166667</c:v>
                </c:pt>
                <c:pt idx="5">
                  <c:v>10377.954259166667</c:v>
                </c:pt>
                <c:pt idx="6">
                  <c:v>9198.0007088888888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40976"/>
        <c:axId val="-943745872"/>
      </c:barChart>
      <c:catAx>
        <c:axId val="-9437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5872"/>
        <c:crosses val="autoZero"/>
        <c:auto val="1"/>
        <c:lblAlgn val="ctr"/>
        <c:lblOffset val="100"/>
        <c:noMultiLvlLbl val="0"/>
      </c:catAx>
      <c:valAx>
        <c:axId val="-943745872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09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endocarpo (epi)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'!$AA$239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'!$AB$239:$AH$239</c:f>
              <c:numCache>
                <c:formatCode>0.0</c:formatCode>
                <c:ptCount val="7"/>
                <c:pt idx="0">
                  <c:v>3052.1399016666664</c:v>
                </c:pt>
                <c:pt idx="1">
                  <c:v>4816.5203087499995</c:v>
                </c:pt>
                <c:pt idx="2">
                  <c:v>7567.0183700000007</c:v>
                </c:pt>
                <c:pt idx="3">
                  <c:v>10012.606376250002</c:v>
                </c:pt>
                <c:pt idx="4">
                  <c:v>14989.052588750001</c:v>
                </c:pt>
                <c:pt idx="5">
                  <c:v>8788.0283999999992</c:v>
                </c:pt>
                <c:pt idx="6">
                  <c:v>10662.846946666667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'!$AA$240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'!$AB$240:$AH$240</c:f>
              <c:numCache>
                <c:formatCode>0.0</c:formatCode>
                <c:ptCount val="7"/>
                <c:pt idx="0">
                  <c:v>2543.5788395833333</c:v>
                </c:pt>
                <c:pt idx="1">
                  <c:v>3964.4266200000002</c:v>
                </c:pt>
                <c:pt idx="2">
                  <c:v>8844.9373833333339</c:v>
                </c:pt>
                <c:pt idx="3">
                  <c:v>12984.902099999999</c:v>
                </c:pt>
                <c:pt idx="4">
                  <c:v>12954.78320625</c:v>
                </c:pt>
                <c:pt idx="5">
                  <c:v>10480.571532083333</c:v>
                </c:pt>
                <c:pt idx="6">
                  <c:v>9981.0155999999988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'!$AA$241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'!$AB$241:$AH$241</c:f>
              <c:numCache>
                <c:formatCode>0.0</c:formatCode>
                <c:ptCount val="7"/>
                <c:pt idx="0">
                  <c:v>2445.7253295833334</c:v>
                </c:pt>
                <c:pt idx="1">
                  <c:v>5566.6321145833335</c:v>
                </c:pt>
                <c:pt idx="2">
                  <c:v>7419.6143062500005</c:v>
                </c:pt>
                <c:pt idx="3">
                  <c:v>12298.181885000002</c:v>
                </c:pt>
                <c:pt idx="4">
                  <c:v>14450.321680000001</c:v>
                </c:pt>
                <c:pt idx="5">
                  <c:v>12149.344483333332</c:v>
                </c:pt>
                <c:pt idx="6">
                  <c:v>8783.9133508333325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42064"/>
        <c:axId val="-943739344"/>
      </c:barChart>
      <c:catAx>
        <c:axId val="-9437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9344"/>
        <c:crosses val="autoZero"/>
        <c:auto val="1"/>
        <c:lblAlgn val="ctr"/>
        <c:lblOffset val="100"/>
        <c:noMultiLvlLbl val="0"/>
      </c:catAx>
      <c:valAx>
        <c:axId val="-94373934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2064"/>
        <c:crosses val="autoZero"/>
        <c:crossBetween val="between"/>
        <c:majorUnit val="1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epicarpo</a:t>
            </a:r>
            <a:r>
              <a:rPr lang="pt-BR" baseline="0"/>
              <a:t> </a:t>
            </a:r>
            <a:r>
              <a:rPr lang="pt-BR"/>
              <a:t>par/col</a:t>
            </a:r>
            <a:r>
              <a:rPr lang="pt-BR" baseline="0"/>
              <a:t>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'!$AA$179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'!$AB$179:$AH$179</c:f>
              <c:numCache>
                <c:formatCode>0.0</c:formatCode>
                <c:ptCount val="7"/>
                <c:pt idx="0">
                  <c:v>84.312415925925933</c:v>
                </c:pt>
                <c:pt idx="1">
                  <c:v>107.0268323148148</c:v>
                </c:pt>
                <c:pt idx="2">
                  <c:v>96.273363148148135</c:v>
                </c:pt>
                <c:pt idx="3">
                  <c:v>106.39394796296295</c:v>
                </c:pt>
                <c:pt idx="4">
                  <c:v>144.72279194444445</c:v>
                </c:pt>
                <c:pt idx="5">
                  <c:v>104.99333703703702</c:v>
                </c:pt>
                <c:pt idx="6">
                  <c:v>148.97797648148151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'!$AA$180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'!$AB$180:$AH$180</c:f>
              <c:numCache>
                <c:formatCode>0.0</c:formatCode>
                <c:ptCount val="7"/>
                <c:pt idx="0">
                  <c:v>86.035024444444431</c:v>
                </c:pt>
                <c:pt idx="1">
                  <c:v>91.700324166666675</c:v>
                </c:pt>
                <c:pt idx="2">
                  <c:v>100.31782824074075</c:v>
                </c:pt>
                <c:pt idx="3">
                  <c:v>108.46618972222223</c:v>
                </c:pt>
                <c:pt idx="4">
                  <c:v>132.53832500000001</c:v>
                </c:pt>
                <c:pt idx="5">
                  <c:v>157.84668907407408</c:v>
                </c:pt>
                <c:pt idx="6">
                  <c:v>132.33786648148148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43152"/>
        <c:axId val="-943741520"/>
      </c:barChart>
      <c:catAx>
        <c:axId val="-9437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1520"/>
        <c:crosses val="autoZero"/>
        <c:auto val="1"/>
        <c:lblAlgn val="ctr"/>
        <c:lblOffset val="100"/>
        <c:noMultiLvlLbl val="0"/>
      </c:catAx>
      <c:valAx>
        <c:axId val="-9437415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31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</a:t>
            </a:r>
            <a:r>
              <a:rPr lang="pt-BR" sz="1400" b="0" i="0" u="none" strike="noStrike" baseline="0">
                <a:effectLst/>
              </a:rPr>
              <a:t>epicarpo par/col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'!$AA$184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'!$AB$184:$AH$184</c:f>
              <c:numCache>
                <c:formatCode>0.0</c:formatCode>
                <c:ptCount val="7"/>
                <c:pt idx="0">
                  <c:v>103.00792555555554</c:v>
                </c:pt>
                <c:pt idx="1">
                  <c:v>114.00730472222222</c:v>
                </c:pt>
                <c:pt idx="2">
                  <c:v>96.941986666666651</c:v>
                </c:pt>
                <c:pt idx="3">
                  <c:v>114.34096777777779</c:v>
                </c:pt>
                <c:pt idx="4">
                  <c:v>164.18129208333335</c:v>
                </c:pt>
                <c:pt idx="5">
                  <c:v>133.86679999999998</c:v>
                </c:pt>
                <c:pt idx="6">
                  <c:v>120.92443805555556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'!$AA$185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'!$AB$185:$AH$185</c:f>
              <c:numCache>
                <c:formatCode>0.0</c:formatCode>
                <c:ptCount val="7"/>
                <c:pt idx="0">
                  <c:v>71.98590902777778</c:v>
                </c:pt>
                <c:pt idx="1">
                  <c:v>93.204073749999992</c:v>
                </c:pt>
                <c:pt idx="2">
                  <c:v>97.492978888888885</c:v>
                </c:pt>
                <c:pt idx="3">
                  <c:v>96.21404958333332</c:v>
                </c:pt>
                <c:pt idx="4">
                  <c:v>138.69841041666666</c:v>
                </c:pt>
                <c:pt idx="5">
                  <c:v>122.40522527777777</c:v>
                </c:pt>
                <c:pt idx="6">
                  <c:v>136.06674944444447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'!$AA$186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'!$AB$183:$AH$183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'!$AB$186:$AH$186</c:f>
              <c:numCache>
                <c:formatCode>0.0</c:formatCode>
                <c:ptCount val="7"/>
                <c:pt idx="0">
                  <c:v>80.527325972222215</c:v>
                </c:pt>
                <c:pt idx="1">
                  <c:v>90.879356250000001</c:v>
                </c:pt>
                <c:pt idx="2">
                  <c:v>100.45182152777778</c:v>
                </c:pt>
                <c:pt idx="3">
                  <c:v>111.73518916666666</c:v>
                </c:pt>
                <c:pt idx="4">
                  <c:v>113.01197291666668</c:v>
                </c:pt>
                <c:pt idx="5">
                  <c:v>137.9880138888889</c:v>
                </c:pt>
                <c:pt idx="6">
                  <c:v>164.98257694444447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45328"/>
        <c:axId val="-943738800"/>
      </c:barChart>
      <c:catAx>
        <c:axId val="-9437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8800"/>
        <c:crosses val="autoZero"/>
        <c:auto val="1"/>
        <c:lblAlgn val="ctr"/>
        <c:lblOffset val="100"/>
        <c:noMultiLvlLbl val="0"/>
      </c:catAx>
      <c:valAx>
        <c:axId val="-94373880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5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mesocarpo/par</a:t>
            </a:r>
            <a:r>
              <a:rPr lang="pt-BR" baseline="0"/>
              <a:t>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'!$AA$190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'!$AB$189:$AH$189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'!$AB$190:$AH$190</c:f>
              <c:numCache>
                <c:formatCode>0.0</c:formatCode>
                <c:ptCount val="7"/>
                <c:pt idx="0">
                  <c:v>3465.8178703703702</c:v>
                </c:pt>
                <c:pt idx="1">
                  <c:v>4087.5453425925921</c:v>
                </c:pt>
                <c:pt idx="2">
                  <c:v>5828.0913240740738</c:v>
                </c:pt>
                <c:pt idx="3">
                  <c:v>6989.8665648148162</c:v>
                </c:pt>
                <c:pt idx="4">
                  <c:v>6979.017972222221</c:v>
                </c:pt>
                <c:pt idx="5">
                  <c:v>6693.8968148148151</c:v>
                </c:pt>
                <c:pt idx="6">
                  <c:v>7340.1428888888886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'!$AB$189:$AH$189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'!$AB$191:$AH$191</c:f>
              <c:numCache>
                <c:formatCode>0.0</c:formatCode>
                <c:ptCount val="7"/>
                <c:pt idx="0">
                  <c:v>2815.8937407407407</c:v>
                </c:pt>
                <c:pt idx="1">
                  <c:v>3976.4377222222224</c:v>
                </c:pt>
                <c:pt idx="2">
                  <c:v>5527.9638796296304</c:v>
                </c:pt>
                <c:pt idx="3">
                  <c:v>6705.3328333333329</c:v>
                </c:pt>
                <c:pt idx="4">
                  <c:v>6745.1239999999998</c:v>
                </c:pt>
                <c:pt idx="5">
                  <c:v>6641.7965092592594</c:v>
                </c:pt>
                <c:pt idx="6">
                  <c:v>6648.7066388888888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38256"/>
        <c:axId val="-943737712"/>
      </c:barChart>
      <c:catAx>
        <c:axId val="-9437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7712"/>
        <c:crosses val="autoZero"/>
        <c:auto val="1"/>
        <c:lblAlgn val="ctr"/>
        <c:lblOffset val="100"/>
        <c:noMultiLvlLbl val="0"/>
      </c:catAx>
      <c:valAx>
        <c:axId val="-94373771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82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mesocarpo/</a:t>
            </a:r>
            <a:r>
              <a:rPr lang="pt-BR" sz="1400" b="0" i="0" u="none" strike="noStrike" baseline="0">
                <a:effectLst/>
              </a:rPr>
              <a:t>par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'!$AA$195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'!$AB$195:$AH$195</c:f>
              <c:numCache>
                <c:formatCode>0.0</c:formatCode>
                <c:ptCount val="7"/>
                <c:pt idx="0">
                  <c:v>3880.8575555555553</c:v>
                </c:pt>
                <c:pt idx="1">
                  <c:v>4797.7912777777765</c:v>
                </c:pt>
                <c:pt idx="2">
                  <c:v>5828.1582916666666</c:v>
                </c:pt>
                <c:pt idx="3">
                  <c:v>7178.9968472222226</c:v>
                </c:pt>
                <c:pt idx="4">
                  <c:v>6520.2871250000007</c:v>
                </c:pt>
                <c:pt idx="5">
                  <c:v>7271.7663750000002</c:v>
                </c:pt>
                <c:pt idx="6">
                  <c:v>7045.7462916666664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'!$AA$196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'!$AB$196:$AH$196</c:f>
              <c:numCache>
                <c:formatCode>0.0</c:formatCode>
                <c:ptCount val="7"/>
                <c:pt idx="0">
                  <c:v>2659.5805833333334</c:v>
                </c:pt>
                <c:pt idx="1">
                  <c:v>3560.9447083333334</c:v>
                </c:pt>
                <c:pt idx="2">
                  <c:v>5719.4586527777774</c:v>
                </c:pt>
                <c:pt idx="3">
                  <c:v>6588.9251666666678</c:v>
                </c:pt>
                <c:pt idx="4">
                  <c:v>6952.663333333333</c:v>
                </c:pt>
                <c:pt idx="5">
                  <c:v>6435.9643333333333</c:v>
                </c:pt>
                <c:pt idx="6">
                  <c:v>7271.2046805555556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'!$AA$197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'!$AB$194:$AH$194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'!$AB$197:$AH$197</c:f>
              <c:numCache>
                <c:formatCode>0.0</c:formatCode>
                <c:ptCount val="7"/>
                <c:pt idx="0">
                  <c:v>2882.1292777777776</c:v>
                </c:pt>
                <c:pt idx="1">
                  <c:v>3737.2386111111114</c:v>
                </c:pt>
                <c:pt idx="2">
                  <c:v>5486.4658611111117</c:v>
                </c:pt>
                <c:pt idx="3">
                  <c:v>6774.8770833333328</c:v>
                </c:pt>
                <c:pt idx="4">
                  <c:v>7113.2625000000007</c:v>
                </c:pt>
                <c:pt idx="5">
                  <c:v>6295.8092777777765</c:v>
                </c:pt>
                <c:pt idx="6">
                  <c:v>6666.3233194444438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37168"/>
        <c:axId val="-943744784"/>
      </c:barChart>
      <c:catAx>
        <c:axId val="-9437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4784"/>
        <c:crosses val="autoZero"/>
        <c:auto val="1"/>
        <c:lblAlgn val="ctr"/>
        <c:lblOffset val="100"/>
        <c:noMultiLvlLbl val="0"/>
      </c:catAx>
      <c:valAx>
        <c:axId val="-94374478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716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par/col/endocarpo 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'!$AA$201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'!$AB$200:$AH$200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'!$AB$201:$AH$201</c:f>
              <c:numCache>
                <c:formatCode>0.0</c:formatCode>
                <c:ptCount val="7"/>
                <c:pt idx="0">
                  <c:v>159.97855351851842</c:v>
                </c:pt>
                <c:pt idx="1">
                  <c:v>161.28723185185183</c:v>
                </c:pt>
                <c:pt idx="2">
                  <c:v>152.07599601851851</c:v>
                </c:pt>
                <c:pt idx="3">
                  <c:v>186.76174925925929</c:v>
                </c:pt>
                <c:pt idx="4">
                  <c:v>154.4581925</c:v>
                </c:pt>
                <c:pt idx="5">
                  <c:v>129.18243925925927</c:v>
                </c:pt>
                <c:pt idx="6">
                  <c:v>161.48719851851854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'!$AA$202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'!$AB$200:$AH$200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'!$AB$202:$AH$202</c:f>
              <c:numCache>
                <c:formatCode>0.0</c:formatCode>
                <c:ptCount val="7"/>
                <c:pt idx="0">
                  <c:v>168.24586074074065</c:v>
                </c:pt>
                <c:pt idx="1">
                  <c:v>149.25599444444444</c:v>
                </c:pt>
                <c:pt idx="2">
                  <c:v>134.104975</c:v>
                </c:pt>
                <c:pt idx="3">
                  <c:v>196.52982611111111</c:v>
                </c:pt>
                <c:pt idx="4">
                  <c:v>162.60078342592593</c:v>
                </c:pt>
                <c:pt idx="5">
                  <c:v>174.16627935185184</c:v>
                </c:pt>
                <c:pt idx="6">
                  <c:v>147.71120296296297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35536"/>
        <c:axId val="-943734448"/>
      </c:barChart>
      <c:catAx>
        <c:axId val="-94373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4448"/>
        <c:crosses val="autoZero"/>
        <c:auto val="1"/>
        <c:lblAlgn val="ctr"/>
        <c:lblOffset val="100"/>
        <c:noMultiLvlLbl val="0"/>
      </c:catAx>
      <c:valAx>
        <c:axId val="-9437344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5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Espessura par/col/ endocarpo 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'!$AA$206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'!$AB$206:$AH$206</c:f>
              <c:numCache>
                <c:formatCode>0.0</c:formatCode>
                <c:ptCount val="7"/>
                <c:pt idx="0">
                  <c:v>213.69844444444442</c:v>
                </c:pt>
                <c:pt idx="1">
                  <c:v>186.2076876388889</c:v>
                </c:pt>
                <c:pt idx="2">
                  <c:v>124.71402208333333</c:v>
                </c:pt>
                <c:pt idx="3">
                  <c:v>176.78636972222222</c:v>
                </c:pt>
                <c:pt idx="4">
                  <c:v>153.97975250000002</c:v>
                </c:pt>
                <c:pt idx="5">
                  <c:v>144.08846375000002</c:v>
                </c:pt>
                <c:pt idx="6">
                  <c:v>130.62202277777777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'!$AA$207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'!$AB$207:$AH$207</c:f>
              <c:numCache>
                <c:formatCode>0.0</c:formatCode>
                <c:ptCount val="7"/>
                <c:pt idx="0">
                  <c:v>126.27598888888866</c:v>
                </c:pt>
                <c:pt idx="1">
                  <c:v>147.8570575</c:v>
                </c:pt>
                <c:pt idx="2">
                  <c:v>163.84972111111111</c:v>
                </c:pt>
                <c:pt idx="3">
                  <c:v>181.3013891666667</c:v>
                </c:pt>
                <c:pt idx="4">
                  <c:v>155.94522916666665</c:v>
                </c:pt>
                <c:pt idx="5">
                  <c:v>144.24896027777783</c:v>
                </c:pt>
                <c:pt idx="6">
                  <c:v>153.84076527777779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'!$AA$208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28135960482583"/>
                  <c:y val="0.36420540118014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'!$AB$205:$AH$205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'!$AB$208:$AH$208</c:f>
              <c:numCache>
                <c:formatCode>0.0</c:formatCode>
                <c:ptCount val="7"/>
                <c:pt idx="0">
                  <c:v>152.36218805555555</c:v>
                </c:pt>
                <c:pt idx="1">
                  <c:v>131.75009430555556</c:v>
                </c:pt>
                <c:pt idx="2">
                  <c:v>140.70771333333334</c:v>
                </c:pt>
                <c:pt idx="3">
                  <c:v>216.84960416666667</c:v>
                </c:pt>
                <c:pt idx="4">
                  <c:v>165.6634822222222</c:v>
                </c:pt>
                <c:pt idx="5">
                  <c:v>166.68565388888891</c:v>
                </c:pt>
                <c:pt idx="6">
                  <c:v>179.33481416666669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44240"/>
        <c:axId val="-943733904"/>
      </c:barChart>
      <c:catAx>
        <c:axId val="-94374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3904"/>
        <c:crosses val="autoZero"/>
        <c:auto val="1"/>
        <c:lblAlgn val="ctr"/>
        <c:lblOffset val="100"/>
        <c:noMultiLvlLbl val="0"/>
      </c:catAx>
      <c:valAx>
        <c:axId val="-9437339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42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epicarpo (par/col)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'!$AA$212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'!$AB$211:$AH$211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'!$AB$212:$AH$212</c:f>
              <c:numCache>
                <c:formatCode>0.0</c:formatCode>
                <c:ptCount val="7"/>
                <c:pt idx="0">
                  <c:v>21672.832327777778</c:v>
                </c:pt>
                <c:pt idx="1">
                  <c:v>22101.138061111109</c:v>
                </c:pt>
                <c:pt idx="2">
                  <c:v>25624.818804999999</c:v>
                </c:pt>
                <c:pt idx="3">
                  <c:v>27108.592472222223</c:v>
                </c:pt>
                <c:pt idx="4">
                  <c:v>30382.513583333337</c:v>
                </c:pt>
                <c:pt idx="5">
                  <c:v>31032.209000000003</c:v>
                </c:pt>
                <c:pt idx="6">
                  <c:v>29283.468499999999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'!$AA$213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'!$AB$211:$AH$211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'!$AB$213:$AH$213</c:f>
              <c:numCache>
                <c:formatCode>0.0</c:formatCode>
                <c:ptCount val="7"/>
                <c:pt idx="0">
                  <c:v>21830.276699999999</c:v>
                </c:pt>
                <c:pt idx="1">
                  <c:v>23179.896058333336</c:v>
                </c:pt>
                <c:pt idx="2">
                  <c:v>31035.377888888888</c:v>
                </c:pt>
                <c:pt idx="3">
                  <c:v>29856.579750000001</c:v>
                </c:pt>
                <c:pt idx="4">
                  <c:v>29195.376655555552</c:v>
                </c:pt>
                <c:pt idx="5">
                  <c:v>28212.46025</c:v>
                </c:pt>
                <c:pt idx="6">
                  <c:v>27538.08694444444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32272"/>
        <c:axId val="-943731728"/>
      </c:barChart>
      <c:catAx>
        <c:axId val="-9437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1728"/>
        <c:crosses val="autoZero"/>
        <c:auto val="1"/>
        <c:lblAlgn val="ctr"/>
        <c:lblOffset val="100"/>
        <c:noMultiLvlLbl val="0"/>
      </c:catAx>
      <c:valAx>
        <c:axId val="-943731728"/>
        <c:scaling>
          <c:orientation val="minMax"/>
          <c:max val="3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3227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Completa!$AA$15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Completa!$AB$15:$AH$15</c:f>
              <c:numCache>
                <c:formatCode>0.0</c:formatCode>
                <c:ptCount val="7"/>
                <c:pt idx="0">
                  <c:v>786.7250458333333</c:v>
                </c:pt>
                <c:pt idx="1">
                  <c:v>4086.2953749999997</c:v>
                </c:pt>
                <c:pt idx="2">
                  <c:v>4892.1528749999998</c:v>
                </c:pt>
                <c:pt idx="3">
                  <c:v>5215.5999166666661</c:v>
                </c:pt>
                <c:pt idx="4">
                  <c:v>6143.0157916666667</c:v>
                </c:pt>
                <c:pt idx="5">
                  <c:v>6884.1627777777776</c:v>
                </c:pt>
                <c:pt idx="6">
                  <c:v>6734.6580000000013</c:v>
                </c:pt>
              </c:numCache>
            </c:numRef>
          </c:val>
        </c:ser>
        <c:ser>
          <c:idx val="1"/>
          <c:order val="1"/>
          <c:tx>
            <c:strRef>
              <c:f>Completa!$AA$16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Completa!$AB$16:$AH$16</c:f>
              <c:numCache>
                <c:formatCode>0.0</c:formatCode>
                <c:ptCount val="7"/>
                <c:pt idx="0">
                  <c:v>936.65802083333347</c:v>
                </c:pt>
                <c:pt idx="1">
                  <c:v>2593.8692222222221</c:v>
                </c:pt>
                <c:pt idx="2">
                  <c:v>4412.3405000000002</c:v>
                </c:pt>
                <c:pt idx="3">
                  <c:v>5445.0107222222214</c:v>
                </c:pt>
                <c:pt idx="4">
                  <c:v>6265.6579999999994</c:v>
                </c:pt>
                <c:pt idx="5">
                  <c:v>6635.7972499999996</c:v>
                </c:pt>
                <c:pt idx="6">
                  <c:v>6766.4427916666664</c:v>
                </c:pt>
              </c:numCache>
            </c:numRef>
          </c:val>
        </c:ser>
        <c:ser>
          <c:idx val="2"/>
          <c:order val="2"/>
          <c:tx>
            <c:strRef>
              <c:f>Completa!$AA$17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Completa!$AB$14:$AH$14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Completa!$AB$17:$AH$17</c:f>
              <c:numCache>
                <c:formatCode>0.0</c:formatCode>
                <c:ptCount val="7"/>
                <c:pt idx="0">
                  <c:v>606.88240138888887</c:v>
                </c:pt>
                <c:pt idx="1">
                  <c:v>3133.80125</c:v>
                </c:pt>
                <c:pt idx="2">
                  <c:v>4505.4316250000002</c:v>
                </c:pt>
                <c:pt idx="3">
                  <c:v>6422.0107777777785</c:v>
                </c:pt>
                <c:pt idx="4">
                  <c:v>7246.1794583333331</c:v>
                </c:pt>
                <c:pt idx="5">
                  <c:v>7787.4794444444433</c:v>
                </c:pt>
                <c:pt idx="6">
                  <c:v>6263.3388983333334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2649888"/>
        <c:axId val="-1072653696"/>
      </c:barChart>
      <c:catAx>
        <c:axId val="-10726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3696"/>
        <c:crosses val="autoZero"/>
        <c:auto val="1"/>
        <c:lblAlgn val="ctr"/>
        <c:lblOffset val="100"/>
        <c:noMultiLvlLbl val="0"/>
      </c:catAx>
      <c:valAx>
        <c:axId val="-10726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epicarpo (par/col)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'!$AA$217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'!$AB$217:$AH$217</c:f>
              <c:numCache>
                <c:formatCode>0.0</c:formatCode>
                <c:ptCount val="7"/>
                <c:pt idx="0">
                  <c:v>22545.108316666669</c:v>
                </c:pt>
                <c:pt idx="1">
                  <c:v>22276.366554166667</c:v>
                </c:pt>
                <c:pt idx="2">
                  <c:v>27733.786082499999</c:v>
                </c:pt>
                <c:pt idx="3">
                  <c:v>30303.455045833332</c:v>
                </c:pt>
                <c:pt idx="4">
                  <c:v>32527.694750000002</c:v>
                </c:pt>
                <c:pt idx="5">
                  <c:v>29877.4565</c:v>
                </c:pt>
                <c:pt idx="6">
                  <c:v>30425.615749999997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'!$AA$218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'!$AB$218:$AH$218</c:f>
              <c:numCache>
                <c:formatCode>0.0</c:formatCode>
                <c:ptCount val="7"/>
                <c:pt idx="0">
                  <c:v>19940.067558333336</c:v>
                </c:pt>
                <c:pt idx="1">
                  <c:v>21273.362374999997</c:v>
                </c:pt>
                <c:pt idx="2">
                  <c:v>27066.459000000003</c:v>
                </c:pt>
                <c:pt idx="3">
                  <c:v>25776.629037499999</c:v>
                </c:pt>
                <c:pt idx="4">
                  <c:v>24145.921025</c:v>
                </c:pt>
                <c:pt idx="5">
                  <c:v>28276.831041666665</c:v>
                </c:pt>
                <c:pt idx="6">
                  <c:v>23849.25508333333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'!$AA$219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'!$AB$216:$AH$216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'!$AB$219:$AH$219</c:f>
              <c:numCache>
                <c:formatCode>0.0</c:formatCode>
                <c:ptCount val="7"/>
                <c:pt idx="0">
                  <c:v>22769.487666666664</c:v>
                </c:pt>
                <c:pt idx="1">
                  <c:v>24371.822249999997</c:v>
                </c:pt>
                <c:pt idx="2">
                  <c:v>30190.049958333337</c:v>
                </c:pt>
                <c:pt idx="3">
                  <c:v>29367.674250000004</c:v>
                </c:pt>
                <c:pt idx="4">
                  <c:v>32693.219583333332</c:v>
                </c:pt>
                <c:pt idx="5">
                  <c:v>30712.716333333334</c:v>
                </c:pt>
                <c:pt idx="6">
                  <c:v>30957.462333333329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3743696"/>
        <c:axId val="-943746960"/>
      </c:barChart>
      <c:catAx>
        <c:axId val="-9437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6960"/>
        <c:crosses val="autoZero"/>
        <c:auto val="1"/>
        <c:lblAlgn val="ctr"/>
        <c:lblOffset val="100"/>
        <c:noMultiLvlLbl val="0"/>
      </c:catAx>
      <c:valAx>
        <c:axId val="-943746960"/>
        <c:scaling>
          <c:orientation val="minMax"/>
          <c:max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3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mesocarpo (par)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'!$AA$223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'!$AB$222:$AH$222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'!$AB$223:$AH$223</c:f>
              <c:numCache>
                <c:formatCode>0.0</c:formatCode>
                <c:ptCount val="7"/>
                <c:pt idx="0">
                  <c:v>347310.56361111114</c:v>
                </c:pt>
                <c:pt idx="1">
                  <c:v>507237.86488888896</c:v>
                </c:pt>
                <c:pt idx="2">
                  <c:v>499841.25274722226</c:v>
                </c:pt>
                <c:pt idx="3">
                  <c:v>548894.22900000005</c:v>
                </c:pt>
                <c:pt idx="4">
                  <c:v>639294.15524999995</c:v>
                </c:pt>
                <c:pt idx="5">
                  <c:v>740386.46555555554</c:v>
                </c:pt>
                <c:pt idx="6">
                  <c:v>735312.05666666664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'!$AA$224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'!$AB$222:$AH$222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'!$AB$224:$AH$224</c:f>
              <c:numCache>
                <c:formatCode>0.0</c:formatCode>
                <c:ptCount val="7"/>
                <c:pt idx="0">
                  <c:v>343266.70855555549</c:v>
                </c:pt>
                <c:pt idx="1">
                  <c:v>496161.78358333331</c:v>
                </c:pt>
                <c:pt idx="2">
                  <c:v>616833.6994444445</c:v>
                </c:pt>
                <c:pt idx="3">
                  <c:v>615601.90083333338</c:v>
                </c:pt>
                <c:pt idx="4">
                  <c:v>641099.0218333333</c:v>
                </c:pt>
                <c:pt idx="5">
                  <c:v>680571.55805555545</c:v>
                </c:pt>
                <c:pt idx="6">
                  <c:v>699014.51377777767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3746416"/>
        <c:axId val="-943742608"/>
      </c:barChart>
      <c:catAx>
        <c:axId val="-9437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2608"/>
        <c:crosses val="autoZero"/>
        <c:auto val="1"/>
        <c:lblAlgn val="ctr"/>
        <c:lblOffset val="100"/>
        <c:noMultiLvlLbl val="0"/>
      </c:catAx>
      <c:valAx>
        <c:axId val="-943742608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3746416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mesocarpo (par)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'!$AA$228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'!$AB$228:$AH$228</c:f>
              <c:numCache>
                <c:formatCode>0.0</c:formatCode>
                <c:ptCount val="7"/>
                <c:pt idx="0">
                  <c:v>347181.58166666667</c:v>
                </c:pt>
                <c:pt idx="1">
                  <c:v>433944.15566666669</c:v>
                </c:pt>
                <c:pt idx="2">
                  <c:v>491055.70078750001</c:v>
                </c:pt>
                <c:pt idx="3">
                  <c:v>600819.92674999998</c:v>
                </c:pt>
                <c:pt idx="4">
                  <c:v>638995.41250000009</c:v>
                </c:pt>
                <c:pt idx="5">
                  <c:v>663876.60375000001</c:v>
                </c:pt>
                <c:pt idx="6">
                  <c:v>679718.1540000001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'!$AA$229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'!$AB$229:$AH$229</c:f>
              <c:numCache>
                <c:formatCode>0.0</c:formatCode>
                <c:ptCount val="7"/>
                <c:pt idx="0">
                  <c:v>371893.30545833334</c:v>
                </c:pt>
                <c:pt idx="1">
                  <c:v>554163.20374999999</c:v>
                </c:pt>
                <c:pt idx="2">
                  <c:v>622312.8995833334</c:v>
                </c:pt>
                <c:pt idx="3">
                  <c:v>545361.60175000003</c:v>
                </c:pt>
                <c:pt idx="4">
                  <c:v>600464.00912499998</c:v>
                </c:pt>
                <c:pt idx="5">
                  <c:v>729989.27833333332</c:v>
                </c:pt>
                <c:pt idx="6">
                  <c:v>763173.41500000004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'!$AA$230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'!$AB$227:$AH$227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'!$AB$230:$AH$230</c:f>
              <c:numCache>
                <c:formatCode>0.0</c:formatCode>
                <c:ptCount val="7"/>
                <c:pt idx="0">
                  <c:v>316791.02112499997</c:v>
                </c:pt>
                <c:pt idx="1">
                  <c:v>516992.11329166673</c:v>
                </c:pt>
                <c:pt idx="2">
                  <c:v>561643.82791666663</c:v>
                </c:pt>
                <c:pt idx="3">
                  <c:v>600562.66625000001</c:v>
                </c:pt>
                <c:pt idx="4">
                  <c:v>681130.34400000004</c:v>
                </c:pt>
                <c:pt idx="5">
                  <c:v>737571.15333333332</c:v>
                </c:pt>
                <c:pt idx="6">
                  <c:v>708598.28666666662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80512"/>
        <c:axId val="-942360384"/>
      </c:barChart>
      <c:catAx>
        <c:axId val="-9423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0384"/>
        <c:crosses val="autoZero"/>
        <c:auto val="1"/>
        <c:lblAlgn val="ctr"/>
        <c:lblOffset val="100"/>
        <c:noMultiLvlLbl val="0"/>
      </c:catAx>
      <c:valAx>
        <c:axId val="-94236038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051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endocarpo (epi) </a:t>
            </a:r>
            <a:r>
              <a:rPr lang="pt-BR"/>
              <a:t>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'!$AA$234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'!$AB$233:$AH$233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'!$AB$234:$AH$234</c:f>
              <c:numCache>
                <c:formatCode>0.0</c:formatCode>
                <c:ptCount val="7"/>
                <c:pt idx="0">
                  <c:v>2961.6614427777781</c:v>
                </c:pt>
                <c:pt idx="1">
                  <c:v>5678.4270397222217</c:v>
                </c:pt>
                <c:pt idx="2">
                  <c:v>7998.96498138889</c:v>
                </c:pt>
                <c:pt idx="3">
                  <c:v>11268.995015000002</c:v>
                </c:pt>
                <c:pt idx="4">
                  <c:v>14353.054800833334</c:v>
                </c:pt>
                <c:pt idx="5">
                  <c:v>10567.342017777779</c:v>
                </c:pt>
                <c:pt idx="6">
                  <c:v>10420.516556111112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'!$AA$235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'!$AB$233:$AH$233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'!$AB$235:$AH$235</c:f>
              <c:numCache>
                <c:formatCode>0.0</c:formatCode>
                <c:ptCount val="7"/>
                <c:pt idx="0">
                  <c:v>2399.301271111111</c:v>
                </c:pt>
                <c:pt idx="1">
                  <c:v>3886.6256558333334</c:v>
                </c:pt>
                <c:pt idx="2">
                  <c:v>7888.7483916666679</c:v>
                </c:pt>
                <c:pt idx="3">
                  <c:v>12261.465225833332</c:v>
                </c:pt>
                <c:pt idx="4">
                  <c:v>13909.716849166667</c:v>
                </c:pt>
                <c:pt idx="5">
                  <c:v>10377.954259166667</c:v>
                </c:pt>
                <c:pt idx="6">
                  <c:v>9198.0007088888888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87040"/>
        <c:axId val="-942357120"/>
      </c:barChart>
      <c:catAx>
        <c:axId val="-9423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57120"/>
        <c:crosses val="autoZero"/>
        <c:auto val="1"/>
        <c:lblAlgn val="ctr"/>
        <c:lblOffset val="100"/>
        <c:noMultiLvlLbl val="0"/>
      </c:catAx>
      <c:valAx>
        <c:axId val="-942357120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70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endocarpo (epi) </a:t>
            </a:r>
            <a:r>
              <a:rPr lang="pt-BR" baseline="0"/>
              <a:t>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'variáveis verão-falta analisar '!$AA$239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'!$AB$239:$AH$239</c:f>
              <c:numCache>
                <c:formatCode>0.0</c:formatCode>
                <c:ptCount val="7"/>
                <c:pt idx="0">
                  <c:v>3052.1399016666664</c:v>
                </c:pt>
                <c:pt idx="1">
                  <c:v>4816.5203087499995</c:v>
                </c:pt>
                <c:pt idx="2">
                  <c:v>7567.0183700000007</c:v>
                </c:pt>
                <c:pt idx="3">
                  <c:v>10012.606376250002</c:v>
                </c:pt>
                <c:pt idx="4">
                  <c:v>14989.052588750001</c:v>
                </c:pt>
                <c:pt idx="5">
                  <c:v>8788.0283999999992</c:v>
                </c:pt>
                <c:pt idx="6">
                  <c:v>10662.846946666667</c:v>
                </c:pt>
              </c:numCache>
            </c:numRef>
          </c:val>
        </c:ser>
        <c:ser>
          <c:idx val="1"/>
          <c:order val="1"/>
          <c:tx>
            <c:strRef>
              <c:f>'variáveis verão-falta analisar '!$AA$240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'!$AB$240:$AH$240</c:f>
              <c:numCache>
                <c:formatCode>0.0</c:formatCode>
                <c:ptCount val="7"/>
                <c:pt idx="0">
                  <c:v>2543.5788395833333</c:v>
                </c:pt>
                <c:pt idx="1">
                  <c:v>3964.4266200000002</c:v>
                </c:pt>
                <c:pt idx="2">
                  <c:v>8844.9373833333339</c:v>
                </c:pt>
                <c:pt idx="3">
                  <c:v>12984.902099999999</c:v>
                </c:pt>
                <c:pt idx="4">
                  <c:v>12954.78320625</c:v>
                </c:pt>
                <c:pt idx="5">
                  <c:v>10480.571532083333</c:v>
                </c:pt>
                <c:pt idx="6">
                  <c:v>9981.0155999999988</c:v>
                </c:pt>
              </c:numCache>
            </c:numRef>
          </c:val>
        </c:ser>
        <c:ser>
          <c:idx val="2"/>
          <c:order val="2"/>
          <c:tx>
            <c:strRef>
              <c:f>'variáveis verão-falta analisar '!$AA$241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'variáveis verão-falta analisar '!$AB$238:$AH$238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'variáveis verão-falta analisar '!$AB$241:$AH$241</c:f>
              <c:numCache>
                <c:formatCode>0.0</c:formatCode>
                <c:ptCount val="7"/>
                <c:pt idx="0">
                  <c:v>2445.7253295833334</c:v>
                </c:pt>
                <c:pt idx="1">
                  <c:v>5566.6321145833335</c:v>
                </c:pt>
                <c:pt idx="2">
                  <c:v>7419.6143062500005</c:v>
                </c:pt>
                <c:pt idx="3">
                  <c:v>12298.181885000002</c:v>
                </c:pt>
                <c:pt idx="4">
                  <c:v>14450.321680000001</c:v>
                </c:pt>
                <c:pt idx="5">
                  <c:v>12149.344483333332</c:v>
                </c:pt>
                <c:pt idx="6">
                  <c:v>8783.9133508333325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58752"/>
        <c:axId val="-942368544"/>
      </c:barChart>
      <c:catAx>
        <c:axId val="-9423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8544"/>
        <c:crosses val="autoZero"/>
        <c:auto val="1"/>
        <c:lblAlgn val="ctr"/>
        <c:lblOffset val="100"/>
        <c:noMultiLvlLbl val="0"/>
      </c:catAx>
      <c:valAx>
        <c:axId val="-94236854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58752"/>
        <c:crosses val="autoZero"/>
        <c:crossBetween val="between"/>
        <c:majorUnit val="1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epicarpo</a:t>
            </a:r>
            <a:r>
              <a:rPr lang="pt-BR" baseline="0"/>
              <a:t> </a:t>
            </a:r>
            <a:r>
              <a:rPr lang="pt-BR"/>
              <a:t>par/col</a:t>
            </a:r>
            <a:r>
              <a:rPr lang="pt-BR" baseline="0"/>
              <a:t>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inverno'!$AC$10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inverno'!$AD$9:$AJ$9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inverno'!$AD$10:$AJ$10</c:f>
              <c:numCache>
                <c:formatCode>0.0</c:formatCode>
                <c:ptCount val="7"/>
                <c:pt idx="0">
                  <c:v>50.676967777777776</c:v>
                </c:pt>
                <c:pt idx="1">
                  <c:v>78.727628796296287</c:v>
                </c:pt>
                <c:pt idx="2">
                  <c:v>97.746574999999993</c:v>
                </c:pt>
                <c:pt idx="3">
                  <c:v>104.08389416666665</c:v>
                </c:pt>
                <c:pt idx="4">
                  <c:v>102.01006749999999</c:v>
                </c:pt>
                <c:pt idx="5">
                  <c:v>97.502489074074063</c:v>
                </c:pt>
                <c:pt idx="6">
                  <c:v>102.22382444444482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inverno'!$AC$11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inverno'!$AD$9:$AJ$9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inverno'!$AD$11:$AJ$11</c:f>
              <c:numCache>
                <c:formatCode>0.0</c:formatCode>
                <c:ptCount val="7"/>
                <c:pt idx="0">
                  <c:v>41.428017500000003</c:v>
                </c:pt>
                <c:pt idx="1">
                  <c:v>69.446561388888895</c:v>
                </c:pt>
                <c:pt idx="2">
                  <c:v>122.5736713888889</c:v>
                </c:pt>
                <c:pt idx="3">
                  <c:v>102.9689111111111</c:v>
                </c:pt>
                <c:pt idx="4">
                  <c:v>93.844074722222217</c:v>
                </c:pt>
                <c:pt idx="5">
                  <c:v>89.87503944444444</c:v>
                </c:pt>
                <c:pt idx="6">
                  <c:v>101.17857666666667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63104"/>
        <c:axId val="-942379424"/>
      </c:barChart>
      <c:catAx>
        <c:axId val="-9423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9424"/>
        <c:crosses val="autoZero"/>
        <c:auto val="1"/>
        <c:lblAlgn val="ctr"/>
        <c:lblOffset val="100"/>
        <c:noMultiLvlLbl val="0"/>
      </c:catAx>
      <c:valAx>
        <c:axId val="-942379424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31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</a:t>
            </a:r>
            <a:r>
              <a:rPr lang="pt-BR" sz="1400" b="0" i="0" u="none" strike="noStrike" baseline="0">
                <a:effectLst/>
              </a:rPr>
              <a:t>epicarpo par/col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inverno'!$AC$15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inverno'!$AD$15:$AJ$15</c:f>
              <c:numCache>
                <c:formatCode>0.0</c:formatCode>
                <c:ptCount val="7"/>
                <c:pt idx="0">
                  <c:v>52.74376208333333</c:v>
                </c:pt>
                <c:pt idx="1">
                  <c:v>79.470096249999983</c:v>
                </c:pt>
                <c:pt idx="2">
                  <c:v>107.34558041666666</c:v>
                </c:pt>
                <c:pt idx="3">
                  <c:v>111.30794624999999</c:v>
                </c:pt>
                <c:pt idx="4">
                  <c:v>95.432191666666668</c:v>
                </c:pt>
                <c:pt idx="5">
                  <c:v>99.192299999999989</c:v>
                </c:pt>
                <c:pt idx="6">
                  <c:v>100.27948805555556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inverno'!$AC$16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inverno'!$AD$16:$AJ$16</c:f>
              <c:numCache>
                <c:formatCode>0.0</c:formatCode>
                <c:ptCount val="7"/>
                <c:pt idx="0">
                  <c:v>42.104657083333336</c:v>
                </c:pt>
                <c:pt idx="1">
                  <c:v>73.860067361111106</c:v>
                </c:pt>
                <c:pt idx="2">
                  <c:v>121.18367666666666</c:v>
                </c:pt>
                <c:pt idx="3">
                  <c:v>107.21393166666665</c:v>
                </c:pt>
                <c:pt idx="4">
                  <c:v>98.985543333333339</c:v>
                </c:pt>
                <c:pt idx="5">
                  <c:v>90.483958333333334</c:v>
                </c:pt>
                <c:pt idx="6">
                  <c:v>100.35244944444443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inverno'!$AC$17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inverno'!$AD$17:$AJ$17</c:f>
              <c:numCache>
                <c:formatCode>0.0</c:formatCode>
                <c:ptCount val="7"/>
                <c:pt idx="0">
                  <c:v>43.309058749999998</c:v>
                </c:pt>
                <c:pt idx="1">
                  <c:v>68.93112166666667</c:v>
                </c:pt>
                <c:pt idx="2">
                  <c:v>101.95111249999999</c:v>
                </c:pt>
                <c:pt idx="3">
                  <c:v>92.057330000000007</c:v>
                </c:pt>
                <c:pt idx="4">
                  <c:v>99.363478333333319</c:v>
                </c:pt>
                <c:pt idx="5">
                  <c:v>91.390034444444439</c:v>
                </c:pt>
                <c:pt idx="6">
                  <c:v>104.47166416666724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66912"/>
        <c:axId val="-942357664"/>
      </c:barChart>
      <c:catAx>
        <c:axId val="-9423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57664"/>
        <c:crosses val="autoZero"/>
        <c:auto val="1"/>
        <c:lblAlgn val="ctr"/>
        <c:lblOffset val="100"/>
        <c:noMultiLvlLbl val="0"/>
      </c:catAx>
      <c:valAx>
        <c:axId val="-942357664"/>
        <c:scaling>
          <c:orientation val="minMax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6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mesocarpo/par</a:t>
            </a:r>
            <a:r>
              <a:rPr lang="pt-BR" baseline="0"/>
              <a:t>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inverno'!$AC$21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inverno'!$AD$20:$AJ$20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inverno'!$AD$21:$AJ$21</c:f>
              <c:numCache>
                <c:formatCode>0.0</c:formatCode>
                <c:ptCount val="7"/>
                <c:pt idx="0">
                  <c:v>672.03828240740734</c:v>
                </c:pt>
                <c:pt idx="1">
                  <c:v>3688.1989537037043</c:v>
                </c:pt>
                <c:pt idx="2">
                  <c:v>4492.2724166666667</c:v>
                </c:pt>
                <c:pt idx="3">
                  <c:v>5120.1270370370366</c:v>
                </c:pt>
                <c:pt idx="4">
                  <c:v>6508.3455462962957</c:v>
                </c:pt>
                <c:pt idx="5">
                  <c:v>6620.6001851851861</c:v>
                </c:pt>
                <c:pt idx="6">
                  <c:v>5951.5601914814806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inverno'!$AC$22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inverno'!$AD$20:$AJ$20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inverno'!$AD$22:$AJ$22</c:f>
              <c:numCache>
                <c:formatCode>0.0</c:formatCode>
                <c:ptCount val="7"/>
                <c:pt idx="0">
                  <c:v>713.77705277777784</c:v>
                </c:pt>
                <c:pt idx="1">
                  <c:v>2409.1859112222223</c:v>
                </c:pt>
                <c:pt idx="2">
                  <c:v>4190.1710555555555</c:v>
                </c:pt>
                <c:pt idx="3">
                  <c:v>5666.9095370370369</c:v>
                </c:pt>
                <c:pt idx="4">
                  <c:v>6094.5169999999998</c:v>
                </c:pt>
                <c:pt idx="5">
                  <c:v>7113.8872037037036</c:v>
                </c:pt>
                <c:pt idx="6">
                  <c:v>6792.7888333333331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74528"/>
        <c:axId val="-942367456"/>
      </c:barChart>
      <c:catAx>
        <c:axId val="-9423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7456"/>
        <c:crosses val="autoZero"/>
        <c:auto val="1"/>
        <c:lblAlgn val="ctr"/>
        <c:lblOffset val="100"/>
        <c:noMultiLvlLbl val="0"/>
      </c:catAx>
      <c:valAx>
        <c:axId val="-94236745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45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mesocarpo/</a:t>
            </a:r>
            <a:r>
              <a:rPr lang="pt-BR" sz="1400" b="0" i="0" u="none" strike="noStrike" baseline="0">
                <a:effectLst/>
              </a:rPr>
              <a:t>par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inverno'!$AC$26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inverno'!$AD$26:$AJ$26</c:f>
              <c:numCache>
                <c:formatCode>0.0</c:formatCode>
                <c:ptCount val="7"/>
                <c:pt idx="0">
                  <c:v>692.7881583333334</c:v>
                </c:pt>
                <c:pt idx="1">
                  <c:v>3728.1162973888895</c:v>
                </c:pt>
                <c:pt idx="2">
                  <c:v>4617.0086666666666</c:v>
                </c:pt>
                <c:pt idx="3">
                  <c:v>4911.7587499999991</c:v>
                </c:pt>
                <c:pt idx="4">
                  <c:v>5927.9986250000002</c:v>
                </c:pt>
                <c:pt idx="5">
                  <c:v>6642.2806111111113</c:v>
                </c:pt>
                <c:pt idx="6">
                  <c:v>6504.0821805555552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inverno'!$AC$27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inverno'!$AD$27:$AJ$27</c:f>
              <c:numCache>
                <c:formatCode>0.0</c:formatCode>
                <c:ptCount val="7"/>
                <c:pt idx="0">
                  <c:v>860.74265416666663</c:v>
                </c:pt>
                <c:pt idx="1">
                  <c:v>2440.1379166666666</c:v>
                </c:pt>
                <c:pt idx="2">
                  <c:v>4150.3275416666675</c:v>
                </c:pt>
                <c:pt idx="3">
                  <c:v>5124.2596666666668</c:v>
                </c:pt>
                <c:pt idx="4">
                  <c:v>5983.5937361111119</c:v>
                </c:pt>
                <c:pt idx="5">
                  <c:v>6372.0489166666666</c:v>
                </c:pt>
                <c:pt idx="6">
                  <c:v>6537.7360694444451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inverno'!$AC$28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inverno'!$AD$25:$AJ$25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inverno'!$AD$28:$AJ$28</c:f>
              <c:numCache>
                <c:formatCode>0.0</c:formatCode>
                <c:ptCount val="7"/>
                <c:pt idx="0">
                  <c:v>525.19219027777774</c:v>
                </c:pt>
                <c:pt idx="1">
                  <c:v>2977.8230833333337</c:v>
                </c:pt>
                <c:pt idx="2">
                  <c:v>4256.3289999999997</c:v>
                </c:pt>
                <c:pt idx="3">
                  <c:v>6144.536444444444</c:v>
                </c:pt>
                <c:pt idx="4">
                  <c:v>6992.701458333333</c:v>
                </c:pt>
                <c:pt idx="5">
                  <c:v>7587.4015555555561</c:v>
                </c:pt>
                <c:pt idx="6">
                  <c:v>6074.7052872222221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81600"/>
        <c:axId val="-942371264"/>
      </c:barChart>
      <c:catAx>
        <c:axId val="-9423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1264"/>
        <c:crosses val="autoZero"/>
        <c:auto val="1"/>
        <c:lblAlgn val="ctr"/>
        <c:lblOffset val="100"/>
        <c:noMultiLvlLbl val="0"/>
      </c:catAx>
      <c:valAx>
        <c:axId val="-94237126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16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par/col/endocarpo 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inverno'!$AC$32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inverno'!$AD$31:$AJ$31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inverno'!$AD$32:$AJ$32</c:f>
              <c:numCache>
                <c:formatCode>0.0</c:formatCode>
                <c:ptCount val="7"/>
                <c:pt idx="0">
                  <c:v>40.967384074074069</c:v>
                </c:pt>
                <c:pt idx="1">
                  <c:v>91.355222962962955</c:v>
                </c:pt>
                <c:pt idx="2">
                  <c:v>143.69970805555553</c:v>
                </c:pt>
                <c:pt idx="3">
                  <c:v>235.75911851851853</c:v>
                </c:pt>
                <c:pt idx="4">
                  <c:v>141.1941651851852</c:v>
                </c:pt>
                <c:pt idx="5">
                  <c:v>118.95654509259259</c:v>
                </c:pt>
                <c:pt idx="6">
                  <c:v>119.69372000000037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inverno'!$AC$33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inverno'!$AD$31:$AJ$31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inverno'!$AD$33:$AJ$33</c:f>
              <c:numCache>
                <c:formatCode>0.0</c:formatCode>
                <c:ptCount val="7"/>
                <c:pt idx="0">
                  <c:v>32.379469361111113</c:v>
                </c:pt>
                <c:pt idx="1">
                  <c:v>89.16007472222195</c:v>
                </c:pt>
                <c:pt idx="2">
                  <c:v>159.31269333333333</c:v>
                </c:pt>
                <c:pt idx="3">
                  <c:v>163.91332444444444</c:v>
                </c:pt>
                <c:pt idx="4">
                  <c:v>159.26468750000001</c:v>
                </c:pt>
                <c:pt idx="5">
                  <c:v>141.05212148148146</c:v>
                </c:pt>
                <c:pt idx="6">
                  <c:v>134.4046036111111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70720"/>
        <c:axId val="-942382688"/>
      </c:barChart>
      <c:catAx>
        <c:axId val="-9423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2688"/>
        <c:crosses val="autoZero"/>
        <c:auto val="1"/>
        <c:lblAlgn val="ctr"/>
        <c:lblOffset val="100"/>
        <c:noMultiLvlLbl val="0"/>
      </c:catAx>
      <c:valAx>
        <c:axId val="-94238268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07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total pericarpo (verão)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Completa!$AA$184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Completa!$AB$182:$AH$182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Completa!$AB$184:$AH$184</c:f>
              <c:numCache>
                <c:formatCode>0.0</c:formatCode>
                <c:ptCount val="7"/>
                <c:pt idx="0">
                  <c:v>4202.8418333333339</c:v>
                </c:pt>
                <c:pt idx="1">
                  <c:v>5099.5808333333334</c:v>
                </c:pt>
                <c:pt idx="2">
                  <c:v>6056.9862916666661</c:v>
                </c:pt>
                <c:pt idx="3">
                  <c:v>7462.6337222222228</c:v>
                </c:pt>
                <c:pt idx="4">
                  <c:v>6837.2965833333328</c:v>
                </c:pt>
                <c:pt idx="5">
                  <c:v>7556.3125833333334</c:v>
                </c:pt>
                <c:pt idx="6">
                  <c:v>7310.065791666666</c:v>
                </c:pt>
              </c:numCache>
            </c:numRef>
          </c:val>
        </c:ser>
        <c:ser>
          <c:idx val="1"/>
          <c:order val="1"/>
          <c:tx>
            <c:strRef>
              <c:f>Completa!$AA$185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Completa!$AB$182:$AH$182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Completa!$AB$185:$AH$185</c:f>
              <c:numCache>
                <c:formatCode>0.0</c:formatCode>
                <c:ptCount val="7"/>
                <c:pt idx="0">
                  <c:v>2813.6200833333332</c:v>
                </c:pt>
                <c:pt idx="1">
                  <c:v>3797.246333333334</c:v>
                </c:pt>
                <c:pt idx="2">
                  <c:v>5979.6312083333341</c:v>
                </c:pt>
                <c:pt idx="3">
                  <c:v>6868.0262083333328</c:v>
                </c:pt>
                <c:pt idx="4">
                  <c:v>7258.3786666666674</c:v>
                </c:pt>
                <c:pt idx="5">
                  <c:v>6690.6232222222225</c:v>
                </c:pt>
                <c:pt idx="6">
                  <c:v>7563.5730833333337</c:v>
                </c:pt>
              </c:numCache>
            </c:numRef>
          </c:val>
        </c:ser>
        <c:ser>
          <c:idx val="2"/>
          <c:order val="2"/>
          <c:tx>
            <c:strRef>
              <c:f>Completa!$AA$186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Completa!$AB$182:$AH$182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Completa!$AB$186:$AH$186</c:f>
              <c:numCache>
                <c:formatCode>0.0</c:formatCode>
                <c:ptCount val="7"/>
                <c:pt idx="0">
                  <c:v>3116.1670416666666</c:v>
                </c:pt>
                <c:pt idx="1">
                  <c:v>3972.7425277777779</c:v>
                </c:pt>
                <c:pt idx="2">
                  <c:v>5738.0351944444446</c:v>
                </c:pt>
                <c:pt idx="3">
                  <c:v>7127.7841666666664</c:v>
                </c:pt>
                <c:pt idx="4">
                  <c:v>7420.3782777777778</c:v>
                </c:pt>
                <c:pt idx="5">
                  <c:v>6600.6728888888892</c:v>
                </c:pt>
                <c:pt idx="6">
                  <c:v>7002.5310972222214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2658592"/>
        <c:axId val="-1072658048"/>
      </c:barChart>
      <c:catAx>
        <c:axId val="-10726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8048"/>
        <c:crosses val="autoZero"/>
        <c:auto val="1"/>
        <c:lblAlgn val="ctr"/>
        <c:lblOffset val="100"/>
        <c:noMultiLvlLbl val="0"/>
      </c:catAx>
      <c:valAx>
        <c:axId val="-107265804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Espessura par/col/ endocarpo 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inverno'!$AC$37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inverno'!$AD$37:$AJ$37</c:f>
              <c:numCache>
                <c:formatCode>0.0</c:formatCode>
                <c:ptCount val="7"/>
                <c:pt idx="0">
                  <c:v>40.337761666666665</c:v>
                </c:pt>
                <c:pt idx="1">
                  <c:v>110.20670180555514</c:v>
                </c:pt>
                <c:pt idx="2">
                  <c:v>167.89616083333334</c:v>
                </c:pt>
                <c:pt idx="3">
                  <c:v>194.24100833333333</c:v>
                </c:pt>
                <c:pt idx="4">
                  <c:v>132.01473541666667</c:v>
                </c:pt>
                <c:pt idx="5">
                  <c:v>143.17043555555557</c:v>
                </c:pt>
                <c:pt idx="6">
                  <c:v>131.90515458333334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inverno'!$AC$38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inverno'!$AD$38:$AJ$38</c:f>
              <c:numCache>
                <c:formatCode>0.0</c:formatCode>
                <c:ptCount val="7"/>
                <c:pt idx="0">
                  <c:v>33.36643875</c:v>
                </c:pt>
                <c:pt idx="1">
                  <c:v>80.229993888888885</c:v>
                </c:pt>
                <c:pt idx="2">
                  <c:v>133.17397083333333</c:v>
                </c:pt>
                <c:pt idx="3">
                  <c:v>213.95451666666665</c:v>
                </c:pt>
                <c:pt idx="4">
                  <c:v>159.71520736111108</c:v>
                </c:pt>
                <c:pt idx="5">
                  <c:v>140.97504208333334</c:v>
                </c:pt>
                <c:pt idx="6">
                  <c:v>116.40602249999998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inverno'!$AC$39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inverno'!$AD$36:$AJ$36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inverno'!$AD$39:$AJ$39</c:f>
              <c:numCache>
                <c:formatCode>0.0</c:formatCode>
                <c:ptCount val="7"/>
                <c:pt idx="0">
                  <c:v>36.316079736111107</c:v>
                </c:pt>
                <c:pt idx="1">
                  <c:v>80.336250833333338</c:v>
                </c:pt>
                <c:pt idx="2">
                  <c:v>153.44847041666668</c:v>
                </c:pt>
                <c:pt idx="3">
                  <c:v>191.31313944444443</c:v>
                </c:pt>
                <c:pt idx="4">
                  <c:v>158.95833625</c:v>
                </c:pt>
                <c:pt idx="5">
                  <c:v>105.86752222222222</c:v>
                </c:pt>
                <c:pt idx="6">
                  <c:v>132.83630833333387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65280"/>
        <c:axId val="-942386496"/>
      </c:barChart>
      <c:catAx>
        <c:axId val="-9423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6496"/>
        <c:crosses val="autoZero"/>
        <c:auto val="1"/>
        <c:lblAlgn val="ctr"/>
        <c:lblOffset val="100"/>
        <c:noMultiLvlLbl val="0"/>
      </c:catAx>
      <c:valAx>
        <c:axId val="-9423864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52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epicarpo (par/col)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inverno'!$AC$43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'restante variáveis inverno'!$AD$43:$AJ$43</c:f>
              <c:numCache>
                <c:formatCode>0.0</c:formatCode>
                <c:ptCount val="7"/>
                <c:pt idx="0">
                  <c:v>13606.586233333335</c:v>
                </c:pt>
                <c:pt idx="1">
                  <c:v>17429.764151944444</c:v>
                </c:pt>
                <c:pt idx="2">
                  <c:v>31248.62841666667</c:v>
                </c:pt>
                <c:pt idx="3">
                  <c:v>29049.482083333336</c:v>
                </c:pt>
                <c:pt idx="4">
                  <c:v>30380.909361111113</c:v>
                </c:pt>
                <c:pt idx="5">
                  <c:v>27419.70531666667</c:v>
                </c:pt>
                <c:pt idx="6">
                  <c:v>26402.225522222219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inverno'!$AC$44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'restante variáveis inverno'!$AD$44:$AJ$44</c:f>
              <c:numCache>
                <c:formatCode>0.0</c:formatCode>
                <c:ptCount val="7"/>
                <c:pt idx="0">
                  <c:v>14213.86994166667</c:v>
                </c:pt>
                <c:pt idx="1">
                  <c:v>21310.128675</c:v>
                </c:pt>
                <c:pt idx="2">
                  <c:v>34142.65116666667</c:v>
                </c:pt>
                <c:pt idx="3">
                  <c:v>30887.371444444445</c:v>
                </c:pt>
                <c:pt idx="4">
                  <c:v>31227.151900000001</c:v>
                </c:pt>
                <c:pt idx="5">
                  <c:v>29998.142405555554</c:v>
                </c:pt>
                <c:pt idx="6">
                  <c:v>29938.818341666669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66368"/>
        <c:axId val="-942356576"/>
      </c:barChart>
      <c:catAx>
        <c:axId val="-9423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56576"/>
        <c:crosses val="autoZero"/>
        <c:auto val="1"/>
        <c:lblAlgn val="ctr"/>
        <c:lblOffset val="100"/>
        <c:noMultiLvlLbl val="0"/>
      </c:catAx>
      <c:valAx>
        <c:axId val="-942356576"/>
        <c:scaling>
          <c:orientation val="minMax"/>
          <c:max val="3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66368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epicarpo (par/col)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inverno'!$AC$48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inverno'!$AD$48:$AJ$48</c:f>
              <c:numCache>
                <c:formatCode>0.0</c:formatCode>
                <c:ptCount val="7"/>
                <c:pt idx="0">
                  <c:v>13539.508612500002</c:v>
                </c:pt>
                <c:pt idx="1">
                  <c:v>20663.580087499999</c:v>
                </c:pt>
                <c:pt idx="2">
                  <c:v>35359.883000000002</c:v>
                </c:pt>
                <c:pt idx="3">
                  <c:v>29460.726625000003</c:v>
                </c:pt>
                <c:pt idx="4">
                  <c:v>31884.938125000001</c:v>
                </c:pt>
                <c:pt idx="5">
                  <c:v>27519.795333333335</c:v>
                </c:pt>
                <c:pt idx="6">
                  <c:v>31238.251666666667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inverno'!$AC$49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inverno'!$AD$49:$AJ$49</c:f>
              <c:numCache>
                <c:formatCode>0.0</c:formatCode>
                <c:ptCount val="7"/>
                <c:pt idx="0">
                  <c:v>14421.612212500004</c:v>
                </c:pt>
                <c:pt idx="1">
                  <c:v>17016.873791666665</c:v>
                </c:pt>
                <c:pt idx="2">
                  <c:v>29796.865250000003</c:v>
                </c:pt>
                <c:pt idx="3">
                  <c:v>27775.316666666669</c:v>
                </c:pt>
                <c:pt idx="4">
                  <c:v>28321.19329166667</c:v>
                </c:pt>
                <c:pt idx="5">
                  <c:v>28922.282749999998</c:v>
                </c:pt>
                <c:pt idx="6">
                  <c:v>23041.808179166663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inverno'!$AC$50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inverno'!$AD$47:$AJ$47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inverno'!$AD$50:$AJ$50</c:f>
              <c:numCache>
                <c:formatCode>0.0</c:formatCode>
                <c:ptCount val="7"/>
                <c:pt idx="0">
                  <c:v>13769.563437500001</c:v>
                </c:pt>
                <c:pt idx="1">
                  <c:v>20429.385361249999</c:v>
                </c:pt>
                <c:pt idx="2">
                  <c:v>32930.171125000001</c:v>
                </c:pt>
                <c:pt idx="3">
                  <c:v>32669.237000000001</c:v>
                </c:pt>
                <c:pt idx="4">
                  <c:v>32205.960475</c:v>
                </c:pt>
                <c:pt idx="5">
                  <c:v>29684.693500000001</c:v>
                </c:pt>
                <c:pt idx="6">
                  <c:v>30231.505949999999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70176"/>
        <c:axId val="-942372352"/>
      </c:barChart>
      <c:catAx>
        <c:axId val="-9423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2352"/>
        <c:crosses val="autoZero"/>
        <c:auto val="1"/>
        <c:lblAlgn val="ctr"/>
        <c:lblOffset val="100"/>
        <c:noMultiLvlLbl val="0"/>
      </c:catAx>
      <c:valAx>
        <c:axId val="-942372352"/>
        <c:scaling>
          <c:orientation val="minMax"/>
          <c:max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017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mesocarpo (par)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inverno'!$AC$54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inverno'!$AD$53:$AJ$53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inverno'!$AD$54:$AJ$54</c:f>
              <c:numCache>
                <c:formatCode>0.0</c:formatCode>
                <c:ptCount val="7"/>
                <c:pt idx="0">
                  <c:v>183951.67441666665</c:v>
                </c:pt>
                <c:pt idx="1">
                  <c:v>278612.48036944447</c:v>
                </c:pt>
                <c:pt idx="2">
                  <c:v>463032.61174999998</c:v>
                </c:pt>
                <c:pt idx="3">
                  <c:v>590860.24138888903</c:v>
                </c:pt>
                <c:pt idx="4">
                  <c:v>582253.4680555556</c:v>
                </c:pt>
                <c:pt idx="5">
                  <c:v>638288.96861111105</c:v>
                </c:pt>
                <c:pt idx="6">
                  <c:v>625405.82111111109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inverno'!$AD$53:$AJ$53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inverno'!$AD$55:$AJ$55</c:f>
              <c:numCache>
                <c:formatCode>0.0</c:formatCode>
                <c:ptCount val="7"/>
                <c:pt idx="0">
                  <c:v>163534.20183333335</c:v>
                </c:pt>
                <c:pt idx="1">
                  <c:v>271287.55148333329</c:v>
                </c:pt>
                <c:pt idx="2">
                  <c:v>479066.12589166668</c:v>
                </c:pt>
                <c:pt idx="3">
                  <c:v>614053.81055555551</c:v>
                </c:pt>
                <c:pt idx="4">
                  <c:v>621951.77566666657</c:v>
                </c:pt>
                <c:pt idx="5">
                  <c:v>679516.73777777783</c:v>
                </c:pt>
                <c:pt idx="6">
                  <c:v>591072.56550000003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56032"/>
        <c:axId val="-942379968"/>
      </c:barChart>
      <c:catAx>
        <c:axId val="-9423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9968"/>
        <c:crosses val="autoZero"/>
        <c:auto val="1"/>
        <c:lblAlgn val="ctr"/>
        <c:lblOffset val="100"/>
        <c:noMultiLvlLbl val="0"/>
      </c:catAx>
      <c:valAx>
        <c:axId val="-942379968"/>
        <c:scaling>
          <c:orientation val="minMax"/>
          <c:max val="7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56032"/>
        <c:crosses val="autoZero"/>
        <c:crossBetween val="between"/>
        <c:majorUnit val="6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mesocarpo (par)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inverno'!$AC$59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inverno'!$AD$59:$AJ$59</c:f>
              <c:numCache>
                <c:formatCode>0.0</c:formatCode>
                <c:ptCount val="7"/>
                <c:pt idx="0">
                  <c:v>215072.74562500004</c:v>
                </c:pt>
                <c:pt idx="1">
                  <c:v>252305.43918333336</c:v>
                </c:pt>
                <c:pt idx="2">
                  <c:v>490240.22875000001</c:v>
                </c:pt>
                <c:pt idx="3">
                  <c:v>568689.3912500001</c:v>
                </c:pt>
                <c:pt idx="4">
                  <c:v>604829.56125000003</c:v>
                </c:pt>
                <c:pt idx="5">
                  <c:v>643857.7433333334</c:v>
                </c:pt>
                <c:pt idx="6">
                  <c:v>628781.38375000004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inverno'!$AC$60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inverno'!$AD$60:$AJ$60</c:f>
              <c:numCache>
                <c:formatCode>0.0</c:formatCode>
                <c:ptCount val="7"/>
                <c:pt idx="0">
                  <c:v>153475.39275</c:v>
                </c:pt>
                <c:pt idx="1">
                  <c:v>291336.06508333329</c:v>
                </c:pt>
                <c:pt idx="2">
                  <c:v>416796.95508750004</c:v>
                </c:pt>
                <c:pt idx="3">
                  <c:v>567903.87833333341</c:v>
                </c:pt>
                <c:pt idx="4">
                  <c:v>576407.29683333333</c:v>
                </c:pt>
                <c:pt idx="5">
                  <c:v>746193.55625000002</c:v>
                </c:pt>
                <c:pt idx="6">
                  <c:v>629546.1370000001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inverno'!$AC$61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inverno'!$AD$58:$AJ$58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inverno'!$AD$61:$AJ$61</c:f>
              <c:numCache>
                <c:formatCode>0.0</c:formatCode>
                <c:ptCount val="7"/>
                <c:pt idx="0">
                  <c:v>152680.67599999998</c:v>
                </c:pt>
                <c:pt idx="1">
                  <c:v>281208.54351250001</c:v>
                </c:pt>
                <c:pt idx="2">
                  <c:v>506110.92262500001</c:v>
                </c:pt>
                <c:pt idx="3">
                  <c:v>670777.80833333335</c:v>
                </c:pt>
                <c:pt idx="4">
                  <c:v>625071.00750000007</c:v>
                </c:pt>
                <c:pt idx="5">
                  <c:v>586657.26</c:v>
                </c:pt>
                <c:pt idx="6">
                  <c:v>566390.0591666667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73984"/>
        <c:axId val="-942385952"/>
      </c:barChart>
      <c:catAx>
        <c:axId val="-9423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85952"/>
        <c:crosses val="autoZero"/>
        <c:auto val="1"/>
        <c:lblAlgn val="ctr"/>
        <c:lblOffset val="100"/>
        <c:noMultiLvlLbl val="0"/>
      </c:catAx>
      <c:valAx>
        <c:axId val="-942385952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398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células</a:t>
            </a:r>
            <a:r>
              <a:rPr lang="pt-BR" baseline="0"/>
              <a:t> endocarpo (epi)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inverno'!$AC$65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inverno'!$AD$64:$AJ$64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inverno'!$AD$65:$AJ$65</c:f>
              <c:numCache>
                <c:formatCode>0.0</c:formatCode>
                <c:ptCount val="7"/>
                <c:pt idx="0">
                  <c:v>1067.812793888889</c:v>
                </c:pt>
                <c:pt idx="1">
                  <c:v>2089.1202291666668</c:v>
                </c:pt>
                <c:pt idx="2">
                  <c:v>4492.5288550000005</c:v>
                </c:pt>
                <c:pt idx="3">
                  <c:v>5644.6040816666673</c:v>
                </c:pt>
                <c:pt idx="4">
                  <c:v>7389.3123611111114</c:v>
                </c:pt>
                <c:pt idx="5">
                  <c:v>7540.2123094444441</c:v>
                </c:pt>
                <c:pt idx="6">
                  <c:v>10496.136685555555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inverno'!$AD$64:$AJ$64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inverno'!$AD$66:$AJ$66</c:f>
              <c:numCache>
                <c:formatCode>0.0</c:formatCode>
                <c:ptCount val="7"/>
                <c:pt idx="0">
                  <c:v>1803.8440733333334</c:v>
                </c:pt>
                <c:pt idx="1">
                  <c:v>2496.2734516666669</c:v>
                </c:pt>
                <c:pt idx="2">
                  <c:v>3299.3304699999994</c:v>
                </c:pt>
                <c:pt idx="3">
                  <c:v>6112.3445311111109</c:v>
                </c:pt>
                <c:pt idx="4">
                  <c:v>7613.4382108333339</c:v>
                </c:pt>
                <c:pt idx="5">
                  <c:v>8047.7214319444456</c:v>
                </c:pt>
                <c:pt idx="6">
                  <c:v>9495.552024999999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942377792"/>
        <c:axId val="-942372896"/>
      </c:barChart>
      <c:catAx>
        <c:axId val="-9423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2896"/>
        <c:crosses val="autoZero"/>
        <c:auto val="1"/>
        <c:lblAlgn val="ctr"/>
        <c:lblOffset val="100"/>
        <c:noMultiLvlLbl val="0"/>
      </c:catAx>
      <c:valAx>
        <c:axId val="-942372896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/>
                  <a:t>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 sz="1000" b="0" i="0" u="none" strike="noStrike" baseline="30000">
                    <a:effectLst/>
                  </a:rPr>
                  <a:t>2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7792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células endocarpo (epi)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inverno'!$AC$70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inverno'!$AD$70:$AJ$70</c:f>
              <c:numCache>
                <c:formatCode>0.0</c:formatCode>
                <c:ptCount val="7"/>
                <c:pt idx="0">
                  <c:v>788.34017375000008</c:v>
                </c:pt>
                <c:pt idx="1">
                  <c:v>1912.5699404166671</c:v>
                </c:pt>
                <c:pt idx="2">
                  <c:v>3871.5098550000002</c:v>
                </c:pt>
                <c:pt idx="3">
                  <c:v>5859.0844875000003</c:v>
                </c:pt>
                <c:pt idx="4">
                  <c:v>7919.4330874999996</c:v>
                </c:pt>
                <c:pt idx="5">
                  <c:v>7760.5799733333333</c:v>
                </c:pt>
                <c:pt idx="6">
                  <c:v>11901.380086666664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inverno'!$AC$71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inverno'!$AD$71:$AJ$71</c:f>
              <c:numCache>
                <c:formatCode>0.0</c:formatCode>
                <c:ptCount val="7"/>
                <c:pt idx="0">
                  <c:v>1283.3355350000002</c:v>
                </c:pt>
                <c:pt idx="1">
                  <c:v>1869.1058720833335</c:v>
                </c:pt>
                <c:pt idx="2">
                  <c:v>4176.369745</c:v>
                </c:pt>
                <c:pt idx="3">
                  <c:v>6688.0083166666664</c:v>
                </c:pt>
                <c:pt idx="4">
                  <c:v>7364.4394541666679</c:v>
                </c:pt>
                <c:pt idx="5">
                  <c:v>8927.3262737500008</c:v>
                </c:pt>
                <c:pt idx="6">
                  <c:v>7248.3647624999994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inverno'!$AC$72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478311576008155"/>
                  <c:y val="0.2499655882994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inverno'!$AD$69:$AJ$69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inverno'!$AD$72:$AJ$72</c:f>
              <c:numCache>
                <c:formatCode>0.0</c:formatCode>
                <c:ptCount val="7"/>
                <c:pt idx="0">
                  <c:v>2235.8095920833334</c:v>
                </c:pt>
                <c:pt idx="1">
                  <c:v>3096.41470875</c:v>
                </c:pt>
                <c:pt idx="2">
                  <c:v>3639.9093874999999</c:v>
                </c:pt>
                <c:pt idx="3">
                  <c:v>5088.3301150000007</c:v>
                </c:pt>
                <c:pt idx="4">
                  <c:v>7220.2533162500004</c:v>
                </c:pt>
                <c:pt idx="5">
                  <c:v>6693.9943650000005</c:v>
                </c:pt>
                <c:pt idx="6">
                  <c:v>10837.788216666666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2375072"/>
        <c:axId val="-942378336"/>
      </c:barChart>
      <c:catAx>
        <c:axId val="-9423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8336"/>
        <c:crosses val="autoZero"/>
        <c:auto val="1"/>
        <c:lblAlgn val="ctr"/>
        <c:lblOffset val="100"/>
        <c:noMultiLvlLbl val="0"/>
      </c:catAx>
      <c:valAx>
        <c:axId val="-942378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u="none" strike="noStrike" baseline="30000">
                    <a:effectLst/>
                  </a:rPr>
                  <a:t>2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42375072"/>
        <c:crosses val="autoZero"/>
        <c:crossBetween val="between"/>
        <c:majorUnit val="1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total pericarpo (verão)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Completa!$AA$179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238359630477642"/>
                  <c:y val="0.15438684747739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Completa!$AB$179:$AH$179</c:f>
              <c:numCache>
                <c:formatCode>0.0</c:formatCode>
                <c:ptCount val="7"/>
                <c:pt idx="0">
                  <c:v>3705.2905277777777</c:v>
                </c:pt>
                <c:pt idx="1">
                  <c:v>4219.3749444444447</c:v>
                </c:pt>
                <c:pt idx="2">
                  <c:v>5770.8827962962969</c:v>
                </c:pt>
                <c:pt idx="3">
                  <c:v>7014.4484999999995</c:v>
                </c:pt>
                <c:pt idx="4">
                  <c:v>7055.5866296296299</c:v>
                </c:pt>
                <c:pt idx="5">
                  <c:v>6979.7327962962963</c:v>
                </c:pt>
                <c:pt idx="6">
                  <c:v>7640.7936388888884</c:v>
                </c:pt>
              </c:numCache>
            </c:numRef>
          </c:val>
        </c:ser>
        <c:ser>
          <c:idx val="1"/>
          <c:order val="1"/>
          <c:tx>
            <c:strRef>
              <c:f>Completa!$AA$180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Completa!$AB$178:$AH$178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Completa!$AB$180:$AH$180</c:f>
              <c:numCache>
                <c:formatCode>0.0</c:formatCode>
                <c:ptCount val="7"/>
                <c:pt idx="0">
                  <c:v>3049.7954444444445</c:v>
                </c:pt>
                <c:pt idx="1">
                  <c:v>4360.3381851851855</c:v>
                </c:pt>
                <c:pt idx="2">
                  <c:v>6078.8856666666661</c:v>
                </c:pt>
                <c:pt idx="3">
                  <c:v>7291.1808981481481</c:v>
                </c:pt>
                <c:pt idx="4">
                  <c:v>7288.4490555555558</c:v>
                </c:pt>
                <c:pt idx="5">
                  <c:v>6918.6729999999998</c:v>
                </c:pt>
                <c:pt idx="6">
                  <c:v>6943.3196759259254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52608"/>
        <c:axId val="-1072650432"/>
      </c:barChart>
      <c:catAx>
        <c:axId val="-10726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0432"/>
        <c:crosses val="autoZero"/>
        <c:auto val="1"/>
        <c:lblAlgn val="ctr"/>
        <c:lblOffset val="100"/>
        <c:noMultiLvlLbl val="0"/>
      </c:catAx>
      <c:valAx>
        <c:axId val="-10726504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2608"/>
        <c:crosses val="autoZero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epicarpo</a:t>
            </a:r>
            <a:r>
              <a:rPr lang="pt-BR" baseline="0"/>
              <a:t> </a:t>
            </a:r>
            <a:r>
              <a:rPr lang="pt-BR"/>
              <a:t>par/col</a:t>
            </a:r>
            <a:r>
              <a:rPr lang="pt-BR" baseline="0"/>
              <a:t>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inverno'!$AC$10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inverno'!$AD$9:$AJ$9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inverno'!$AD$10:$AJ$10</c:f>
              <c:numCache>
                <c:formatCode>0.0</c:formatCode>
                <c:ptCount val="7"/>
                <c:pt idx="0">
                  <c:v>50.676967777777776</c:v>
                </c:pt>
                <c:pt idx="1">
                  <c:v>78.727628796296287</c:v>
                </c:pt>
                <c:pt idx="2">
                  <c:v>97.746574999999993</c:v>
                </c:pt>
                <c:pt idx="3">
                  <c:v>104.08389416666665</c:v>
                </c:pt>
                <c:pt idx="4">
                  <c:v>102.01006749999999</c:v>
                </c:pt>
                <c:pt idx="5">
                  <c:v>97.502489074074063</c:v>
                </c:pt>
                <c:pt idx="6">
                  <c:v>102.22382444444482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inverno'!$AC$11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inverno'!$AD$9:$AJ$9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inverno'!$AD$11:$AJ$11</c:f>
              <c:numCache>
                <c:formatCode>0.0</c:formatCode>
                <c:ptCount val="7"/>
                <c:pt idx="0">
                  <c:v>41.428017500000003</c:v>
                </c:pt>
                <c:pt idx="1">
                  <c:v>69.446561388888895</c:v>
                </c:pt>
                <c:pt idx="2">
                  <c:v>122.5736713888889</c:v>
                </c:pt>
                <c:pt idx="3">
                  <c:v>102.9689111111111</c:v>
                </c:pt>
                <c:pt idx="4">
                  <c:v>93.844074722222217</c:v>
                </c:pt>
                <c:pt idx="5">
                  <c:v>89.87503944444444</c:v>
                </c:pt>
                <c:pt idx="6">
                  <c:v>101.17857666666667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48800"/>
        <c:axId val="-1072648256"/>
      </c:barChart>
      <c:catAx>
        <c:axId val="-10726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48256"/>
        <c:crosses val="autoZero"/>
        <c:auto val="1"/>
        <c:lblAlgn val="ctr"/>
        <c:lblOffset val="100"/>
        <c:noMultiLvlLbl val="0"/>
      </c:catAx>
      <c:valAx>
        <c:axId val="-1072648256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488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</a:t>
            </a:r>
            <a:r>
              <a:rPr lang="pt-BR" baseline="0"/>
              <a:t> </a:t>
            </a:r>
            <a:r>
              <a:rPr lang="pt-BR" sz="1400" b="0" i="0" u="none" strike="noStrike" baseline="0">
                <a:effectLst/>
              </a:rPr>
              <a:t>epicarpo par/col </a:t>
            </a:r>
            <a:r>
              <a:rPr lang="pt-BR" baseline="0"/>
              <a:t>(inverno)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232188395709528E-2"/>
          <c:y val="0.17171296296296296"/>
          <c:w val="0.60972896260044118"/>
          <c:h val="0.508909283362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inverno'!$AC$15</c:f>
              <c:strCache>
                <c:ptCount val="1"/>
                <c:pt idx="0">
                  <c:v>salada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4762125160180918"/>
                  <c:y val="0.1627048702245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inverno'!$AD$15:$AJ$15</c:f>
              <c:numCache>
                <c:formatCode>0.0</c:formatCode>
                <c:ptCount val="7"/>
                <c:pt idx="0">
                  <c:v>52.74376208333333</c:v>
                </c:pt>
                <c:pt idx="1">
                  <c:v>79.470096249999983</c:v>
                </c:pt>
                <c:pt idx="2">
                  <c:v>107.34558041666666</c:v>
                </c:pt>
                <c:pt idx="3">
                  <c:v>111.30794624999999</c:v>
                </c:pt>
                <c:pt idx="4">
                  <c:v>95.432191666666668</c:v>
                </c:pt>
                <c:pt idx="5">
                  <c:v>99.192299999999989</c:v>
                </c:pt>
                <c:pt idx="6">
                  <c:v>100.27948805555556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inverno'!$AC$16</c:f>
              <c:strCache>
                <c:ptCount val="1"/>
                <c:pt idx="0">
                  <c:v>italiano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55143742814506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inverno'!$AD$16:$AJ$16</c:f>
              <c:numCache>
                <c:formatCode>0.0</c:formatCode>
                <c:ptCount val="7"/>
                <c:pt idx="0">
                  <c:v>42.104657083333336</c:v>
                </c:pt>
                <c:pt idx="1">
                  <c:v>73.860067361111106</c:v>
                </c:pt>
                <c:pt idx="2">
                  <c:v>121.18367666666666</c:v>
                </c:pt>
                <c:pt idx="3">
                  <c:v>107.21393166666665</c:v>
                </c:pt>
                <c:pt idx="4">
                  <c:v>98.985543333333339</c:v>
                </c:pt>
                <c:pt idx="5">
                  <c:v>90.483958333333334</c:v>
                </c:pt>
                <c:pt idx="6">
                  <c:v>100.35244944444443</c:v>
                </c:pt>
              </c:numCache>
            </c:numRef>
          </c:val>
        </c:ser>
        <c:ser>
          <c:idx val="2"/>
          <c:order val="2"/>
          <c:tx>
            <c:strRef>
              <c:f>'restante variáveis inverno'!$AC$17</c:f>
              <c:strCache>
                <c:ptCount val="1"/>
                <c:pt idx="0">
                  <c:v>santa cruz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330366348995103"/>
                  <c:y val="0.3135834062408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inverno'!$AD$14:$AJ$14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inverno'!$AD$17:$AJ$17</c:f>
              <c:numCache>
                <c:formatCode>0.0</c:formatCode>
                <c:ptCount val="7"/>
                <c:pt idx="0">
                  <c:v>43.309058749999998</c:v>
                </c:pt>
                <c:pt idx="1">
                  <c:v>68.93112166666667</c:v>
                </c:pt>
                <c:pt idx="2">
                  <c:v>101.95111249999999</c:v>
                </c:pt>
                <c:pt idx="3">
                  <c:v>92.057330000000007</c:v>
                </c:pt>
                <c:pt idx="4">
                  <c:v>99.363478333333319</c:v>
                </c:pt>
                <c:pt idx="5">
                  <c:v>91.390034444444439</c:v>
                </c:pt>
                <c:pt idx="6">
                  <c:v>104.47166416666724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2663488"/>
        <c:axId val="-1072662944"/>
      </c:barChart>
      <c:catAx>
        <c:axId val="-10726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Dias após a polinização (DAP)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62944"/>
        <c:crosses val="autoZero"/>
        <c:auto val="1"/>
        <c:lblAlgn val="ctr"/>
        <c:lblOffset val="100"/>
        <c:noMultiLvlLbl val="0"/>
      </c:catAx>
      <c:valAx>
        <c:axId val="-1072662944"/>
        <c:scaling>
          <c:orientation val="minMax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Micrometros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pt-BR" sz="1050" b="0" i="0" baseline="0">
                    <a:effectLst/>
                  </a:rPr>
                  <a:t>)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63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Espessura mesocarpo/par</a:t>
            </a:r>
            <a:r>
              <a:rPr lang="pt-BR" baseline="0"/>
              <a:t> </a:t>
            </a:r>
            <a:r>
              <a:rPr lang="pt-BR"/>
              <a:t>(Inverno)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8146113700689638E-2"/>
          <c:y val="0.17171296296296296"/>
          <c:w val="0.60537417979867703"/>
          <c:h val="0.58892454716947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'restante variáveis inverno'!$AC$21</c:f>
              <c:strCache>
                <c:ptCount val="1"/>
                <c:pt idx="0">
                  <c:v>mecanica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51857638652943"/>
                  <c:y val="0.2173359869287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inverno'!$AD$20:$AJ$20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inverno'!$AD$21:$AJ$21</c:f>
              <c:numCache>
                <c:formatCode>0.0</c:formatCode>
                <c:ptCount val="7"/>
                <c:pt idx="0">
                  <c:v>672.03828240740734</c:v>
                </c:pt>
                <c:pt idx="1">
                  <c:v>3688.1989537037043</c:v>
                </c:pt>
                <c:pt idx="2">
                  <c:v>4492.2724166666667</c:v>
                </c:pt>
                <c:pt idx="3">
                  <c:v>5120.1270370370366</c:v>
                </c:pt>
                <c:pt idx="4">
                  <c:v>6508.3455462962957</c:v>
                </c:pt>
                <c:pt idx="5">
                  <c:v>6620.6001851851861</c:v>
                </c:pt>
                <c:pt idx="6">
                  <c:v>5951.5601914814806</c:v>
                </c:pt>
              </c:numCache>
            </c:numRef>
          </c:val>
        </c:ser>
        <c:ser>
          <c:idx val="1"/>
          <c:order val="1"/>
          <c:tx>
            <c:strRef>
              <c:f>'restante variáveis inverno'!$AC$22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7711188805008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'restante variáveis inverno'!$AD$20:$AJ$20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</c:numCache>
            </c:numRef>
          </c:cat>
          <c:val>
            <c:numRef>
              <c:f>'restante variáveis inverno'!$AD$22:$AJ$22</c:f>
              <c:numCache>
                <c:formatCode>0.0</c:formatCode>
                <c:ptCount val="7"/>
                <c:pt idx="0">
                  <c:v>713.77705277777784</c:v>
                </c:pt>
                <c:pt idx="1">
                  <c:v>2409.1859112222223</c:v>
                </c:pt>
                <c:pt idx="2">
                  <c:v>4190.1710555555555</c:v>
                </c:pt>
                <c:pt idx="3">
                  <c:v>5666.9095370370369</c:v>
                </c:pt>
                <c:pt idx="4">
                  <c:v>6094.5169999999998</c:v>
                </c:pt>
                <c:pt idx="5">
                  <c:v>7113.8872037037036</c:v>
                </c:pt>
                <c:pt idx="6">
                  <c:v>6792.7888333333331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72657504"/>
        <c:axId val="-1072662400"/>
      </c:barChart>
      <c:catAx>
        <c:axId val="-10726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após a polinização (DAP)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62400"/>
        <c:crosses val="autoZero"/>
        <c:auto val="1"/>
        <c:lblAlgn val="ctr"/>
        <c:lblOffset val="100"/>
        <c:noMultiLvlLbl val="0"/>
      </c:catAx>
      <c:valAx>
        <c:axId val="-1072662400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Micrometros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pt-BR">
                    <a:latin typeface="Calibri" panose="020F0502020204030204" pitchFamily="34" charset="0"/>
                  </a:rPr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726575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472538</xdr:colOff>
      <xdr:row>7</xdr:row>
      <xdr:rowOff>148688</xdr:rowOff>
    </xdr:from>
    <xdr:to>
      <xdr:col>48</xdr:col>
      <xdr:colOff>138544</xdr:colOff>
      <xdr:row>23</xdr:row>
      <xdr:rowOff>103909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309253</xdr:colOff>
      <xdr:row>24</xdr:row>
      <xdr:rowOff>44779</xdr:rowOff>
    </xdr:from>
    <xdr:to>
      <xdr:col>44</xdr:col>
      <xdr:colOff>593767</xdr:colOff>
      <xdr:row>39</xdr:row>
      <xdr:rowOff>173182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51955</xdr:colOff>
      <xdr:row>176</xdr:row>
      <xdr:rowOff>168480</xdr:rowOff>
    </xdr:from>
    <xdr:to>
      <xdr:col>42</xdr:col>
      <xdr:colOff>381000</xdr:colOff>
      <xdr:row>191</xdr:row>
      <xdr:rowOff>128401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2474</xdr:colOff>
      <xdr:row>192</xdr:row>
      <xdr:rowOff>44779</xdr:rowOff>
    </xdr:from>
    <xdr:to>
      <xdr:col>42</xdr:col>
      <xdr:colOff>331519</xdr:colOff>
      <xdr:row>207</xdr:row>
      <xdr:rowOff>4700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321623</xdr:colOff>
      <xdr:row>40</xdr:row>
      <xdr:rowOff>123701</xdr:rowOff>
    </xdr:from>
    <xdr:to>
      <xdr:col>45</xdr:col>
      <xdr:colOff>0</xdr:colOff>
      <xdr:row>56</xdr:row>
      <xdr:rowOff>66552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476249</xdr:colOff>
      <xdr:row>23</xdr:row>
      <xdr:rowOff>121227</xdr:rowOff>
    </xdr:from>
    <xdr:to>
      <xdr:col>48</xdr:col>
      <xdr:colOff>142255</xdr:colOff>
      <xdr:row>39</xdr:row>
      <xdr:rowOff>76448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578923</xdr:colOff>
      <xdr:row>6</xdr:row>
      <xdr:rowOff>99208</xdr:rowOff>
    </xdr:from>
    <xdr:to>
      <xdr:col>54</xdr:col>
      <xdr:colOff>244929</xdr:colOff>
      <xdr:row>22</xdr:row>
      <xdr:rowOff>54429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554182</xdr:colOff>
      <xdr:row>23</xdr:row>
      <xdr:rowOff>99208</xdr:rowOff>
    </xdr:from>
    <xdr:to>
      <xdr:col>54</xdr:col>
      <xdr:colOff>226374</xdr:colOff>
      <xdr:row>39</xdr:row>
      <xdr:rowOff>37111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24741</xdr:colOff>
      <xdr:row>42</xdr:row>
      <xdr:rowOff>0</xdr:rowOff>
    </xdr:from>
    <xdr:to>
      <xdr:col>54</xdr:col>
      <xdr:colOff>303068</xdr:colOff>
      <xdr:row>57</xdr:row>
      <xdr:rowOff>145721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59</xdr:row>
      <xdr:rowOff>0</xdr:rowOff>
    </xdr:from>
    <xdr:to>
      <xdr:col>54</xdr:col>
      <xdr:colOff>284513</xdr:colOff>
      <xdr:row>74</xdr:row>
      <xdr:rowOff>128403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24741</xdr:colOff>
      <xdr:row>78</xdr:row>
      <xdr:rowOff>0</xdr:rowOff>
    </xdr:from>
    <xdr:to>
      <xdr:col>52</xdr:col>
      <xdr:colOff>303067</xdr:colOff>
      <xdr:row>93</xdr:row>
      <xdr:rowOff>145721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95</xdr:row>
      <xdr:rowOff>0</xdr:rowOff>
    </xdr:from>
    <xdr:to>
      <xdr:col>52</xdr:col>
      <xdr:colOff>284512</xdr:colOff>
      <xdr:row>110</xdr:row>
      <xdr:rowOff>128403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24741</xdr:colOff>
      <xdr:row>114</xdr:row>
      <xdr:rowOff>0</xdr:rowOff>
    </xdr:from>
    <xdr:to>
      <xdr:col>53</xdr:col>
      <xdr:colOff>303068</xdr:colOff>
      <xdr:row>129</xdr:row>
      <xdr:rowOff>145721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131</xdr:row>
      <xdr:rowOff>0</xdr:rowOff>
    </xdr:from>
    <xdr:to>
      <xdr:col>53</xdr:col>
      <xdr:colOff>284513</xdr:colOff>
      <xdr:row>146</xdr:row>
      <xdr:rowOff>128403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24741</xdr:colOff>
      <xdr:row>150</xdr:row>
      <xdr:rowOff>0</xdr:rowOff>
    </xdr:from>
    <xdr:to>
      <xdr:col>51</xdr:col>
      <xdr:colOff>303068</xdr:colOff>
      <xdr:row>165</xdr:row>
      <xdr:rowOff>145721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167</xdr:row>
      <xdr:rowOff>0</xdr:rowOff>
    </xdr:from>
    <xdr:to>
      <xdr:col>51</xdr:col>
      <xdr:colOff>284513</xdr:colOff>
      <xdr:row>182</xdr:row>
      <xdr:rowOff>128403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24741</xdr:colOff>
      <xdr:row>186</xdr:row>
      <xdr:rowOff>0</xdr:rowOff>
    </xdr:from>
    <xdr:to>
      <xdr:col>52</xdr:col>
      <xdr:colOff>303067</xdr:colOff>
      <xdr:row>201</xdr:row>
      <xdr:rowOff>145721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203</xdr:row>
      <xdr:rowOff>0</xdr:rowOff>
    </xdr:from>
    <xdr:to>
      <xdr:col>52</xdr:col>
      <xdr:colOff>284512</xdr:colOff>
      <xdr:row>218</xdr:row>
      <xdr:rowOff>128403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457819</xdr:colOff>
      <xdr:row>0</xdr:row>
      <xdr:rowOff>165429</xdr:rowOff>
    </xdr:from>
    <xdr:to>
      <xdr:col>64</xdr:col>
      <xdr:colOff>139700</xdr:colOff>
      <xdr:row>16</xdr:row>
      <xdr:rowOff>120650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433078</xdr:colOff>
      <xdr:row>17</xdr:row>
      <xdr:rowOff>165429</xdr:rowOff>
    </xdr:from>
    <xdr:to>
      <xdr:col>64</xdr:col>
      <xdr:colOff>123867</xdr:colOff>
      <xdr:row>33</xdr:row>
      <xdr:rowOff>103332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563048</xdr:colOff>
      <xdr:row>172</xdr:row>
      <xdr:rowOff>51583</xdr:rowOff>
    </xdr:from>
    <xdr:to>
      <xdr:col>50</xdr:col>
      <xdr:colOff>229054</xdr:colOff>
      <xdr:row>188</xdr:row>
      <xdr:rowOff>6804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538307</xdr:colOff>
      <xdr:row>189</xdr:row>
      <xdr:rowOff>51583</xdr:rowOff>
    </xdr:from>
    <xdr:to>
      <xdr:col>50</xdr:col>
      <xdr:colOff>210499</xdr:colOff>
      <xdr:row>204</xdr:row>
      <xdr:rowOff>179986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8866</xdr:colOff>
      <xdr:row>207</xdr:row>
      <xdr:rowOff>142875</xdr:rowOff>
    </xdr:from>
    <xdr:to>
      <xdr:col>50</xdr:col>
      <xdr:colOff>287193</xdr:colOff>
      <xdr:row>223</xdr:row>
      <xdr:rowOff>98096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587375</xdr:colOff>
      <xdr:row>224</xdr:row>
      <xdr:rowOff>142875</xdr:rowOff>
    </xdr:from>
    <xdr:to>
      <xdr:col>50</xdr:col>
      <xdr:colOff>268638</xdr:colOff>
      <xdr:row>240</xdr:row>
      <xdr:rowOff>80778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8866</xdr:colOff>
      <xdr:row>243</xdr:row>
      <xdr:rowOff>142875</xdr:rowOff>
    </xdr:from>
    <xdr:to>
      <xdr:col>48</xdr:col>
      <xdr:colOff>287192</xdr:colOff>
      <xdr:row>259</xdr:row>
      <xdr:rowOff>98096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587375</xdr:colOff>
      <xdr:row>260</xdr:row>
      <xdr:rowOff>142875</xdr:rowOff>
    </xdr:from>
    <xdr:to>
      <xdr:col>48</xdr:col>
      <xdr:colOff>268637</xdr:colOff>
      <xdr:row>276</xdr:row>
      <xdr:rowOff>80778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8866</xdr:colOff>
      <xdr:row>279</xdr:row>
      <xdr:rowOff>142875</xdr:rowOff>
    </xdr:from>
    <xdr:to>
      <xdr:col>49</xdr:col>
      <xdr:colOff>287193</xdr:colOff>
      <xdr:row>295</xdr:row>
      <xdr:rowOff>98096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587375</xdr:colOff>
      <xdr:row>296</xdr:row>
      <xdr:rowOff>142875</xdr:rowOff>
    </xdr:from>
    <xdr:to>
      <xdr:col>49</xdr:col>
      <xdr:colOff>268638</xdr:colOff>
      <xdr:row>312</xdr:row>
      <xdr:rowOff>80778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8866</xdr:colOff>
      <xdr:row>315</xdr:row>
      <xdr:rowOff>142875</xdr:rowOff>
    </xdr:from>
    <xdr:to>
      <xdr:col>47</xdr:col>
      <xdr:colOff>287193</xdr:colOff>
      <xdr:row>331</xdr:row>
      <xdr:rowOff>98096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587375</xdr:colOff>
      <xdr:row>332</xdr:row>
      <xdr:rowOff>142875</xdr:rowOff>
    </xdr:from>
    <xdr:to>
      <xdr:col>47</xdr:col>
      <xdr:colOff>268638</xdr:colOff>
      <xdr:row>348</xdr:row>
      <xdr:rowOff>80778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8866</xdr:colOff>
      <xdr:row>351</xdr:row>
      <xdr:rowOff>142875</xdr:rowOff>
    </xdr:from>
    <xdr:to>
      <xdr:col>48</xdr:col>
      <xdr:colOff>287192</xdr:colOff>
      <xdr:row>367</xdr:row>
      <xdr:rowOff>98096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587375</xdr:colOff>
      <xdr:row>368</xdr:row>
      <xdr:rowOff>142875</xdr:rowOff>
    </xdr:from>
    <xdr:to>
      <xdr:col>48</xdr:col>
      <xdr:colOff>268637</xdr:colOff>
      <xdr:row>384</xdr:row>
      <xdr:rowOff>80778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70923</xdr:colOff>
      <xdr:row>16</xdr:row>
      <xdr:rowOff>57150</xdr:rowOff>
    </xdr:from>
    <xdr:to>
      <xdr:col>14</xdr:col>
      <xdr:colOff>276679</xdr:colOff>
      <xdr:row>32</xdr:row>
      <xdr:rowOff>12371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579581</xdr:colOff>
      <xdr:row>27</xdr:row>
      <xdr:rowOff>171450</xdr:rowOff>
    </xdr:from>
    <xdr:to>
      <xdr:col>36</xdr:col>
      <xdr:colOff>269874</xdr:colOff>
      <xdr:row>43</xdr:row>
      <xdr:rowOff>109353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24741</xdr:colOff>
      <xdr:row>52</xdr:row>
      <xdr:rowOff>129392</xdr:rowOff>
    </xdr:from>
    <xdr:to>
      <xdr:col>17</xdr:col>
      <xdr:colOff>317500</xdr:colOff>
      <xdr:row>68</xdr:row>
      <xdr:rowOff>84613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190500</xdr:colOff>
      <xdr:row>67</xdr:row>
      <xdr:rowOff>167492</xdr:rowOff>
    </xdr:from>
    <xdr:to>
      <xdr:col>39</xdr:col>
      <xdr:colOff>492125</xdr:colOff>
      <xdr:row>83</xdr:row>
      <xdr:rowOff>105395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18390</xdr:colOff>
      <xdr:row>87</xdr:row>
      <xdr:rowOff>129392</xdr:rowOff>
    </xdr:from>
    <xdr:to>
      <xdr:col>12</xdr:col>
      <xdr:colOff>317499</xdr:colOff>
      <xdr:row>103</xdr:row>
      <xdr:rowOff>84613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476250</xdr:colOff>
      <xdr:row>103</xdr:row>
      <xdr:rowOff>129392</xdr:rowOff>
    </xdr:from>
    <xdr:to>
      <xdr:col>38</xdr:col>
      <xdr:colOff>176562</xdr:colOff>
      <xdr:row>119</xdr:row>
      <xdr:rowOff>67295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43791</xdr:colOff>
      <xdr:row>123</xdr:row>
      <xdr:rowOff>107167</xdr:rowOff>
    </xdr:from>
    <xdr:to>
      <xdr:col>13</xdr:col>
      <xdr:colOff>333375</xdr:colOff>
      <xdr:row>139</xdr:row>
      <xdr:rowOff>62388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596900</xdr:colOff>
      <xdr:row>140</xdr:row>
      <xdr:rowOff>34142</xdr:rowOff>
    </xdr:from>
    <xdr:to>
      <xdr:col>40</xdr:col>
      <xdr:colOff>285750</xdr:colOff>
      <xdr:row>155</xdr:row>
      <xdr:rowOff>162545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24741</xdr:colOff>
      <xdr:row>159</xdr:row>
      <xdr:rowOff>75417</xdr:rowOff>
    </xdr:from>
    <xdr:to>
      <xdr:col>11</xdr:col>
      <xdr:colOff>317500</xdr:colOff>
      <xdr:row>175</xdr:row>
      <xdr:rowOff>30638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254000</xdr:colOff>
      <xdr:row>176</xdr:row>
      <xdr:rowOff>43667</xdr:rowOff>
    </xdr:from>
    <xdr:to>
      <xdr:col>36</xdr:col>
      <xdr:colOff>555625</xdr:colOff>
      <xdr:row>191</xdr:row>
      <xdr:rowOff>172070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50141</xdr:colOff>
      <xdr:row>195</xdr:row>
      <xdr:rowOff>138917</xdr:rowOff>
    </xdr:from>
    <xdr:to>
      <xdr:col>12</xdr:col>
      <xdr:colOff>333375</xdr:colOff>
      <xdr:row>211</xdr:row>
      <xdr:rowOff>94138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222250</xdr:colOff>
      <xdr:row>211</xdr:row>
      <xdr:rowOff>75417</xdr:rowOff>
    </xdr:from>
    <xdr:to>
      <xdr:col>38</xdr:col>
      <xdr:colOff>539750</xdr:colOff>
      <xdr:row>227</xdr:row>
      <xdr:rowOff>13320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584366</xdr:colOff>
      <xdr:row>0</xdr:row>
      <xdr:rowOff>0</xdr:rowOff>
    </xdr:from>
    <xdr:to>
      <xdr:col>14</xdr:col>
      <xdr:colOff>280307</xdr:colOff>
      <xdr:row>15</xdr:row>
      <xdr:rowOff>145721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578675</xdr:colOff>
      <xdr:row>11</xdr:row>
      <xdr:rowOff>133350</xdr:rowOff>
    </xdr:from>
    <xdr:to>
      <xdr:col>36</xdr:col>
      <xdr:colOff>280802</xdr:colOff>
      <xdr:row>27</xdr:row>
      <xdr:rowOff>71253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13855</xdr:colOff>
      <xdr:row>36</xdr:row>
      <xdr:rowOff>110342</xdr:rowOff>
    </xdr:from>
    <xdr:to>
      <xdr:col>17</xdr:col>
      <xdr:colOff>319396</xdr:colOff>
      <xdr:row>52</xdr:row>
      <xdr:rowOff>65563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179614</xdr:colOff>
      <xdr:row>51</xdr:row>
      <xdr:rowOff>129392</xdr:rowOff>
    </xdr:from>
    <xdr:to>
      <xdr:col>39</xdr:col>
      <xdr:colOff>491341</xdr:colOff>
      <xdr:row>67</xdr:row>
      <xdr:rowOff>67295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27462</xdr:colOff>
      <xdr:row>71</xdr:row>
      <xdr:rowOff>91292</xdr:rowOff>
    </xdr:from>
    <xdr:to>
      <xdr:col>12</xdr:col>
      <xdr:colOff>333003</xdr:colOff>
      <xdr:row>87</xdr:row>
      <xdr:rowOff>46513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459921</xdr:colOff>
      <xdr:row>87</xdr:row>
      <xdr:rowOff>91292</xdr:rowOff>
    </xdr:from>
    <xdr:to>
      <xdr:col>38</xdr:col>
      <xdr:colOff>162048</xdr:colOff>
      <xdr:row>103</xdr:row>
      <xdr:rowOff>29195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30184</xdr:colOff>
      <xdr:row>107</xdr:row>
      <xdr:rowOff>91292</xdr:rowOff>
    </xdr:from>
    <xdr:to>
      <xdr:col>13</xdr:col>
      <xdr:colOff>335725</xdr:colOff>
      <xdr:row>123</xdr:row>
      <xdr:rowOff>46513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576943</xdr:colOff>
      <xdr:row>124</xdr:row>
      <xdr:rowOff>15092</xdr:rowOff>
    </xdr:from>
    <xdr:to>
      <xdr:col>40</xdr:col>
      <xdr:colOff>279070</xdr:colOff>
      <xdr:row>139</xdr:row>
      <xdr:rowOff>143495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24741</xdr:colOff>
      <xdr:row>143</xdr:row>
      <xdr:rowOff>91292</xdr:rowOff>
    </xdr:from>
    <xdr:to>
      <xdr:col>11</xdr:col>
      <xdr:colOff>330282</xdr:colOff>
      <xdr:row>159</xdr:row>
      <xdr:rowOff>46513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238125</xdr:colOff>
      <xdr:row>160</xdr:row>
      <xdr:rowOff>11917</xdr:rowOff>
    </xdr:from>
    <xdr:to>
      <xdr:col>36</xdr:col>
      <xdr:colOff>549852</xdr:colOff>
      <xdr:row>175</xdr:row>
      <xdr:rowOff>140320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27462</xdr:colOff>
      <xdr:row>179</xdr:row>
      <xdr:rowOff>91292</xdr:rowOff>
    </xdr:from>
    <xdr:to>
      <xdr:col>12</xdr:col>
      <xdr:colOff>333003</xdr:colOff>
      <xdr:row>195</xdr:row>
      <xdr:rowOff>46513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224971</xdr:colOff>
      <xdr:row>195</xdr:row>
      <xdr:rowOff>75417</xdr:rowOff>
    </xdr:from>
    <xdr:to>
      <xdr:col>38</xdr:col>
      <xdr:colOff>536698</xdr:colOff>
      <xdr:row>211</xdr:row>
      <xdr:rowOff>13320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38" workbookViewId="0">
      <selection activeCell="P86" sqref="P86:P89"/>
    </sheetView>
  </sheetViews>
  <sheetFormatPr baseColWidth="10" defaultColWidth="8.88671875" defaultRowHeight="14.4" x14ac:dyDescent="0.3"/>
  <sheetData>
    <row r="1" spans="1:1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6" x14ac:dyDescent="0.3">
      <c r="A2" s="2">
        <v>1</v>
      </c>
      <c r="B2" s="2" t="s">
        <v>11</v>
      </c>
      <c r="C2" s="2">
        <v>1593.4159999999999</v>
      </c>
      <c r="D2" s="2">
        <v>740.48</v>
      </c>
      <c r="E2" s="2"/>
      <c r="F2" s="2">
        <v>782.35810000000004</v>
      </c>
      <c r="G2" s="2"/>
      <c r="H2" s="2">
        <v>1565.7349999999999</v>
      </c>
      <c r="I2" s="2">
        <v>351.209</v>
      </c>
      <c r="J2" s="2">
        <v>1622.828</v>
      </c>
      <c r="K2" s="2">
        <v>1131.481</v>
      </c>
      <c r="L2" s="2">
        <v>175.8151</v>
      </c>
      <c r="N2" s="2" t="s">
        <v>12</v>
      </c>
      <c r="O2" s="2"/>
      <c r="P2" s="2">
        <f>AVERAGE(F2,F6,F10)</f>
        <v>887.79683333333332</v>
      </c>
    </row>
    <row r="3" spans="1:16" x14ac:dyDescent="0.3">
      <c r="A3" s="2">
        <v>2</v>
      </c>
      <c r="B3" s="2" t="s">
        <v>13</v>
      </c>
      <c r="C3" s="2">
        <v>1583.0360000000001</v>
      </c>
      <c r="D3" s="2">
        <v>373.7002</v>
      </c>
      <c r="E3" s="2"/>
      <c r="F3" s="2">
        <v>41.845379999999999</v>
      </c>
      <c r="G3" s="2"/>
      <c r="H3" s="2">
        <v>1581.3050000000001</v>
      </c>
      <c r="I3" s="2">
        <v>352.9391</v>
      </c>
      <c r="J3" s="2">
        <v>1586.4960000000001</v>
      </c>
      <c r="K3" s="2">
        <v>394.46129999999999</v>
      </c>
      <c r="L3" s="2">
        <v>172.875</v>
      </c>
      <c r="N3" s="2" t="s">
        <v>14</v>
      </c>
      <c r="O3" s="2"/>
      <c r="P3" s="2">
        <f>AVERAGE(F3,F7,F11)</f>
        <v>43.415873333333337</v>
      </c>
    </row>
    <row r="4" spans="1:16" x14ac:dyDescent="0.3">
      <c r="A4" s="2">
        <v>3</v>
      </c>
      <c r="B4" s="2" t="s">
        <v>15</v>
      </c>
      <c r="C4" s="2">
        <v>1619.367</v>
      </c>
      <c r="D4" s="2">
        <v>756.05079999999998</v>
      </c>
      <c r="E4" s="2"/>
      <c r="F4" s="2">
        <v>713.94399999999996</v>
      </c>
      <c r="G4" s="2"/>
      <c r="H4" s="2">
        <v>1588.2260000000001</v>
      </c>
      <c r="I4" s="2">
        <v>401.38170000000002</v>
      </c>
      <c r="J4" s="2">
        <v>1652.239</v>
      </c>
      <c r="K4" s="2">
        <v>1112.45</v>
      </c>
      <c r="L4" s="2">
        <v>174.85589999999999</v>
      </c>
      <c r="N4" s="2" t="s">
        <v>16</v>
      </c>
      <c r="O4" s="2"/>
      <c r="P4" s="2">
        <f>AVERAGE(F4,F8,F12)</f>
        <v>822.24760000000003</v>
      </c>
    </row>
    <row r="5" spans="1:16" x14ac:dyDescent="0.3">
      <c r="A5" s="2">
        <v>4</v>
      </c>
      <c r="B5" s="2" t="s">
        <v>17</v>
      </c>
      <c r="C5" s="2">
        <v>1652.239</v>
      </c>
      <c r="D5" s="2">
        <v>1124.5609999999999</v>
      </c>
      <c r="E5" s="2"/>
      <c r="F5" s="2">
        <v>22.491209999999999</v>
      </c>
      <c r="G5" s="2"/>
      <c r="H5" s="2">
        <v>1652.239</v>
      </c>
      <c r="I5" s="2">
        <v>1114.18</v>
      </c>
      <c r="J5" s="2">
        <v>1652.239</v>
      </c>
      <c r="K5" s="2">
        <v>1136.671</v>
      </c>
      <c r="L5" s="2">
        <v>180</v>
      </c>
      <c r="N5" s="2" t="s">
        <v>18</v>
      </c>
      <c r="O5" s="2"/>
      <c r="P5" s="2">
        <f>AVERAGE(F5,F9,F13)</f>
        <v>24.81495</v>
      </c>
    </row>
    <row r="6" spans="1:16" x14ac:dyDescent="0.3">
      <c r="A6" s="2">
        <v>5</v>
      </c>
      <c r="B6" s="2" t="s">
        <v>19</v>
      </c>
      <c r="C6" s="2">
        <v>2041.51</v>
      </c>
      <c r="D6" s="2">
        <v>802.76340000000005</v>
      </c>
      <c r="E6" s="2"/>
      <c r="F6" s="2">
        <v>896.17</v>
      </c>
      <c r="G6" s="2"/>
      <c r="H6" s="2">
        <v>2013.829</v>
      </c>
      <c r="I6" s="2">
        <v>356.39929999999998</v>
      </c>
      <c r="J6" s="2">
        <v>2069.192</v>
      </c>
      <c r="K6" s="2">
        <v>1250.8579999999999</v>
      </c>
      <c r="L6" s="2">
        <v>176.45820000000001</v>
      </c>
    </row>
    <row r="7" spans="1:16" x14ac:dyDescent="0.3">
      <c r="A7" s="2">
        <v>6</v>
      </c>
      <c r="B7" s="2" t="s">
        <v>20</v>
      </c>
      <c r="C7" s="2">
        <v>2032.86</v>
      </c>
      <c r="D7" s="2">
        <v>377.16039999999998</v>
      </c>
      <c r="E7" s="2"/>
      <c r="F7" s="2">
        <v>45.115319999999997</v>
      </c>
      <c r="G7" s="2"/>
      <c r="H7" s="2">
        <v>2031.13</v>
      </c>
      <c r="I7" s="2">
        <v>354.66919999999999</v>
      </c>
      <c r="J7" s="2">
        <v>2034.59</v>
      </c>
      <c r="K7" s="2">
        <v>399.65159999999997</v>
      </c>
      <c r="L7" s="2">
        <v>175.60130000000001</v>
      </c>
    </row>
    <row r="8" spans="1:16" x14ac:dyDescent="0.3">
      <c r="A8" s="2">
        <v>7</v>
      </c>
      <c r="B8" s="2" t="s">
        <v>21</v>
      </c>
      <c r="C8" s="2">
        <v>2058.8110000000001</v>
      </c>
      <c r="D8" s="2">
        <v>814.87400000000002</v>
      </c>
      <c r="E8" s="2"/>
      <c r="F8" s="2">
        <v>826.67510000000004</v>
      </c>
      <c r="G8" s="2"/>
      <c r="H8" s="2">
        <v>2034.59</v>
      </c>
      <c r="I8" s="2">
        <v>403.11180000000002</v>
      </c>
      <c r="J8" s="2">
        <v>2083.0329999999999</v>
      </c>
      <c r="K8" s="2">
        <v>1228.366</v>
      </c>
      <c r="L8" s="2">
        <v>176.64060000000001</v>
      </c>
    </row>
    <row r="9" spans="1:16" x14ac:dyDescent="0.3">
      <c r="A9" s="2">
        <v>8</v>
      </c>
      <c r="B9" s="2" t="s">
        <v>22</v>
      </c>
      <c r="C9" s="2">
        <v>2083.0329999999999</v>
      </c>
      <c r="D9" s="2">
        <v>1238.7470000000001</v>
      </c>
      <c r="E9" s="2"/>
      <c r="F9" s="2">
        <v>22.491209999999999</v>
      </c>
      <c r="G9" s="2"/>
      <c r="H9" s="2">
        <v>2083.0329999999999</v>
      </c>
      <c r="I9" s="2">
        <v>1228.366</v>
      </c>
      <c r="J9" s="2">
        <v>2083.0329999999999</v>
      </c>
      <c r="K9" s="2">
        <v>1250.8579999999999</v>
      </c>
      <c r="L9" s="2">
        <v>180</v>
      </c>
    </row>
    <row r="10" spans="1:16" x14ac:dyDescent="0.3">
      <c r="A10" s="2">
        <v>9</v>
      </c>
      <c r="B10" s="2" t="s">
        <v>23</v>
      </c>
      <c r="C10" s="2">
        <v>2517.2860000000001</v>
      </c>
      <c r="D10" s="2">
        <v>904.83889999999997</v>
      </c>
      <c r="E10" s="2"/>
      <c r="F10" s="2">
        <v>984.86239999999998</v>
      </c>
      <c r="G10" s="2"/>
      <c r="H10" s="2">
        <v>2503.4450000000002</v>
      </c>
      <c r="I10" s="2">
        <v>413.4923</v>
      </c>
      <c r="J10" s="2">
        <v>2532.857</v>
      </c>
      <c r="K10" s="2">
        <v>1397.9159999999999</v>
      </c>
      <c r="L10" s="2">
        <v>178.28870000000001</v>
      </c>
    </row>
    <row r="11" spans="1:16" x14ac:dyDescent="0.3">
      <c r="A11" s="2">
        <v>10</v>
      </c>
      <c r="B11" s="2" t="s">
        <v>24</v>
      </c>
      <c r="C11" s="2">
        <v>2520.7460000000001</v>
      </c>
      <c r="D11" s="2">
        <v>432.52339999999998</v>
      </c>
      <c r="E11" s="2"/>
      <c r="F11" s="2">
        <v>43.286920000000002</v>
      </c>
      <c r="G11" s="2"/>
      <c r="H11" s="2">
        <v>2520.7460000000001</v>
      </c>
      <c r="I11" s="2">
        <v>411.76220000000001</v>
      </c>
      <c r="J11" s="2">
        <v>2522.4760000000001</v>
      </c>
      <c r="K11" s="2">
        <v>455.01459999999997</v>
      </c>
      <c r="L11" s="2">
        <v>177.70939999999999</v>
      </c>
    </row>
    <row r="12" spans="1:16" x14ac:dyDescent="0.3">
      <c r="A12" s="2">
        <v>11</v>
      </c>
      <c r="B12" s="2" t="s">
        <v>25</v>
      </c>
      <c r="C12" s="2">
        <v>2538.047</v>
      </c>
      <c r="D12" s="2">
        <v>916.94949999999994</v>
      </c>
      <c r="E12" s="2"/>
      <c r="F12" s="2">
        <v>926.12369999999999</v>
      </c>
      <c r="G12" s="2"/>
      <c r="H12" s="2">
        <v>2522.4760000000001</v>
      </c>
      <c r="I12" s="2">
        <v>455.01459999999997</v>
      </c>
      <c r="J12" s="2">
        <v>2553.6179999999999</v>
      </c>
      <c r="K12" s="2">
        <v>1380.615</v>
      </c>
      <c r="L12" s="2">
        <v>178.07300000000001</v>
      </c>
    </row>
    <row r="13" spans="1:16" x14ac:dyDescent="0.3">
      <c r="A13" s="2">
        <v>12</v>
      </c>
      <c r="B13" s="2" t="s">
        <v>26</v>
      </c>
      <c r="C13" s="2">
        <v>2553.6179999999999</v>
      </c>
      <c r="D13" s="2">
        <v>1394.4549999999999</v>
      </c>
      <c r="E13" s="2"/>
      <c r="F13" s="2">
        <v>29.462430000000001</v>
      </c>
      <c r="G13" s="2"/>
      <c r="H13" s="2">
        <v>2553.6179999999999</v>
      </c>
      <c r="I13" s="2">
        <v>1380.615</v>
      </c>
      <c r="J13" s="2">
        <v>2555.348</v>
      </c>
      <c r="K13" s="2">
        <v>1410.0260000000001</v>
      </c>
      <c r="L13" s="2">
        <v>176.6335</v>
      </c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19</v>
      </c>
      <c r="C30" s="3">
        <v>750.86059999999998</v>
      </c>
      <c r="D30" s="3">
        <v>2498.2550000000001</v>
      </c>
      <c r="E30" s="3"/>
      <c r="F30" s="3">
        <v>4041.9780000000001</v>
      </c>
      <c r="G30" s="3"/>
      <c r="H30" s="3">
        <v>719.71889999999996</v>
      </c>
      <c r="I30" s="3">
        <v>477.50580000000002</v>
      </c>
      <c r="J30" s="3">
        <v>782.00220000000002</v>
      </c>
      <c r="K30" s="3">
        <v>4519.0039999999999</v>
      </c>
      <c r="L30" s="3">
        <v>179.11709999999999</v>
      </c>
      <c r="M30" s="3"/>
      <c r="N30" s="3" t="s">
        <v>12</v>
      </c>
      <c r="O30" s="3"/>
      <c r="P30" s="3">
        <f>AVERAGE(F30,F34,F38)</f>
        <v>4074.2063333333335</v>
      </c>
      <c r="Q30" s="3"/>
    </row>
    <row r="31" spans="1:17" x14ac:dyDescent="0.3">
      <c r="A31" s="3">
        <v>2</v>
      </c>
      <c r="B31" s="3" t="s">
        <v>20</v>
      </c>
      <c r="C31" s="3">
        <v>761.24109999999996</v>
      </c>
      <c r="D31" s="3">
        <v>501.72710000000001</v>
      </c>
      <c r="E31" s="3"/>
      <c r="F31" s="3">
        <v>89.964860000000002</v>
      </c>
      <c r="G31" s="3"/>
      <c r="H31" s="3">
        <v>761.24109999999996</v>
      </c>
      <c r="I31" s="3">
        <v>456.74470000000002</v>
      </c>
      <c r="J31" s="3">
        <v>761.24109999999996</v>
      </c>
      <c r="K31" s="3">
        <v>546.70950000000005</v>
      </c>
      <c r="L31" s="3">
        <v>180</v>
      </c>
      <c r="M31" s="3"/>
      <c r="N31" s="3" t="s">
        <v>14</v>
      </c>
      <c r="O31" s="3"/>
      <c r="P31" s="3">
        <f>AVERAGE(F31,F35,F39)</f>
        <v>80.948699999999988</v>
      </c>
      <c r="Q31" s="3"/>
    </row>
    <row r="32" spans="1:17" x14ac:dyDescent="0.3">
      <c r="A32" s="3">
        <v>3</v>
      </c>
      <c r="B32" s="3" t="s">
        <v>21</v>
      </c>
      <c r="C32" s="3">
        <v>809.68370000000004</v>
      </c>
      <c r="D32" s="3">
        <v>2474.0340000000001</v>
      </c>
      <c r="E32" s="3"/>
      <c r="F32" s="3">
        <v>3855.866</v>
      </c>
      <c r="G32" s="3"/>
      <c r="H32" s="3">
        <v>761.24109999999996</v>
      </c>
      <c r="I32" s="3">
        <v>546.70950000000005</v>
      </c>
      <c r="J32" s="3">
        <v>858.12639999999999</v>
      </c>
      <c r="K32" s="3">
        <v>4401.3580000000002</v>
      </c>
      <c r="L32" s="3">
        <v>178.56020000000001</v>
      </c>
      <c r="M32" s="3"/>
      <c r="N32" s="3" t="s">
        <v>16</v>
      </c>
      <c r="O32" s="3"/>
      <c r="P32" s="3">
        <f>AVERAGE(F32,F36,F40)</f>
        <v>3894.5229999999997</v>
      </c>
      <c r="Q32" s="3"/>
    </row>
    <row r="33" spans="1:17" x14ac:dyDescent="0.3">
      <c r="A33" s="3">
        <v>4</v>
      </c>
      <c r="B33" s="3" t="s">
        <v>22</v>
      </c>
      <c r="C33" s="3">
        <v>858.12639999999999</v>
      </c>
      <c r="D33" s="3">
        <v>4449.8</v>
      </c>
      <c r="E33" s="3"/>
      <c r="F33" s="3">
        <v>96.885230000000007</v>
      </c>
      <c r="G33" s="3"/>
      <c r="H33" s="3">
        <v>858.12639999999999</v>
      </c>
      <c r="I33" s="3">
        <v>4401.3580000000002</v>
      </c>
      <c r="J33" s="3">
        <v>858.12639999999999</v>
      </c>
      <c r="K33" s="3">
        <v>4498.2430000000004</v>
      </c>
      <c r="L33" s="3">
        <v>180</v>
      </c>
      <c r="M33" s="3"/>
      <c r="N33" s="3" t="s">
        <v>18</v>
      </c>
      <c r="O33" s="3"/>
      <c r="P33" s="3">
        <f>AVERAGE(F33,F37,F41)</f>
        <v>108.41921000000001</v>
      </c>
      <c r="Q33" s="3"/>
    </row>
    <row r="34" spans="1:17" x14ac:dyDescent="0.3">
      <c r="A34" s="3">
        <v>5</v>
      </c>
      <c r="B34" s="3" t="s">
        <v>23</v>
      </c>
      <c r="C34" s="3">
        <v>1422.1369999999999</v>
      </c>
      <c r="D34" s="3">
        <v>2390.989</v>
      </c>
      <c r="E34" s="3"/>
      <c r="F34" s="3">
        <v>4131.933</v>
      </c>
      <c r="G34" s="3"/>
      <c r="H34" s="3">
        <v>1390.9949999999999</v>
      </c>
      <c r="I34" s="3">
        <v>325.25760000000002</v>
      </c>
      <c r="J34" s="3">
        <v>1453.278</v>
      </c>
      <c r="K34" s="3">
        <v>4456.7209999999995</v>
      </c>
      <c r="L34" s="3">
        <v>179.13630000000001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24</v>
      </c>
      <c r="C35" s="3">
        <v>1415.2159999999999</v>
      </c>
      <c r="D35" s="3">
        <v>352.9391</v>
      </c>
      <c r="E35" s="3"/>
      <c r="F35" s="3">
        <v>69.548900000000003</v>
      </c>
      <c r="G35" s="3"/>
      <c r="H35" s="3">
        <v>1411.7560000000001</v>
      </c>
      <c r="I35" s="3">
        <v>318.3372</v>
      </c>
      <c r="J35" s="3">
        <v>1418.6769999999999</v>
      </c>
      <c r="K35" s="3">
        <v>387.54090000000002</v>
      </c>
      <c r="L35" s="3">
        <v>174.2894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25</v>
      </c>
      <c r="C36" s="3">
        <v>1453.278</v>
      </c>
      <c r="D36" s="3">
        <v>2366.768</v>
      </c>
      <c r="E36" s="3"/>
      <c r="F36" s="3">
        <v>3959.0590000000002</v>
      </c>
      <c r="G36" s="3"/>
      <c r="H36" s="3">
        <v>1418.6769999999999</v>
      </c>
      <c r="I36" s="3">
        <v>387.54090000000002</v>
      </c>
      <c r="J36" s="3">
        <v>1487.88</v>
      </c>
      <c r="K36" s="3">
        <v>4345.9949999999999</v>
      </c>
      <c r="L36" s="3">
        <v>178.9984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26</v>
      </c>
      <c r="C37" s="3">
        <v>1487.88</v>
      </c>
      <c r="D37" s="3">
        <v>4404.8180000000002</v>
      </c>
      <c r="E37" s="3"/>
      <c r="F37" s="3">
        <v>117.6464</v>
      </c>
      <c r="G37" s="3"/>
      <c r="H37" s="3">
        <v>1487.88</v>
      </c>
      <c r="I37" s="3">
        <v>4345.9949999999999</v>
      </c>
      <c r="J37" s="3">
        <v>1487.88</v>
      </c>
      <c r="K37" s="3">
        <v>4463.6409999999996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27</v>
      </c>
      <c r="C38" s="3">
        <v>2709.326</v>
      </c>
      <c r="D38" s="3">
        <v>2301.0239999999999</v>
      </c>
      <c r="E38" s="3"/>
      <c r="F38" s="3">
        <v>4048.7080000000001</v>
      </c>
      <c r="G38" s="3"/>
      <c r="H38" s="3">
        <v>2685.105</v>
      </c>
      <c r="I38" s="3">
        <v>276.815</v>
      </c>
      <c r="J38" s="3">
        <v>2733.5479999999998</v>
      </c>
      <c r="K38" s="3">
        <v>4325.2340000000004</v>
      </c>
      <c r="L38" s="3">
        <v>179.31440000000001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28</v>
      </c>
      <c r="C39" s="3">
        <v>2737.0079999999998</v>
      </c>
      <c r="D39" s="3">
        <v>311.41680000000002</v>
      </c>
      <c r="E39" s="3"/>
      <c r="F39" s="3">
        <v>83.332340000000002</v>
      </c>
      <c r="G39" s="3"/>
      <c r="H39" s="3">
        <v>2733.5479999999998</v>
      </c>
      <c r="I39" s="3">
        <v>269.89460000000003</v>
      </c>
      <c r="J39" s="3">
        <v>2740.4679999999998</v>
      </c>
      <c r="K39" s="3">
        <v>352.9391</v>
      </c>
      <c r="L39" s="3">
        <v>175.2364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29</v>
      </c>
      <c r="C40" s="3">
        <v>2757.7689999999998</v>
      </c>
      <c r="D40" s="3">
        <v>2280.2629999999999</v>
      </c>
      <c r="E40" s="3"/>
      <c r="F40" s="3">
        <v>3868.6439999999998</v>
      </c>
      <c r="G40" s="3"/>
      <c r="H40" s="3">
        <v>2740.4679999999998</v>
      </c>
      <c r="I40" s="3">
        <v>346.01870000000002</v>
      </c>
      <c r="J40" s="3">
        <v>2775.07</v>
      </c>
      <c r="K40" s="3">
        <v>4214.5079999999998</v>
      </c>
      <c r="L40" s="3">
        <v>179.48750000000001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30</v>
      </c>
      <c r="C41" s="3">
        <v>2775.07</v>
      </c>
      <c r="D41" s="3">
        <v>4269.8710000000001</v>
      </c>
      <c r="E41" s="3"/>
      <c r="F41" s="3">
        <v>110.726</v>
      </c>
      <c r="G41" s="3"/>
      <c r="H41" s="3">
        <v>2775.07</v>
      </c>
      <c r="I41" s="3">
        <v>4214.5079999999998</v>
      </c>
      <c r="J41" s="3">
        <v>2775.07</v>
      </c>
      <c r="K41" s="3">
        <v>4325.2340000000004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717.98879999999997</v>
      </c>
      <c r="D44" s="4">
        <v>2629.7420000000002</v>
      </c>
      <c r="E44" s="4"/>
      <c r="F44" s="4">
        <v>4823.3630000000003</v>
      </c>
      <c r="G44" s="4"/>
      <c r="H44" s="4">
        <v>536.32899999999995</v>
      </c>
      <c r="I44" s="4">
        <v>224.91210000000001</v>
      </c>
      <c r="J44" s="4">
        <v>899.64859999999999</v>
      </c>
      <c r="K44" s="4">
        <v>5034.5720000000001</v>
      </c>
      <c r="L44" s="4">
        <v>175.68010000000001</v>
      </c>
      <c r="M44" s="4"/>
      <c r="N44" s="4" t="s">
        <v>12</v>
      </c>
      <c r="O44" s="4"/>
      <c r="P44" s="4">
        <f>AVERAGE(F44,F48,F52)</f>
        <v>5126.1333333333341</v>
      </c>
      <c r="Q44" s="4"/>
    </row>
    <row r="45" spans="1:17" x14ac:dyDescent="0.3">
      <c r="A45" s="4">
        <v>2</v>
      </c>
      <c r="B45" s="4" t="s">
        <v>13</v>
      </c>
      <c r="C45" s="4">
        <v>640.13459999999998</v>
      </c>
      <c r="D45" s="4">
        <v>259.51400000000001</v>
      </c>
      <c r="E45" s="4"/>
      <c r="F45" s="4">
        <v>138.4075</v>
      </c>
      <c r="G45" s="4"/>
      <c r="H45" s="4">
        <v>640.13459999999998</v>
      </c>
      <c r="I45" s="4">
        <v>190.31030000000001</v>
      </c>
      <c r="J45" s="4">
        <v>640.13459999999998</v>
      </c>
      <c r="K45" s="4">
        <v>328.71780000000001</v>
      </c>
      <c r="L45" s="4">
        <v>180</v>
      </c>
      <c r="M45" s="4"/>
      <c r="N45" s="4" t="s">
        <v>14</v>
      </c>
      <c r="O45" s="4"/>
      <c r="P45" s="4">
        <f>AVERAGE(F45,F49,F53)</f>
        <v>132.6405</v>
      </c>
      <c r="Q45" s="4"/>
    </row>
    <row r="46" spans="1:17" x14ac:dyDescent="0.3">
      <c r="A46" s="4">
        <v>3</v>
      </c>
      <c r="B46" s="4" t="s">
        <v>15</v>
      </c>
      <c r="C46" s="4">
        <v>804.49350000000004</v>
      </c>
      <c r="D46" s="4">
        <v>2560.538</v>
      </c>
      <c r="E46" s="4"/>
      <c r="F46" s="4">
        <v>4475.7290000000003</v>
      </c>
      <c r="G46" s="4"/>
      <c r="H46" s="4">
        <v>640.13459999999998</v>
      </c>
      <c r="I46" s="4">
        <v>328.71780000000001</v>
      </c>
      <c r="J46" s="4">
        <v>968.85230000000001</v>
      </c>
      <c r="K46" s="4">
        <v>4792.3590000000004</v>
      </c>
      <c r="L46" s="4">
        <v>175.78809999999999</v>
      </c>
      <c r="M46" s="4"/>
      <c r="N46" s="4" t="s">
        <v>16</v>
      </c>
      <c r="O46" s="4"/>
      <c r="P46" s="4">
        <f>AVERAGE(F46,F50,F54)</f>
        <v>4676.565333333333</v>
      </c>
      <c r="Q46" s="4"/>
    </row>
    <row r="47" spans="1:17" x14ac:dyDescent="0.3">
      <c r="A47" s="4">
        <v>4</v>
      </c>
      <c r="B47" s="4" t="s">
        <v>17</v>
      </c>
      <c r="C47" s="4">
        <v>968.85230000000001</v>
      </c>
      <c r="D47" s="4">
        <v>4939.4170000000004</v>
      </c>
      <c r="E47" s="4"/>
      <c r="F47" s="4">
        <v>294.11590000000001</v>
      </c>
      <c r="G47" s="4"/>
      <c r="H47" s="4">
        <v>968.85230000000001</v>
      </c>
      <c r="I47" s="4">
        <v>4792.3590000000004</v>
      </c>
      <c r="J47" s="4">
        <v>968.85230000000001</v>
      </c>
      <c r="K47" s="4">
        <v>5086.4750000000004</v>
      </c>
      <c r="L47" s="4">
        <v>180</v>
      </c>
      <c r="M47" s="4"/>
      <c r="N47" s="4" t="s">
        <v>18</v>
      </c>
      <c r="O47" s="4"/>
      <c r="P47" s="4">
        <f>AVERAGE(F47,F51,F55)</f>
        <v>340.25173333333333</v>
      </c>
      <c r="Q47" s="4"/>
    </row>
    <row r="48" spans="1:17" x14ac:dyDescent="0.3">
      <c r="A48" s="4">
        <v>5</v>
      </c>
      <c r="B48" s="4" t="s">
        <v>19</v>
      </c>
      <c r="C48" s="4">
        <v>2378.8780000000002</v>
      </c>
      <c r="D48" s="4">
        <v>2993.0619999999999</v>
      </c>
      <c r="E48" s="4"/>
      <c r="F48" s="4">
        <v>5433.8429999999998</v>
      </c>
      <c r="G48" s="4"/>
      <c r="H48" s="4">
        <v>2318.3249999999998</v>
      </c>
      <c r="I48" s="4">
        <v>276.815</v>
      </c>
      <c r="J48" s="4">
        <v>2439.4319999999998</v>
      </c>
      <c r="K48" s="4">
        <v>5709.308</v>
      </c>
      <c r="L48" s="4">
        <v>178.72290000000001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2387.529</v>
      </c>
      <c r="D49" s="4">
        <v>354.66919999999999</v>
      </c>
      <c r="E49" s="4"/>
      <c r="F49" s="4">
        <v>121.1065</v>
      </c>
      <c r="G49" s="4"/>
      <c r="H49" s="4">
        <v>2387.529</v>
      </c>
      <c r="I49" s="4">
        <v>294.11590000000001</v>
      </c>
      <c r="J49" s="4">
        <v>2387.529</v>
      </c>
      <c r="K49" s="4">
        <v>415.22239999999999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2482.6840000000002</v>
      </c>
      <c r="D50" s="4">
        <v>2846.0039999999999</v>
      </c>
      <c r="E50" s="4"/>
      <c r="F50" s="4">
        <v>4865.2860000000001</v>
      </c>
      <c r="G50" s="4"/>
      <c r="H50" s="4">
        <v>2387.529</v>
      </c>
      <c r="I50" s="4">
        <v>415.22239999999999</v>
      </c>
      <c r="J50" s="4">
        <v>2577.8389999999999</v>
      </c>
      <c r="K50" s="4">
        <v>5276.7849999999999</v>
      </c>
      <c r="L50" s="4">
        <v>177.75819999999999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2577.8389999999999</v>
      </c>
      <c r="D51" s="4">
        <v>5475.7460000000001</v>
      </c>
      <c r="E51" s="4"/>
      <c r="F51" s="4">
        <v>397.92149999999998</v>
      </c>
      <c r="G51" s="4"/>
      <c r="H51" s="4">
        <v>2577.8389999999999</v>
      </c>
      <c r="I51" s="4">
        <v>5276.7849999999999</v>
      </c>
      <c r="J51" s="4">
        <v>2577.8389999999999</v>
      </c>
      <c r="K51" s="4">
        <v>5674.7070000000003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3356.3809999999999</v>
      </c>
      <c r="D52" s="4">
        <v>3131.4690000000001</v>
      </c>
      <c r="E52" s="4"/>
      <c r="F52" s="4">
        <v>5121.1940000000004</v>
      </c>
      <c r="G52" s="4"/>
      <c r="H52" s="4">
        <v>3373.6819999999998</v>
      </c>
      <c r="I52" s="4">
        <v>570.93079999999998</v>
      </c>
      <c r="J52" s="4">
        <v>3339.08</v>
      </c>
      <c r="K52" s="4">
        <v>5692.0069999999996</v>
      </c>
      <c r="L52" s="4">
        <v>180.3871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3460.1869999999999</v>
      </c>
      <c r="D53" s="4">
        <v>657.43550000000005</v>
      </c>
      <c r="E53" s="4"/>
      <c r="F53" s="4">
        <v>138.4075</v>
      </c>
      <c r="G53" s="4"/>
      <c r="H53" s="4">
        <v>3460.1869999999999</v>
      </c>
      <c r="I53" s="4">
        <v>588.23180000000002</v>
      </c>
      <c r="J53" s="4">
        <v>3460.1869999999999</v>
      </c>
      <c r="K53" s="4">
        <v>726.63919999999996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3477.4879999999998</v>
      </c>
      <c r="D54" s="4">
        <v>3070.9160000000002</v>
      </c>
      <c r="E54" s="4"/>
      <c r="F54" s="4">
        <v>4688.6809999999996</v>
      </c>
      <c r="G54" s="4"/>
      <c r="H54" s="4">
        <v>3460.1869999999999</v>
      </c>
      <c r="I54" s="4">
        <v>726.63919999999996</v>
      </c>
      <c r="J54" s="4">
        <v>3494.7890000000002</v>
      </c>
      <c r="K54" s="4">
        <v>5415.192</v>
      </c>
      <c r="L54" s="4">
        <v>179.5772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3494.7890000000002</v>
      </c>
      <c r="D55" s="4">
        <v>5579.5510000000004</v>
      </c>
      <c r="E55" s="4"/>
      <c r="F55" s="4">
        <v>328.71780000000001</v>
      </c>
      <c r="G55" s="4"/>
      <c r="H55" s="4">
        <v>3494.7890000000002</v>
      </c>
      <c r="I55" s="4">
        <v>5415.192</v>
      </c>
      <c r="J55" s="4">
        <v>3494.7890000000002</v>
      </c>
      <c r="K55" s="4">
        <v>5743.91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5"/>
      <c r="N57" s="5"/>
      <c r="O57" s="5"/>
      <c r="P57" s="5"/>
      <c r="Q57" s="5"/>
    </row>
    <row r="58" spans="1:17" x14ac:dyDescent="0.3">
      <c r="A58" s="10">
        <v>1</v>
      </c>
      <c r="B58" s="10" t="s">
        <v>11</v>
      </c>
      <c r="C58" s="10">
        <v>1747.394</v>
      </c>
      <c r="D58" s="10">
        <v>3295.828</v>
      </c>
      <c r="E58" s="10"/>
      <c r="F58" s="10">
        <v>6300.6049999999996</v>
      </c>
      <c r="G58" s="10"/>
      <c r="H58" s="10">
        <v>1332.172</v>
      </c>
      <c r="I58" s="10">
        <v>173.0093</v>
      </c>
      <c r="J58" s="10">
        <v>2162.6170000000002</v>
      </c>
      <c r="K58" s="10">
        <v>6418.6469999999999</v>
      </c>
      <c r="L58" s="10">
        <v>172.42609999999999</v>
      </c>
      <c r="M58" s="5"/>
      <c r="N58" s="10" t="s">
        <v>12</v>
      </c>
      <c r="O58" s="10"/>
      <c r="P58" s="10">
        <f>AVERAGE(F58,F62,F66)</f>
        <v>6206.7813333333324</v>
      </c>
      <c r="Q58" s="5"/>
    </row>
    <row r="59" spans="1:17" x14ac:dyDescent="0.3">
      <c r="A59" s="10">
        <v>2</v>
      </c>
      <c r="B59" s="10" t="s">
        <v>13</v>
      </c>
      <c r="C59" s="10">
        <v>1453.278</v>
      </c>
      <c r="D59" s="10">
        <v>207.6112</v>
      </c>
      <c r="E59" s="10"/>
      <c r="F59" s="10">
        <v>69.203739999999996</v>
      </c>
      <c r="G59" s="10"/>
      <c r="H59" s="10">
        <v>1453.278</v>
      </c>
      <c r="I59" s="10">
        <v>173.0093</v>
      </c>
      <c r="J59" s="10">
        <v>1453.278</v>
      </c>
      <c r="K59" s="10">
        <v>242.2131</v>
      </c>
      <c r="L59" s="10">
        <v>180</v>
      </c>
      <c r="M59" s="5"/>
      <c r="N59" s="10" t="s">
        <v>14</v>
      </c>
      <c r="O59" s="10"/>
      <c r="P59" s="10">
        <f>AVERAGE(F59,F63,F67)</f>
        <v>86.504660000000001</v>
      </c>
      <c r="Q59" s="5"/>
    </row>
    <row r="60" spans="1:17" x14ac:dyDescent="0.3">
      <c r="A60" s="10">
        <v>3</v>
      </c>
      <c r="B60" s="10" t="s">
        <v>15</v>
      </c>
      <c r="C60" s="10">
        <v>1851.2</v>
      </c>
      <c r="D60" s="10">
        <v>3252.576</v>
      </c>
      <c r="E60" s="10"/>
      <c r="F60" s="10">
        <v>6073.0959999999995</v>
      </c>
      <c r="G60" s="10"/>
      <c r="H60" s="10">
        <v>1453.278</v>
      </c>
      <c r="I60" s="10">
        <v>242.2131</v>
      </c>
      <c r="J60" s="10">
        <v>2249.1210000000001</v>
      </c>
      <c r="K60" s="10">
        <v>6262.9380000000001</v>
      </c>
      <c r="L60" s="10">
        <v>172.4701</v>
      </c>
      <c r="M60" s="5"/>
      <c r="N60" s="10" t="s">
        <v>16</v>
      </c>
      <c r="O60" s="10"/>
      <c r="P60" s="10">
        <f>AVERAGE(F60,F64,F68)</f>
        <v>5975.8249999999998</v>
      </c>
      <c r="Q60" s="5"/>
    </row>
    <row r="61" spans="1:17" x14ac:dyDescent="0.3">
      <c r="A61" s="10">
        <v>4</v>
      </c>
      <c r="B61" s="10" t="s">
        <v>17</v>
      </c>
      <c r="C61" s="10">
        <v>2249.1210000000001</v>
      </c>
      <c r="D61" s="10">
        <v>6314.8410000000003</v>
      </c>
      <c r="E61" s="10"/>
      <c r="F61" s="10">
        <v>103.8056</v>
      </c>
      <c r="G61" s="10"/>
      <c r="H61" s="10">
        <v>2249.1210000000001</v>
      </c>
      <c r="I61" s="10">
        <v>6262.9380000000001</v>
      </c>
      <c r="J61" s="10">
        <v>2249.1210000000001</v>
      </c>
      <c r="K61" s="10">
        <v>6366.7439999999997</v>
      </c>
      <c r="L61" s="10">
        <v>180</v>
      </c>
      <c r="M61" s="5"/>
      <c r="N61" s="10" t="s">
        <v>18</v>
      </c>
      <c r="O61" s="10"/>
      <c r="P61" s="10">
        <f>AVERAGE(F61,F65,F69)</f>
        <v>121.10653333333335</v>
      </c>
      <c r="Q61" s="5"/>
    </row>
    <row r="62" spans="1:17" x14ac:dyDescent="0.3">
      <c r="A62" s="10">
        <v>5</v>
      </c>
      <c r="B62" s="10" t="s">
        <v>19</v>
      </c>
      <c r="C62" s="10">
        <v>2716.2469999999998</v>
      </c>
      <c r="D62" s="10">
        <v>3166.0709999999999</v>
      </c>
      <c r="E62" s="10"/>
      <c r="F62" s="10">
        <v>6224.9709999999995</v>
      </c>
      <c r="G62" s="10"/>
      <c r="H62" s="10">
        <v>2404.83</v>
      </c>
      <c r="I62" s="10">
        <v>69.203739999999996</v>
      </c>
      <c r="J62" s="10">
        <v>3027.6640000000002</v>
      </c>
      <c r="K62" s="10">
        <v>6262.9380000000001</v>
      </c>
      <c r="L62" s="10">
        <v>174.2577</v>
      </c>
      <c r="M62" s="5"/>
      <c r="N62" s="5"/>
      <c r="O62" s="5"/>
      <c r="P62" s="5"/>
      <c r="Q62" s="5"/>
    </row>
    <row r="63" spans="1:17" x14ac:dyDescent="0.3">
      <c r="A63" s="10">
        <v>6</v>
      </c>
      <c r="B63" s="10" t="s">
        <v>20</v>
      </c>
      <c r="C63" s="10">
        <v>2525.9360000000001</v>
      </c>
      <c r="D63" s="10">
        <v>103.8056</v>
      </c>
      <c r="E63" s="10"/>
      <c r="F63" s="10">
        <v>69.203739999999996</v>
      </c>
      <c r="G63" s="10"/>
      <c r="H63" s="10">
        <v>2525.9360000000001</v>
      </c>
      <c r="I63" s="10">
        <v>69.203739999999996</v>
      </c>
      <c r="J63" s="10">
        <v>2525.9360000000001</v>
      </c>
      <c r="K63" s="10">
        <v>138.4075</v>
      </c>
      <c r="L63" s="10">
        <v>180</v>
      </c>
      <c r="M63" s="5"/>
      <c r="N63" s="5"/>
      <c r="O63" s="5"/>
      <c r="P63" s="5"/>
      <c r="Q63" s="5"/>
    </row>
    <row r="64" spans="1:17" x14ac:dyDescent="0.3">
      <c r="A64" s="10">
        <v>7</v>
      </c>
      <c r="B64" s="10" t="s">
        <v>21</v>
      </c>
      <c r="C64" s="10">
        <v>2820.0520000000001</v>
      </c>
      <c r="D64" s="10">
        <v>3122.819</v>
      </c>
      <c r="E64" s="10"/>
      <c r="F64" s="10">
        <v>5997.7380000000003</v>
      </c>
      <c r="G64" s="10"/>
      <c r="H64" s="10">
        <v>2525.9360000000001</v>
      </c>
      <c r="I64" s="10">
        <v>138.4075</v>
      </c>
      <c r="J64" s="10">
        <v>3114.1680000000001</v>
      </c>
      <c r="K64" s="10">
        <v>6107.23</v>
      </c>
      <c r="L64" s="10">
        <v>174.3716</v>
      </c>
      <c r="M64" s="5"/>
      <c r="N64" s="5"/>
      <c r="O64" s="5"/>
      <c r="P64" s="5"/>
      <c r="Q64" s="5"/>
    </row>
    <row r="65" spans="1:17" x14ac:dyDescent="0.3">
      <c r="A65" s="10">
        <v>8</v>
      </c>
      <c r="B65" s="10" t="s">
        <v>22</v>
      </c>
      <c r="C65" s="10">
        <v>3114.1680000000001</v>
      </c>
      <c r="D65" s="10">
        <v>6176.4340000000002</v>
      </c>
      <c r="E65" s="10"/>
      <c r="F65" s="10">
        <v>103.8056</v>
      </c>
      <c r="G65" s="10"/>
      <c r="H65" s="10">
        <v>3114.1680000000001</v>
      </c>
      <c r="I65" s="10">
        <v>6124.5309999999999</v>
      </c>
      <c r="J65" s="10">
        <v>3114.1680000000001</v>
      </c>
      <c r="K65" s="10">
        <v>6228.3360000000002</v>
      </c>
      <c r="L65" s="10">
        <v>180</v>
      </c>
      <c r="M65" s="5"/>
      <c r="N65" s="5"/>
      <c r="O65" s="5"/>
      <c r="P65" s="5"/>
      <c r="Q65" s="5"/>
    </row>
    <row r="66" spans="1:17" x14ac:dyDescent="0.3">
      <c r="A66" s="10">
        <v>9</v>
      </c>
      <c r="B66" s="10" t="s">
        <v>23</v>
      </c>
      <c r="C66" s="10">
        <v>3408.2840000000001</v>
      </c>
      <c r="D66" s="10">
        <v>3105.518</v>
      </c>
      <c r="E66" s="10"/>
      <c r="F66" s="10">
        <v>6094.768</v>
      </c>
      <c r="G66" s="10"/>
      <c r="H66" s="10">
        <v>3148.77</v>
      </c>
      <c r="I66" s="10">
        <v>69.203739999999996</v>
      </c>
      <c r="J66" s="10">
        <v>3667.7979999999998</v>
      </c>
      <c r="K66" s="10">
        <v>6141.8320000000003</v>
      </c>
      <c r="L66" s="10">
        <v>175.1148</v>
      </c>
      <c r="M66" s="5"/>
      <c r="N66" s="5"/>
      <c r="O66" s="5"/>
      <c r="P66" s="5"/>
      <c r="Q66" s="5"/>
    </row>
    <row r="67" spans="1:17" x14ac:dyDescent="0.3">
      <c r="A67" s="10">
        <v>10</v>
      </c>
      <c r="B67" s="10" t="s">
        <v>24</v>
      </c>
      <c r="C67" s="10">
        <v>3269.877</v>
      </c>
      <c r="D67" s="10">
        <v>129.75700000000001</v>
      </c>
      <c r="E67" s="10"/>
      <c r="F67" s="10">
        <v>121.1065</v>
      </c>
      <c r="G67" s="10"/>
      <c r="H67" s="10">
        <v>3269.877</v>
      </c>
      <c r="I67" s="10">
        <v>69.203739999999996</v>
      </c>
      <c r="J67" s="10">
        <v>3269.877</v>
      </c>
      <c r="K67" s="10">
        <v>190.31030000000001</v>
      </c>
      <c r="L67" s="10">
        <v>180</v>
      </c>
      <c r="M67" s="5"/>
      <c r="N67" s="5"/>
      <c r="O67" s="5"/>
      <c r="P67" s="5"/>
      <c r="Q67" s="5"/>
    </row>
    <row r="68" spans="1:17" x14ac:dyDescent="0.3">
      <c r="A68" s="10">
        <v>11</v>
      </c>
      <c r="B68" s="10" t="s">
        <v>25</v>
      </c>
      <c r="C68" s="10">
        <v>3546.692</v>
      </c>
      <c r="D68" s="10">
        <v>3105.518</v>
      </c>
      <c r="E68" s="10"/>
      <c r="F68" s="10">
        <v>5856.6409999999996</v>
      </c>
      <c r="G68" s="10"/>
      <c r="H68" s="10">
        <v>3269.877</v>
      </c>
      <c r="I68" s="10">
        <v>190.31030000000001</v>
      </c>
      <c r="J68" s="10">
        <v>3823.5070000000001</v>
      </c>
      <c r="K68" s="10">
        <v>6020.7250000000004</v>
      </c>
      <c r="L68" s="10">
        <v>174.57570000000001</v>
      </c>
      <c r="M68" s="5"/>
      <c r="N68" s="5"/>
      <c r="O68" s="5"/>
      <c r="P68" s="5"/>
      <c r="Q68" s="5"/>
    </row>
    <row r="69" spans="1:17" x14ac:dyDescent="0.3">
      <c r="A69" s="10">
        <v>12</v>
      </c>
      <c r="B69" s="10" t="s">
        <v>26</v>
      </c>
      <c r="C69" s="10">
        <v>3823.5070000000001</v>
      </c>
      <c r="D69" s="10">
        <v>6081.2780000000002</v>
      </c>
      <c r="E69" s="10"/>
      <c r="F69" s="10">
        <v>155.70840000000001</v>
      </c>
      <c r="G69" s="10"/>
      <c r="H69" s="10">
        <v>3823.5070000000001</v>
      </c>
      <c r="I69" s="10">
        <v>6003.424</v>
      </c>
      <c r="J69" s="10">
        <v>3823.5070000000001</v>
      </c>
      <c r="K69" s="10">
        <v>6159.1329999999998</v>
      </c>
      <c r="L69" s="10">
        <v>180</v>
      </c>
      <c r="M69" s="5"/>
      <c r="N69" s="5"/>
      <c r="O69" s="5"/>
      <c r="P69" s="5"/>
      <c r="Q69" s="5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</row>
    <row r="72" spans="1:17" x14ac:dyDescent="0.3">
      <c r="A72" s="7">
        <v>1</v>
      </c>
      <c r="B72" s="7" t="s">
        <v>11</v>
      </c>
      <c r="C72" s="7">
        <v>4333.884</v>
      </c>
      <c r="D72" s="7">
        <v>2482.6840000000002</v>
      </c>
      <c r="E72" s="7"/>
      <c r="F72" s="7">
        <v>8505.7630000000008</v>
      </c>
      <c r="G72" s="7"/>
      <c r="H72" s="7">
        <v>86.504670000000004</v>
      </c>
      <c r="I72" s="7">
        <v>2698.9459999999999</v>
      </c>
      <c r="J72" s="7">
        <v>8581.2639999999992</v>
      </c>
      <c r="K72" s="7">
        <v>2266.422</v>
      </c>
      <c r="L72" s="7">
        <v>87.085220000000007</v>
      </c>
      <c r="N72" s="7" t="s">
        <v>12</v>
      </c>
      <c r="O72" s="7"/>
      <c r="P72" s="7">
        <f>AVERAGE(F72,F76,F80)</f>
        <v>8515.4666666666672</v>
      </c>
    </row>
    <row r="73" spans="1:17" x14ac:dyDescent="0.3">
      <c r="A73" s="7">
        <v>2</v>
      </c>
      <c r="B73" s="7" t="s">
        <v>13</v>
      </c>
      <c r="C73" s="7">
        <v>103.8056</v>
      </c>
      <c r="D73" s="7">
        <v>2595.14</v>
      </c>
      <c r="E73" s="7"/>
      <c r="F73" s="7">
        <v>69.203739999999996</v>
      </c>
      <c r="G73" s="7"/>
      <c r="H73" s="7">
        <v>69.203739999999996</v>
      </c>
      <c r="I73" s="7">
        <v>2595.14</v>
      </c>
      <c r="J73" s="7">
        <v>138.4075</v>
      </c>
      <c r="K73" s="7">
        <v>2595.14</v>
      </c>
      <c r="L73" s="7">
        <v>90</v>
      </c>
      <c r="N73" s="7" t="s">
        <v>14</v>
      </c>
      <c r="O73" s="7"/>
      <c r="P73" s="7">
        <f>AVERAGE(F73,F77,F81)</f>
        <v>98.968713333333326</v>
      </c>
    </row>
    <row r="74" spans="1:17" x14ac:dyDescent="0.3">
      <c r="A74" s="7">
        <v>3</v>
      </c>
      <c r="B74" s="7" t="s">
        <v>15</v>
      </c>
      <c r="C74" s="7">
        <v>4299.2820000000002</v>
      </c>
      <c r="D74" s="7">
        <v>2387.529</v>
      </c>
      <c r="E74" s="7"/>
      <c r="F74" s="7">
        <v>8332.1020000000008</v>
      </c>
      <c r="G74" s="7"/>
      <c r="H74" s="7">
        <v>138.4075</v>
      </c>
      <c r="I74" s="7">
        <v>2595.14</v>
      </c>
      <c r="J74" s="7">
        <v>8460.1569999999992</v>
      </c>
      <c r="K74" s="7">
        <v>2179.9180000000001</v>
      </c>
      <c r="L74" s="7">
        <v>87.143540000000002</v>
      </c>
      <c r="N74" s="7" t="s">
        <v>16</v>
      </c>
      <c r="O74" s="7"/>
      <c r="P74" s="7">
        <f>AVERAGE(F74,F78,F82)</f>
        <v>8331.9266666666663</v>
      </c>
    </row>
    <row r="75" spans="1:17" x14ac:dyDescent="0.3">
      <c r="A75" s="7">
        <v>4</v>
      </c>
      <c r="B75" s="7" t="s">
        <v>17</v>
      </c>
      <c r="C75" s="7">
        <v>8512.06</v>
      </c>
      <c r="D75" s="7">
        <v>2171.2669999999998</v>
      </c>
      <c r="E75" s="7"/>
      <c r="F75" s="7">
        <v>105.2375</v>
      </c>
      <c r="G75" s="7"/>
      <c r="H75" s="7">
        <v>8460.1569999999992</v>
      </c>
      <c r="I75" s="7">
        <v>2179.9180000000001</v>
      </c>
      <c r="J75" s="7">
        <v>8563.9629999999997</v>
      </c>
      <c r="K75" s="7">
        <v>2162.6170000000002</v>
      </c>
      <c r="L75" s="7">
        <v>80.537679999999995</v>
      </c>
      <c r="N75" s="7" t="s">
        <v>18</v>
      </c>
      <c r="O75" s="7"/>
      <c r="P75" s="7">
        <f>AVERAGE(F75,F79,F83)</f>
        <v>93.226246666666668</v>
      </c>
    </row>
    <row r="76" spans="1:17" x14ac:dyDescent="0.3">
      <c r="A76" s="7">
        <v>5</v>
      </c>
      <c r="B76" s="7" t="s">
        <v>19</v>
      </c>
      <c r="C76" s="7">
        <v>4333.884</v>
      </c>
      <c r="D76" s="7">
        <v>1980.9570000000001</v>
      </c>
      <c r="E76" s="7"/>
      <c r="F76" s="7">
        <v>8516.3140000000003</v>
      </c>
      <c r="G76" s="7"/>
      <c r="H76" s="7">
        <v>86.504670000000004</v>
      </c>
      <c r="I76" s="7">
        <v>2283.723</v>
      </c>
      <c r="J76" s="7">
        <v>8581.2639999999992</v>
      </c>
      <c r="K76" s="7">
        <v>1678.191</v>
      </c>
      <c r="L76" s="7">
        <v>85.92268</v>
      </c>
    </row>
    <row r="77" spans="1:17" x14ac:dyDescent="0.3">
      <c r="A77" s="7">
        <v>6</v>
      </c>
      <c r="B77" s="7" t="s">
        <v>20</v>
      </c>
      <c r="C77" s="7">
        <v>112.45610000000001</v>
      </c>
      <c r="D77" s="7">
        <v>2188.5680000000002</v>
      </c>
      <c r="E77" s="7"/>
      <c r="F77" s="7">
        <v>88.217799999999997</v>
      </c>
      <c r="G77" s="7"/>
      <c r="H77" s="7">
        <v>69.203739999999996</v>
      </c>
      <c r="I77" s="7">
        <v>2197.2190000000001</v>
      </c>
      <c r="J77" s="7">
        <v>155.70840000000001</v>
      </c>
      <c r="K77" s="7">
        <v>2179.9180000000001</v>
      </c>
      <c r="L77" s="7">
        <v>78.690070000000006</v>
      </c>
    </row>
    <row r="78" spans="1:17" x14ac:dyDescent="0.3">
      <c r="A78" s="7">
        <v>7</v>
      </c>
      <c r="B78" s="7" t="s">
        <v>21</v>
      </c>
      <c r="C78" s="7">
        <v>4325.2340000000004</v>
      </c>
      <c r="D78" s="7">
        <v>1851.2</v>
      </c>
      <c r="E78" s="7"/>
      <c r="F78" s="7">
        <v>8364.9259999999995</v>
      </c>
      <c r="G78" s="7"/>
      <c r="H78" s="7">
        <v>155.70840000000001</v>
      </c>
      <c r="I78" s="7">
        <v>2179.9180000000001</v>
      </c>
      <c r="J78" s="7">
        <v>8494.759</v>
      </c>
      <c r="K78" s="7">
        <v>1522.482</v>
      </c>
      <c r="L78" s="7">
        <v>85.492230000000006</v>
      </c>
    </row>
    <row r="79" spans="1:17" x14ac:dyDescent="0.3">
      <c r="A79" s="7">
        <v>8</v>
      </c>
      <c r="B79" s="7" t="s">
        <v>22</v>
      </c>
      <c r="C79" s="7">
        <v>8529.3610000000008</v>
      </c>
      <c r="D79" s="7">
        <v>1522.482</v>
      </c>
      <c r="E79" s="7"/>
      <c r="F79" s="7">
        <v>69.203739999999996</v>
      </c>
      <c r="G79" s="7"/>
      <c r="H79" s="7">
        <v>8494.759</v>
      </c>
      <c r="I79" s="7">
        <v>1522.482</v>
      </c>
      <c r="J79" s="7">
        <v>8563.9629999999997</v>
      </c>
      <c r="K79" s="7">
        <v>1522.482</v>
      </c>
      <c r="L79" s="7">
        <v>90</v>
      </c>
    </row>
    <row r="80" spans="1:17" x14ac:dyDescent="0.3">
      <c r="A80" s="7">
        <v>9</v>
      </c>
      <c r="B80" s="7" t="s">
        <v>23</v>
      </c>
      <c r="C80" s="7">
        <v>4316.5829999999996</v>
      </c>
      <c r="D80" s="7">
        <v>1340.8219999999999</v>
      </c>
      <c r="E80" s="7"/>
      <c r="F80" s="7">
        <v>8524.3230000000003</v>
      </c>
      <c r="G80" s="7"/>
      <c r="H80" s="7">
        <v>69.203739999999996</v>
      </c>
      <c r="I80" s="7">
        <v>1695.492</v>
      </c>
      <c r="J80" s="7">
        <v>8563.9629999999997</v>
      </c>
      <c r="K80" s="7">
        <v>986.15329999999994</v>
      </c>
      <c r="L80" s="7">
        <v>85.226699999999994</v>
      </c>
    </row>
    <row r="81" spans="1:17" x14ac:dyDescent="0.3">
      <c r="A81" s="7">
        <v>10</v>
      </c>
      <c r="B81" s="7" t="s">
        <v>24</v>
      </c>
      <c r="C81" s="7">
        <v>121.1065</v>
      </c>
      <c r="D81" s="7">
        <v>1583.0360000000001</v>
      </c>
      <c r="E81" s="7"/>
      <c r="F81" s="7">
        <v>139.4846</v>
      </c>
      <c r="G81" s="7"/>
      <c r="H81" s="7">
        <v>51.902799999999999</v>
      </c>
      <c r="I81" s="7">
        <v>1591.6859999999999</v>
      </c>
      <c r="J81" s="7">
        <v>190.31030000000001</v>
      </c>
      <c r="K81" s="7">
        <v>1574.385</v>
      </c>
      <c r="L81" s="7">
        <v>82.874979999999994</v>
      </c>
    </row>
    <row r="82" spans="1:17" x14ac:dyDescent="0.3">
      <c r="A82" s="7">
        <v>11</v>
      </c>
      <c r="B82" s="7" t="s">
        <v>25</v>
      </c>
      <c r="C82" s="7">
        <v>4325.2340000000004</v>
      </c>
      <c r="D82" s="7">
        <v>1228.366</v>
      </c>
      <c r="E82" s="7"/>
      <c r="F82" s="7">
        <v>8298.7520000000004</v>
      </c>
      <c r="G82" s="7"/>
      <c r="H82" s="7">
        <v>190.31030000000001</v>
      </c>
      <c r="I82" s="7">
        <v>1574.385</v>
      </c>
      <c r="J82" s="7">
        <v>8460.1569999999992</v>
      </c>
      <c r="K82" s="7">
        <v>882.34770000000003</v>
      </c>
      <c r="L82" s="7">
        <v>85.216520000000003</v>
      </c>
    </row>
    <row r="83" spans="1:17" x14ac:dyDescent="0.3">
      <c r="A83" s="7">
        <v>12</v>
      </c>
      <c r="B83" s="7" t="s">
        <v>26</v>
      </c>
      <c r="C83" s="7">
        <v>8512.06</v>
      </c>
      <c r="D83" s="7">
        <v>890.99810000000002</v>
      </c>
      <c r="E83" s="7"/>
      <c r="F83" s="7">
        <v>105.2375</v>
      </c>
      <c r="G83" s="7"/>
      <c r="H83" s="7">
        <v>8460.1569999999992</v>
      </c>
      <c r="I83" s="7">
        <v>882.34770000000003</v>
      </c>
      <c r="J83" s="7">
        <v>8563.9629999999997</v>
      </c>
      <c r="K83" s="7">
        <v>899.64859999999999</v>
      </c>
      <c r="L83" s="7">
        <v>99.462320000000005</v>
      </c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1505.181</v>
      </c>
      <c r="D86" s="8">
        <v>3494.7890000000002</v>
      </c>
      <c r="E86" s="8"/>
      <c r="F86" s="8">
        <v>6851.52</v>
      </c>
      <c r="G86" s="8"/>
      <c r="H86" s="8">
        <v>1539.7829999999999</v>
      </c>
      <c r="I86" s="8">
        <v>69.203739999999996</v>
      </c>
      <c r="J86" s="8">
        <v>1470.579</v>
      </c>
      <c r="K86" s="8">
        <v>6920.3739999999998</v>
      </c>
      <c r="L86" s="8">
        <v>180.5787</v>
      </c>
      <c r="M86" s="8"/>
      <c r="N86" s="8" t="s">
        <v>12</v>
      </c>
      <c r="O86" s="8"/>
      <c r="P86" s="8">
        <f>AVERAGE(F86,F90,F94)</f>
        <v>7065.4776666666667</v>
      </c>
      <c r="Q86" s="8"/>
    </row>
    <row r="87" spans="1:17" x14ac:dyDescent="0.3">
      <c r="A87" s="8">
        <v>2</v>
      </c>
      <c r="B87" s="8" t="s">
        <v>13</v>
      </c>
      <c r="C87" s="8">
        <v>1643.5889999999999</v>
      </c>
      <c r="D87" s="8">
        <v>112.45610000000001</v>
      </c>
      <c r="E87" s="8"/>
      <c r="F87" s="8">
        <v>86.504670000000004</v>
      </c>
      <c r="G87" s="8"/>
      <c r="H87" s="8">
        <v>1643.5889999999999</v>
      </c>
      <c r="I87" s="8">
        <v>69.203739999999996</v>
      </c>
      <c r="J87" s="8">
        <v>1643.5889999999999</v>
      </c>
      <c r="K87" s="8">
        <v>155.70840000000001</v>
      </c>
      <c r="L87" s="8">
        <v>180</v>
      </c>
      <c r="M87" s="8"/>
      <c r="N87" s="8" t="s">
        <v>14</v>
      </c>
      <c r="O87" s="8"/>
      <c r="P87" s="8">
        <f>AVERAGE(F87,F91,F95)</f>
        <v>74.970716666666661</v>
      </c>
      <c r="Q87" s="8"/>
    </row>
    <row r="88" spans="1:17" x14ac:dyDescent="0.3">
      <c r="A88" s="8">
        <v>3</v>
      </c>
      <c r="B88" s="8" t="s">
        <v>15</v>
      </c>
      <c r="C88" s="8">
        <v>1600.336</v>
      </c>
      <c r="D88" s="8">
        <v>3494.7890000000002</v>
      </c>
      <c r="E88" s="8"/>
      <c r="F88" s="8">
        <v>6678.7209999999995</v>
      </c>
      <c r="G88" s="8"/>
      <c r="H88" s="8">
        <v>1643.5889999999999</v>
      </c>
      <c r="I88" s="8">
        <v>155.70840000000001</v>
      </c>
      <c r="J88" s="8">
        <v>1557.0840000000001</v>
      </c>
      <c r="K88" s="8">
        <v>6833.8689999999997</v>
      </c>
      <c r="L88" s="8">
        <v>180.74209999999999</v>
      </c>
      <c r="M88" s="8"/>
      <c r="N88" s="8" t="s">
        <v>16</v>
      </c>
      <c r="O88" s="8"/>
      <c r="P88" s="8">
        <f>AVERAGE(F88,F92,F96)</f>
        <v>6869.4953333333333</v>
      </c>
      <c r="Q88" s="8"/>
    </row>
    <row r="89" spans="1:17" x14ac:dyDescent="0.3">
      <c r="A89" s="8">
        <v>4</v>
      </c>
      <c r="B89" s="8" t="s">
        <v>17</v>
      </c>
      <c r="C89" s="8">
        <v>1539.7829999999999</v>
      </c>
      <c r="D89" s="8">
        <v>6903.0730000000003</v>
      </c>
      <c r="E89" s="8"/>
      <c r="F89" s="8">
        <v>142.66720000000001</v>
      </c>
      <c r="G89" s="8"/>
      <c r="H89" s="8">
        <v>1557.0840000000001</v>
      </c>
      <c r="I89" s="8">
        <v>6833.8689999999997</v>
      </c>
      <c r="J89" s="8">
        <v>1522.482</v>
      </c>
      <c r="K89" s="8">
        <v>6972.277</v>
      </c>
      <c r="L89" s="8">
        <v>194.03620000000001</v>
      </c>
      <c r="M89" s="8"/>
      <c r="N89" s="8" t="s">
        <v>18</v>
      </c>
      <c r="O89" s="8"/>
      <c r="P89" s="8">
        <f>AVERAGE(F89,F93,F97)</f>
        <v>122.52643333333333</v>
      </c>
      <c r="Q89" s="8"/>
    </row>
    <row r="90" spans="1:17" x14ac:dyDescent="0.3">
      <c r="A90" s="8">
        <v>5</v>
      </c>
      <c r="B90" s="8" t="s">
        <v>19</v>
      </c>
      <c r="C90" s="8">
        <v>2422.1309999999999</v>
      </c>
      <c r="D90" s="8">
        <v>3659.1480000000001</v>
      </c>
      <c r="E90" s="8"/>
      <c r="F90" s="8">
        <v>7146.04</v>
      </c>
      <c r="G90" s="8"/>
      <c r="H90" s="8">
        <v>2474.0340000000001</v>
      </c>
      <c r="I90" s="8">
        <v>86.504670000000004</v>
      </c>
      <c r="J90" s="8">
        <v>2370.2280000000001</v>
      </c>
      <c r="K90" s="8">
        <v>7231.7910000000002</v>
      </c>
      <c r="L90" s="8">
        <v>180.8323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2577.8389999999999</v>
      </c>
      <c r="D91" s="8">
        <v>121.1065</v>
      </c>
      <c r="E91" s="8"/>
      <c r="F91" s="8">
        <v>69.203739999999996</v>
      </c>
      <c r="G91" s="8"/>
      <c r="H91" s="8">
        <v>2577.8389999999999</v>
      </c>
      <c r="I91" s="8">
        <v>86.504670000000004</v>
      </c>
      <c r="J91" s="8">
        <v>2577.8389999999999</v>
      </c>
      <c r="K91" s="8">
        <v>155.70840000000001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2525.9360000000001</v>
      </c>
      <c r="D92" s="8">
        <v>3633.1959999999999</v>
      </c>
      <c r="E92" s="8"/>
      <c r="F92" s="8">
        <v>6955.75</v>
      </c>
      <c r="G92" s="8"/>
      <c r="H92" s="8">
        <v>2577.8389999999999</v>
      </c>
      <c r="I92" s="8">
        <v>155.70840000000001</v>
      </c>
      <c r="J92" s="8">
        <v>2474.0340000000001</v>
      </c>
      <c r="K92" s="8">
        <v>7110.6840000000002</v>
      </c>
      <c r="L92" s="8">
        <v>180.85509999999999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2474.0340000000001</v>
      </c>
      <c r="D93" s="8">
        <v>7162.5870000000004</v>
      </c>
      <c r="E93" s="8"/>
      <c r="F93" s="8">
        <v>103.8056</v>
      </c>
      <c r="G93" s="8"/>
      <c r="H93" s="8">
        <v>2474.0340000000001</v>
      </c>
      <c r="I93" s="8">
        <v>7110.6840000000002</v>
      </c>
      <c r="J93" s="8">
        <v>2474.0340000000001</v>
      </c>
      <c r="K93" s="8">
        <v>7214.49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3295.828</v>
      </c>
      <c r="D94" s="8">
        <v>3702.4</v>
      </c>
      <c r="E94" s="8"/>
      <c r="F94" s="8">
        <v>7198.8729999999996</v>
      </c>
      <c r="G94" s="8"/>
      <c r="H94" s="8">
        <v>3373.6819999999998</v>
      </c>
      <c r="I94" s="8">
        <v>103.8056</v>
      </c>
      <c r="J94" s="8">
        <v>3217.9740000000002</v>
      </c>
      <c r="K94" s="8">
        <v>7300.9939999999997</v>
      </c>
      <c r="L94" s="8">
        <v>181.23939999999999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3494.7890000000002</v>
      </c>
      <c r="D95" s="8">
        <v>155.70840000000001</v>
      </c>
      <c r="E95" s="8"/>
      <c r="F95" s="8">
        <v>69.203739999999996</v>
      </c>
      <c r="G95" s="8"/>
      <c r="H95" s="8">
        <v>3494.7890000000002</v>
      </c>
      <c r="I95" s="8">
        <v>121.1065</v>
      </c>
      <c r="J95" s="8">
        <v>3494.7890000000002</v>
      </c>
      <c r="K95" s="8">
        <v>190.31030000000001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3416.9349999999999</v>
      </c>
      <c r="D96" s="8">
        <v>3676.4490000000001</v>
      </c>
      <c r="E96" s="8"/>
      <c r="F96" s="8">
        <v>6974.0150000000003</v>
      </c>
      <c r="G96" s="8"/>
      <c r="H96" s="8">
        <v>3494.7890000000002</v>
      </c>
      <c r="I96" s="8">
        <v>190.31030000000001</v>
      </c>
      <c r="J96" s="8">
        <v>3339.08</v>
      </c>
      <c r="K96" s="8">
        <v>7162.5870000000004</v>
      </c>
      <c r="L96" s="8">
        <v>181.27930000000001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3339.08</v>
      </c>
      <c r="D97" s="8">
        <v>7223.14</v>
      </c>
      <c r="E97" s="8"/>
      <c r="F97" s="8">
        <v>121.1065</v>
      </c>
      <c r="G97" s="8"/>
      <c r="H97" s="8">
        <v>3339.08</v>
      </c>
      <c r="I97" s="8">
        <v>7162.5870000000004</v>
      </c>
      <c r="J97" s="8">
        <v>3339.08</v>
      </c>
      <c r="K97" s="8">
        <v>7283.6930000000002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9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25</v>
      </c>
      <c r="C2" s="2">
        <v>1830.4390000000001</v>
      </c>
      <c r="D2" s="2">
        <v>1048.4369999999999</v>
      </c>
      <c r="E2" s="2"/>
      <c r="F2" s="2">
        <v>477.55590000000001</v>
      </c>
      <c r="G2" s="2"/>
      <c r="H2" s="2">
        <v>1833.8989999999999</v>
      </c>
      <c r="I2" s="2">
        <v>809.68370000000004</v>
      </c>
      <c r="J2" s="2">
        <v>1826.979</v>
      </c>
      <c r="K2" s="2">
        <v>1287.19</v>
      </c>
      <c r="L2" s="2">
        <v>180.83029999999999</v>
      </c>
      <c r="M2" s="2"/>
      <c r="N2" s="2" t="s">
        <v>12</v>
      </c>
      <c r="O2" s="2"/>
      <c r="P2" s="2">
        <f>AVERAGE(F2,F6,F10)</f>
        <v>477.84376666666668</v>
      </c>
      <c r="Q2" s="9"/>
    </row>
    <row r="3" spans="1:17" x14ac:dyDescent="0.3">
      <c r="A3" s="2">
        <v>2</v>
      </c>
      <c r="B3" s="2" t="s">
        <v>26</v>
      </c>
      <c r="C3" s="2">
        <v>1875.421</v>
      </c>
      <c r="D3" s="2">
        <v>837.36519999999996</v>
      </c>
      <c r="E3" s="2"/>
      <c r="F3" s="2">
        <v>69.203739999999996</v>
      </c>
      <c r="G3" s="2"/>
      <c r="H3" s="2">
        <v>1875.421</v>
      </c>
      <c r="I3" s="2">
        <v>802.76340000000005</v>
      </c>
      <c r="J3" s="2">
        <v>1875.421</v>
      </c>
      <c r="K3" s="2">
        <v>871.96709999999996</v>
      </c>
      <c r="L3" s="2">
        <v>180</v>
      </c>
      <c r="M3" s="2"/>
      <c r="N3" s="2" t="s">
        <v>14</v>
      </c>
      <c r="O3" s="2"/>
      <c r="P3" s="2">
        <f>AVERAGE(F3,F7,F11)</f>
        <v>65.273166666666654</v>
      </c>
      <c r="Q3" s="9"/>
    </row>
    <row r="4" spans="1:17" x14ac:dyDescent="0.3">
      <c r="A4" s="2">
        <v>3</v>
      </c>
      <c r="B4" s="2" t="s">
        <v>27</v>
      </c>
      <c r="C4" s="2">
        <v>1875.421</v>
      </c>
      <c r="D4" s="2">
        <v>1055.357</v>
      </c>
      <c r="E4" s="2"/>
      <c r="F4" s="2">
        <v>366.77980000000002</v>
      </c>
      <c r="G4" s="2"/>
      <c r="H4" s="2">
        <v>1875.421</v>
      </c>
      <c r="I4" s="2">
        <v>871.96709999999996</v>
      </c>
      <c r="J4" s="2">
        <v>1875.421</v>
      </c>
      <c r="K4" s="2">
        <v>1238.7470000000001</v>
      </c>
      <c r="L4" s="2">
        <v>180</v>
      </c>
      <c r="M4" s="2"/>
      <c r="N4" s="2" t="s">
        <v>16</v>
      </c>
      <c r="O4" s="2"/>
      <c r="P4" s="2">
        <f>AVERAGE(F4,F8,F12)</f>
        <v>369.93563333333333</v>
      </c>
      <c r="Q4" s="9"/>
    </row>
    <row r="5" spans="1:17" x14ac:dyDescent="0.3">
      <c r="A5" s="2">
        <v>4</v>
      </c>
      <c r="B5" s="2" t="s">
        <v>28</v>
      </c>
      <c r="C5" s="2">
        <v>1875.421</v>
      </c>
      <c r="D5" s="2">
        <v>1262.9680000000001</v>
      </c>
      <c r="E5" s="2"/>
      <c r="F5" s="2">
        <v>48.442619999999998</v>
      </c>
      <c r="G5" s="2"/>
      <c r="H5" s="2">
        <v>1875.421</v>
      </c>
      <c r="I5" s="2">
        <v>1238.7470000000001</v>
      </c>
      <c r="J5" s="2">
        <v>1875.421</v>
      </c>
      <c r="K5" s="2">
        <v>1287.19</v>
      </c>
      <c r="L5" s="2">
        <v>180</v>
      </c>
      <c r="M5" s="2"/>
      <c r="N5" s="2" t="s">
        <v>18</v>
      </c>
      <c r="O5" s="2"/>
      <c r="P5" s="2">
        <f>AVERAGE(F5,F9,F13)</f>
        <v>44.057453333333335</v>
      </c>
      <c r="Q5" s="9"/>
    </row>
    <row r="6" spans="1:17" x14ac:dyDescent="0.3">
      <c r="A6" s="2">
        <v>5</v>
      </c>
      <c r="B6" s="2" t="s">
        <v>29</v>
      </c>
      <c r="C6" s="2">
        <v>2844.2739999999999</v>
      </c>
      <c r="D6" s="2">
        <v>1100.3389999999999</v>
      </c>
      <c r="E6" s="2"/>
      <c r="F6" s="2">
        <v>512.85530000000006</v>
      </c>
      <c r="G6" s="2"/>
      <c r="H6" s="2">
        <v>2858.114</v>
      </c>
      <c r="I6" s="2">
        <v>844.28560000000004</v>
      </c>
      <c r="J6" s="2">
        <v>2830.433</v>
      </c>
      <c r="K6" s="2">
        <v>1356.393</v>
      </c>
      <c r="L6" s="2">
        <v>183.0941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30</v>
      </c>
      <c r="C7" s="2">
        <v>2896.1759999999999</v>
      </c>
      <c r="D7" s="2">
        <v>885.80780000000004</v>
      </c>
      <c r="E7" s="2"/>
      <c r="F7" s="2">
        <v>69.548900000000003</v>
      </c>
      <c r="G7" s="2"/>
      <c r="H7" s="2">
        <v>2899.6370000000002</v>
      </c>
      <c r="I7" s="2">
        <v>851.20600000000002</v>
      </c>
      <c r="J7" s="2">
        <v>2892.7159999999999</v>
      </c>
      <c r="K7" s="2">
        <v>920.40970000000004</v>
      </c>
      <c r="L7" s="2">
        <v>185.7106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31</v>
      </c>
      <c r="C8" s="2">
        <v>2882.3359999999998</v>
      </c>
      <c r="D8" s="2">
        <v>1117.6400000000001</v>
      </c>
      <c r="E8" s="2"/>
      <c r="F8" s="2">
        <v>395.00729999999999</v>
      </c>
      <c r="G8" s="2"/>
      <c r="H8" s="2">
        <v>2892.7159999999999</v>
      </c>
      <c r="I8" s="2">
        <v>920.40970000000004</v>
      </c>
      <c r="J8" s="2">
        <v>2871.9549999999999</v>
      </c>
      <c r="K8" s="2">
        <v>1314.8710000000001</v>
      </c>
      <c r="L8" s="2">
        <v>183.0128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32</v>
      </c>
      <c r="C9" s="2">
        <v>2871.9549999999999</v>
      </c>
      <c r="D9" s="2">
        <v>1339.0920000000001</v>
      </c>
      <c r="E9" s="2"/>
      <c r="F9" s="2">
        <v>48.442619999999998</v>
      </c>
      <c r="G9" s="2"/>
      <c r="H9" s="2">
        <v>2871.9549999999999</v>
      </c>
      <c r="I9" s="2">
        <v>1314.8710000000001</v>
      </c>
      <c r="J9" s="2">
        <v>2871.9549999999999</v>
      </c>
      <c r="K9" s="2">
        <v>1363.3140000000001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33</v>
      </c>
      <c r="C10" s="2">
        <v>3626.2759999999998</v>
      </c>
      <c r="D10" s="2">
        <v>1363.3140000000001</v>
      </c>
      <c r="E10" s="2"/>
      <c r="F10" s="2">
        <v>443.12009999999998</v>
      </c>
      <c r="G10" s="2"/>
      <c r="H10" s="2">
        <v>3681.6390000000001</v>
      </c>
      <c r="I10" s="2">
        <v>1148.7819999999999</v>
      </c>
      <c r="J10" s="2">
        <v>3570.913</v>
      </c>
      <c r="K10" s="2">
        <v>1577.845</v>
      </c>
      <c r="L10" s="2">
        <v>194.47030000000001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34</v>
      </c>
      <c r="C11" s="2">
        <v>3743.922</v>
      </c>
      <c r="D11" s="2">
        <v>1211.0650000000001</v>
      </c>
      <c r="E11" s="2"/>
      <c r="F11" s="2">
        <v>57.066859999999998</v>
      </c>
      <c r="G11" s="2"/>
      <c r="H11" s="2">
        <v>3750.8429999999998</v>
      </c>
      <c r="I11" s="2">
        <v>1183.384</v>
      </c>
      <c r="J11" s="2">
        <v>3737.002</v>
      </c>
      <c r="K11" s="2">
        <v>1238.7470000000001</v>
      </c>
      <c r="L11" s="2">
        <v>194.03620000000001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35</v>
      </c>
      <c r="C12" s="2">
        <v>3685.0990000000002</v>
      </c>
      <c r="D12" s="2">
        <v>1404.836</v>
      </c>
      <c r="E12" s="2"/>
      <c r="F12" s="2">
        <v>348.01979999999998</v>
      </c>
      <c r="G12" s="2"/>
      <c r="H12" s="2">
        <v>3737.002</v>
      </c>
      <c r="I12" s="2">
        <v>1238.7470000000001</v>
      </c>
      <c r="J12" s="2">
        <v>3633.1959999999999</v>
      </c>
      <c r="K12" s="2">
        <v>1570.925</v>
      </c>
      <c r="L12" s="2">
        <v>197.35400000000001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36</v>
      </c>
      <c r="C13" s="2">
        <v>3629.7359999999999</v>
      </c>
      <c r="D13" s="2">
        <v>1588.2260000000001</v>
      </c>
      <c r="E13" s="2"/>
      <c r="F13" s="2">
        <v>35.287120000000002</v>
      </c>
      <c r="G13" s="2"/>
      <c r="H13" s="2">
        <v>3633.1959999999999</v>
      </c>
      <c r="I13" s="2">
        <v>1570.925</v>
      </c>
      <c r="J13" s="2">
        <v>3626.2759999999998</v>
      </c>
      <c r="K13" s="2">
        <v>1605.527</v>
      </c>
      <c r="L13" s="2">
        <v>191.3099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2384.069</v>
      </c>
      <c r="D16" s="1">
        <v>1761.2349999999999</v>
      </c>
      <c r="E16" s="1"/>
      <c r="F16" s="1">
        <v>2996.53</v>
      </c>
      <c r="G16" s="1"/>
      <c r="H16" s="1">
        <v>2387.529</v>
      </c>
      <c r="I16" s="1">
        <v>262.9742</v>
      </c>
      <c r="J16" s="1">
        <v>2380.6089999999999</v>
      </c>
      <c r="K16" s="1">
        <v>3259.4960000000001</v>
      </c>
      <c r="L16" s="1">
        <v>180.13229999999999</v>
      </c>
      <c r="M16" s="1"/>
      <c r="N16" s="1" t="s">
        <v>12</v>
      </c>
      <c r="O16" s="1"/>
      <c r="P16" s="1">
        <f>AVERAGE(F16,F20,F24)</f>
        <v>3131.2923333333333</v>
      </c>
      <c r="Q16" s="1"/>
    </row>
    <row r="17" spans="1:17" x14ac:dyDescent="0.3">
      <c r="A17" s="1">
        <v>2</v>
      </c>
      <c r="B17" s="1" t="s">
        <v>13</v>
      </c>
      <c r="C17" s="1">
        <v>2415.21</v>
      </c>
      <c r="D17" s="1">
        <v>297.5761</v>
      </c>
      <c r="E17" s="1"/>
      <c r="F17" s="1">
        <v>69.203739999999996</v>
      </c>
      <c r="G17" s="1"/>
      <c r="H17" s="1">
        <v>2415.21</v>
      </c>
      <c r="I17" s="1">
        <v>262.9742</v>
      </c>
      <c r="J17" s="1">
        <v>2415.21</v>
      </c>
      <c r="K17" s="1">
        <v>332.17790000000002</v>
      </c>
      <c r="L17" s="1">
        <v>180</v>
      </c>
      <c r="M17" s="1"/>
      <c r="N17" s="1" t="s">
        <v>14</v>
      </c>
      <c r="O17" s="1"/>
      <c r="P17" s="1">
        <f>AVERAGE(F17,F21,F25)</f>
        <v>74.274156666666656</v>
      </c>
      <c r="Q17" s="1"/>
    </row>
    <row r="18" spans="1:17" x14ac:dyDescent="0.3">
      <c r="A18" s="1">
        <v>3</v>
      </c>
      <c r="B18" s="1" t="s">
        <v>15</v>
      </c>
      <c r="C18" s="1">
        <v>2422.1309999999999</v>
      </c>
      <c r="D18" s="1">
        <v>1771.616</v>
      </c>
      <c r="E18" s="1"/>
      <c r="F18" s="1">
        <v>2878.9090000000001</v>
      </c>
      <c r="G18" s="1"/>
      <c r="H18" s="1">
        <v>2415.21</v>
      </c>
      <c r="I18" s="1">
        <v>332.17790000000002</v>
      </c>
      <c r="J18" s="1">
        <v>2429.0509999999999</v>
      </c>
      <c r="K18" s="1">
        <v>3211.0529999999999</v>
      </c>
      <c r="L18" s="1">
        <v>179.72450000000001</v>
      </c>
      <c r="M18" s="1"/>
      <c r="N18" s="1" t="s">
        <v>16</v>
      </c>
      <c r="O18" s="1"/>
      <c r="P18" s="1">
        <f>AVERAGE(F18,F22,F26)</f>
        <v>3001.8310000000001</v>
      </c>
      <c r="Q18" s="1"/>
    </row>
    <row r="19" spans="1:17" x14ac:dyDescent="0.3">
      <c r="A19" s="1">
        <v>4</v>
      </c>
      <c r="B19" s="1" t="s">
        <v>17</v>
      </c>
      <c r="C19" s="1">
        <v>2432.511</v>
      </c>
      <c r="D19" s="1">
        <v>3242.1950000000002</v>
      </c>
      <c r="E19" s="1"/>
      <c r="F19" s="1">
        <v>62.666649999999997</v>
      </c>
      <c r="G19" s="1"/>
      <c r="H19" s="1">
        <v>2429.0509999999999</v>
      </c>
      <c r="I19" s="1">
        <v>3211.0529999999999</v>
      </c>
      <c r="J19" s="1">
        <v>2435.9720000000002</v>
      </c>
      <c r="K19" s="1">
        <v>3273.337</v>
      </c>
      <c r="L19" s="1">
        <v>173.65979999999999</v>
      </c>
      <c r="M19" s="1"/>
      <c r="N19" s="1" t="s">
        <v>18</v>
      </c>
      <c r="O19" s="1"/>
      <c r="P19" s="1">
        <f>AVERAGE(F19,F23,F27)</f>
        <v>60.104336666666661</v>
      </c>
      <c r="Q19" s="1"/>
    </row>
    <row r="20" spans="1:17" x14ac:dyDescent="0.3">
      <c r="A20" s="1">
        <v>5</v>
      </c>
      <c r="B20" s="1" t="s">
        <v>19</v>
      </c>
      <c r="C20" s="1">
        <v>3079.5659999999998</v>
      </c>
      <c r="D20" s="1">
        <v>1685.1110000000001</v>
      </c>
      <c r="E20" s="1"/>
      <c r="F20" s="1">
        <v>3166.2730000000001</v>
      </c>
      <c r="G20" s="1"/>
      <c r="H20" s="1">
        <v>3155.69</v>
      </c>
      <c r="I20" s="1">
        <v>103.8056</v>
      </c>
      <c r="J20" s="1">
        <v>3003.442</v>
      </c>
      <c r="K20" s="1">
        <v>3266.4160000000002</v>
      </c>
      <c r="L20" s="1">
        <v>182.7561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3190.2919999999999</v>
      </c>
      <c r="D21" s="1">
        <v>138.4075</v>
      </c>
      <c r="E21" s="1"/>
      <c r="F21" s="1">
        <v>83.044489999999996</v>
      </c>
      <c r="G21" s="1"/>
      <c r="H21" s="1">
        <v>3190.2919999999999</v>
      </c>
      <c r="I21" s="1">
        <v>96.885230000000007</v>
      </c>
      <c r="J21" s="1">
        <v>3190.2919999999999</v>
      </c>
      <c r="K21" s="1">
        <v>179.9297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3124.549</v>
      </c>
      <c r="D22" s="1">
        <v>1695.492</v>
      </c>
      <c r="E22" s="1"/>
      <c r="F22" s="1">
        <v>3033.9740000000002</v>
      </c>
      <c r="G22" s="1"/>
      <c r="H22" s="1">
        <v>3190.2919999999999</v>
      </c>
      <c r="I22" s="1">
        <v>179.9297</v>
      </c>
      <c r="J22" s="1">
        <v>3058.8049999999998</v>
      </c>
      <c r="K22" s="1">
        <v>3211.0529999999999</v>
      </c>
      <c r="L22" s="1">
        <v>182.48390000000001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3058.8049999999998</v>
      </c>
      <c r="D23" s="1">
        <v>3235.2750000000001</v>
      </c>
      <c r="E23" s="1"/>
      <c r="F23" s="1">
        <v>48.442619999999998</v>
      </c>
      <c r="G23" s="1"/>
      <c r="H23" s="1">
        <v>3058.8049999999998</v>
      </c>
      <c r="I23" s="1">
        <v>3211.0529999999999</v>
      </c>
      <c r="J23" s="1">
        <v>3058.8049999999998</v>
      </c>
      <c r="K23" s="1">
        <v>3259.4960000000001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3764.683</v>
      </c>
      <c r="D24" s="1">
        <v>1657.43</v>
      </c>
      <c r="E24" s="1"/>
      <c r="F24" s="1">
        <v>3231.0740000000001</v>
      </c>
      <c r="G24" s="1"/>
      <c r="H24" s="1">
        <v>3910.011</v>
      </c>
      <c r="I24" s="1">
        <v>48.442619999999998</v>
      </c>
      <c r="J24" s="1">
        <v>3619.355</v>
      </c>
      <c r="K24" s="1">
        <v>3266.4160000000002</v>
      </c>
      <c r="L24" s="1">
        <v>185.1611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3958.4540000000002</v>
      </c>
      <c r="D25" s="1">
        <v>83.044489999999996</v>
      </c>
      <c r="E25" s="1"/>
      <c r="F25" s="1">
        <v>70.574240000000003</v>
      </c>
      <c r="G25" s="1"/>
      <c r="H25" s="1">
        <v>3965.3739999999998</v>
      </c>
      <c r="I25" s="1">
        <v>48.442619999999998</v>
      </c>
      <c r="J25" s="1">
        <v>3951.5329999999999</v>
      </c>
      <c r="K25" s="1">
        <v>117.6464</v>
      </c>
      <c r="L25" s="1">
        <v>191.3099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3809.6660000000002</v>
      </c>
      <c r="D26" s="1">
        <v>1650.509</v>
      </c>
      <c r="E26" s="1"/>
      <c r="F26" s="1">
        <v>3092.61</v>
      </c>
      <c r="G26" s="1"/>
      <c r="H26" s="1">
        <v>3951.5329999999999</v>
      </c>
      <c r="I26" s="1">
        <v>110.726</v>
      </c>
      <c r="J26" s="1">
        <v>3667.7979999999998</v>
      </c>
      <c r="K26" s="1">
        <v>3190.2919999999999</v>
      </c>
      <c r="L26" s="1">
        <v>185.26410000000001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3667.7979999999998</v>
      </c>
      <c r="D27" s="1">
        <v>3231.8150000000001</v>
      </c>
      <c r="E27" s="1"/>
      <c r="F27" s="1">
        <v>69.203739999999996</v>
      </c>
      <c r="G27" s="1"/>
      <c r="H27" s="1">
        <v>3667.7979999999998</v>
      </c>
      <c r="I27" s="1">
        <v>3197.2130000000002</v>
      </c>
      <c r="J27" s="1">
        <v>3667.7979999999998</v>
      </c>
      <c r="K27" s="1">
        <v>3266.4160000000002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1288.92</v>
      </c>
      <c r="D30" s="3">
        <v>2742.1979999999999</v>
      </c>
      <c r="E30" s="3"/>
      <c r="F30" s="3">
        <v>5036.0280000000002</v>
      </c>
      <c r="G30" s="3"/>
      <c r="H30" s="3">
        <v>1349.473</v>
      </c>
      <c r="I30" s="3">
        <v>224.91210000000001</v>
      </c>
      <c r="J30" s="3">
        <v>1228.366</v>
      </c>
      <c r="K30" s="3">
        <v>5259.4840000000004</v>
      </c>
      <c r="L30" s="3">
        <v>181.37799999999999</v>
      </c>
      <c r="M30" s="3"/>
      <c r="N30" s="3" t="s">
        <v>12</v>
      </c>
      <c r="O30" s="3"/>
      <c r="P30" s="3">
        <f>AVERAGE(F30,F34,F38)</f>
        <v>5064.3710000000001</v>
      </c>
      <c r="Q30" s="3"/>
    </row>
    <row r="31" spans="1:17" x14ac:dyDescent="0.3">
      <c r="A31" s="3">
        <v>2</v>
      </c>
      <c r="B31" s="3" t="s">
        <v>13</v>
      </c>
      <c r="C31" s="3">
        <v>1418.6769999999999</v>
      </c>
      <c r="D31" s="3">
        <v>268.16449999999998</v>
      </c>
      <c r="E31" s="3"/>
      <c r="F31" s="3">
        <v>121.1065</v>
      </c>
      <c r="G31" s="3"/>
      <c r="H31" s="3">
        <v>1418.6769999999999</v>
      </c>
      <c r="I31" s="3">
        <v>207.6112</v>
      </c>
      <c r="J31" s="3">
        <v>1418.6769999999999</v>
      </c>
      <c r="K31" s="3">
        <v>328.71780000000001</v>
      </c>
      <c r="L31" s="3">
        <v>180</v>
      </c>
      <c r="M31" s="3"/>
      <c r="N31" s="3" t="s">
        <v>14</v>
      </c>
      <c r="O31" s="3"/>
      <c r="P31" s="3">
        <f>AVERAGE(F31,F35,F39)</f>
        <v>121.10653333333335</v>
      </c>
      <c r="Q31" s="3"/>
    </row>
    <row r="32" spans="1:17" x14ac:dyDescent="0.3">
      <c r="A32" s="3">
        <v>3</v>
      </c>
      <c r="B32" s="3" t="s">
        <v>15</v>
      </c>
      <c r="C32" s="3">
        <v>1375.424</v>
      </c>
      <c r="D32" s="3">
        <v>2698.9459999999999</v>
      </c>
      <c r="E32" s="3"/>
      <c r="F32" s="3">
        <v>4741.2449999999999</v>
      </c>
      <c r="G32" s="3"/>
      <c r="H32" s="3">
        <v>1418.6769999999999</v>
      </c>
      <c r="I32" s="3">
        <v>328.71780000000001</v>
      </c>
      <c r="J32" s="3">
        <v>1332.172</v>
      </c>
      <c r="K32" s="3">
        <v>5069.174</v>
      </c>
      <c r="L32" s="3">
        <v>181.0454</v>
      </c>
      <c r="M32" s="3"/>
      <c r="N32" s="3" t="s">
        <v>16</v>
      </c>
      <c r="O32" s="3"/>
      <c r="P32" s="3">
        <f>AVERAGE(F32,F36,F40)</f>
        <v>4671.5369999999994</v>
      </c>
      <c r="Q32" s="3"/>
    </row>
    <row r="33" spans="1:17" x14ac:dyDescent="0.3">
      <c r="A33" s="3">
        <v>4</v>
      </c>
      <c r="B33" s="3" t="s">
        <v>17</v>
      </c>
      <c r="C33" s="3">
        <v>1323.521</v>
      </c>
      <c r="D33" s="3">
        <v>5155.6779999999999</v>
      </c>
      <c r="E33" s="3"/>
      <c r="F33" s="3">
        <v>173.87219999999999</v>
      </c>
      <c r="G33" s="3"/>
      <c r="H33" s="3">
        <v>1332.172</v>
      </c>
      <c r="I33" s="3">
        <v>5069.174</v>
      </c>
      <c r="J33" s="3">
        <v>1314.8710000000001</v>
      </c>
      <c r="K33" s="3">
        <v>5242.183</v>
      </c>
      <c r="L33" s="3">
        <v>185.7106</v>
      </c>
      <c r="M33" s="3"/>
      <c r="N33" s="3" t="s">
        <v>18</v>
      </c>
      <c r="O33" s="3"/>
      <c r="P33" s="3">
        <f>AVERAGE(F33,F37,F41)</f>
        <v>259.98169999999999</v>
      </c>
      <c r="Q33" s="3"/>
    </row>
    <row r="34" spans="1:17" x14ac:dyDescent="0.3">
      <c r="A34" s="3">
        <v>5</v>
      </c>
      <c r="B34" s="3" t="s">
        <v>19</v>
      </c>
      <c r="C34" s="3">
        <v>2292.3739999999998</v>
      </c>
      <c r="D34" s="3">
        <v>2655.6930000000002</v>
      </c>
      <c r="E34" s="3"/>
      <c r="F34" s="3">
        <v>5105.2120000000004</v>
      </c>
      <c r="G34" s="3"/>
      <c r="H34" s="3">
        <v>2352.9270000000001</v>
      </c>
      <c r="I34" s="3">
        <v>103.8056</v>
      </c>
      <c r="J34" s="3">
        <v>2231.8209999999999</v>
      </c>
      <c r="K34" s="3">
        <v>5207.5810000000001</v>
      </c>
      <c r="L34" s="3">
        <v>181.35929999999999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2525.9360000000001</v>
      </c>
      <c r="D35" s="3">
        <v>155.70840000000001</v>
      </c>
      <c r="E35" s="3"/>
      <c r="F35" s="3">
        <v>103.8056</v>
      </c>
      <c r="G35" s="3"/>
      <c r="H35" s="3">
        <v>2525.9360000000001</v>
      </c>
      <c r="I35" s="3">
        <v>103.8056</v>
      </c>
      <c r="J35" s="3">
        <v>2525.9360000000001</v>
      </c>
      <c r="K35" s="3">
        <v>207.6112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2517.2860000000001</v>
      </c>
      <c r="D36" s="3">
        <v>2534.587</v>
      </c>
      <c r="E36" s="3"/>
      <c r="F36" s="3">
        <v>4653.9840000000004</v>
      </c>
      <c r="G36" s="3"/>
      <c r="H36" s="3">
        <v>2525.9360000000001</v>
      </c>
      <c r="I36" s="3">
        <v>207.6112</v>
      </c>
      <c r="J36" s="3">
        <v>2508.636</v>
      </c>
      <c r="K36" s="3">
        <v>4861.5630000000001</v>
      </c>
      <c r="L36" s="3">
        <v>180.21299999999999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2508.636</v>
      </c>
      <c r="D37" s="3">
        <v>5025.9210000000003</v>
      </c>
      <c r="E37" s="3"/>
      <c r="F37" s="3">
        <v>328.71780000000001</v>
      </c>
      <c r="G37" s="3"/>
      <c r="H37" s="3">
        <v>2508.636</v>
      </c>
      <c r="I37" s="3">
        <v>4861.5630000000001</v>
      </c>
      <c r="J37" s="3">
        <v>2508.636</v>
      </c>
      <c r="K37" s="3">
        <v>5190.28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3287.1779999999999</v>
      </c>
      <c r="D38" s="3">
        <v>2577.8389999999999</v>
      </c>
      <c r="E38" s="3"/>
      <c r="F38" s="3">
        <v>5051.8729999999996</v>
      </c>
      <c r="G38" s="3"/>
      <c r="H38" s="3">
        <v>3287.1779999999999</v>
      </c>
      <c r="I38" s="3">
        <v>51.902799999999999</v>
      </c>
      <c r="J38" s="3">
        <v>3287.1779999999999</v>
      </c>
      <c r="K38" s="3">
        <v>5103.7759999999998</v>
      </c>
      <c r="L38" s="3">
        <v>180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3373.6819999999998</v>
      </c>
      <c r="D39" s="3">
        <v>121.1065</v>
      </c>
      <c r="E39" s="3"/>
      <c r="F39" s="3">
        <v>138.4075</v>
      </c>
      <c r="G39" s="3"/>
      <c r="H39" s="3">
        <v>3373.6819999999998</v>
      </c>
      <c r="I39" s="3">
        <v>51.902799999999999</v>
      </c>
      <c r="J39" s="3">
        <v>3373.6819999999998</v>
      </c>
      <c r="K39" s="3">
        <v>190.31030000000001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3382.3330000000001</v>
      </c>
      <c r="D40" s="3">
        <v>2499.9850000000001</v>
      </c>
      <c r="E40" s="3"/>
      <c r="F40" s="3">
        <v>4619.3819999999996</v>
      </c>
      <c r="G40" s="3"/>
      <c r="H40" s="3">
        <v>3373.6819999999998</v>
      </c>
      <c r="I40" s="3">
        <v>190.31030000000001</v>
      </c>
      <c r="J40" s="3">
        <v>3390.9830000000002</v>
      </c>
      <c r="K40" s="3">
        <v>4809.66</v>
      </c>
      <c r="L40" s="3">
        <v>179.78540000000001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3382.3330000000001</v>
      </c>
      <c r="D41" s="3">
        <v>4948.067</v>
      </c>
      <c r="E41" s="3"/>
      <c r="F41" s="3">
        <v>277.35509999999999</v>
      </c>
      <c r="G41" s="3"/>
      <c r="H41" s="3">
        <v>3390.9830000000002</v>
      </c>
      <c r="I41" s="3">
        <v>4809.66</v>
      </c>
      <c r="J41" s="3">
        <v>3373.6819999999998</v>
      </c>
      <c r="K41" s="3">
        <v>5086.4750000000004</v>
      </c>
      <c r="L41" s="3">
        <v>183.5763</v>
      </c>
      <c r="M41" s="3"/>
      <c r="N41" s="3"/>
      <c r="O41" s="3"/>
      <c r="P41" s="3"/>
      <c r="Q41" s="3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614.18320000000006</v>
      </c>
      <c r="D58" s="10">
        <v>3088.2170000000001</v>
      </c>
      <c r="E58" s="10"/>
      <c r="F58" s="10">
        <v>6058.2430000000004</v>
      </c>
      <c r="G58" s="10"/>
      <c r="H58" s="10">
        <v>1020.755</v>
      </c>
      <c r="I58" s="10">
        <v>86.504670000000004</v>
      </c>
      <c r="J58" s="10">
        <v>207.6112</v>
      </c>
      <c r="K58" s="10">
        <v>6089.9290000000001</v>
      </c>
      <c r="L58" s="10">
        <v>187.71360000000001</v>
      </c>
      <c r="M58" s="10"/>
      <c r="N58" s="10" t="s">
        <v>12</v>
      </c>
      <c r="O58" s="10"/>
      <c r="P58" s="10">
        <f>AVERAGE(F58,F62,F66)</f>
        <v>6289.1596666666674</v>
      </c>
      <c r="Q58" s="5"/>
    </row>
    <row r="59" spans="1:17" x14ac:dyDescent="0.3">
      <c r="A59" s="10">
        <v>2</v>
      </c>
      <c r="B59" s="10" t="s">
        <v>13</v>
      </c>
      <c r="C59" s="10">
        <v>1107.26</v>
      </c>
      <c r="D59" s="10">
        <v>147.05789999999999</v>
      </c>
      <c r="E59" s="10"/>
      <c r="F59" s="10">
        <v>121.1065</v>
      </c>
      <c r="G59" s="10"/>
      <c r="H59" s="10">
        <v>1107.26</v>
      </c>
      <c r="I59" s="10">
        <v>86.504670000000004</v>
      </c>
      <c r="J59" s="10">
        <v>1107.26</v>
      </c>
      <c r="K59" s="10">
        <v>207.6112</v>
      </c>
      <c r="L59" s="10">
        <v>180</v>
      </c>
      <c r="M59" s="10"/>
      <c r="N59" s="10" t="s">
        <v>14</v>
      </c>
      <c r="O59" s="10"/>
      <c r="P59" s="10">
        <f>AVERAGE(F59,F63,F67)</f>
        <v>100.83089333333334</v>
      </c>
      <c r="Q59" s="5"/>
    </row>
    <row r="60" spans="1:17" x14ac:dyDescent="0.3">
      <c r="A60" s="10">
        <v>3</v>
      </c>
      <c r="B60" s="10" t="s">
        <v>15</v>
      </c>
      <c r="C60" s="10">
        <v>700.68780000000004</v>
      </c>
      <c r="D60" s="10">
        <v>3105.518</v>
      </c>
      <c r="E60" s="10"/>
      <c r="F60" s="10">
        <v>5852.5770000000002</v>
      </c>
      <c r="G60" s="10"/>
      <c r="H60" s="10">
        <v>1107.26</v>
      </c>
      <c r="I60" s="10">
        <v>207.6112</v>
      </c>
      <c r="J60" s="10">
        <v>294.11590000000001</v>
      </c>
      <c r="K60" s="10">
        <v>6003.424</v>
      </c>
      <c r="L60" s="10">
        <v>187.9864</v>
      </c>
      <c r="M60" s="10"/>
      <c r="N60" s="10" t="s">
        <v>16</v>
      </c>
      <c r="O60" s="10"/>
      <c r="P60" s="10">
        <f>AVERAGE(F60,F64,F68)</f>
        <v>6117.737000000001</v>
      </c>
      <c r="Q60" s="5"/>
    </row>
    <row r="61" spans="1:17" x14ac:dyDescent="0.3">
      <c r="A61" s="10">
        <v>4</v>
      </c>
      <c r="B61" s="10" t="s">
        <v>17</v>
      </c>
      <c r="C61" s="10">
        <v>294.11590000000001</v>
      </c>
      <c r="D61" s="10">
        <v>6046.6769999999997</v>
      </c>
      <c r="E61" s="10"/>
      <c r="F61" s="10">
        <v>86.504670000000004</v>
      </c>
      <c r="G61" s="10"/>
      <c r="H61" s="10">
        <v>294.11590000000001</v>
      </c>
      <c r="I61" s="10">
        <v>6003.424</v>
      </c>
      <c r="J61" s="10">
        <v>294.11590000000001</v>
      </c>
      <c r="K61" s="10">
        <v>6089.9290000000001</v>
      </c>
      <c r="L61" s="10">
        <v>180</v>
      </c>
      <c r="M61" s="10"/>
      <c r="N61" s="10" t="s">
        <v>18</v>
      </c>
      <c r="O61" s="10"/>
      <c r="P61" s="10">
        <f>AVERAGE(F61,F65,F69)</f>
        <v>135.19812333333334</v>
      </c>
      <c r="Q61" s="5"/>
    </row>
    <row r="62" spans="1:17" x14ac:dyDescent="0.3">
      <c r="A62" s="10">
        <v>5</v>
      </c>
      <c r="B62" s="10" t="s">
        <v>19</v>
      </c>
      <c r="C62" s="10">
        <v>1548.434</v>
      </c>
      <c r="D62" s="10">
        <v>3321.779</v>
      </c>
      <c r="E62" s="10"/>
      <c r="F62" s="10">
        <v>6328.1940000000004</v>
      </c>
      <c r="G62" s="10"/>
      <c r="H62" s="10">
        <v>2197.2190000000001</v>
      </c>
      <c r="I62" s="10">
        <v>224.91210000000001</v>
      </c>
      <c r="J62" s="10">
        <v>899.64859999999999</v>
      </c>
      <c r="K62" s="10">
        <v>6418.6469999999999</v>
      </c>
      <c r="L62" s="10">
        <v>191.8322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2309.6750000000002</v>
      </c>
      <c r="D63" s="10">
        <v>268.16449999999998</v>
      </c>
      <c r="E63" s="10"/>
      <c r="F63" s="10">
        <v>88.217799999999997</v>
      </c>
      <c r="G63" s="10"/>
      <c r="H63" s="10">
        <v>2318.3249999999998</v>
      </c>
      <c r="I63" s="10">
        <v>224.91210000000001</v>
      </c>
      <c r="J63" s="10">
        <v>2301.0239999999999</v>
      </c>
      <c r="K63" s="10">
        <v>311.41680000000002</v>
      </c>
      <c r="L63" s="10">
        <v>191.3099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1660.89</v>
      </c>
      <c r="D64" s="10">
        <v>3321.779</v>
      </c>
      <c r="E64" s="10"/>
      <c r="F64" s="10">
        <v>6155.3410000000003</v>
      </c>
      <c r="G64" s="10"/>
      <c r="H64" s="10">
        <v>2301.0239999999999</v>
      </c>
      <c r="I64" s="10">
        <v>311.41680000000002</v>
      </c>
      <c r="J64" s="10">
        <v>1020.755</v>
      </c>
      <c r="K64" s="10">
        <v>6332.1419999999998</v>
      </c>
      <c r="L64" s="10">
        <v>192.00479999999999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994.80370000000005</v>
      </c>
      <c r="D65" s="10">
        <v>6401.3459999999995</v>
      </c>
      <c r="E65" s="10"/>
      <c r="F65" s="10">
        <v>147.8192</v>
      </c>
      <c r="G65" s="10"/>
      <c r="H65" s="10">
        <v>1020.755</v>
      </c>
      <c r="I65" s="10">
        <v>6332.1419999999998</v>
      </c>
      <c r="J65" s="10">
        <v>968.85230000000001</v>
      </c>
      <c r="K65" s="10">
        <v>6470.549</v>
      </c>
      <c r="L65" s="10">
        <v>200.55600000000001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2413.48</v>
      </c>
      <c r="D66" s="10">
        <v>3572.643</v>
      </c>
      <c r="E66" s="10"/>
      <c r="F66" s="10">
        <v>6481.0420000000004</v>
      </c>
      <c r="G66" s="10"/>
      <c r="H66" s="10">
        <v>3339.08</v>
      </c>
      <c r="I66" s="10">
        <v>467.12520000000001</v>
      </c>
      <c r="J66" s="10">
        <v>1487.88</v>
      </c>
      <c r="K66" s="10">
        <v>6678.1610000000001</v>
      </c>
      <c r="L66" s="10">
        <v>196.5967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3477.4879999999998</v>
      </c>
      <c r="D67" s="10">
        <v>544.97940000000006</v>
      </c>
      <c r="E67" s="10"/>
      <c r="F67" s="10">
        <v>93.168379999999999</v>
      </c>
      <c r="G67" s="10"/>
      <c r="H67" s="10">
        <v>3494.7890000000002</v>
      </c>
      <c r="I67" s="10">
        <v>501.72710000000001</v>
      </c>
      <c r="J67" s="10">
        <v>3460.1869999999999</v>
      </c>
      <c r="K67" s="10">
        <v>588.23180000000002</v>
      </c>
      <c r="L67" s="10">
        <v>201.8014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2569.1889999999999</v>
      </c>
      <c r="D68" s="10">
        <v>3633.1959999999999</v>
      </c>
      <c r="E68" s="10"/>
      <c r="F68" s="10">
        <v>6345.2929999999997</v>
      </c>
      <c r="G68" s="10"/>
      <c r="H68" s="10">
        <v>3460.1869999999999</v>
      </c>
      <c r="I68" s="10">
        <v>588.23180000000002</v>
      </c>
      <c r="J68" s="10">
        <v>1678.191</v>
      </c>
      <c r="K68" s="10">
        <v>6678.1610000000001</v>
      </c>
      <c r="L68" s="10">
        <v>196.31020000000001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26</v>
      </c>
      <c r="C69" s="10">
        <v>1617.6369999999999</v>
      </c>
      <c r="D69" s="10">
        <v>6738.7139999999999</v>
      </c>
      <c r="E69" s="10"/>
      <c r="F69" s="10">
        <v>171.2705</v>
      </c>
      <c r="G69" s="10"/>
      <c r="H69" s="10">
        <v>1678.191</v>
      </c>
      <c r="I69" s="10">
        <v>6678.1610000000001</v>
      </c>
      <c r="J69" s="10">
        <v>1557.0840000000001</v>
      </c>
      <c r="K69" s="10">
        <v>6799.2669999999998</v>
      </c>
      <c r="L69" s="10">
        <v>225</v>
      </c>
      <c r="M69" s="10"/>
      <c r="N69" s="10"/>
      <c r="O69" s="10"/>
      <c r="P69" s="10"/>
      <c r="Q69" s="5"/>
    </row>
    <row r="70" spans="1:17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2093.413</v>
      </c>
      <c r="D72" s="7">
        <v>3330.43</v>
      </c>
      <c r="E72" s="7"/>
      <c r="F72" s="7">
        <v>6050.8019999999997</v>
      </c>
      <c r="G72" s="7"/>
      <c r="H72" s="7">
        <v>1349.473</v>
      </c>
      <c r="I72" s="7">
        <v>397.92149999999998</v>
      </c>
      <c r="J72" s="7">
        <v>2837.3530000000001</v>
      </c>
      <c r="K72" s="7">
        <v>6262.9380000000001</v>
      </c>
      <c r="L72" s="7">
        <v>165.76509999999999</v>
      </c>
      <c r="M72" s="7"/>
      <c r="N72" s="7" t="s">
        <v>12</v>
      </c>
      <c r="O72" s="7"/>
      <c r="P72" s="7">
        <f>AVERAGE(F72,F76,F80)</f>
        <v>6217.3019999999997</v>
      </c>
      <c r="Q72" s="7"/>
    </row>
    <row r="73" spans="1:17" x14ac:dyDescent="0.3">
      <c r="A73" s="7">
        <v>2</v>
      </c>
      <c r="B73" s="7" t="s">
        <v>13</v>
      </c>
      <c r="C73" s="7">
        <v>1479.23</v>
      </c>
      <c r="D73" s="7">
        <v>432.52339999999998</v>
      </c>
      <c r="E73" s="7"/>
      <c r="F73" s="7">
        <v>105.2375</v>
      </c>
      <c r="G73" s="7"/>
      <c r="H73" s="7">
        <v>1470.579</v>
      </c>
      <c r="I73" s="7">
        <v>380.62060000000002</v>
      </c>
      <c r="J73" s="7">
        <v>1487.88</v>
      </c>
      <c r="K73" s="7">
        <v>484.42619999999999</v>
      </c>
      <c r="L73" s="7">
        <v>170.5377</v>
      </c>
      <c r="M73" s="7"/>
      <c r="N73" s="7" t="s">
        <v>14</v>
      </c>
      <c r="O73" s="7"/>
      <c r="P73" s="7">
        <f>AVERAGE(F73,F77,F81)</f>
        <v>106.63189999999999</v>
      </c>
      <c r="Q73" s="7"/>
    </row>
    <row r="74" spans="1:17" x14ac:dyDescent="0.3">
      <c r="A74" s="7">
        <v>3</v>
      </c>
      <c r="B74" s="7" t="s">
        <v>15</v>
      </c>
      <c r="C74" s="7">
        <v>2214.52</v>
      </c>
      <c r="D74" s="7">
        <v>3321.779</v>
      </c>
      <c r="E74" s="7"/>
      <c r="F74" s="7">
        <v>5857.8419999999996</v>
      </c>
      <c r="G74" s="7"/>
      <c r="H74" s="7">
        <v>1487.88</v>
      </c>
      <c r="I74" s="7">
        <v>484.42619999999999</v>
      </c>
      <c r="J74" s="7">
        <v>2941.1590000000001</v>
      </c>
      <c r="K74" s="7">
        <v>6159.1329999999998</v>
      </c>
      <c r="L74" s="7">
        <v>165.6354</v>
      </c>
      <c r="M74" s="7"/>
      <c r="N74" s="7" t="s">
        <v>16</v>
      </c>
      <c r="O74" s="7"/>
      <c r="P74" s="7">
        <f>AVERAGE(F74,F78,F82)</f>
        <v>5968.2903333333334</v>
      </c>
      <c r="Q74" s="7"/>
    </row>
    <row r="75" spans="1:17" x14ac:dyDescent="0.3">
      <c r="A75" s="7">
        <v>4</v>
      </c>
      <c r="B75" s="7" t="s">
        <v>17</v>
      </c>
      <c r="C75" s="7">
        <v>2958.46</v>
      </c>
      <c r="D75" s="7">
        <v>6211.0349999999999</v>
      </c>
      <c r="E75" s="7"/>
      <c r="F75" s="7">
        <v>109.4207</v>
      </c>
      <c r="G75" s="7"/>
      <c r="H75" s="7">
        <v>2941.1590000000001</v>
      </c>
      <c r="I75" s="7">
        <v>6159.1329999999998</v>
      </c>
      <c r="J75" s="7">
        <v>2975.761</v>
      </c>
      <c r="K75" s="7">
        <v>6262.9380000000001</v>
      </c>
      <c r="L75" s="7">
        <v>161.5651</v>
      </c>
      <c r="M75" s="7"/>
      <c r="N75" s="7" t="s">
        <v>18</v>
      </c>
      <c r="O75" s="7"/>
      <c r="P75" s="7">
        <f>AVERAGE(F75,F79,F83)</f>
        <v>114.53339999999999</v>
      </c>
      <c r="Q75" s="7"/>
    </row>
    <row r="76" spans="1:17" x14ac:dyDescent="0.3">
      <c r="A76" s="7">
        <v>5</v>
      </c>
      <c r="B76" s="7" t="s">
        <v>19</v>
      </c>
      <c r="C76" s="7">
        <v>3148.77</v>
      </c>
      <c r="D76" s="7">
        <v>3330.43</v>
      </c>
      <c r="E76" s="7"/>
      <c r="F76" s="7">
        <v>6336.1350000000002</v>
      </c>
      <c r="G76" s="7"/>
      <c r="H76" s="7">
        <v>2370.2280000000001</v>
      </c>
      <c r="I76" s="7">
        <v>259.51400000000001</v>
      </c>
      <c r="J76" s="7">
        <v>3927.3119999999999</v>
      </c>
      <c r="K76" s="7">
        <v>6401.3459999999995</v>
      </c>
      <c r="L76" s="7">
        <v>165.774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2543.2370000000001</v>
      </c>
      <c r="D77" s="7">
        <v>294.11590000000001</v>
      </c>
      <c r="E77" s="7"/>
      <c r="F77" s="7">
        <v>109.4207</v>
      </c>
      <c r="G77" s="7"/>
      <c r="H77" s="7">
        <v>2525.9360000000001</v>
      </c>
      <c r="I77" s="7">
        <v>242.2131</v>
      </c>
      <c r="J77" s="7">
        <v>2560.538</v>
      </c>
      <c r="K77" s="7">
        <v>346.01870000000002</v>
      </c>
      <c r="L77" s="7">
        <v>161.5651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3287.1779999999999</v>
      </c>
      <c r="D78" s="7">
        <v>3287.1779999999999</v>
      </c>
      <c r="E78" s="7"/>
      <c r="F78" s="7">
        <v>6059.1809999999996</v>
      </c>
      <c r="G78" s="7"/>
      <c r="H78" s="7">
        <v>2560.538</v>
      </c>
      <c r="I78" s="7">
        <v>346.01870000000002</v>
      </c>
      <c r="J78" s="7">
        <v>4013.817</v>
      </c>
      <c r="K78" s="7">
        <v>6228.3360000000002</v>
      </c>
      <c r="L78" s="7">
        <v>166.1225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4048.4189999999999</v>
      </c>
      <c r="D79" s="7">
        <v>6280.2389999999996</v>
      </c>
      <c r="E79" s="7"/>
      <c r="F79" s="7">
        <v>124.75879999999999</v>
      </c>
      <c r="G79" s="7"/>
      <c r="H79" s="7">
        <v>4013.817</v>
      </c>
      <c r="I79" s="7">
        <v>6228.3360000000002</v>
      </c>
      <c r="J79" s="7">
        <v>4083.0210000000002</v>
      </c>
      <c r="K79" s="7">
        <v>6332.1419999999998</v>
      </c>
      <c r="L79" s="7">
        <v>146.3099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4212.7780000000002</v>
      </c>
      <c r="D80" s="7">
        <v>3217.9740000000002</v>
      </c>
      <c r="E80" s="7"/>
      <c r="F80" s="7">
        <v>6264.9690000000001</v>
      </c>
      <c r="G80" s="7"/>
      <c r="H80" s="7">
        <v>3477.4879999999998</v>
      </c>
      <c r="I80" s="7">
        <v>173.0093</v>
      </c>
      <c r="J80" s="7">
        <v>4948.067</v>
      </c>
      <c r="K80" s="7">
        <v>6262.9380000000001</v>
      </c>
      <c r="L80" s="7">
        <v>166.42429999999999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3624.5459999999998</v>
      </c>
      <c r="D81" s="7">
        <v>190.31030000000001</v>
      </c>
      <c r="E81" s="7"/>
      <c r="F81" s="7">
        <v>105.2375</v>
      </c>
      <c r="G81" s="7"/>
      <c r="H81" s="7">
        <v>3615.895</v>
      </c>
      <c r="I81" s="7">
        <v>138.4075</v>
      </c>
      <c r="J81" s="7">
        <v>3633.1959999999999</v>
      </c>
      <c r="K81" s="7">
        <v>242.2131</v>
      </c>
      <c r="L81" s="7">
        <v>170.5377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4351.1850000000004</v>
      </c>
      <c r="D82" s="7">
        <v>3148.77</v>
      </c>
      <c r="E82" s="7"/>
      <c r="F82" s="7">
        <v>5987.848</v>
      </c>
      <c r="G82" s="7"/>
      <c r="H82" s="7">
        <v>3633.1959999999999</v>
      </c>
      <c r="I82" s="7">
        <v>242.2131</v>
      </c>
      <c r="J82" s="7">
        <v>5069.174</v>
      </c>
      <c r="K82" s="7">
        <v>6055.3270000000002</v>
      </c>
      <c r="L82" s="7">
        <v>166.12440000000001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5086.4750000000004</v>
      </c>
      <c r="D83" s="7">
        <v>6107.23</v>
      </c>
      <c r="E83" s="7"/>
      <c r="F83" s="7">
        <v>109.4207</v>
      </c>
      <c r="G83" s="7"/>
      <c r="H83" s="7">
        <v>5069.174</v>
      </c>
      <c r="I83" s="7">
        <v>6055.3270000000002</v>
      </c>
      <c r="J83" s="7">
        <v>5103.7759999999998</v>
      </c>
      <c r="K83" s="7">
        <v>6159.1329999999998</v>
      </c>
      <c r="L83" s="7">
        <v>161.5651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4792.3590000000004</v>
      </c>
      <c r="D86" s="8">
        <v>3832.1570000000002</v>
      </c>
      <c r="E86" s="8"/>
      <c r="F86" s="8">
        <v>9276.9310000000005</v>
      </c>
      <c r="G86" s="8"/>
      <c r="H86" s="8">
        <v>155.70840000000001</v>
      </c>
      <c r="I86" s="8">
        <v>3702.4</v>
      </c>
      <c r="J86" s="8">
        <v>9429.009</v>
      </c>
      <c r="K86" s="8">
        <v>3961.9140000000002</v>
      </c>
      <c r="L86" s="8">
        <v>91.603009999999998</v>
      </c>
      <c r="M86" s="8"/>
      <c r="N86" s="8" t="s">
        <v>12</v>
      </c>
      <c r="O86" s="8"/>
      <c r="P86" s="8">
        <f>AVERAGE(F86,F90,F94)</f>
        <v>9258.9636666666684</v>
      </c>
      <c r="Q86" s="8"/>
    </row>
    <row r="87" spans="1:17" x14ac:dyDescent="0.3">
      <c r="A87" s="8">
        <v>2</v>
      </c>
      <c r="B87" s="8" t="s">
        <v>13</v>
      </c>
      <c r="C87" s="8">
        <v>181.65979999999999</v>
      </c>
      <c r="D87" s="8">
        <v>3624.5459999999998</v>
      </c>
      <c r="E87" s="8"/>
      <c r="F87" s="8">
        <v>122.3361</v>
      </c>
      <c r="G87" s="8"/>
      <c r="H87" s="8">
        <v>121.1065</v>
      </c>
      <c r="I87" s="8">
        <v>3633.1959999999999</v>
      </c>
      <c r="J87" s="8">
        <v>242.2131</v>
      </c>
      <c r="K87" s="8">
        <v>3615.895</v>
      </c>
      <c r="L87" s="8">
        <v>81.869900000000001</v>
      </c>
      <c r="M87" s="8"/>
      <c r="N87" s="8" t="s">
        <v>14</v>
      </c>
      <c r="O87" s="8"/>
      <c r="P87" s="8">
        <f>AVERAGE(F87,F91,F95)</f>
        <v>150.35130000000001</v>
      </c>
      <c r="Q87" s="8"/>
    </row>
    <row r="88" spans="1:17" x14ac:dyDescent="0.3">
      <c r="A88" s="8">
        <v>3</v>
      </c>
      <c r="B88" s="8" t="s">
        <v>15</v>
      </c>
      <c r="C88" s="8">
        <v>4783.7079999999996</v>
      </c>
      <c r="D88" s="8">
        <v>3745.652</v>
      </c>
      <c r="E88" s="8"/>
      <c r="F88" s="8">
        <v>9086.6970000000001</v>
      </c>
      <c r="G88" s="8"/>
      <c r="H88" s="8">
        <v>242.2131</v>
      </c>
      <c r="I88" s="8">
        <v>3615.895</v>
      </c>
      <c r="J88" s="8">
        <v>9325.2039999999997</v>
      </c>
      <c r="K88" s="8">
        <v>3875.4090000000001</v>
      </c>
      <c r="L88" s="8">
        <v>91.636579999999995</v>
      </c>
      <c r="M88" s="8"/>
      <c r="N88" s="8" t="s">
        <v>16</v>
      </c>
      <c r="O88" s="8"/>
      <c r="P88" s="8">
        <f>AVERAGE(F88,F92,F96)</f>
        <v>9063.610999999999</v>
      </c>
      <c r="Q88" s="8"/>
    </row>
    <row r="89" spans="1:17" x14ac:dyDescent="0.3">
      <c r="A89" s="8">
        <v>4</v>
      </c>
      <c r="B89" s="8" t="s">
        <v>17</v>
      </c>
      <c r="C89" s="8">
        <v>9368.4560000000001</v>
      </c>
      <c r="D89" s="8">
        <v>3875.4090000000001</v>
      </c>
      <c r="E89" s="8"/>
      <c r="F89" s="8">
        <v>86.504670000000004</v>
      </c>
      <c r="G89" s="8"/>
      <c r="H89" s="8">
        <v>9325.2039999999997</v>
      </c>
      <c r="I89" s="8">
        <v>3875.4090000000001</v>
      </c>
      <c r="J89" s="8">
        <v>9411.7080000000005</v>
      </c>
      <c r="K89" s="8">
        <v>3875.4090000000001</v>
      </c>
      <c r="L89" s="8">
        <v>90</v>
      </c>
      <c r="M89" s="8"/>
      <c r="N89" s="8" t="s">
        <v>18</v>
      </c>
      <c r="O89" s="8"/>
      <c r="P89" s="8">
        <f>AVERAGE(F89,F93,F97)</f>
        <v>98.448480000000018</v>
      </c>
      <c r="Q89" s="8"/>
    </row>
    <row r="90" spans="1:17" x14ac:dyDescent="0.3">
      <c r="A90" s="8">
        <v>5</v>
      </c>
      <c r="B90" s="8" t="s">
        <v>19</v>
      </c>
      <c r="C90" s="8">
        <v>4766.4070000000002</v>
      </c>
      <c r="D90" s="8">
        <v>3460.1869999999999</v>
      </c>
      <c r="E90" s="8"/>
      <c r="F90" s="8">
        <v>9257.6170000000002</v>
      </c>
      <c r="G90" s="8"/>
      <c r="H90" s="8">
        <v>138.4075</v>
      </c>
      <c r="I90" s="8">
        <v>3373.6819999999998</v>
      </c>
      <c r="J90" s="8">
        <v>9394.4069999999992</v>
      </c>
      <c r="K90" s="8">
        <v>3546.692</v>
      </c>
      <c r="L90" s="8">
        <v>91.070819999999998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190.31030000000001</v>
      </c>
      <c r="D91" s="8">
        <v>3269.877</v>
      </c>
      <c r="E91" s="8"/>
      <c r="F91" s="8">
        <v>138.4075</v>
      </c>
      <c r="G91" s="8"/>
      <c r="H91" s="8">
        <v>121.1065</v>
      </c>
      <c r="I91" s="8">
        <v>3269.877</v>
      </c>
      <c r="J91" s="8">
        <v>259.51400000000001</v>
      </c>
      <c r="K91" s="8">
        <v>3269.877</v>
      </c>
      <c r="L91" s="8">
        <v>90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4783.7079999999996</v>
      </c>
      <c r="D92" s="8">
        <v>3365.0320000000002</v>
      </c>
      <c r="E92" s="8"/>
      <c r="F92" s="8">
        <v>9050.39</v>
      </c>
      <c r="G92" s="8"/>
      <c r="H92" s="8">
        <v>259.51400000000001</v>
      </c>
      <c r="I92" s="8">
        <v>3269.877</v>
      </c>
      <c r="J92" s="8">
        <v>9307.9030000000002</v>
      </c>
      <c r="K92" s="8">
        <v>3460.1869999999999</v>
      </c>
      <c r="L92" s="8">
        <v>91.204899999999995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9368.4560000000001</v>
      </c>
      <c r="D93" s="8">
        <v>3468.837</v>
      </c>
      <c r="E93" s="8"/>
      <c r="F93" s="8">
        <v>122.3361</v>
      </c>
      <c r="G93" s="8"/>
      <c r="H93" s="8">
        <v>9307.9030000000002</v>
      </c>
      <c r="I93" s="8">
        <v>3460.1869999999999</v>
      </c>
      <c r="J93" s="8">
        <v>9429.009</v>
      </c>
      <c r="K93" s="8">
        <v>3477.4879999999998</v>
      </c>
      <c r="L93" s="8">
        <v>98.130099999999999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4757.7569999999996</v>
      </c>
      <c r="D94" s="8">
        <v>3001.712</v>
      </c>
      <c r="E94" s="8"/>
      <c r="F94" s="8">
        <v>9242.3430000000008</v>
      </c>
      <c r="G94" s="8"/>
      <c r="H94" s="8">
        <v>138.4075</v>
      </c>
      <c r="I94" s="8">
        <v>2871.9549999999999</v>
      </c>
      <c r="J94" s="8">
        <v>9377.1059999999998</v>
      </c>
      <c r="K94" s="8">
        <v>3131.4690000000001</v>
      </c>
      <c r="L94" s="8">
        <v>91.609009999999998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216.26169999999999</v>
      </c>
      <c r="D95" s="8">
        <v>2733.5479999999998</v>
      </c>
      <c r="E95" s="8"/>
      <c r="F95" s="8">
        <v>190.31030000000001</v>
      </c>
      <c r="G95" s="8"/>
      <c r="H95" s="8">
        <v>121.1065</v>
      </c>
      <c r="I95" s="8">
        <v>2733.5479999999998</v>
      </c>
      <c r="J95" s="8">
        <v>311.41680000000002</v>
      </c>
      <c r="K95" s="8">
        <v>2733.5479999999998</v>
      </c>
      <c r="L95" s="8">
        <v>90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4835.6109999999999</v>
      </c>
      <c r="D96" s="8">
        <v>2889.2559999999999</v>
      </c>
      <c r="E96" s="8"/>
      <c r="F96" s="8">
        <v>9053.7459999999992</v>
      </c>
      <c r="G96" s="8"/>
      <c r="H96" s="8">
        <v>311.41680000000002</v>
      </c>
      <c r="I96" s="8">
        <v>2733.5479999999998</v>
      </c>
      <c r="J96" s="8">
        <v>9359.8060000000005</v>
      </c>
      <c r="K96" s="8">
        <v>3044.9639999999999</v>
      </c>
      <c r="L96" s="8">
        <v>91.971159999999998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9403.0580000000009</v>
      </c>
      <c r="D97" s="8">
        <v>3044.9639999999999</v>
      </c>
      <c r="E97" s="8"/>
      <c r="F97" s="8">
        <v>86.504670000000004</v>
      </c>
      <c r="G97" s="8"/>
      <c r="H97" s="8">
        <v>9359.8060000000005</v>
      </c>
      <c r="I97" s="8">
        <v>3044.9639999999999</v>
      </c>
      <c r="J97" s="8">
        <v>9446.31</v>
      </c>
      <c r="K97" s="8">
        <v>3044.9639999999999</v>
      </c>
      <c r="L97" s="8">
        <v>90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59" workbookViewId="0">
      <selection activeCell="P72" sqref="P72:P75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664.35590000000002</v>
      </c>
      <c r="D2" s="2">
        <v>1726.633</v>
      </c>
      <c r="E2" s="2"/>
      <c r="F2" s="2">
        <v>921.34580000000005</v>
      </c>
      <c r="G2" s="2"/>
      <c r="H2" s="2">
        <v>643.59479999999996</v>
      </c>
      <c r="I2" s="2">
        <v>1266.4280000000001</v>
      </c>
      <c r="J2" s="2">
        <v>685.11699999999996</v>
      </c>
      <c r="K2" s="2">
        <v>2186.8380000000002</v>
      </c>
      <c r="L2" s="2">
        <v>177.417</v>
      </c>
      <c r="M2" s="2"/>
      <c r="N2" s="2" t="s">
        <v>12</v>
      </c>
      <c r="O2" s="2"/>
      <c r="P2" s="2">
        <f>AVERAGE(F2,F6,F10)</f>
        <v>1080.1119333333334</v>
      </c>
      <c r="Q2" s="9"/>
    </row>
    <row r="3" spans="1:17" x14ac:dyDescent="0.3">
      <c r="A3" s="2">
        <v>2</v>
      </c>
      <c r="B3" s="2" t="s">
        <v>13</v>
      </c>
      <c r="C3" s="2">
        <v>688.57719999999995</v>
      </c>
      <c r="D3" s="2">
        <v>1297.57</v>
      </c>
      <c r="E3" s="2"/>
      <c r="F3" s="2">
        <v>76.438029999999998</v>
      </c>
      <c r="G3" s="2"/>
      <c r="H3" s="2">
        <v>685.11699999999996</v>
      </c>
      <c r="I3" s="2">
        <v>1259.508</v>
      </c>
      <c r="J3" s="2">
        <v>692.03740000000005</v>
      </c>
      <c r="K3" s="2">
        <v>1335.6320000000001</v>
      </c>
      <c r="L3" s="2">
        <v>174.8056</v>
      </c>
      <c r="M3" s="2"/>
      <c r="N3" s="2" t="s">
        <v>14</v>
      </c>
      <c r="O3" s="2"/>
      <c r="P3" s="2">
        <f>AVERAGE(F3,F7,F11)</f>
        <v>80.842333333333343</v>
      </c>
      <c r="Q3" s="9"/>
    </row>
    <row r="4" spans="1:17" x14ac:dyDescent="0.3">
      <c r="A4" s="2">
        <v>3</v>
      </c>
      <c r="B4" s="2" t="s">
        <v>15</v>
      </c>
      <c r="C4" s="2">
        <v>705.87810000000002</v>
      </c>
      <c r="D4" s="2">
        <v>1733.5540000000001</v>
      </c>
      <c r="E4" s="2"/>
      <c r="F4" s="2">
        <v>796.32429999999999</v>
      </c>
      <c r="G4" s="2"/>
      <c r="H4" s="2">
        <v>692.03740000000005</v>
      </c>
      <c r="I4" s="2">
        <v>1335.6320000000001</v>
      </c>
      <c r="J4" s="2">
        <v>719.71889999999996</v>
      </c>
      <c r="K4" s="2">
        <v>2131.4749999999999</v>
      </c>
      <c r="L4" s="2">
        <v>178.00790000000001</v>
      </c>
      <c r="M4" s="2"/>
      <c r="N4" s="2" t="s">
        <v>16</v>
      </c>
      <c r="O4" s="2"/>
      <c r="P4" s="2">
        <f>AVERAGE(F4,F8,F12)</f>
        <v>943.74426666666659</v>
      </c>
      <c r="Q4" s="9"/>
    </row>
    <row r="5" spans="1:17" x14ac:dyDescent="0.3">
      <c r="A5" s="2">
        <v>4</v>
      </c>
      <c r="B5" s="2" t="s">
        <v>17</v>
      </c>
      <c r="C5" s="2">
        <v>716.25869999999998</v>
      </c>
      <c r="D5" s="2">
        <v>2159.1570000000002</v>
      </c>
      <c r="E5" s="2"/>
      <c r="F5" s="2">
        <v>55.793840000000003</v>
      </c>
      <c r="G5" s="2"/>
      <c r="H5" s="2">
        <v>719.71889999999996</v>
      </c>
      <c r="I5" s="2">
        <v>2131.4749999999999</v>
      </c>
      <c r="J5" s="2">
        <v>712.79849999999999</v>
      </c>
      <c r="K5" s="2">
        <v>2186.8380000000002</v>
      </c>
      <c r="L5" s="2">
        <v>187.125</v>
      </c>
      <c r="M5" s="2"/>
      <c r="N5" s="2" t="s">
        <v>18</v>
      </c>
      <c r="O5" s="2"/>
      <c r="P5" s="2">
        <f>AVERAGE(F5,F9,F13)</f>
        <v>53.199816666666671</v>
      </c>
      <c r="Q5" s="9"/>
    </row>
    <row r="6" spans="1:17" x14ac:dyDescent="0.3">
      <c r="A6" s="2">
        <v>5</v>
      </c>
      <c r="B6" s="2" t="s">
        <v>19</v>
      </c>
      <c r="C6" s="2">
        <v>1757.7750000000001</v>
      </c>
      <c r="D6" s="2">
        <v>1608.9870000000001</v>
      </c>
      <c r="E6" s="2"/>
      <c r="F6" s="2">
        <v>1073.0150000000001</v>
      </c>
      <c r="G6" s="2"/>
      <c r="H6" s="2">
        <v>1771.616</v>
      </c>
      <c r="I6" s="2">
        <v>1072.6579999999999</v>
      </c>
      <c r="J6" s="2">
        <v>1743.934</v>
      </c>
      <c r="K6" s="2">
        <v>2145.3159999999998</v>
      </c>
      <c r="L6" s="2">
        <v>181.47829999999999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1833.8989999999999</v>
      </c>
      <c r="D7" s="2">
        <v>1110.72</v>
      </c>
      <c r="E7" s="2"/>
      <c r="F7" s="2">
        <v>89.964860000000002</v>
      </c>
      <c r="G7" s="2"/>
      <c r="H7" s="2">
        <v>1833.8989999999999</v>
      </c>
      <c r="I7" s="2">
        <v>1065.7380000000001</v>
      </c>
      <c r="J7" s="2">
        <v>1833.8989999999999</v>
      </c>
      <c r="K7" s="2">
        <v>1155.702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1823.518</v>
      </c>
      <c r="D8" s="2">
        <v>1619.367</v>
      </c>
      <c r="E8" s="2"/>
      <c r="F8" s="2">
        <v>927.5625</v>
      </c>
      <c r="G8" s="2"/>
      <c r="H8" s="2">
        <v>1833.8989999999999</v>
      </c>
      <c r="I8" s="2">
        <v>1155.702</v>
      </c>
      <c r="J8" s="2">
        <v>1813.1379999999999</v>
      </c>
      <c r="K8" s="2">
        <v>2083.0329999999999</v>
      </c>
      <c r="L8" s="2">
        <v>181.2825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1813.1379999999999</v>
      </c>
      <c r="D9" s="2">
        <v>2110.7139999999999</v>
      </c>
      <c r="E9" s="2"/>
      <c r="F9" s="2">
        <v>55.362990000000003</v>
      </c>
      <c r="G9" s="2"/>
      <c r="H9" s="2">
        <v>1813.1379999999999</v>
      </c>
      <c r="I9" s="2">
        <v>2083.0329999999999</v>
      </c>
      <c r="J9" s="2">
        <v>1813.1379999999999</v>
      </c>
      <c r="K9" s="2">
        <v>2138.3960000000002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2878.875</v>
      </c>
      <c r="D10" s="2">
        <v>1660.89</v>
      </c>
      <c r="E10" s="2"/>
      <c r="F10" s="2">
        <v>1245.9749999999999</v>
      </c>
      <c r="G10" s="2"/>
      <c r="H10" s="2">
        <v>2892.7159999999999</v>
      </c>
      <c r="I10" s="2">
        <v>1038.056</v>
      </c>
      <c r="J10" s="2">
        <v>2865.0349999999999</v>
      </c>
      <c r="K10" s="2">
        <v>2283.723</v>
      </c>
      <c r="L10" s="2">
        <v>181.273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2955</v>
      </c>
      <c r="D11" s="2">
        <v>1069.1980000000001</v>
      </c>
      <c r="E11" s="2"/>
      <c r="F11" s="2">
        <v>76.124110000000002</v>
      </c>
      <c r="G11" s="2"/>
      <c r="H11" s="2">
        <v>2955</v>
      </c>
      <c r="I11" s="2">
        <v>1031.136</v>
      </c>
      <c r="J11" s="2">
        <v>2955</v>
      </c>
      <c r="K11" s="2">
        <v>1107.26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2948.0790000000002</v>
      </c>
      <c r="D12" s="2">
        <v>1660.89</v>
      </c>
      <c r="E12" s="2"/>
      <c r="F12" s="2">
        <v>1107.346</v>
      </c>
      <c r="G12" s="2"/>
      <c r="H12" s="2">
        <v>2955</v>
      </c>
      <c r="I12" s="2">
        <v>1107.26</v>
      </c>
      <c r="J12" s="2">
        <v>2941.1590000000001</v>
      </c>
      <c r="K12" s="2">
        <v>2214.52</v>
      </c>
      <c r="L12" s="2">
        <v>180.71619999999999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2941.1590000000001</v>
      </c>
      <c r="D13" s="2">
        <v>2238.741</v>
      </c>
      <c r="E13" s="2"/>
      <c r="F13" s="2">
        <v>48.442619999999998</v>
      </c>
      <c r="G13" s="2"/>
      <c r="H13" s="2">
        <v>2941.1590000000001</v>
      </c>
      <c r="I13" s="2">
        <v>2214.52</v>
      </c>
      <c r="J13" s="2">
        <v>2941.1590000000001</v>
      </c>
      <c r="K13" s="2">
        <v>2262.962</v>
      </c>
      <c r="L13" s="2">
        <v>180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2024.2090000000001</v>
      </c>
      <c r="D16" s="1">
        <v>3373.6819999999998</v>
      </c>
      <c r="E16" s="1"/>
      <c r="F16" s="1">
        <v>6479.518</v>
      </c>
      <c r="G16" s="1"/>
      <c r="H16" s="1">
        <v>1522.482</v>
      </c>
      <c r="I16" s="1">
        <v>173.0093</v>
      </c>
      <c r="J16" s="1">
        <v>2525.9360000000001</v>
      </c>
      <c r="K16" s="1">
        <v>6574.3549999999996</v>
      </c>
      <c r="L16" s="1">
        <v>171.09100000000001</v>
      </c>
      <c r="M16" s="1"/>
      <c r="N16" s="1" t="s">
        <v>12</v>
      </c>
      <c r="O16" s="1"/>
      <c r="P16" s="1">
        <f>AVERAGE(F16,F20,F24)</f>
        <v>6395.8689999999997</v>
      </c>
      <c r="Q16" s="1"/>
    </row>
    <row r="17" spans="1:17" x14ac:dyDescent="0.3">
      <c r="A17" s="1">
        <v>2</v>
      </c>
      <c r="B17" s="1" t="s">
        <v>13</v>
      </c>
      <c r="C17" s="1">
        <v>1608.9870000000001</v>
      </c>
      <c r="D17" s="1">
        <v>207.6112</v>
      </c>
      <c r="E17" s="1"/>
      <c r="F17" s="1">
        <v>69.203739999999996</v>
      </c>
      <c r="G17" s="1"/>
      <c r="H17" s="1">
        <v>1608.9870000000001</v>
      </c>
      <c r="I17" s="1">
        <v>173.0093</v>
      </c>
      <c r="J17" s="1">
        <v>1608.9870000000001</v>
      </c>
      <c r="K17" s="1">
        <v>242.2131</v>
      </c>
      <c r="L17" s="1">
        <v>180</v>
      </c>
      <c r="M17" s="1"/>
      <c r="N17" s="1" t="s">
        <v>14</v>
      </c>
      <c r="O17" s="1"/>
      <c r="P17" s="1">
        <f>AVERAGE(F17,F21,F25)</f>
        <v>57.669783333333328</v>
      </c>
      <c r="Q17" s="1"/>
    </row>
    <row r="18" spans="1:17" x14ac:dyDescent="0.3">
      <c r="A18" s="1">
        <v>3</v>
      </c>
      <c r="B18" s="1" t="s">
        <v>15</v>
      </c>
      <c r="C18" s="1">
        <v>2102.0639999999999</v>
      </c>
      <c r="D18" s="1">
        <v>3356.3809999999999</v>
      </c>
      <c r="E18" s="1"/>
      <c r="F18" s="1">
        <v>6305.924</v>
      </c>
      <c r="G18" s="1"/>
      <c r="H18" s="1">
        <v>1608.9870000000001</v>
      </c>
      <c r="I18" s="1">
        <v>242.2131</v>
      </c>
      <c r="J18" s="1">
        <v>2595.14</v>
      </c>
      <c r="K18" s="1">
        <v>6470.549</v>
      </c>
      <c r="L18" s="1">
        <v>171.00290000000001</v>
      </c>
      <c r="M18" s="1"/>
      <c r="N18" s="1" t="s">
        <v>16</v>
      </c>
      <c r="O18" s="1"/>
      <c r="P18" s="1">
        <f>AVERAGE(F18,F22,F26)</f>
        <v>6243.8973333333333</v>
      </c>
      <c r="Q18" s="1"/>
    </row>
    <row r="19" spans="1:17" x14ac:dyDescent="0.3">
      <c r="A19" s="1">
        <v>4</v>
      </c>
      <c r="B19" s="1" t="s">
        <v>17</v>
      </c>
      <c r="C19" s="1">
        <v>2595.14</v>
      </c>
      <c r="D19" s="1">
        <v>6513.8019999999997</v>
      </c>
      <c r="E19" s="1"/>
      <c r="F19" s="1">
        <v>86.504670000000004</v>
      </c>
      <c r="G19" s="1"/>
      <c r="H19" s="1">
        <v>2595.14</v>
      </c>
      <c r="I19" s="1">
        <v>6470.549</v>
      </c>
      <c r="J19" s="1">
        <v>2595.14</v>
      </c>
      <c r="K19" s="1">
        <v>6557.0540000000001</v>
      </c>
      <c r="L19" s="1">
        <v>180</v>
      </c>
      <c r="M19" s="1"/>
      <c r="N19" s="1" t="s">
        <v>18</v>
      </c>
      <c r="O19" s="1"/>
      <c r="P19" s="1">
        <f>AVERAGE(F19,F23,F27)</f>
        <v>92.271636666666666</v>
      </c>
      <c r="Q19" s="1"/>
    </row>
    <row r="20" spans="1:17" x14ac:dyDescent="0.3">
      <c r="A20" s="1">
        <v>5</v>
      </c>
      <c r="B20" s="1" t="s">
        <v>19</v>
      </c>
      <c r="C20" s="1">
        <v>2551.8879999999999</v>
      </c>
      <c r="D20" s="1">
        <v>3356.3809999999999</v>
      </c>
      <c r="E20" s="1"/>
      <c r="F20" s="1">
        <v>6379.8239999999996</v>
      </c>
      <c r="G20" s="1"/>
      <c r="H20" s="1">
        <v>2162.6170000000002</v>
      </c>
      <c r="I20" s="1">
        <v>190.31030000000001</v>
      </c>
      <c r="J20" s="1">
        <v>2941.1590000000001</v>
      </c>
      <c r="K20" s="1">
        <v>6522.4520000000002</v>
      </c>
      <c r="L20" s="1">
        <v>172.9906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2249.1210000000001</v>
      </c>
      <c r="D21" s="1">
        <v>207.6112</v>
      </c>
      <c r="E21" s="1"/>
      <c r="F21" s="1">
        <v>34.601869999999998</v>
      </c>
      <c r="G21" s="1"/>
      <c r="H21" s="1">
        <v>2249.1210000000001</v>
      </c>
      <c r="I21" s="1">
        <v>190.31030000000001</v>
      </c>
      <c r="J21" s="1">
        <v>2249.1210000000001</v>
      </c>
      <c r="K21" s="1">
        <v>224.91210000000001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2629.7420000000002</v>
      </c>
      <c r="D22" s="1">
        <v>3321.779</v>
      </c>
      <c r="E22" s="1"/>
      <c r="F22" s="1">
        <v>6274.6840000000002</v>
      </c>
      <c r="G22" s="1"/>
      <c r="H22" s="1">
        <v>2249.1210000000001</v>
      </c>
      <c r="I22" s="1">
        <v>207.6112</v>
      </c>
      <c r="J22" s="1">
        <v>3010.3629999999998</v>
      </c>
      <c r="K22" s="1">
        <v>6435.9480000000003</v>
      </c>
      <c r="L22" s="1">
        <v>173.0317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3010.3629999999998</v>
      </c>
      <c r="D23" s="1">
        <v>6470.549</v>
      </c>
      <c r="E23" s="1"/>
      <c r="F23" s="1">
        <v>69.203739999999996</v>
      </c>
      <c r="G23" s="1"/>
      <c r="H23" s="1">
        <v>3010.3629999999998</v>
      </c>
      <c r="I23" s="1">
        <v>6435.9480000000003</v>
      </c>
      <c r="J23" s="1">
        <v>3010.3629999999998</v>
      </c>
      <c r="K23" s="1">
        <v>6505.1509999999998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3252.576</v>
      </c>
      <c r="D24" s="1">
        <v>3287.1779999999999</v>
      </c>
      <c r="E24" s="1"/>
      <c r="F24" s="1">
        <v>6328.2650000000003</v>
      </c>
      <c r="G24" s="1"/>
      <c r="H24" s="1">
        <v>2941.1590000000001</v>
      </c>
      <c r="I24" s="1">
        <v>138.4075</v>
      </c>
      <c r="J24" s="1">
        <v>3563.9929999999999</v>
      </c>
      <c r="K24" s="1">
        <v>6435.9480000000003</v>
      </c>
      <c r="L24" s="1">
        <v>174.3518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3062.2649999999999</v>
      </c>
      <c r="D25" s="1">
        <v>155.70840000000001</v>
      </c>
      <c r="E25" s="1"/>
      <c r="F25" s="1">
        <v>69.203739999999996</v>
      </c>
      <c r="G25" s="1"/>
      <c r="H25" s="1">
        <v>3062.2649999999999</v>
      </c>
      <c r="I25" s="1">
        <v>121.1065</v>
      </c>
      <c r="J25" s="1">
        <v>3062.2649999999999</v>
      </c>
      <c r="K25" s="1">
        <v>190.31030000000001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3347.7310000000002</v>
      </c>
      <c r="D26" s="1">
        <v>3252.576</v>
      </c>
      <c r="E26" s="1"/>
      <c r="F26" s="1">
        <v>6151.0839999999998</v>
      </c>
      <c r="G26" s="1"/>
      <c r="H26" s="1">
        <v>3062.2649999999999</v>
      </c>
      <c r="I26" s="1">
        <v>190.31030000000001</v>
      </c>
      <c r="J26" s="1">
        <v>3633.1959999999999</v>
      </c>
      <c r="K26" s="1">
        <v>6314.8410000000003</v>
      </c>
      <c r="L26" s="1">
        <v>174.67429999999999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3633.1959999999999</v>
      </c>
      <c r="D27" s="1">
        <v>6375.3940000000002</v>
      </c>
      <c r="E27" s="1"/>
      <c r="F27" s="1">
        <v>121.1065</v>
      </c>
      <c r="G27" s="1"/>
      <c r="H27" s="1">
        <v>3633.1959999999999</v>
      </c>
      <c r="I27" s="1">
        <v>6314.8410000000003</v>
      </c>
      <c r="J27" s="1">
        <v>3633.1959999999999</v>
      </c>
      <c r="K27" s="1">
        <v>6435.9480000000003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674.7364</v>
      </c>
      <c r="D30" s="3">
        <v>2915.2069999999999</v>
      </c>
      <c r="E30" s="3"/>
      <c r="F30" s="3">
        <v>5500.0919999999996</v>
      </c>
      <c r="G30" s="3"/>
      <c r="H30" s="3">
        <v>882.34770000000003</v>
      </c>
      <c r="I30" s="3">
        <v>173.0093</v>
      </c>
      <c r="J30" s="3">
        <v>467.12520000000001</v>
      </c>
      <c r="K30" s="3">
        <v>5657.4059999999999</v>
      </c>
      <c r="L30" s="3">
        <v>184.3296</v>
      </c>
      <c r="M30" s="3"/>
      <c r="N30" s="3" t="s">
        <v>12</v>
      </c>
      <c r="O30" s="3"/>
      <c r="P30" s="3">
        <f>AVERAGE(F30,F34,F38)</f>
        <v>6808.0536666666667</v>
      </c>
      <c r="Q30" s="3"/>
    </row>
    <row r="31" spans="1:17" x14ac:dyDescent="0.3">
      <c r="A31" s="3">
        <v>2</v>
      </c>
      <c r="B31" s="3" t="s">
        <v>13</v>
      </c>
      <c r="C31" s="3">
        <v>986.15329999999994</v>
      </c>
      <c r="D31" s="3">
        <v>198.9607</v>
      </c>
      <c r="E31" s="3"/>
      <c r="F31" s="3">
        <v>86.504670000000004</v>
      </c>
      <c r="G31" s="3"/>
      <c r="H31" s="3">
        <v>986.15329999999994</v>
      </c>
      <c r="I31" s="3">
        <v>155.70840000000001</v>
      </c>
      <c r="J31" s="3">
        <v>986.15329999999994</v>
      </c>
      <c r="K31" s="3">
        <v>242.2131</v>
      </c>
      <c r="L31" s="3">
        <v>180</v>
      </c>
      <c r="M31" s="3"/>
      <c r="N31" s="3" t="s">
        <v>14</v>
      </c>
      <c r="O31" s="3"/>
      <c r="P31" s="3">
        <f>AVERAGE(F31,F35,F39)</f>
        <v>103.80559</v>
      </c>
      <c r="Q31" s="3"/>
    </row>
    <row r="32" spans="1:17" x14ac:dyDescent="0.3">
      <c r="A32" s="3">
        <v>3</v>
      </c>
      <c r="B32" s="3" t="s">
        <v>15</v>
      </c>
      <c r="C32" s="3">
        <v>778.5421</v>
      </c>
      <c r="D32" s="3">
        <v>2889.2559999999999</v>
      </c>
      <c r="E32" s="3"/>
      <c r="F32" s="3">
        <v>5310.3440000000001</v>
      </c>
      <c r="G32" s="3"/>
      <c r="H32" s="3">
        <v>986.15329999999994</v>
      </c>
      <c r="I32" s="3">
        <v>242.2131</v>
      </c>
      <c r="J32" s="3">
        <v>570.93079999999998</v>
      </c>
      <c r="K32" s="3">
        <v>5536.299</v>
      </c>
      <c r="L32" s="3">
        <v>184.4846</v>
      </c>
      <c r="M32" s="3"/>
      <c r="N32" s="3" t="s">
        <v>16</v>
      </c>
      <c r="O32" s="3"/>
      <c r="P32" s="3">
        <f>AVERAGE(F32,F36,F40)</f>
        <v>6550.8260000000009</v>
      </c>
      <c r="Q32" s="3"/>
    </row>
    <row r="33" spans="1:17" x14ac:dyDescent="0.3">
      <c r="A33" s="3">
        <v>4</v>
      </c>
      <c r="B33" s="3" t="s">
        <v>17</v>
      </c>
      <c r="C33" s="3">
        <v>553.62990000000002</v>
      </c>
      <c r="D33" s="3">
        <v>5648.7550000000001</v>
      </c>
      <c r="E33" s="3"/>
      <c r="F33" s="3">
        <v>227.5583</v>
      </c>
      <c r="G33" s="3"/>
      <c r="H33" s="3">
        <v>570.93079999999998</v>
      </c>
      <c r="I33" s="3">
        <v>5536.299</v>
      </c>
      <c r="J33" s="3">
        <v>536.32899999999995</v>
      </c>
      <c r="K33" s="3">
        <v>5761.2110000000002</v>
      </c>
      <c r="L33" s="3">
        <v>188.74619999999999</v>
      </c>
      <c r="M33" s="3"/>
      <c r="N33" s="3" t="s">
        <v>18</v>
      </c>
      <c r="O33" s="3"/>
      <c r="P33" s="3">
        <f>AVERAGE(F33,F37,F41)</f>
        <v>231.40933333333336</v>
      </c>
      <c r="Q33" s="3"/>
    </row>
    <row r="34" spans="1:17" x14ac:dyDescent="0.3">
      <c r="A34" s="3">
        <v>5</v>
      </c>
      <c r="B34" s="3" t="s">
        <v>19</v>
      </c>
      <c r="C34" s="3">
        <v>1600.336</v>
      </c>
      <c r="D34" s="3">
        <v>3737.002</v>
      </c>
      <c r="E34" s="3"/>
      <c r="F34" s="3">
        <v>7266.4949999999999</v>
      </c>
      <c r="G34" s="3"/>
      <c r="H34" s="3">
        <v>1955.0060000000001</v>
      </c>
      <c r="I34" s="3">
        <v>121.1065</v>
      </c>
      <c r="J34" s="3">
        <v>1245.6669999999999</v>
      </c>
      <c r="K34" s="3">
        <v>7352.8969999999999</v>
      </c>
      <c r="L34" s="3">
        <v>185.602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2058.8110000000001</v>
      </c>
      <c r="D35" s="3">
        <v>138.4075</v>
      </c>
      <c r="E35" s="3"/>
      <c r="F35" s="3">
        <v>103.8056</v>
      </c>
      <c r="G35" s="3"/>
      <c r="H35" s="3">
        <v>2058.8110000000001</v>
      </c>
      <c r="I35" s="3">
        <v>86.504670000000004</v>
      </c>
      <c r="J35" s="3">
        <v>2058.8110000000001</v>
      </c>
      <c r="K35" s="3">
        <v>190.31030000000001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1738.7439999999999</v>
      </c>
      <c r="D36" s="3">
        <v>3659.1480000000001</v>
      </c>
      <c r="E36" s="3"/>
      <c r="F36" s="3">
        <v>6967.1450000000004</v>
      </c>
      <c r="G36" s="3"/>
      <c r="H36" s="3">
        <v>2058.8110000000001</v>
      </c>
      <c r="I36" s="3">
        <v>190.31030000000001</v>
      </c>
      <c r="J36" s="3">
        <v>1418.6769999999999</v>
      </c>
      <c r="K36" s="3">
        <v>7127.9849999999997</v>
      </c>
      <c r="L36" s="3">
        <v>185.27170000000001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1366.7739999999999</v>
      </c>
      <c r="D37" s="3">
        <v>7283.6930000000002</v>
      </c>
      <c r="E37" s="3"/>
      <c r="F37" s="3">
        <v>328.26220000000001</v>
      </c>
      <c r="G37" s="3"/>
      <c r="H37" s="3">
        <v>1418.6769999999999</v>
      </c>
      <c r="I37" s="3">
        <v>7127.9849999999997</v>
      </c>
      <c r="J37" s="3">
        <v>1314.8710000000001</v>
      </c>
      <c r="K37" s="3">
        <v>7439.402</v>
      </c>
      <c r="L37" s="3">
        <v>198.4349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2733.5479999999998</v>
      </c>
      <c r="D38" s="3">
        <v>3892.71</v>
      </c>
      <c r="E38" s="3"/>
      <c r="F38" s="3">
        <v>7657.5739999999996</v>
      </c>
      <c r="G38" s="3"/>
      <c r="H38" s="3">
        <v>3148.77</v>
      </c>
      <c r="I38" s="3">
        <v>86.504670000000004</v>
      </c>
      <c r="J38" s="3">
        <v>2318.3249999999998</v>
      </c>
      <c r="K38" s="3">
        <v>7698.9160000000002</v>
      </c>
      <c r="L38" s="3">
        <v>186.22579999999999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3252.576</v>
      </c>
      <c r="D39" s="3">
        <v>147.05789999999999</v>
      </c>
      <c r="E39" s="3"/>
      <c r="F39" s="3">
        <v>121.1065</v>
      </c>
      <c r="G39" s="3"/>
      <c r="H39" s="3">
        <v>3252.576</v>
      </c>
      <c r="I39" s="3">
        <v>86.504670000000004</v>
      </c>
      <c r="J39" s="3">
        <v>3252.576</v>
      </c>
      <c r="K39" s="3">
        <v>207.6112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2871.9549999999999</v>
      </c>
      <c r="D40" s="3">
        <v>3875.4090000000001</v>
      </c>
      <c r="E40" s="3"/>
      <c r="F40" s="3">
        <v>7374.9889999999996</v>
      </c>
      <c r="G40" s="3"/>
      <c r="H40" s="3">
        <v>3252.576</v>
      </c>
      <c r="I40" s="3">
        <v>207.6112</v>
      </c>
      <c r="J40" s="3">
        <v>2491.335</v>
      </c>
      <c r="K40" s="3">
        <v>7543.2070000000003</v>
      </c>
      <c r="L40" s="3">
        <v>185.9246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2491.335</v>
      </c>
      <c r="D41" s="3">
        <v>7612.4110000000001</v>
      </c>
      <c r="E41" s="3"/>
      <c r="F41" s="3">
        <v>138.4075</v>
      </c>
      <c r="G41" s="3"/>
      <c r="H41" s="3">
        <v>2491.335</v>
      </c>
      <c r="I41" s="3">
        <v>7543.2070000000003</v>
      </c>
      <c r="J41" s="3">
        <v>2491.335</v>
      </c>
      <c r="K41" s="3">
        <v>7681.6149999999998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1262.9680000000001</v>
      </c>
      <c r="D44" s="4">
        <v>1963.6559999999999</v>
      </c>
      <c r="E44" s="4"/>
      <c r="F44" s="4">
        <v>3857.953</v>
      </c>
      <c r="G44" s="4"/>
      <c r="H44" s="4">
        <v>1626.288</v>
      </c>
      <c r="I44" s="4">
        <v>69.203739999999996</v>
      </c>
      <c r="J44" s="4">
        <v>899.64859999999999</v>
      </c>
      <c r="K44" s="4">
        <v>3858.1080000000002</v>
      </c>
      <c r="L44" s="4">
        <v>190.85640000000001</v>
      </c>
      <c r="M44" s="4"/>
      <c r="N44" s="4" t="s">
        <v>12</v>
      </c>
      <c r="O44" s="4"/>
      <c r="P44" s="4">
        <f>AVERAGE(F44,F48,F52)</f>
        <v>3997.4563333333331</v>
      </c>
      <c r="Q44" s="4"/>
    </row>
    <row r="45" spans="1:17" x14ac:dyDescent="0.3">
      <c r="A45" s="4">
        <v>2</v>
      </c>
      <c r="B45" s="4" t="s">
        <v>13</v>
      </c>
      <c r="C45" s="4">
        <v>1730.0930000000001</v>
      </c>
      <c r="D45" s="4">
        <v>95.155140000000003</v>
      </c>
      <c r="E45" s="4"/>
      <c r="F45" s="4">
        <v>86.504670000000004</v>
      </c>
      <c r="G45" s="4"/>
      <c r="H45" s="4">
        <v>1730.0930000000001</v>
      </c>
      <c r="I45" s="4">
        <v>51.902799999999999</v>
      </c>
      <c r="J45" s="4">
        <v>1730.0930000000001</v>
      </c>
      <c r="K45" s="4">
        <v>138.4075</v>
      </c>
      <c r="L45" s="4">
        <v>180</v>
      </c>
      <c r="M45" s="4"/>
      <c r="N45" s="4" t="s">
        <v>14</v>
      </c>
      <c r="O45" s="4"/>
      <c r="P45" s="4">
        <f>AVERAGE(F45,F49,F53)</f>
        <v>100.38762333333334</v>
      </c>
      <c r="Q45" s="4"/>
    </row>
    <row r="46" spans="1:17" x14ac:dyDescent="0.3">
      <c r="A46" s="4">
        <v>3</v>
      </c>
      <c r="B46" s="4" t="s">
        <v>15</v>
      </c>
      <c r="C46" s="4">
        <v>1392.7249999999999</v>
      </c>
      <c r="D46" s="4">
        <v>1894.452</v>
      </c>
      <c r="E46" s="4"/>
      <c r="F46" s="4">
        <v>3576.317</v>
      </c>
      <c r="G46" s="4"/>
      <c r="H46" s="4">
        <v>1730.0930000000001</v>
      </c>
      <c r="I46" s="4">
        <v>138.4075</v>
      </c>
      <c r="J46" s="4">
        <v>1055.357</v>
      </c>
      <c r="K46" s="4">
        <v>3650.4969999999998</v>
      </c>
      <c r="L46" s="4">
        <v>190.8751</v>
      </c>
      <c r="M46" s="4"/>
      <c r="N46" s="4" t="s">
        <v>16</v>
      </c>
      <c r="O46" s="4"/>
      <c r="P46" s="4">
        <f>AVERAGE(F46,F50,F54)</f>
        <v>3633.0666666666671</v>
      </c>
      <c r="Q46" s="4"/>
    </row>
    <row r="47" spans="1:17" x14ac:dyDescent="0.3">
      <c r="A47" s="4">
        <v>4</v>
      </c>
      <c r="B47" s="4" t="s">
        <v>17</v>
      </c>
      <c r="C47" s="4">
        <v>1029.4059999999999</v>
      </c>
      <c r="D47" s="4">
        <v>3780.2539999999999</v>
      </c>
      <c r="E47" s="4"/>
      <c r="F47" s="4">
        <v>264.65339999999998</v>
      </c>
      <c r="G47" s="4"/>
      <c r="H47" s="4">
        <v>1055.357</v>
      </c>
      <c r="I47" s="4">
        <v>3650.4969999999998</v>
      </c>
      <c r="J47" s="4">
        <v>1003.454</v>
      </c>
      <c r="K47" s="4">
        <v>3910.011</v>
      </c>
      <c r="L47" s="4">
        <v>191.3099</v>
      </c>
      <c r="M47" s="4"/>
      <c r="N47" s="4" t="s">
        <v>18</v>
      </c>
      <c r="O47" s="4"/>
      <c r="P47" s="4">
        <f>AVERAGE(F47,F51,F55)</f>
        <v>272.97946666666667</v>
      </c>
      <c r="Q47" s="4"/>
    </row>
    <row r="48" spans="1:17" x14ac:dyDescent="0.3">
      <c r="A48" s="4">
        <v>5</v>
      </c>
      <c r="B48" s="4" t="s">
        <v>19</v>
      </c>
      <c r="C48" s="4">
        <v>2257.7719999999999</v>
      </c>
      <c r="D48" s="4">
        <v>2240.471</v>
      </c>
      <c r="E48" s="4"/>
      <c r="F48" s="4">
        <v>4071.6419999999998</v>
      </c>
      <c r="G48" s="4"/>
      <c r="H48" s="4">
        <v>2647.0430000000001</v>
      </c>
      <c r="I48" s="4">
        <v>242.2131</v>
      </c>
      <c r="J48" s="4">
        <v>1868.501</v>
      </c>
      <c r="K48" s="4">
        <v>4238.7290000000003</v>
      </c>
      <c r="L48" s="4">
        <v>191.02350000000001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2759.4989999999998</v>
      </c>
      <c r="D49" s="4">
        <v>294.11590000000001</v>
      </c>
      <c r="E49" s="4"/>
      <c r="F49" s="4">
        <v>105.2375</v>
      </c>
      <c r="G49" s="4"/>
      <c r="H49" s="4">
        <v>2768.15</v>
      </c>
      <c r="I49" s="4">
        <v>242.2131</v>
      </c>
      <c r="J49" s="4">
        <v>2750.8490000000002</v>
      </c>
      <c r="K49" s="4">
        <v>346.01870000000002</v>
      </c>
      <c r="L49" s="4">
        <v>189.4623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2413.48</v>
      </c>
      <c r="D50" s="4">
        <v>2171.2669999999998</v>
      </c>
      <c r="E50" s="4"/>
      <c r="F50" s="4">
        <v>3712.3310000000001</v>
      </c>
      <c r="G50" s="4"/>
      <c r="H50" s="4">
        <v>2750.8490000000002</v>
      </c>
      <c r="I50" s="4">
        <v>346.01870000000002</v>
      </c>
      <c r="J50" s="4">
        <v>2076.1120000000001</v>
      </c>
      <c r="K50" s="4">
        <v>3996.5160000000001</v>
      </c>
      <c r="L50" s="4">
        <v>190.47200000000001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2050.1610000000001</v>
      </c>
      <c r="D51" s="4">
        <v>4117.6220000000003</v>
      </c>
      <c r="E51" s="4"/>
      <c r="F51" s="4">
        <v>247.71170000000001</v>
      </c>
      <c r="G51" s="4"/>
      <c r="H51" s="4">
        <v>2076.1120000000001</v>
      </c>
      <c r="I51" s="4">
        <v>3996.5160000000001</v>
      </c>
      <c r="J51" s="4">
        <v>2024.2090000000001</v>
      </c>
      <c r="K51" s="4">
        <v>4238.7290000000003</v>
      </c>
      <c r="L51" s="4">
        <v>192.09479999999999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3356.3809999999999</v>
      </c>
      <c r="D52" s="4">
        <v>2534.587</v>
      </c>
      <c r="E52" s="4"/>
      <c r="F52" s="4">
        <v>4062.7739999999999</v>
      </c>
      <c r="G52" s="4"/>
      <c r="H52" s="4">
        <v>3806.2060000000001</v>
      </c>
      <c r="I52" s="4">
        <v>553.62990000000002</v>
      </c>
      <c r="J52" s="4">
        <v>2906.5569999999998</v>
      </c>
      <c r="K52" s="4">
        <v>4515.5439999999999</v>
      </c>
      <c r="L52" s="4">
        <v>192.79349999999999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3875.4090000000001</v>
      </c>
      <c r="D53" s="4">
        <v>674.7364</v>
      </c>
      <c r="E53" s="4"/>
      <c r="F53" s="4">
        <v>109.4207</v>
      </c>
      <c r="G53" s="4"/>
      <c r="H53" s="4">
        <v>3892.71</v>
      </c>
      <c r="I53" s="4">
        <v>622.83360000000005</v>
      </c>
      <c r="J53" s="4">
        <v>3858.1080000000002</v>
      </c>
      <c r="K53" s="4">
        <v>726.63919999999996</v>
      </c>
      <c r="L53" s="4">
        <v>198.4349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3477.4879999999998</v>
      </c>
      <c r="D54" s="4">
        <v>2491.335</v>
      </c>
      <c r="E54" s="4"/>
      <c r="F54" s="4">
        <v>3610.5520000000001</v>
      </c>
      <c r="G54" s="4"/>
      <c r="H54" s="4">
        <v>3858.1080000000002</v>
      </c>
      <c r="I54" s="4">
        <v>726.63919999999996</v>
      </c>
      <c r="J54" s="4">
        <v>3096.8670000000002</v>
      </c>
      <c r="K54" s="4">
        <v>4256.03</v>
      </c>
      <c r="L54" s="4">
        <v>192.17150000000001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3053.6149999999998</v>
      </c>
      <c r="D55" s="4">
        <v>4403.0879999999997</v>
      </c>
      <c r="E55" s="4"/>
      <c r="F55" s="4">
        <v>306.57330000000002</v>
      </c>
      <c r="G55" s="4"/>
      <c r="H55" s="4">
        <v>3096.8670000000002</v>
      </c>
      <c r="I55" s="4">
        <v>4256.03</v>
      </c>
      <c r="J55" s="4">
        <v>3010.3629999999998</v>
      </c>
      <c r="K55" s="4">
        <v>4550.1459999999997</v>
      </c>
      <c r="L55" s="4">
        <v>196.3895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6"/>
    </row>
    <row r="58" spans="1:17" x14ac:dyDescent="0.3">
      <c r="A58" s="10">
        <v>1</v>
      </c>
      <c r="B58" s="10" t="s">
        <v>19</v>
      </c>
      <c r="C58" s="10">
        <v>1418.6769999999999</v>
      </c>
      <c r="D58" s="10">
        <v>3166.0709999999999</v>
      </c>
      <c r="E58" s="10"/>
      <c r="F58" s="10">
        <v>5870.7039999999997</v>
      </c>
      <c r="G58" s="10"/>
      <c r="H58" s="10">
        <v>1159.163</v>
      </c>
      <c r="I58" s="10">
        <v>242.2131</v>
      </c>
      <c r="J58" s="10">
        <v>1678.191</v>
      </c>
      <c r="K58" s="10">
        <v>6089.9290000000001</v>
      </c>
      <c r="L58" s="10">
        <v>174.92789999999999</v>
      </c>
      <c r="M58" s="10"/>
      <c r="N58" s="10" t="s">
        <v>12</v>
      </c>
      <c r="O58" s="10"/>
      <c r="P58" s="10">
        <f>AVERAGE(F58,F62,F66)</f>
        <v>5829.0716666666667</v>
      </c>
      <c r="Q58" s="6"/>
    </row>
    <row r="59" spans="1:17" x14ac:dyDescent="0.3">
      <c r="A59" s="10">
        <v>2</v>
      </c>
      <c r="B59" s="10" t="s">
        <v>20</v>
      </c>
      <c r="C59" s="10">
        <v>1262.9680000000001</v>
      </c>
      <c r="D59" s="10">
        <v>294.11590000000001</v>
      </c>
      <c r="E59" s="10"/>
      <c r="F59" s="10">
        <v>103.8056</v>
      </c>
      <c r="G59" s="10"/>
      <c r="H59" s="10">
        <v>1262.9680000000001</v>
      </c>
      <c r="I59" s="10">
        <v>242.2131</v>
      </c>
      <c r="J59" s="10">
        <v>1262.9680000000001</v>
      </c>
      <c r="K59" s="10">
        <v>346.01870000000002</v>
      </c>
      <c r="L59" s="10">
        <v>180</v>
      </c>
      <c r="M59" s="10"/>
      <c r="N59" s="10" t="s">
        <v>14</v>
      </c>
      <c r="O59" s="10"/>
      <c r="P59" s="10">
        <f>AVERAGE(F59,F63,F67)</f>
        <v>123.50545</v>
      </c>
      <c r="Q59" s="6"/>
    </row>
    <row r="60" spans="1:17" x14ac:dyDescent="0.3">
      <c r="A60" s="10">
        <v>3</v>
      </c>
      <c r="B60" s="10" t="s">
        <v>21</v>
      </c>
      <c r="C60" s="10">
        <v>1487.88</v>
      </c>
      <c r="D60" s="10">
        <v>3166.0709999999999</v>
      </c>
      <c r="E60" s="10"/>
      <c r="F60" s="10">
        <v>5658.0140000000001</v>
      </c>
      <c r="G60" s="10"/>
      <c r="H60" s="10">
        <v>1262.9680000000001</v>
      </c>
      <c r="I60" s="10">
        <v>346.01870000000002</v>
      </c>
      <c r="J60" s="10">
        <v>1712.7929999999999</v>
      </c>
      <c r="K60" s="10">
        <v>5986.1229999999996</v>
      </c>
      <c r="L60" s="10">
        <v>175.44</v>
      </c>
      <c r="M60" s="10"/>
      <c r="N60" s="10" t="s">
        <v>16</v>
      </c>
      <c r="O60" s="10"/>
      <c r="P60" s="10">
        <f>AVERAGE(F60,F64,F68)</f>
        <v>5603.32</v>
      </c>
      <c r="Q60" s="6"/>
    </row>
    <row r="61" spans="1:17" x14ac:dyDescent="0.3">
      <c r="A61" s="10">
        <v>4</v>
      </c>
      <c r="B61" s="10" t="s">
        <v>22</v>
      </c>
      <c r="C61" s="10">
        <v>1712.7929999999999</v>
      </c>
      <c r="D61" s="10">
        <v>6029.3760000000002</v>
      </c>
      <c r="E61" s="10"/>
      <c r="F61" s="10">
        <v>86.504670000000004</v>
      </c>
      <c r="G61" s="10"/>
      <c r="H61" s="10">
        <v>1712.7929999999999</v>
      </c>
      <c r="I61" s="10">
        <v>5986.1229999999996</v>
      </c>
      <c r="J61" s="10">
        <v>1712.7929999999999</v>
      </c>
      <c r="K61" s="10">
        <v>6072.6279999999997</v>
      </c>
      <c r="L61" s="10">
        <v>180</v>
      </c>
      <c r="M61" s="10"/>
      <c r="N61" s="10" t="s">
        <v>18</v>
      </c>
      <c r="O61" s="10"/>
      <c r="P61" s="10">
        <f>AVERAGE(F61,F65,F69)</f>
        <v>98.038623333333319</v>
      </c>
      <c r="Q61" s="6"/>
    </row>
    <row r="62" spans="1:17" x14ac:dyDescent="0.3">
      <c r="A62" s="10">
        <v>5</v>
      </c>
      <c r="B62" s="10" t="s">
        <v>23</v>
      </c>
      <c r="C62" s="10">
        <v>2136.665</v>
      </c>
      <c r="D62" s="10">
        <v>3166.0709999999999</v>
      </c>
      <c r="E62" s="10"/>
      <c r="F62" s="10">
        <v>5889.6660000000002</v>
      </c>
      <c r="G62" s="10"/>
      <c r="H62" s="10">
        <v>1989.607</v>
      </c>
      <c r="I62" s="10">
        <v>224.91210000000001</v>
      </c>
      <c r="J62" s="10">
        <v>2283.723</v>
      </c>
      <c r="K62" s="10">
        <v>6107.23</v>
      </c>
      <c r="L62" s="10">
        <v>177.13759999999999</v>
      </c>
      <c r="M62" s="10"/>
      <c r="N62" s="10"/>
      <c r="O62" s="10"/>
      <c r="P62" s="10"/>
      <c r="Q62" s="6"/>
    </row>
    <row r="63" spans="1:17" x14ac:dyDescent="0.3">
      <c r="A63" s="10">
        <v>6</v>
      </c>
      <c r="B63" s="10" t="s">
        <v>24</v>
      </c>
      <c r="C63" s="10">
        <v>2079.5720000000001</v>
      </c>
      <c r="D63" s="10">
        <v>275.0849</v>
      </c>
      <c r="E63" s="10"/>
      <c r="F63" s="10">
        <v>86.781049999999993</v>
      </c>
      <c r="G63" s="10"/>
      <c r="H63" s="10">
        <v>2076.1120000000001</v>
      </c>
      <c r="I63" s="10">
        <v>231.83250000000001</v>
      </c>
      <c r="J63" s="10">
        <v>2083.0329999999999</v>
      </c>
      <c r="K63" s="10">
        <v>318.3372</v>
      </c>
      <c r="L63" s="10">
        <v>175.42609999999999</v>
      </c>
      <c r="M63" s="10"/>
      <c r="N63" s="10"/>
      <c r="O63" s="10"/>
      <c r="P63" s="10"/>
      <c r="Q63" s="6"/>
    </row>
    <row r="64" spans="1:17" x14ac:dyDescent="0.3">
      <c r="A64" s="10">
        <v>7</v>
      </c>
      <c r="B64" s="10" t="s">
        <v>25</v>
      </c>
      <c r="C64" s="10">
        <v>2240.471</v>
      </c>
      <c r="D64" s="10">
        <v>3148.77</v>
      </c>
      <c r="E64" s="10"/>
      <c r="F64" s="10">
        <v>5718.7640000000001</v>
      </c>
      <c r="G64" s="10"/>
      <c r="H64" s="10">
        <v>2404.83</v>
      </c>
      <c r="I64" s="10">
        <v>6003.424</v>
      </c>
      <c r="J64" s="10">
        <v>2076.1120000000001</v>
      </c>
      <c r="K64" s="10">
        <v>294.11590000000001</v>
      </c>
      <c r="L64" s="10">
        <v>356.70479999999998</v>
      </c>
      <c r="M64" s="10"/>
      <c r="N64" s="10"/>
      <c r="O64" s="10"/>
      <c r="P64" s="10"/>
      <c r="Q64" s="6"/>
    </row>
    <row r="65" spans="1:17" x14ac:dyDescent="0.3">
      <c r="A65" s="10">
        <v>8</v>
      </c>
      <c r="B65" s="10" t="s">
        <v>26</v>
      </c>
      <c r="C65" s="10">
        <v>2404.83</v>
      </c>
      <c r="D65" s="10">
        <v>6081.2780000000002</v>
      </c>
      <c r="E65" s="10"/>
      <c r="F65" s="10">
        <v>51.902799999999999</v>
      </c>
      <c r="G65" s="10"/>
      <c r="H65" s="10">
        <v>2404.83</v>
      </c>
      <c r="I65" s="10">
        <v>6055.3270000000002</v>
      </c>
      <c r="J65" s="10">
        <v>2404.83</v>
      </c>
      <c r="K65" s="10">
        <v>6107.23</v>
      </c>
      <c r="L65" s="10">
        <v>180</v>
      </c>
      <c r="M65" s="10"/>
      <c r="N65" s="10"/>
      <c r="O65" s="10"/>
      <c r="P65" s="10"/>
      <c r="Q65" s="6"/>
    </row>
    <row r="66" spans="1:17" x14ac:dyDescent="0.3">
      <c r="A66" s="10">
        <v>9</v>
      </c>
      <c r="B66" s="10" t="s">
        <v>27</v>
      </c>
      <c r="C66" s="10">
        <v>2863.3049999999998</v>
      </c>
      <c r="D66" s="10">
        <v>3070.9160000000002</v>
      </c>
      <c r="E66" s="10"/>
      <c r="F66" s="10">
        <v>5726.8450000000003</v>
      </c>
      <c r="G66" s="10"/>
      <c r="H66" s="10">
        <v>2837.3530000000001</v>
      </c>
      <c r="I66" s="10">
        <v>207.6112</v>
      </c>
      <c r="J66" s="10">
        <v>2889.2559999999999</v>
      </c>
      <c r="K66" s="10">
        <v>5934.2209999999995</v>
      </c>
      <c r="L66" s="10">
        <v>179.48070000000001</v>
      </c>
      <c r="M66" s="10"/>
      <c r="N66" s="10"/>
      <c r="O66" s="10"/>
      <c r="P66" s="10"/>
      <c r="Q66" s="6"/>
    </row>
    <row r="67" spans="1:17" x14ac:dyDescent="0.3">
      <c r="A67" s="10">
        <v>10</v>
      </c>
      <c r="B67" s="10" t="s">
        <v>28</v>
      </c>
      <c r="C67" s="10">
        <v>2920.3980000000001</v>
      </c>
      <c r="D67" s="10">
        <v>276.815</v>
      </c>
      <c r="E67" s="10"/>
      <c r="F67" s="10">
        <v>179.9297</v>
      </c>
      <c r="G67" s="10"/>
      <c r="H67" s="10">
        <v>2920.3980000000001</v>
      </c>
      <c r="I67" s="10">
        <v>186.8501</v>
      </c>
      <c r="J67" s="10">
        <v>2920.3980000000001</v>
      </c>
      <c r="K67" s="10">
        <v>366.77980000000002</v>
      </c>
      <c r="L67" s="10">
        <v>180</v>
      </c>
      <c r="M67" s="10"/>
      <c r="N67" s="10"/>
      <c r="O67" s="10"/>
      <c r="P67" s="10"/>
      <c r="Q67" s="6"/>
    </row>
    <row r="68" spans="1:17" x14ac:dyDescent="0.3">
      <c r="A68" s="10">
        <v>11</v>
      </c>
      <c r="B68" s="10" t="s">
        <v>29</v>
      </c>
      <c r="C68" s="10">
        <v>2949.8090000000002</v>
      </c>
      <c r="D68" s="10">
        <v>3079.5659999999998</v>
      </c>
      <c r="E68" s="10"/>
      <c r="F68" s="10">
        <v>5433.1819999999998</v>
      </c>
      <c r="G68" s="10"/>
      <c r="H68" s="10">
        <v>2906.5569999999998</v>
      </c>
      <c r="I68" s="10">
        <v>363.31959999999998</v>
      </c>
      <c r="J68" s="10">
        <v>2993.0619999999999</v>
      </c>
      <c r="K68" s="10">
        <v>5795.8130000000001</v>
      </c>
      <c r="L68" s="10">
        <v>179.08770000000001</v>
      </c>
      <c r="M68" s="10"/>
      <c r="N68" s="10"/>
      <c r="O68" s="10"/>
      <c r="P68" s="10"/>
      <c r="Q68" s="6"/>
    </row>
    <row r="69" spans="1:17" x14ac:dyDescent="0.3">
      <c r="A69" s="10">
        <v>12</v>
      </c>
      <c r="B69" s="10" t="s">
        <v>30</v>
      </c>
      <c r="C69" s="10">
        <v>2993.0619999999999</v>
      </c>
      <c r="D69" s="10">
        <v>5873.6670000000004</v>
      </c>
      <c r="E69" s="10"/>
      <c r="F69" s="10">
        <v>155.70840000000001</v>
      </c>
      <c r="G69" s="10"/>
      <c r="H69" s="10">
        <v>2993.0619999999999</v>
      </c>
      <c r="I69" s="10">
        <v>5795.8130000000001</v>
      </c>
      <c r="J69" s="10">
        <v>2993.0619999999999</v>
      </c>
      <c r="K69" s="10">
        <v>5951.5209999999997</v>
      </c>
      <c r="L69" s="10">
        <v>180</v>
      </c>
      <c r="M69" s="10"/>
      <c r="N69" s="10"/>
      <c r="O69" s="10"/>
      <c r="P69" s="10"/>
      <c r="Q69" s="6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1349.473</v>
      </c>
      <c r="D72" s="7">
        <v>2967.11</v>
      </c>
      <c r="E72" s="7"/>
      <c r="F72" s="7">
        <v>5040.1570000000002</v>
      </c>
      <c r="G72" s="7"/>
      <c r="H72" s="7">
        <v>916.94949999999994</v>
      </c>
      <c r="I72" s="7">
        <v>484.42619999999999</v>
      </c>
      <c r="J72" s="7">
        <v>1781.9960000000001</v>
      </c>
      <c r="K72" s="7">
        <v>5449.7939999999999</v>
      </c>
      <c r="L72" s="7">
        <v>170.1173</v>
      </c>
      <c r="M72" s="7"/>
      <c r="N72" s="7" t="s">
        <v>12</v>
      </c>
      <c r="O72" s="7"/>
      <c r="P72" s="7">
        <f>AVERAGE(F72,F76,F80)</f>
        <v>5088.4319999999998</v>
      </c>
      <c r="Q72" s="7"/>
    </row>
    <row r="73" spans="1:17" x14ac:dyDescent="0.3">
      <c r="A73" s="7">
        <v>2</v>
      </c>
      <c r="B73" s="7" t="s">
        <v>13</v>
      </c>
      <c r="C73" s="7">
        <v>1046.7070000000001</v>
      </c>
      <c r="D73" s="7">
        <v>501.72710000000001</v>
      </c>
      <c r="E73" s="7"/>
      <c r="F73" s="7">
        <v>71.333579999999998</v>
      </c>
      <c r="G73" s="7"/>
      <c r="H73" s="7">
        <v>1038.056</v>
      </c>
      <c r="I73" s="7">
        <v>467.12520000000001</v>
      </c>
      <c r="J73" s="7">
        <v>1055.357</v>
      </c>
      <c r="K73" s="7">
        <v>536.32899999999995</v>
      </c>
      <c r="L73" s="7">
        <v>165.96379999999999</v>
      </c>
      <c r="M73" s="7"/>
      <c r="N73" s="7" t="s">
        <v>14</v>
      </c>
      <c r="O73" s="7"/>
      <c r="P73" s="7">
        <f>AVERAGE(F73,F77,F81)</f>
        <v>87.785660000000007</v>
      </c>
      <c r="Q73" s="7"/>
    </row>
    <row r="74" spans="1:17" x14ac:dyDescent="0.3">
      <c r="A74" s="7">
        <v>3</v>
      </c>
      <c r="B74" s="7" t="s">
        <v>15</v>
      </c>
      <c r="C74" s="7">
        <v>1461.9290000000001</v>
      </c>
      <c r="D74" s="7">
        <v>2958.46</v>
      </c>
      <c r="E74" s="7"/>
      <c r="F74" s="7">
        <v>4912.0339999999997</v>
      </c>
      <c r="G74" s="7"/>
      <c r="H74" s="7">
        <v>1055.357</v>
      </c>
      <c r="I74" s="7">
        <v>536.32899999999995</v>
      </c>
      <c r="J74" s="7">
        <v>1868.501</v>
      </c>
      <c r="K74" s="7">
        <v>5380.5910000000003</v>
      </c>
      <c r="L74" s="7">
        <v>170.47130000000001</v>
      </c>
      <c r="M74" s="7"/>
      <c r="N74" s="7" t="s">
        <v>16</v>
      </c>
      <c r="O74" s="7"/>
      <c r="P74" s="7">
        <f>AVERAGE(F74,F78,F82)</f>
        <v>4934.967333333333</v>
      </c>
      <c r="Q74" s="7"/>
    </row>
    <row r="75" spans="1:17" x14ac:dyDescent="0.3">
      <c r="A75" s="7">
        <v>4</v>
      </c>
      <c r="B75" s="7" t="s">
        <v>17</v>
      </c>
      <c r="C75" s="7">
        <v>1877.1510000000001</v>
      </c>
      <c r="D75" s="7">
        <v>5423.8429999999998</v>
      </c>
      <c r="E75" s="7"/>
      <c r="F75" s="7">
        <v>88.217799999999997</v>
      </c>
      <c r="G75" s="7"/>
      <c r="H75" s="7">
        <v>1868.501</v>
      </c>
      <c r="I75" s="7">
        <v>5380.5910000000003</v>
      </c>
      <c r="J75" s="7">
        <v>1885.8019999999999</v>
      </c>
      <c r="K75" s="7">
        <v>5467.0950000000003</v>
      </c>
      <c r="L75" s="7">
        <v>168.6901</v>
      </c>
      <c r="M75" s="7"/>
      <c r="N75" s="7" t="s">
        <v>18</v>
      </c>
      <c r="O75" s="7"/>
      <c r="P75" s="7">
        <f>AVERAGE(F75,F79,F83)</f>
        <v>81.786033333333322</v>
      </c>
      <c r="Q75" s="7"/>
    </row>
    <row r="76" spans="1:17" x14ac:dyDescent="0.3">
      <c r="A76" s="7">
        <v>5</v>
      </c>
      <c r="B76" s="7" t="s">
        <v>19</v>
      </c>
      <c r="C76" s="7">
        <v>2543.2370000000001</v>
      </c>
      <c r="D76" s="7">
        <v>2707.596</v>
      </c>
      <c r="E76" s="7"/>
      <c r="F76" s="7">
        <v>4982.6989999999996</v>
      </c>
      <c r="G76" s="7"/>
      <c r="H76" s="7">
        <v>2335.6260000000002</v>
      </c>
      <c r="I76" s="7">
        <v>224.91210000000001</v>
      </c>
      <c r="J76" s="7">
        <v>2750.8490000000002</v>
      </c>
      <c r="K76" s="7">
        <v>5190.28</v>
      </c>
      <c r="L76" s="7">
        <v>175.21979999999999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2474.0340000000001</v>
      </c>
      <c r="D77" s="7">
        <v>242.2131</v>
      </c>
      <c r="E77" s="7"/>
      <c r="F77" s="7">
        <v>103.8056</v>
      </c>
      <c r="G77" s="7"/>
      <c r="H77" s="7">
        <v>2474.0340000000001</v>
      </c>
      <c r="I77" s="7">
        <v>190.31030000000001</v>
      </c>
      <c r="J77" s="7">
        <v>2474.0340000000001</v>
      </c>
      <c r="K77" s="7">
        <v>294.11590000000001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2655.6930000000002</v>
      </c>
      <c r="D78" s="7">
        <v>2724.8969999999999</v>
      </c>
      <c r="E78" s="7"/>
      <c r="F78" s="7">
        <v>4875.12</v>
      </c>
      <c r="G78" s="7"/>
      <c r="H78" s="7">
        <v>2474.0340000000001</v>
      </c>
      <c r="I78" s="7">
        <v>294.11590000000001</v>
      </c>
      <c r="J78" s="7">
        <v>2837.3530000000001</v>
      </c>
      <c r="K78" s="7">
        <v>5155.6779999999999</v>
      </c>
      <c r="L78" s="7">
        <v>175.7261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2837.3530000000001</v>
      </c>
      <c r="D79" s="7">
        <v>5181.63</v>
      </c>
      <c r="E79" s="7"/>
      <c r="F79" s="7">
        <v>51.902799999999999</v>
      </c>
      <c r="G79" s="7"/>
      <c r="H79" s="7">
        <v>2837.3530000000001</v>
      </c>
      <c r="I79" s="7">
        <v>5155.6779999999999</v>
      </c>
      <c r="J79" s="7">
        <v>2837.3530000000001</v>
      </c>
      <c r="K79" s="7">
        <v>5207.5810000000001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3486.1379999999999</v>
      </c>
      <c r="D80" s="7">
        <v>2655.6930000000002</v>
      </c>
      <c r="E80" s="7"/>
      <c r="F80" s="7">
        <v>5242.4399999999996</v>
      </c>
      <c r="G80" s="7"/>
      <c r="H80" s="7">
        <v>3460.1869999999999</v>
      </c>
      <c r="I80" s="7">
        <v>34.601869999999998</v>
      </c>
      <c r="J80" s="7">
        <v>3512.09</v>
      </c>
      <c r="K80" s="7">
        <v>5276.7849999999999</v>
      </c>
      <c r="L80" s="7">
        <v>179.43270000000001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3555.3420000000001</v>
      </c>
      <c r="D81" s="7">
        <v>77.854209999999995</v>
      </c>
      <c r="E81" s="7"/>
      <c r="F81" s="7">
        <v>88.217799999999997</v>
      </c>
      <c r="G81" s="7"/>
      <c r="H81" s="7">
        <v>3546.692</v>
      </c>
      <c r="I81" s="7">
        <v>34.601869999999998</v>
      </c>
      <c r="J81" s="7">
        <v>3563.9929999999999</v>
      </c>
      <c r="K81" s="7">
        <v>121.1065</v>
      </c>
      <c r="L81" s="7">
        <v>168.6901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3598.5940000000001</v>
      </c>
      <c r="D82" s="7">
        <v>2629.7420000000002</v>
      </c>
      <c r="E82" s="7"/>
      <c r="F82" s="7">
        <v>5017.7479999999996</v>
      </c>
      <c r="G82" s="7"/>
      <c r="H82" s="7">
        <v>3563.9929999999999</v>
      </c>
      <c r="I82" s="7">
        <v>121.1065</v>
      </c>
      <c r="J82" s="7">
        <v>3633.1959999999999</v>
      </c>
      <c r="K82" s="7">
        <v>5138.3779999999997</v>
      </c>
      <c r="L82" s="7">
        <v>179.2098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3641.8470000000002</v>
      </c>
      <c r="D83" s="7">
        <v>5190.28</v>
      </c>
      <c r="E83" s="7"/>
      <c r="F83" s="7">
        <v>105.2375</v>
      </c>
      <c r="G83" s="7"/>
      <c r="H83" s="7">
        <v>3633.1959999999999</v>
      </c>
      <c r="I83" s="7">
        <v>5138.3779999999997</v>
      </c>
      <c r="J83" s="7">
        <v>3650.4969999999998</v>
      </c>
      <c r="K83" s="7">
        <v>5242.183</v>
      </c>
      <c r="L83" s="7">
        <v>170.5377</v>
      </c>
      <c r="M83" s="7"/>
      <c r="N83" s="7"/>
      <c r="O83" s="7"/>
      <c r="P83" s="7"/>
      <c r="Q83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59" workbookViewId="0">
      <selection activeCell="P72" sqref="P72:P75"/>
    </sheetView>
  </sheetViews>
  <sheetFormatPr baseColWidth="10" defaultColWidth="8.88671875" defaultRowHeight="14.4" x14ac:dyDescent="0.3"/>
  <sheetData>
    <row r="1" spans="1:1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6" x14ac:dyDescent="0.3">
      <c r="A2" s="2">
        <v>1</v>
      </c>
      <c r="B2" s="2" t="s">
        <v>11</v>
      </c>
      <c r="C2" s="2">
        <v>1754.3150000000001</v>
      </c>
      <c r="D2" s="2">
        <v>1667.81</v>
      </c>
      <c r="E2" s="2"/>
      <c r="F2" s="2">
        <v>712.83209999999997</v>
      </c>
      <c r="G2" s="2"/>
      <c r="H2" s="2">
        <v>1750.855</v>
      </c>
      <c r="I2" s="2">
        <v>1311.4110000000001</v>
      </c>
      <c r="J2" s="2">
        <v>1757.7750000000001</v>
      </c>
      <c r="K2" s="2">
        <v>2024.2090000000001</v>
      </c>
      <c r="L2" s="2">
        <v>179.44370000000001</v>
      </c>
      <c r="N2" s="2" t="s">
        <v>12</v>
      </c>
      <c r="O2" s="2"/>
      <c r="P2" s="2">
        <f>AVERAGE(F2,F6,F10)</f>
        <v>678.72563333333335</v>
      </c>
    </row>
    <row r="3" spans="1:16" x14ac:dyDescent="0.3">
      <c r="A3" s="2">
        <v>2</v>
      </c>
      <c r="B3" s="2" t="s">
        <v>13</v>
      </c>
      <c r="C3" s="2">
        <v>1771.616</v>
      </c>
      <c r="D3" s="2">
        <v>1325.252</v>
      </c>
      <c r="E3" s="2"/>
      <c r="F3" s="2">
        <v>27.6815</v>
      </c>
      <c r="G3" s="2"/>
      <c r="H3" s="2">
        <v>1771.616</v>
      </c>
      <c r="I3" s="2">
        <v>1311.4110000000001</v>
      </c>
      <c r="J3" s="2">
        <v>1771.616</v>
      </c>
      <c r="K3" s="2">
        <v>1339.0920000000001</v>
      </c>
      <c r="L3" s="2">
        <v>180</v>
      </c>
      <c r="N3" s="2" t="s">
        <v>14</v>
      </c>
      <c r="O3" s="2"/>
      <c r="P3" s="2">
        <f>AVERAGE(F3,F7,F11)</f>
        <v>27.745380000000001</v>
      </c>
    </row>
    <row r="4" spans="1:16" x14ac:dyDescent="0.3">
      <c r="A4" s="2">
        <v>3</v>
      </c>
      <c r="B4" s="2" t="s">
        <v>15</v>
      </c>
      <c r="C4" s="2">
        <v>1776.806</v>
      </c>
      <c r="D4" s="2">
        <v>1666.08</v>
      </c>
      <c r="E4" s="2"/>
      <c r="F4" s="2">
        <v>654.05769999999995</v>
      </c>
      <c r="G4" s="2"/>
      <c r="H4" s="2">
        <v>1771.616</v>
      </c>
      <c r="I4" s="2">
        <v>1339.0920000000001</v>
      </c>
      <c r="J4" s="2">
        <v>1781.9960000000001</v>
      </c>
      <c r="K4" s="2">
        <v>1993.068</v>
      </c>
      <c r="L4" s="2">
        <v>179.09059999999999</v>
      </c>
      <c r="N4" s="2" t="s">
        <v>16</v>
      </c>
      <c r="O4" s="2"/>
      <c r="P4" s="2">
        <f>AVERAGE(F4,F8,F12)</f>
        <v>624.09616666666659</v>
      </c>
    </row>
    <row r="5" spans="1:16" x14ac:dyDescent="0.3">
      <c r="A5" s="2">
        <v>4</v>
      </c>
      <c r="B5" s="2" t="s">
        <v>17</v>
      </c>
      <c r="C5" s="2">
        <v>1780.2660000000001</v>
      </c>
      <c r="D5" s="2">
        <v>2008.6379999999999</v>
      </c>
      <c r="E5" s="2"/>
      <c r="F5" s="2">
        <v>31.33333</v>
      </c>
      <c r="G5" s="2"/>
      <c r="H5" s="2">
        <v>1781.9960000000001</v>
      </c>
      <c r="I5" s="2">
        <v>1993.068</v>
      </c>
      <c r="J5" s="2">
        <v>1778.5360000000001</v>
      </c>
      <c r="K5" s="2">
        <v>2024.2090000000001</v>
      </c>
      <c r="L5" s="2">
        <v>186.34020000000001</v>
      </c>
      <c r="N5" s="2" t="s">
        <v>18</v>
      </c>
      <c r="O5" s="2"/>
      <c r="P5" s="2">
        <f>AVERAGE(F5,F9,F13)</f>
        <v>30.116053333333337</v>
      </c>
    </row>
    <row r="6" spans="1:16" x14ac:dyDescent="0.3">
      <c r="A6" s="2">
        <v>5</v>
      </c>
      <c r="B6" s="2" t="s">
        <v>19</v>
      </c>
      <c r="C6" s="2">
        <v>2245.6610000000001</v>
      </c>
      <c r="D6" s="2">
        <v>1629.748</v>
      </c>
      <c r="E6" s="2"/>
      <c r="F6" s="2">
        <v>671.27629999999999</v>
      </c>
      <c r="G6" s="2"/>
      <c r="H6" s="2">
        <v>2245.6610000000001</v>
      </c>
      <c r="I6" s="2">
        <v>1294.1099999999999</v>
      </c>
      <c r="J6" s="2">
        <v>2245.6610000000001</v>
      </c>
      <c r="K6" s="2">
        <v>1965.386</v>
      </c>
      <c r="L6" s="2">
        <v>180</v>
      </c>
    </row>
    <row r="7" spans="1:16" x14ac:dyDescent="0.3">
      <c r="A7" s="2">
        <v>6</v>
      </c>
      <c r="B7" s="2" t="s">
        <v>20</v>
      </c>
      <c r="C7" s="2">
        <v>2262.962</v>
      </c>
      <c r="D7" s="2">
        <v>1309.681</v>
      </c>
      <c r="E7" s="2"/>
      <c r="F7" s="2">
        <v>24.221309999999999</v>
      </c>
      <c r="G7" s="2"/>
      <c r="H7" s="2">
        <v>2262.962</v>
      </c>
      <c r="I7" s="2">
        <v>1297.57</v>
      </c>
      <c r="J7" s="2">
        <v>2262.962</v>
      </c>
      <c r="K7" s="2">
        <v>1321.7909999999999</v>
      </c>
      <c r="L7" s="2">
        <v>180</v>
      </c>
    </row>
    <row r="8" spans="1:16" x14ac:dyDescent="0.3">
      <c r="A8" s="2">
        <v>7</v>
      </c>
      <c r="B8" s="2" t="s">
        <v>21</v>
      </c>
      <c r="C8" s="2">
        <v>2269.8829999999998</v>
      </c>
      <c r="D8" s="2">
        <v>1629.748</v>
      </c>
      <c r="E8" s="2"/>
      <c r="F8" s="2">
        <v>616.06880000000001</v>
      </c>
      <c r="G8" s="2"/>
      <c r="H8" s="2">
        <v>2262.962</v>
      </c>
      <c r="I8" s="2">
        <v>1321.7909999999999</v>
      </c>
      <c r="J8" s="2">
        <v>2276.8029999999999</v>
      </c>
      <c r="K8" s="2">
        <v>1937.7049999999999</v>
      </c>
      <c r="L8" s="2">
        <v>178.71270000000001</v>
      </c>
    </row>
    <row r="9" spans="1:16" x14ac:dyDescent="0.3">
      <c r="A9" s="2">
        <v>8</v>
      </c>
      <c r="B9" s="2" t="s">
        <v>22</v>
      </c>
      <c r="C9" s="2">
        <v>2276.8029999999999</v>
      </c>
      <c r="D9" s="2">
        <v>1951.5450000000001</v>
      </c>
      <c r="E9" s="2"/>
      <c r="F9" s="2">
        <v>27.6815</v>
      </c>
      <c r="G9" s="2"/>
      <c r="H9" s="2">
        <v>2276.8029999999999</v>
      </c>
      <c r="I9" s="2">
        <v>1937.7049999999999</v>
      </c>
      <c r="J9" s="2">
        <v>2276.8029999999999</v>
      </c>
      <c r="K9" s="2">
        <v>1965.386</v>
      </c>
      <c r="L9" s="2">
        <v>180</v>
      </c>
    </row>
    <row r="10" spans="1:16" x14ac:dyDescent="0.3">
      <c r="A10" s="2">
        <v>9</v>
      </c>
      <c r="B10" s="2" t="s">
        <v>23</v>
      </c>
      <c r="C10" s="2">
        <v>3188.5619999999999</v>
      </c>
      <c r="D10" s="2">
        <v>1685.1110000000001</v>
      </c>
      <c r="E10" s="2"/>
      <c r="F10" s="2">
        <v>652.06849999999997</v>
      </c>
      <c r="G10" s="2"/>
      <c r="H10" s="2">
        <v>3211.0529999999999</v>
      </c>
      <c r="I10" s="2">
        <v>1359.8530000000001</v>
      </c>
      <c r="J10" s="2">
        <v>3166.0709999999999</v>
      </c>
      <c r="K10" s="2">
        <v>2010.3689999999999</v>
      </c>
      <c r="L10" s="2">
        <v>183.9556</v>
      </c>
    </row>
    <row r="11" spans="1:16" x14ac:dyDescent="0.3">
      <c r="A11" s="2">
        <v>10</v>
      </c>
      <c r="B11" s="2" t="s">
        <v>24</v>
      </c>
      <c r="C11" s="2">
        <v>3233.5450000000001</v>
      </c>
      <c r="D11" s="2">
        <v>1375.424</v>
      </c>
      <c r="E11" s="2"/>
      <c r="F11" s="2">
        <v>31.33333</v>
      </c>
      <c r="G11" s="2"/>
      <c r="H11" s="2">
        <v>3231.8150000000001</v>
      </c>
      <c r="I11" s="2">
        <v>1359.8530000000001</v>
      </c>
      <c r="J11" s="2">
        <v>3235.2750000000001</v>
      </c>
      <c r="K11" s="2">
        <v>1390.9949999999999</v>
      </c>
      <c r="L11" s="2">
        <v>173.65979999999999</v>
      </c>
    </row>
    <row r="12" spans="1:16" x14ac:dyDescent="0.3">
      <c r="A12" s="2">
        <v>11</v>
      </c>
      <c r="B12" s="2" t="s">
        <v>25</v>
      </c>
      <c r="C12" s="2">
        <v>3230.0839999999998</v>
      </c>
      <c r="D12" s="2">
        <v>1692.0309999999999</v>
      </c>
      <c r="E12" s="2"/>
      <c r="F12" s="2">
        <v>602.16200000000003</v>
      </c>
      <c r="G12" s="2"/>
      <c r="H12" s="2">
        <v>3235.2750000000001</v>
      </c>
      <c r="I12" s="2">
        <v>1390.9949999999999</v>
      </c>
      <c r="J12" s="2">
        <v>3224.8939999999998</v>
      </c>
      <c r="K12" s="2">
        <v>1993.068</v>
      </c>
      <c r="L12" s="2">
        <v>180.98779999999999</v>
      </c>
    </row>
    <row r="13" spans="1:16" x14ac:dyDescent="0.3">
      <c r="A13" s="2">
        <v>12</v>
      </c>
      <c r="B13" s="2" t="s">
        <v>26</v>
      </c>
      <c r="C13" s="2">
        <v>3223.1640000000002</v>
      </c>
      <c r="D13" s="2">
        <v>2008.6379999999999</v>
      </c>
      <c r="E13" s="2"/>
      <c r="F13" s="2">
        <v>31.33333</v>
      </c>
      <c r="G13" s="2"/>
      <c r="H13" s="2">
        <v>3224.8939999999998</v>
      </c>
      <c r="I13" s="2">
        <v>1993.068</v>
      </c>
      <c r="J13" s="2">
        <v>3221.4340000000002</v>
      </c>
      <c r="K13" s="2">
        <v>2024.2090000000001</v>
      </c>
      <c r="L13" s="2">
        <v>186.34020000000001</v>
      </c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977.50279999999998</v>
      </c>
      <c r="D30" s="3">
        <v>2811.402</v>
      </c>
      <c r="E30" s="3"/>
      <c r="F30" s="3">
        <v>5350.7179999999998</v>
      </c>
      <c r="G30" s="3"/>
      <c r="H30" s="3">
        <v>1089.9590000000001</v>
      </c>
      <c r="I30" s="3">
        <v>138.4075</v>
      </c>
      <c r="J30" s="3">
        <v>865.04669999999999</v>
      </c>
      <c r="K30" s="3">
        <v>5484.3959999999997</v>
      </c>
      <c r="L30" s="3">
        <v>182.4091</v>
      </c>
      <c r="M30" s="3"/>
      <c r="N30" s="3" t="s">
        <v>12</v>
      </c>
      <c r="O30" s="3"/>
      <c r="P30" s="3">
        <f>AVERAGE(F30,F34,F38)</f>
        <v>5128.9173333333329</v>
      </c>
      <c r="Q30" s="3"/>
    </row>
    <row r="31" spans="1:17" x14ac:dyDescent="0.3">
      <c r="A31" s="3">
        <v>2</v>
      </c>
      <c r="B31" s="3" t="s">
        <v>13</v>
      </c>
      <c r="C31" s="3">
        <v>1159.163</v>
      </c>
      <c r="D31" s="3">
        <v>164.35890000000001</v>
      </c>
      <c r="E31" s="3"/>
      <c r="F31" s="3">
        <v>86.504670000000004</v>
      </c>
      <c r="G31" s="3"/>
      <c r="H31" s="3">
        <v>1159.163</v>
      </c>
      <c r="I31" s="3">
        <v>121.1065</v>
      </c>
      <c r="J31" s="3">
        <v>1159.163</v>
      </c>
      <c r="K31" s="3">
        <v>207.6112</v>
      </c>
      <c r="L31" s="3">
        <v>180</v>
      </c>
      <c r="M31" s="3"/>
      <c r="N31" s="3" t="s">
        <v>14</v>
      </c>
      <c r="O31" s="3"/>
      <c r="P31" s="3">
        <f>AVERAGE(F31,F35,F39)</f>
        <v>69.203736666666671</v>
      </c>
      <c r="Q31" s="3"/>
    </row>
    <row r="32" spans="1:17" x14ac:dyDescent="0.3">
      <c r="A32" s="3">
        <v>3</v>
      </c>
      <c r="B32" s="3" t="s">
        <v>15</v>
      </c>
      <c r="C32" s="3">
        <v>1089.9590000000001</v>
      </c>
      <c r="D32" s="3">
        <v>2742.1979999999999</v>
      </c>
      <c r="E32" s="3"/>
      <c r="F32" s="3">
        <v>5036.4740000000002</v>
      </c>
      <c r="G32" s="3"/>
      <c r="H32" s="3">
        <v>1159.163</v>
      </c>
      <c r="I32" s="3">
        <v>224.91210000000001</v>
      </c>
      <c r="J32" s="3">
        <v>1020.755</v>
      </c>
      <c r="K32" s="3">
        <v>5259.4840000000004</v>
      </c>
      <c r="L32" s="3">
        <v>181.57470000000001</v>
      </c>
      <c r="M32" s="3"/>
      <c r="N32" s="3" t="s">
        <v>16</v>
      </c>
      <c r="O32" s="3"/>
      <c r="P32" s="3">
        <f>AVERAGE(F32,F36,F40)</f>
        <v>4885.6153333333341</v>
      </c>
      <c r="Q32" s="3"/>
    </row>
    <row r="33" spans="1:17" x14ac:dyDescent="0.3">
      <c r="A33" s="3">
        <v>4</v>
      </c>
      <c r="B33" s="3" t="s">
        <v>17</v>
      </c>
      <c r="C33" s="3">
        <v>1029.4059999999999</v>
      </c>
      <c r="D33" s="3">
        <v>5337.3379999999997</v>
      </c>
      <c r="E33" s="3"/>
      <c r="F33" s="3">
        <v>156.66659999999999</v>
      </c>
      <c r="G33" s="3"/>
      <c r="H33" s="3">
        <v>1020.755</v>
      </c>
      <c r="I33" s="3">
        <v>5259.4840000000004</v>
      </c>
      <c r="J33" s="3">
        <v>1038.056</v>
      </c>
      <c r="K33" s="3">
        <v>5415.192</v>
      </c>
      <c r="L33" s="3">
        <v>173.65979999999999</v>
      </c>
      <c r="M33" s="3"/>
      <c r="N33" s="3" t="s">
        <v>18</v>
      </c>
      <c r="O33" s="3"/>
      <c r="P33" s="3">
        <f>AVERAGE(F33,F37,F41)</f>
        <v>140.14676666666665</v>
      </c>
      <c r="Q33" s="3"/>
    </row>
    <row r="34" spans="1:17" x14ac:dyDescent="0.3">
      <c r="A34" s="3">
        <v>5</v>
      </c>
      <c r="B34" s="3" t="s">
        <v>19</v>
      </c>
      <c r="C34" s="3">
        <v>1980.9570000000001</v>
      </c>
      <c r="D34" s="3">
        <v>2724.8969999999999</v>
      </c>
      <c r="E34" s="3"/>
      <c r="F34" s="3">
        <v>5104.509</v>
      </c>
      <c r="G34" s="3"/>
      <c r="H34" s="3">
        <v>2024.2090000000001</v>
      </c>
      <c r="I34" s="3">
        <v>173.0093</v>
      </c>
      <c r="J34" s="3">
        <v>1937.7049999999999</v>
      </c>
      <c r="K34" s="3">
        <v>5276.7849999999999</v>
      </c>
      <c r="L34" s="3">
        <v>180.971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2128.0149999999999</v>
      </c>
      <c r="D35" s="3">
        <v>207.6112</v>
      </c>
      <c r="E35" s="3"/>
      <c r="F35" s="3">
        <v>34.601869999999998</v>
      </c>
      <c r="G35" s="3"/>
      <c r="H35" s="3">
        <v>2128.0149999999999</v>
      </c>
      <c r="I35" s="3">
        <v>190.31030000000001</v>
      </c>
      <c r="J35" s="3">
        <v>2128.0149999999999</v>
      </c>
      <c r="K35" s="3">
        <v>224.91210000000001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2084.7629999999999</v>
      </c>
      <c r="D36" s="3">
        <v>2672.9940000000001</v>
      </c>
      <c r="E36" s="3"/>
      <c r="F36" s="3">
        <v>4862.3320000000003</v>
      </c>
      <c r="G36" s="3"/>
      <c r="H36" s="3">
        <v>2128.0149999999999</v>
      </c>
      <c r="I36" s="3">
        <v>242.2131</v>
      </c>
      <c r="J36" s="3">
        <v>2041.51</v>
      </c>
      <c r="K36" s="3">
        <v>5103.7759999999998</v>
      </c>
      <c r="L36" s="3">
        <v>181.01939999999999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2058.8110000000001</v>
      </c>
      <c r="D37" s="3">
        <v>5172.9790000000003</v>
      </c>
      <c r="E37" s="3"/>
      <c r="F37" s="3">
        <v>142.66720000000001</v>
      </c>
      <c r="G37" s="3"/>
      <c r="H37" s="3">
        <v>2041.51</v>
      </c>
      <c r="I37" s="3">
        <v>5103.7759999999998</v>
      </c>
      <c r="J37" s="3">
        <v>2076.1120000000001</v>
      </c>
      <c r="K37" s="3">
        <v>5242.183</v>
      </c>
      <c r="L37" s="3">
        <v>165.96379999999999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2759.4989999999998</v>
      </c>
      <c r="D38" s="3">
        <v>2690.2950000000001</v>
      </c>
      <c r="E38" s="3"/>
      <c r="F38" s="3">
        <v>4931.5249999999996</v>
      </c>
      <c r="G38" s="3"/>
      <c r="H38" s="3">
        <v>2802.7510000000002</v>
      </c>
      <c r="I38" s="3">
        <v>224.91210000000001</v>
      </c>
      <c r="J38" s="3">
        <v>2716.2469999999998</v>
      </c>
      <c r="K38" s="3">
        <v>5155.6779999999999</v>
      </c>
      <c r="L38" s="3">
        <v>181.0051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2889.2559999999999</v>
      </c>
      <c r="D39" s="3">
        <v>268.16449999999998</v>
      </c>
      <c r="E39" s="3"/>
      <c r="F39" s="3">
        <v>86.504670000000004</v>
      </c>
      <c r="G39" s="3"/>
      <c r="H39" s="3">
        <v>2889.2559999999999</v>
      </c>
      <c r="I39" s="3">
        <v>224.91210000000001</v>
      </c>
      <c r="J39" s="3">
        <v>2889.2559999999999</v>
      </c>
      <c r="K39" s="3">
        <v>311.41680000000002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2863.3049999999998</v>
      </c>
      <c r="D40" s="3">
        <v>2690.2950000000001</v>
      </c>
      <c r="E40" s="3"/>
      <c r="F40" s="3">
        <v>4758.04</v>
      </c>
      <c r="G40" s="3"/>
      <c r="H40" s="3">
        <v>2889.2559999999999</v>
      </c>
      <c r="I40" s="3">
        <v>311.41680000000002</v>
      </c>
      <c r="J40" s="3">
        <v>2837.3530000000001</v>
      </c>
      <c r="K40" s="3">
        <v>5069.174</v>
      </c>
      <c r="L40" s="3">
        <v>180.625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2837.3530000000001</v>
      </c>
      <c r="D41" s="3">
        <v>5112.4260000000004</v>
      </c>
      <c r="E41" s="3"/>
      <c r="F41" s="3">
        <v>121.1065</v>
      </c>
      <c r="G41" s="3"/>
      <c r="H41" s="3">
        <v>2837.3530000000001</v>
      </c>
      <c r="I41" s="3">
        <v>5051.8729999999996</v>
      </c>
      <c r="J41" s="3">
        <v>2837.3530000000001</v>
      </c>
      <c r="K41" s="3">
        <v>5172.9790000000003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865.04669999999999</v>
      </c>
      <c r="D44" s="4">
        <v>2517.2860000000001</v>
      </c>
      <c r="E44" s="4"/>
      <c r="F44" s="4">
        <v>4820.3829999999998</v>
      </c>
      <c r="G44" s="4"/>
      <c r="H44" s="4">
        <v>1124.5609999999999</v>
      </c>
      <c r="I44" s="4">
        <v>121.1065</v>
      </c>
      <c r="J44" s="4">
        <v>605.53269999999998</v>
      </c>
      <c r="K44" s="4">
        <v>4913.4650000000001</v>
      </c>
      <c r="L44" s="4">
        <v>186.18119999999999</v>
      </c>
      <c r="M44" s="4"/>
      <c r="N44" s="4" t="s">
        <v>12</v>
      </c>
      <c r="O44" s="4"/>
      <c r="P44" s="4">
        <f>AVERAGE(F44,F48,F52)</f>
        <v>5172.2820000000002</v>
      </c>
      <c r="Q44" s="4"/>
    </row>
    <row r="45" spans="1:17" x14ac:dyDescent="0.3">
      <c r="A45" s="4">
        <v>2</v>
      </c>
      <c r="B45" s="4" t="s">
        <v>13</v>
      </c>
      <c r="C45" s="4">
        <v>1254.318</v>
      </c>
      <c r="D45" s="4">
        <v>138.4075</v>
      </c>
      <c r="E45" s="4"/>
      <c r="F45" s="4">
        <v>71.333579999999998</v>
      </c>
      <c r="G45" s="4"/>
      <c r="H45" s="4">
        <v>1262.9680000000001</v>
      </c>
      <c r="I45" s="4">
        <v>103.8056</v>
      </c>
      <c r="J45" s="4">
        <v>1245.6669999999999</v>
      </c>
      <c r="K45" s="4">
        <v>173.0093</v>
      </c>
      <c r="L45" s="4">
        <v>194.03620000000001</v>
      </c>
      <c r="M45" s="4"/>
      <c r="N45" s="4" t="s">
        <v>14</v>
      </c>
      <c r="O45" s="4"/>
      <c r="P45" s="4">
        <f>AVERAGE(F45,F49,F53)</f>
        <v>99.635726666666656</v>
      </c>
      <c r="Q45" s="4"/>
    </row>
    <row r="46" spans="1:17" x14ac:dyDescent="0.3">
      <c r="A46" s="4">
        <v>3</v>
      </c>
      <c r="B46" s="4" t="s">
        <v>15</v>
      </c>
      <c r="C46" s="4">
        <v>994.80370000000005</v>
      </c>
      <c r="D46" s="4">
        <v>2465.3829999999998</v>
      </c>
      <c r="E46" s="4"/>
      <c r="F46" s="4">
        <v>4612.1189999999997</v>
      </c>
      <c r="G46" s="4"/>
      <c r="H46" s="4">
        <v>1245.6669999999999</v>
      </c>
      <c r="I46" s="4">
        <v>173.0093</v>
      </c>
      <c r="J46" s="4">
        <v>743.9402</v>
      </c>
      <c r="K46" s="4">
        <v>4757.7569999999996</v>
      </c>
      <c r="L46" s="4">
        <v>186.24529999999999</v>
      </c>
      <c r="M46" s="4"/>
      <c r="N46" s="4" t="s">
        <v>16</v>
      </c>
      <c r="O46" s="4"/>
      <c r="P46" s="4">
        <f>AVERAGE(F46,F50,F54)</f>
        <v>4900.3620000000001</v>
      </c>
      <c r="Q46" s="4"/>
    </row>
    <row r="47" spans="1:17" x14ac:dyDescent="0.3">
      <c r="A47" s="4">
        <v>4</v>
      </c>
      <c r="B47" s="4" t="s">
        <v>17</v>
      </c>
      <c r="C47" s="4">
        <v>735.28970000000004</v>
      </c>
      <c r="D47" s="4">
        <v>4870.2129999999997</v>
      </c>
      <c r="E47" s="4"/>
      <c r="F47" s="4">
        <v>225.57660000000001</v>
      </c>
      <c r="G47" s="4"/>
      <c r="H47" s="4">
        <v>726.63919999999996</v>
      </c>
      <c r="I47" s="4">
        <v>4757.7569999999996</v>
      </c>
      <c r="J47" s="4">
        <v>743.9402</v>
      </c>
      <c r="K47" s="4">
        <v>4982.6689999999999</v>
      </c>
      <c r="L47" s="4">
        <v>175.60130000000001</v>
      </c>
      <c r="M47" s="4"/>
      <c r="N47" s="4" t="s">
        <v>18</v>
      </c>
      <c r="O47" s="4"/>
      <c r="P47" s="4">
        <f>AVERAGE(F47,F51,F55)</f>
        <v>193.02063333333334</v>
      </c>
      <c r="Q47" s="4"/>
    </row>
    <row r="48" spans="1:17" x14ac:dyDescent="0.3">
      <c r="A48" s="4">
        <v>5</v>
      </c>
      <c r="B48" s="4" t="s">
        <v>19</v>
      </c>
      <c r="C48" s="4">
        <v>1756.0450000000001</v>
      </c>
      <c r="D48" s="4">
        <v>2949.8090000000002</v>
      </c>
      <c r="E48" s="4"/>
      <c r="F48" s="4">
        <v>5246.7780000000002</v>
      </c>
      <c r="G48" s="4"/>
      <c r="H48" s="4">
        <v>2076.1120000000001</v>
      </c>
      <c r="I48" s="4">
        <v>346.01870000000002</v>
      </c>
      <c r="J48" s="4">
        <v>1435.9780000000001</v>
      </c>
      <c r="K48" s="4">
        <v>5553.6</v>
      </c>
      <c r="L48" s="4">
        <v>187.0078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2171.2669999999998</v>
      </c>
      <c r="D49" s="4">
        <v>415.22239999999999</v>
      </c>
      <c r="E49" s="4"/>
      <c r="F49" s="4">
        <v>105.2375</v>
      </c>
      <c r="G49" s="4"/>
      <c r="H49" s="4">
        <v>2179.9180000000001</v>
      </c>
      <c r="I49" s="4">
        <v>363.31959999999998</v>
      </c>
      <c r="J49" s="4">
        <v>2162.6170000000002</v>
      </c>
      <c r="K49" s="4">
        <v>467.12520000000001</v>
      </c>
      <c r="L49" s="4">
        <v>189.4623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1842.55</v>
      </c>
      <c r="D50" s="4">
        <v>2923.8580000000002</v>
      </c>
      <c r="E50" s="4"/>
      <c r="F50" s="4">
        <v>4954.9889999999996</v>
      </c>
      <c r="G50" s="4"/>
      <c r="H50" s="4">
        <v>2162.6170000000002</v>
      </c>
      <c r="I50" s="4">
        <v>467.12520000000001</v>
      </c>
      <c r="J50" s="4">
        <v>1522.482</v>
      </c>
      <c r="K50" s="4">
        <v>5380.5910000000003</v>
      </c>
      <c r="L50" s="4">
        <v>187.4228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1496.5309999999999</v>
      </c>
      <c r="D51" s="4">
        <v>5484.3959999999997</v>
      </c>
      <c r="E51" s="4"/>
      <c r="F51" s="4">
        <v>214.00069999999999</v>
      </c>
      <c r="G51" s="4"/>
      <c r="H51" s="4">
        <v>1522.482</v>
      </c>
      <c r="I51" s="4">
        <v>5380.5910000000003</v>
      </c>
      <c r="J51" s="4">
        <v>1470.579</v>
      </c>
      <c r="K51" s="4">
        <v>5588.2020000000002</v>
      </c>
      <c r="L51" s="4">
        <v>194.03620000000001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2629.7420000000002</v>
      </c>
      <c r="D52" s="4">
        <v>3382.3330000000001</v>
      </c>
      <c r="E52" s="4"/>
      <c r="F52" s="4">
        <v>5449.6850000000004</v>
      </c>
      <c r="G52" s="4"/>
      <c r="H52" s="4">
        <v>3062.2649999999999</v>
      </c>
      <c r="I52" s="4">
        <v>692.03740000000005</v>
      </c>
      <c r="J52" s="4">
        <v>2197.2190000000001</v>
      </c>
      <c r="K52" s="4">
        <v>6072.6279999999997</v>
      </c>
      <c r="L52" s="4">
        <v>189.13339999999999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3140.12</v>
      </c>
      <c r="D53" s="4">
        <v>821.7944</v>
      </c>
      <c r="E53" s="4"/>
      <c r="F53" s="4">
        <v>122.3361</v>
      </c>
      <c r="G53" s="4"/>
      <c r="H53" s="4">
        <v>3148.77</v>
      </c>
      <c r="I53" s="4">
        <v>761.24109999999996</v>
      </c>
      <c r="J53" s="4">
        <v>3131.4690000000001</v>
      </c>
      <c r="K53" s="4">
        <v>882.34770000000003</v>
      </c>
      <c r="L53" s="4">
        <v>188.1301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2724.8969999999999</v>
      </c>
      <c r="D54" s="4">
        <v>3416.9349999999999</v>
      </c>
      <c r="E54" s="4"/>
      <c r="F54" s="4">
        <v>5133.9780000000001</v>
      </c>
      <c r="G54" s="4"/>
      <c r="H54" s="4">
        <v>3131.4690000000001</v>
      </c>
      <c r="I54" s="4">
        <v>882.34770000000003</v>
      </c>
      <c r="J54" s="4">
        <v>2318.3249999999998</v>
      </c>
      <c r="K54" s="4">
        <v>5951.5209999999997</v>
      </c>
      <c r="L54" s="4">
        <v>189.11320000000001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2309.6750000000002</v>
      </c>
      <c r="D55" s="4">
        <v>6020.7250000000004</v>
      </c>
      <c r="E55" s="4"/>
      <c r="F55" s="4">
        <v>139.4846</v>
      </c>
      <c r="G55" s="4"/>
      <c r="H55" s="4">
        <v>2318.3249999999998</v>
      </c>
      <c r="I55" s="4">
        <v>5951.5209999999997</v>
      </c>
      <c r="J55" s="4">
        <v>2301.0239999999999</v>
      </c>
      <c r="K55" s="4">
        <v>6089.9290000000001</v>
      </c>
      <c r="L55" s="4">
        <v>187.125</v>
      </c>
      <c r="M55" s="4"/>
      <c r="N55" s="4"/>
      <c r="O55" s="4"/>
      <c r="P55" s="4"/>
      <c r="Q55" s="4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1790.6469999999999</v>
      </c>
      <c r="D72" s="7">
        <v>3339.08</v>
      </c>
      <c r="E72" s="7"/>
      <c r="F72" s="7">
        <v>6317.4949999999999</v>
      </c>
      <c r="G72" s="7"/>
      <c r="H72" s="7">
        <v>1539.7829999999999</v>
      </c>
      <c r="I72" s="7">
        <v>190.31030000000001</v>
      </c>
      <c r="J72" s="7">
        <v>2041.51</v>
      </c>
      <c r="K72" s="7">
        <v>6487.85</v>
      </c>
      <c r="L72" s="7">
        <v>175.44479999999999</v>
      </c>
      <c r="M72" s="7"/>
      <c r="N72" s="7" t="s">
        <v>12</v>
      </c>
      <c r="O72" s="7"/>
      <c r="P72" s="7">
        <f>AVERAGE(F72,F76,F80)</f>
        <v>6169.0206666666672</v>
      </c>
      <c r="Q72" s="7"/>
    </row>
    <row r="73" spans="1:17" x14ac:dyDescent="0.3">
      <c r="A73" s="7">
        <v>2</v>
      </c>
      <c r="B73" s="7" t="s">
        <v>13</v>
      </c>
      <c r="C73" s="7">
        <v>1730.0930000000001</v>
      </c>
      <c r="D73" s="7">
        <v>233.5626</v>
      </c>
      <c r="E73" s="7"/>
      <c r="F73" s="7">
        <v>86.504670000000004</v>
      </c>
      <c r="G73" s="7"/>
      <c r="H73" s="7">
        <v>1730.0930000000001</v>
      </c>
      <c r="I73" s="7">
        <v>190.31030000000001</v>
      </c>
      <c r="J73" s="7">
        <v>1730.0930000000001</v>
      </c>
      <c r="K73" s="7">
        <v>276.815</v>
      </c>
      <c r="L73" s="7">
        <v>180</v>
      </c>
      <c r="M73" s="7"/>
      <c r="N73" s="7" t="s">
        <v>14</v>
      </c>
      <c r="O73" s="7"/>
      <c r="P73" s="7">
        <f>AVERAGE(F73,F77,F81)</f>
        <v>103.80559000000001</v>
      </c>
      <c r="Q73" s="7"/>
    </row>
    <row r="74" spans="1:17" x14ac:dyDescent="0.3">
      <c r="A74" s="7">
        <v>3</v>
      </c>
      <c r="B74" s="7" t="s">
        <v>15</v>
      </c>
      <c r="C74" s="7">
        <v>1963.6559999999999</v>
      </c>
      <c r="D74" s="7">
        <v>3313.1289999999999</v>
      </c>
      <c r="E74" s="7"/>
      <c r="F74" s="7">
        <v>6090.5680000000002</v>
      </c>
      <c r="G74" s="7"/>
      <c r="H74" s="7">
        <v>1730.0930000000001</v>
      </c>
      <c r="I74" s="7">
        <v>276.815</v>
      </c>
      <c r="J74" s="7">
        <v>2197.2190000000001</v>
      </c>
      <c r="K74" s="7">
        <v>6349.4430000000002</v>
      </c>
      <c r="L74" s="7">
        <v>175.60130000000001</v>
      </c>
      <c r="M74" s="7"/>
      <c r="N74" s="7" t="s">
        <v>16</v>
      </c>
      <c r="O74" s="7"/>
      <c r="P74" s="7">
        <f>AVERAGE(F74,F78,F82)</f>
        <v>5925.9496666666673</v>
      </c>
      <c r="Q74" s="7"/>
    </row>
    <row r="75" spans="1:17" x14ac:dyDescent="0.3">
      <c r="A75" s="7">
        <v>4</v>
      </c>
      <c r="B75" s="7" t="s">
        <v>17</v>
      </c>
      <c r="C75" s="7">
        <v>2197.2190000000001</v>
      </c>
      <c r="D75" s="7">
        <v>6401.3459999999995</v>
      </c>
      <c r="E75" s="7"/>
      <c r="F75" s="7">
        <v>103.8056</v>
      </c>
      <c r="G75" s="7"/>
      <c r="H75" s="7">
        <v>2197.2190000000001</v>
      </c>
      <c r="I75" s="7">
        <v>6349.4430000000002</v>
      </c>
      <c r="J75" s="7">
        <v>2197.2190000000001</v>
      </c>
      <c r="K75" s="7">
        <v>6453.2489999999998</v>
      </c>
      <c r="L75" s="7">
        <v>180</v>
      </c>
      <c r="M75" s="7"/>
      <c r="N75" s="7" t="s">
        <v>18</v>
      </c>
      <c r="O75" s="7"/>
      <c r="P75" s="7">
        <f>AVERAGE(F75,F79,F83)</f>
        <v>98.038623333333319</v>
      </c>
      <c r="Q75" s="7"/>
    </row>
    <row r="76" spans="1:17" x14ac:dyDescent="0.3">
      <c r="A76" s="7">
        <v>5</v>
      </c>
      <c r="B76" s="7" t="s">
        <v>19</v>
      </c>
      <c r="C76" s="7">
        <v>2889.2559999999999</v>
      </c>
      <c r="D76" s="7">
        <v>3382.3330000000001</v>
      </c>
      <c r="E76" s="7"/>
      <c r="F76" s="7">
        <v>6186.1180000000004</v>
      </c>
      <c r="G76" s="7"/>
      <c r="H76" s="7">
        <v>2716.2469999999998</v>
      </c>
      <c r="I76" s="7">
        <v>294.11590000000001</v>
      </c>
      <c r="J76" s="7">
        <v>3062.2649999999999</v>
      </c>
      <c r="K76" s="7">
        <v>6470.549</v>
      </c>
      <c r="L76" s="7">
        <v>176.79349999999999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2837.3530000000001</v>
      </c>
      <c r="D77" s="7">
        <v>354.66919999999999</v>
      </c>
      <c r="E77" s="7"/>
      <c r="F77" s="7">
        <v>121.1065</v>
      </c>
      <c r="G77" s="7"/>
      <c r="H77" s="7">
        <v>2837.3530000000001</v>
      </c>
      <c r="I77" s="7">
        <v>294.11590000000001</v>
      </c>
      <c r="J77" s="7">
        <v>2837.3530000000001</v>
      </c>
      <c r="K77" s="7">
        <v>415.22239999999999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3001.712</v>
      </c>
      <c r="D78" s="7">
        <v>3373.6819999999998</v>
      </c>
      <c r="E78" s="7"/>
      <c r="F78" s="7">
        <v>5926.0439999999999</v>
      </c>
      <c r="G78" s="7"/>
      <c r="H78" s="7">
        <v>2837.3530000000001</v>
      </c>
      <c r="I78" s="7">
        <v>415.22239999999999</v>
      </c>
      <c r="J78" s="7">
        <v>3166.0709999999999</v>
      </c>
      <c r="K78" s="7">
        <v>6332.1419999999998</v>
      </c>
      <c r="L78" s="7">
        <v>176.8202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3166.0709999999999</v>
      </c>
      <c r="D79" s="7">
        <v>6375.3940000000002</v>
      </c>
      <c r="E79" s="7"/>
      <c r="F79" s="7">
        <v>86.504670000000004</v>
      </c>
      <c r="G79" s="7"/>
      <c r="H79" s="7">
        <v>3166.0709999999999</v>
      </c>
      <c r="I79" s="7">
        <v>6332.1419999999998</v>
      </c>
      <c r="J79" s="7">
        <v>3166.0709999999999</v>
      </c>
      <c r="K79" s="7">
        <v>6418.6469999999999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3624.5459999999998</v>
      </c>
      <c r="D80" s="7">
        <v>3468.837</v>
      </c>
      <c r="E80" s="7"/>
      <c r="F80" s="7">
        <v>6003.4489999999996</v>
      </c>
      <c r="G80" s="7"/>
      <c r="H80" s="7">
        <v>3633.1959999999999</v>
      </c>
      <c r="I80" s="7">
        <v>467.12520000000001</v>
      </c>
      <c r="J80" s="7">
        <v>3615.895</v>
      </c>
      <c r="K80" s="7">
        <v>6470.549</v>
      </c>
      <c r="L80" s="7">
        <v>180.1651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3754.3029999999999</v>
      </c>
      <c r="D81" s="7">
        <v>536.32899999999995</v>
      </c>
      <c r="E81" s="7"/>
      <c r="F81" s="7">
        <v>103.8056</v>
      </c>
      <c r="G81" s="7"/>
      <c r="H81" s="7">
        <v>3754.3029999999999</v>
      </c>
      <c r="I81" s="7">
        <v>484.42619999999999</v>
      </c>
      <c r="J81" s="7">
        <v>3754.3029999999999</v>
      </c>
      <c r="K81" s="7">
        <v>588.23180000000002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3762.953</v>
      </c>
      <c r="D82" s="7">
        <v>3468.837</v>
      </c>
      <c r="E82" s="7"/>
      <c r="F82" s="7">
        <v>5761.2370000000001</v>
      </c>
      <c r="G82" s="7"/>
      <c r="H82" s="7">
        <v>3754.3029999999999</v>
      </c>
      <c r="I82" s="7">
        <v>588.23180000000002</v>
      </c>
      <c r="J82" s="7">
        <v>3771.6039999999998</v>
      </c>
      <c r="K82" s="7">
        <v>6349.4430000000002</v>
      </c>
      <c r="L82" s="7">
        <v>179.8279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3771.6039999999998</v>
      </c>
      <c r="D83" s="7">
        <v>6401.3459999999995</v>
      </c>
      <c r="E83" s="7"/>
      <c r="F83" s="7">
        <v>103.8056</v>
      </c>
      <c r="G83" s="7"/>
      <c r="H83" s="7">
        <v>3771.6039999999998</v>
      </c>
      <c r="I83" s="7">
        <v>6349.4430000000002</v>
      </c>
      <c r="J83" s="7">
        <v>3771.6039999999998</v>
      </c>
      <c r="K83" s="7">
        <v>6453.2489999999998</v>
      </c>
      <c r="L83" s="7">
        <v>180</v>
      </c>
      <c r="M83" s="7"/>
      <c r="N83" s="7"/>
      <c r="O83" s="7"/>
      <c r="P83" s="7"/>
      <c r="Q83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7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/>
      <c r="N1" s="9"/>
      <c r="O1" s="9"/>
      <c r="P1" s="9"/>
      <c r="Q1" s="9"/>
    </row>
    <row r="2" spans="1:17" x14ac:dyDescent="0.3">
      <c r="A2" s="2">
        <v>1</v>
      </c>
      <c r="B2" s="2" t="s">
        <v>11</v>
      </c>
      <c r="C2" s="2">
        <v>1065.7380000000001</v>
      </c>
      <c r="D2" s="2">
        <v>903.10879999999997</v>
      </c>
      <c r="E2" s="2"/>
      <c r="F2" s="2">
        <v>700.19</v>
      </c>
      <c r="G2" s="2"/>
      <c r="H2" s="2">
        <v>1044.9760000000001</v>
      </c>
      <c r="I2" s="2">
        <v>553.62990000000002</v>
      </c>
      <c r="J2" s="2">
        <v>1086.499</v>
      </c>
      <c r="K2" s="2">
        <v>1252.588</v>
      </c>
      <c r="L2" s="2">
        <v>176.6003</v>
      </c>
      <c r="M2" s="9"/>
      <c r="N2" s="2" t="s">
        <v>12</v>
      </c>
      <c r="O2" s="2"/>
      <c r="P2" s="2">
        <f>AVERAGE(F2,F6,F10)</f>
        <v>630.29303333333337</v>
      </c>
      <c r="Q2" s="9"/>
    </row>
    <row r="3" spans="1:17" x14ac:dyDescent="0.3">
      <c r="A3" s="2">
        <v>2</v>
      </c>
      <c r="B3" s="2" t="s">
        <v>13</v>
      </c>
      <c r="C3" s="2">
        <v>1107.26</v>
      </c>
      <c r="D3" s="2">
        <v>598.6123</v>
      </c>
      <c r="E3" s="2"/>
      <c r="F3" s="2">
        <v>89.964860000000002</v>
      </c>
      <c r="G3" s="2"/>
      <c r="H3" s="2">
        <v>1107.26</v>
      </c>
      <c r="I3" s="2">
        <v>553.62990000000002</v>
      </c>
      <c r="J3" s="2">
        <v>1107.26</v>
      </c>
      <c r="K3" s="2">
        <v>643.59479999999996</v>
      </c>
      <c r="L3" s="2">
        <v>180</v>
      </c>
      <c r="M3" s="9"/>
      <c r="N3" s="2" t="s">
        <v>14</v>
      </c>
      <c r="O3" s="2"/>
      <c r="P3" s="2">
        <f>AVERAGE(F3,F7,F11)</f>
        <v>71.510526666666678</v>
      </c>
      <c r="Q3" s="9"/>
    </row>
    <row r="4" spans="1:17" x14ac:dyDescent="0.3">
      <c r="A4" s="2">
        <v>3</v>
      </c>
      <c r="B4" s="2" t="s">
        <v>15</v>
      </c>
      <c r="C4" s="2">
        <v>1121.1010000000001</v>
      </c>
      <c r="D4" s="2">
        <v>913.48929999999996</v>
      </c>
      <c r="E4" s="2"/>
      <c r="F4" s="2">
        <v>540.49850000000004</v>
      </c>
      <c r="G4" s="2"/>
      <c r="H4" s="2">
        <v>1107.26</v>
      </c>
      <c r="I4" s="2">
        <v>643.59479999999996</v>
      </c>
      <c r="J4" s="2">
        <v>1134.941</v>
      </c>
      <c r="K4" s="2">
        <v>1183.384</v>
      </c>
      <c r="L4" s="2">
        <v>177.0643</v>
      </c>
      <c r="M4" s="9"/>
      <c r="N4" s="2" t="s">
        <v>16</v>
      </c>
      <c r="O4" s="2"/>
      <c r="P4" s="2">
        <f>AVERAGE(F4,F8,F12)</f>
        <v>489.44626666666665</v>
      </c>
      <c r="Q4" s="9"/>
    </row>
    <row r="5" spans="1:17" x14ac:dyDescent="0.3">
      <c r="A5" s="2">
        <v>4</v>
      </c>
      <c r="B5" s="2" t="s">
        <v>17</v>
      </c>
      <c r="C5" s="2">
        <v>1134.941</v>
      </c>
      <c r="D5" s="2">
        <v>1221.4459999999999</v>
      </c>
      <c r="E5" s="2"/>
      <c r="F5" s="2">
        <v>76.124110000000002</v>
      </c>
      <c r="G5" s="2"/>
      <c r="H5" s="2">
        <v>1134.941</v>
      </c>
      <c r="I5" s="2">
        <v>1183.384</v>
      </c>
      <c r="J5" s="2">
        <v>1134.941</v>
      </c>
      <c r="K5" s="2">
        <v>1259.508</v>
      </c>
      <c r="L5" s="2">
        <v>180</v>
      </c>
      <c r="M5" s="9"/>
      <c r="N5" s="2" t="s">
        <v>18</v>
      </c>
      <c r="O5" s="2"/>
      <c r="P5" s="2">
        <f>AVERAGE(F5,F9,F13)</f>
        <v>66.896946666666665</v>
      </c>
      <c r="Q5" s="9"/>
    </row>
    <row r="6" spans="1:17" x14ac:dyDescent="0.3">
      <c r="A6" s="2">
        <v>5</v>
      </c>
      <c r="B6" s="2" t="s">
        <v>19</v>
      </c>
      <c r="C6" s="2">
        <v>1899.643</v>
      </c>
      <c r="D6" s="2">
        <v>958.47180000000003</v>
      </c>
      <c r="E6" s="2"/>
      <c r="F6" s="2">
        <v>630.09609999999998</v>
      </c>
      <c r="G6" s="2"/>
      <c r="H6" s="2">
        <v>1910.0229999999999</v>
      </c>
      <c r="I6" s="2">
        <v>643.59479999999996</v>
      </c>
      <c r="J6" s="2">
        <v>1889.2619999999999</v>
      </c>
      <c r="K6" s="2">
        <v>1273.3489999999999</v>
      </c>
      <c r="L6" s="2">
        <v>181.88820000000001</v>
      </c>
      <c r="M6" s="9"/>
      <c r="N6" s="9"/>
      <c r="O6" s="9"/>
      <c r="P6" s="9"/>
      <c r="Q6" s="9"/>
    </row>
    <row r="7" spans="1:17" x14ac:dyDescent="0.3">
      <c r="A7" s="2">
        <v>6</v>
      </c>
      <c r="B7" s="2" t="s">
        <v>20</v>
      </c>
      <c r="C7" s="2">
        <v>1972.307</v>
      </c>
      <c r="D7" s="2">
        <v>681.65679999999998</v>
      </c>
      <c r="E7" s="2"/>
      <c r="F7" s="2">
        <v>62.283360000000002</v>
      </c>
      <c r="G7" s="2"/>
      <c r="H7" s="2">
        <v>1972.307</v>
      </c>
      <c r="I7" s="2">
        <v>650.51509999999996</v>
      </c>
      <c r="J7" s="2">
        <v>1972.307</v>
      </c>
      <c r="K7" s="2">
        <v>712.79849999999999</v>
      </c>
      <c r="L7" s="2">
        <v>180</v>
      </c>
      <c r="M7" s="9"/>
      <c r="N7" s="9"/>
      <c r="O7" s="9"/>
      <c r="P7" s="9"/>
      <c r="Q7" s="9"/>
    </row>
    <row r="8" spans="1:17" x14ac:dyDescent="0.3">
      <c r="A8" s="2">
        <v>7</v>
      </c>
      <c r="B8" s="2" t="s">
        <v>21</v>
      </c>
      <c r="C8" s="2">
        <v>1972.307</v>
      </c>
      <c r="D8" s="2">
        <v>965.39210000000003</v>
      </c>
      <c r="E8" s="2"/>
      <c r="F8" s="2">
        <v>505.18729999999999</v>
      </c>
      <c r="G8" s="2"/>
      <c r="H8" s="2">
        <v>1972.307</v>
      </c>
      <c r="I8" s="2">
        <v>712.79849999999999</v>
      </c>
      <c r="J8" s="2">
        <v>1972.307</v>
      </c>
      <c r="K8" s="2">
        <v>1217.9860000000001</v>
      </c>
      <c r="L8" s="2">
        <v>180</v>
      </c>
      <c r="M8" s="9"/>
      <c r="N8" s="9"/>
      <c r="O8" s="9"/>
      <c r="P8" s="9"/>
      <c r="Q8" s="9"/>
    </row>
    <row r="9" spans="1:17" x14ac:dyDescent="0.3">
      <c r="A9" s="2">
        <v>8</v>
      </c>
      <c r="B9" s="2" t="s">
        <v>22</v>
      </c>
      <c r="C9" s="2">
        <v>1972.307</v>
      </c>
      <c r="D9" s="2">
        <v>1252.588</v>
      </c>
      <c r="E9" s="2"/>
      <c r="F9" s="2">
        <v>69.203739999999996</v>
      </c>
      <c r="G9" s="2"/>
      <c r="H9" s="2">
        <v>1972.307</v>
      </c>
      <c r="I9" s="2">
        <v>1217.9860000000001</v>
      </c>
      <c r="J9" s="2">
        <v>1972.307</v>
      </c>
      <c r="K9" s="2">
        <v>1287.19</v>
      </c>
      <c r="L9" s="2">
        <v>180</v>
      </c>
      <c r="M9" s="9"/>
      <c r="N9" s="9"/>
      <c r="O9" s="9"/>
      <c r="P9" s="9"/>
      <c r="Q9" s="9"/>
    </row>
    <row r="10" spans="1:17" x14ac:dyDescent="0.3">
      <c r="A10" s="2">
        <v>9</v>
      </c>
      <c r="B10" s="2" t="s">
        <v>23</v>
      </c>
      <c r="C10" s="2">
        <v>2702.4059999999999</v>
      </c>
      <c r="D10" s="2">
        <v>1083.038</v>
      </c>
      <c r="E10" s="2"/>
      <c r="F10" s="2">
        <v>560.59299999999996</v>
      </c>
      <c r="G10" s="2"/>
      <c r="H10" s="2">
        <v>2705.866</v>
      </c>
      <c r="I10" s="2">
        <v>802.76340000000005</v>
      </c>
      <c r="J10" s="2">
        <v>2698.9459999999999</v>
      </c>
      <c r="K10" s="2">
        <v>1363.3140000000001</v>
      </c>
      <c r="L10" s="2">
        <v>180.7073</v>
      </c>
      <c r="M10" s="9"/>
      <c r="N10" s="9"/>
      <c r="O10" s="9"/>
      <c r="P10" s="9"/>
      <c r="Q10" s="9"/>
    </row>
    <row r="11" spans="1:17" x14ac:dyDescent="0.3">
      <c r="A11" s="2">
        <v>10</v>
      </c>
      <c r="B11" s="2" t="s">
        <v>24</v>
      </c>
      <c r="C11" s="2">
        <v>2754.3090000000002</v>
      </c>
      <c r="D11" s="2">
        <v>854.6662</v>
      </c>
      <c r="E11" s="2"/>
      <c r="F11" s="2">
        <v>62.283360000000002</v>
      </c>
      <c r="G11" s="2"/>
      <c r="H11" s="2">
        <v>2754.3090000000002</v>
      </c>
      <c r="I11" s="2">
        <v>823.52449999999999</v>
      </c>
      <c r="J11" s="2">
        <v>2754.3090000000002</v>
      </c>
      <c r="K11" s="2">
        <v>885.80780000000004</v>
      </c>
      <c r="L11" s="2">
        <v>180</v>
      </c>
      <c r="M11" s="9"/>
      <c r="N11" s="9"/>
      <c r="O11" s="9"/>
      <c r="P11" s="9"/>
      <c r="Q11" s="9"/>
    </row>
    <row r="12" spans="1:17" x14ac:dyDescent="0.3">
      <c r="A12" s="2">
        <v>11</v>
      </c>
      <c r="B12" s="2" t="s">
        <v>25</v>
      </c>
      <c r="C12" s="2">
        <v>2743.9279999999999</v>
      </c>
      <c r="D12" s="2">
        <v>1096.8789999999999</v>
      </c>
      <c r="E12" s="2"/>
      <c r="F12" s="2">
        <v>422.65300000000002</v>
      </c>
      <c r="G12" s="2"/>
      <c r="H12" s="2">
        <v>2754.3090000000002</v>
      </c>
      <c r="I12" s="2">
        <v>885.80780000000004</v>
      </c>
      <c r="J12" s="2">
        <v>2733.5479999999998</v>
      </c>
      <c r="K12" s="2">
        <v>1307.951</v>
      </c>
      <c r="L12" s="2">
        <v>182.81559999999999</v>
      </c>
      <c r="M12" s="9"/>
      <c r="N12" s="9"/>
      <c r="O12" s="9"/>
      <c r="P12" s="9"/>
      <c r="Q12" s="9"/>
    </row>
    <row r="13" spans="1:17" x14ac:dyDescent="0.3">
      <c r="A13" s="2">
        <v>12</v>
      </c>
      <c r="B13" s="2" t="s">
        <v>26</v>
      </c>
      <c r="C13" s="2">
        <v>2733.5479999999998</v>
      </c>
      <c r="D13" s="2">
        <v>1335.6320000000001</v>
      </c>
      <c r="E13" s="2"/>
      <c r="F13" s="2">
        <v>55.362990000000003</v>
      </c>
      <c r="G13" s="2"/>
      <c r="H13" s="2">
        <v>2733.5479999999998</v>
      </c>
      <c r="I13" s="2">
        <v>1307.951</v>
      </c>
      <c r="J13" s="2">
        <v>2733.5479999999998</v>
      </c>
      <c r="K13" s="2">
        <v>1363.3140000000001</v>
      </c>
      <c r="L13" s="2">
        <v>180</v>
      </c>
      <c r="M13" s="9"/>
      <c r="N13" s="9"/>
      <c r="O13" s="9"/>
      <c r="P13" s="9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1363.3140000000001</v>
      </c>
      <c r="D16" s="1">
        <v>1913.4829999999999</v>
      </c>
      <c r="E16" s="1"/>
      <c r="F16" s="1">
        <v>2504.7260000000001</v>
      </c>
      <c r="G16" s="1"/>
      <c r="H16" s="1">
        <v>1273.3489999999999</v>
      </c>
      <c r="I16" s="1">
        <v>664.35590000000002</v>
      </c>
      <c r="J16" s="1">
        <v>1453.278</v>
      </c>
      <c r="K16" s="1">
        <v>3162.6109999999999</v>
      </c>
      <c r="L16" s="1">
        <v>175.88050000000001</v>
      </c>
      <c r="M16" s="1"/>
      <c r="N16" s="1" t="s">
        <v>12</v>
      </c>
      <c r="O16" s="1"/>
      <c r="P16" s="1">
        <f>AVERAGE(F16,F20,F24)</f>
        <v>2449.8273333333332</v>
      </c>
      <c r="Q16" s="1"/>
    </row>
    <row r="17" spans="1:17" x14ac:dyDescent="0.3">
      <c r="A17" s="1">
        <v>2</v>
      </c>
      <c r="B17" s="1" t="s">
        <v>13</v>
      </c>
      <c r="C17" s="1">
        <v>1321.7909999999999</v>
      </c>
      <c r="D17" s="1">
        <v>688.57719999999995</v>
      </c>
      <c r="E17" s="1"/>
      <c r="F17" s="1">
        <v>76.124110000000002</v>
      </c>
      <c r="G17" s="1"/>
      <c r="H17" s="1">
        <v>1321.7909999999999</v>
      </c>
      <c r="I17" s="1">
        <v>650.51509999999996</v>
      </c>
      <c r="J17" s="1">
        <v>1321.7909999999999</v>
      </c>
      <c r="K17" s="1">
        <v>726.63919999999996</v>
      </c>
      <c r="L17" s="1">
        <v>180</v>
      </c>
      <c r="M17" s="1"/>
      <c r="N17" s="1" t="s">
        <v>14</v>
      </c>
      <c r="O17" s="1"/>
      <c r="P17" s="1">
        <f>AVERAGE(F17,F21,F25)</f>
        <v>73.932373333333331</v>
      </c>
      <c r="Q17" s="1"/>
    </row>
    <row r="18" spans="1:17" x14ac:dyDescent="0.3">
      <c r="A18" s="1">
        <v>3</v>
      </c>
      <c r="B18" s="1" t="s">
        <v>15</v>
      </c>
      <c r="C18" s="1">
        <v>1415.2159999999999</v>
      </c>
      <c r="D18" s="1">
        <v>1910.0229999999999</v>
      </c>
      <c r="E18" s="1"/>
      <c r="F18" s="1">
        <v>2374.1320000000001</v>
      </c>
      <c r="G18" s="1"/>
      <c r="H18" s="1">
        <v>1321.7909999999999</v>
      </c>
      <c r="I18" s="1">
        <v>726.63919999999996</v>
      </c>
      <c r="J18" s="1">
        <v>1508.6410000000001</v>
      </c>
      <c r="K18" s="1">
        <v>3093.4070000000002</v>
      </c>
      <c r="L18" s="1">
        <v>175.48599999999999</v>
      </c>
      <c r="M18" s="1"/>
      <c r="N18" s="1" t="s">
        <v>16</v>
      </c>
      <c r="O18" s="1"/>
      <c r="P18" s="1">
        <f>AVERAGE(F18,F22,F26)</f>
        <v>2325.5766666666664</v>
      </c>
      <c r="Q18" s="1"/>
    </row>
    <row r="19" spans="1:17" x14ac:dyDescent="0.3">
      <c r="A19" s="1">
        <v>4</v>
      </c>
      <c r="B19" s="1" t="s">
        <v>17</v>
      </c>
      <c r="C19" s="1">
        <v>1508.6410000000001</v>
      </c>
      <c r="D19" s="1">
        <v>3124.549</v>
      </c>
      <c r="E19" s="1"/>
      <c r="F19" s="1">
        <v>62.283360000000002</v>
      </c>
      <c r="G19" s="1"/>
      <c r="H19" s="1">
        <v>1508.6410000000001</v>
      </c>
      <c r="I19" s="1">
        <v>3093.4070000000002</v>
      </c>
      <c r="J19" s="1">
        <v>1508.6410000000001</v>
      </c>
      <c r="K19" s="1">
        <v>3155.69</v>
      </c>
      <c r="L19" s="1">
        <v>180</v>
      </c>
      <c r="M19" s="1"/>
      <c r="N19" s="1" t="s">
        <v>18</v>
      </c>
      <c r="O19" s="1"/>
      <c r="P19" s="1">
        <f>AVERAGE(F19,F23,F27)</f>
        <v>48.442616666666659</v>
      </c>
      <c r="Q19" s="1"/>
    </row>
    <row r="20" spans="1:17" x14ac:dyDescent="0.3">
      <c r="A20" s="1">
        <v>5</v>
      </c>
      <c r="B20" s="1" t="s">
        <v>19</v>
      </c>
      <c r="C20" s="1">
        <v>2003.4480000000001</v>
      </c>
      <c r="D20" s="1">
        <v>1854.66</v>
      </c>
      <c r="E20" s="1"/>
      <c r="F20" s="1">
        <v>2436.2170000000001</v>
      </c>
      <c r="G20" s="1"/>
      <c r="H20" s="1">
        <v>1986.1469999999999</v>
      </c>
      <c r="I20" s="1">
        <v>636.67439999999999</v>
      </c>
      <c r="J20" s="1">
        <v>2020.749</v>
      </c>
      <c r="K20" s="1">
        <v>3072.6460000000002</v>
      </c>
      <c r="L20" s="1">
        <v>179.18620000000001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2031.13</v>
      </c>
      <c r="D21" s="1">
        <v>671.27629999999999</v>
      </c>
      <c r="E21" s="1"/>
      <c r="F21" s="1">
        <v>69.548900000000003</v>
      </c>
      <c r="G21" s="1"/>
      <c r="H21" s="1">
        <v>2027.67</v>
      </c>
      <c r="I21" s="1">
        <v>636.67439999999999</v>
      </c>
      <c r="J21" s="1">
        <v>2034.59</v>
      </c>
      <c r="K21" s="1">
        <v>705.87810000000002</v>
      </c>
      <c r="L21" s="1">
        <v>174.2894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2058.8110000000001</v>
      </c>
      <c r="D22" s="1">
        <v>1861.5809999999999</v>
      </c>
      <c r="E22" s="1"/>
      <c r="F22" s="1">
        <v>2311.9119999999998</v>
      </c>
      <c r="G22" s="1"/>
      <c r="H22" s="1">
        <v>2034.59</v>
      </c>
      <c r="I22" s="1">
        <v>705.87810000000002</v>
      </c>
      <c r="J22" s="1">
        <v>2083.0329999999999</v>
      </c>
      <c r="K22" s="1">
        <v>3017.2829999999999</v>
      </c>
      <c r="L22" s="1">
        <v>178.79939999999999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2083.0329999999999</v>
      </c>
      <c r="D23" s="1">
        <v>3041.5039999999999</v>
      </c>
      <c r="E23" s="1"/>
      <c r="F23" s="1">
        <v>48.442619999999998</v>
      </c>
      <c r="G23" s="1"/>
      <c r="H23" s="1">
        <v>2083.0329999999999</v>
      </c>
      <c r="I23" s="1">
        <v>3017.2829999999999</v>
      </c>
      <c r="J23" s="1">
        <v>2083.0329999999999</v>
      </c>
      <c r="K23" s="1">
        <v>3065.7260000000001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2923.8580000000002</v>
      </c>
      <c r="D24" s="1">
        <v>1896.182</v>
      </c>
      <c r="E24" s="1"/>
      <c r="F24" s="1">
        <v>2408.5390000000002</v>
      </c>
      <c r="G24" s="1"/>
      <c r="H24" s="1">
        <v>2941.1590000000001</v>
      </c>
      <c r="I24" s="1">
        <v>692.03740000000005</v>
      </c>
      <c r="J24" s="1">
        <v>2906.5569999999998</v>
      </c>
      <c r="K24" s="1">
        <v>3100.3270000000002</v>
      </c>
      <c r="L24" s="1">
        <v>180.82320000000001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2989.6010000000001</v>
      </c>
      <c r="D25" s="1">
        <v>737.01980000000003</v>
      </c>
      <c r="E25" s="1"/>
      <c r="F25" s="1">
        <v>76.124110000000002</v>
      </c>
      <c r="G25" s="1"/>
      <c r="H25" s="1">
        <v>2989.6010000000001</v>
      </c>
      <c r="I25" s="1">
        <v>698.95780000000002</v>
      </c>
      <c r="J25" s="1">
        <v>2989.6010000000001</v>
      </c>
      <c r="K25" s="1">
        <v>775.08190000000002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2982.681</v>
      </c>
      <c r="D26" s="1">
        <v>1906.5630000000001</v>
      </c>
      <c r="E26" s="1"/>
      <c r="F26" s="1">
        <v>2290.6860000000001</v>
      </c>
      <c r="G26" s="1"/>
      <c r="H26" s="1">
        <v>2989.6010000000001</v>
      </c>
      <c r="I26" s="1">
        <v>761.24109999999996</v>
      </c>
      <c r="J26" s="1">
        <v>2975.761</v>
      </c>
      <c r="K26" s="1">
        <v>3051.8850000000002</v>
      </c>
      <c r="L26" s="1">
        <v>180.34620000000001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2975.761</v>
      </c>
      <c r="D27" s="1">
        <v>3069.1860000000001</v>
      </c>
      <c r="E27" s="1"/>
      <c r="F27" s="1">
        <v>34.601869999999998</v>
      </c>
      <c r="G27" s="1"/>
      <c r="H27" s="1">
        <v>2975.761</v>
      </c>
      <c r="I27" s="1">
        <v>3051.8850000000002</v>
      </c>
      <c r="J27" s="1">
        <v>2975.761</v>
      </c>
      <c r="K27" s="1">
        <v>3086.4870000000001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2731.8180000000002</v>
      </c>
      <c r="D30" s="3">
        <v>2531.127</v>
      </c>
      <c r="E30" s="3"/>
      <c r="F30" s="3">
        <v>4682.8620000000001</v>
      </c>
      <c r="G30" s="3"/>
      <c r="H30" s="3">
        <v>2505.1750000000002</v>
      </c>
      <c r="I30" s="3">
        <v>200.6908</v>
      </c>
      <c r="J30" s="3">
        <v>2958.46</v>
      </c>
      <c r="K30" s="3">
        <v>4861.5630000000001</v>
      </c>
      <c r="L30" s="3">
        <v>174.4453</v>
      </c>
      <c r="M30" s="3"/>
      <c r="N30" s="3" t="s">
        <v>12</v>
      </c>
      <c r="O30" s="3"/>
      <c r="P30" s="3">
        <f>AVERAGE(F30,F34,F38)</f>
        <v>4637.7489999999998</v>
      </c>
      <c r="Q30" s="3"/>
    </row>
    <row r="31" spans="1:17" x14ac:dyDescent="0.3">
      <c r="A31" s="3">
        <v>2</v>
      </c>
      <c r="B31" s="3" t="s">
        <v>13</v>
      </c>
      <c r="C31" s="3">
        <v>2586.4899999999998</v>
      </c>
      <c r="D31" s="3">
        <v>294.11590000000001</v>
      </c>
      <c r="E31" s="3"/>
      <c r="F31" s="3">
        <v>105.2375</v>
      </c>
      <c r="G31" s="3"/>
      <c r="H31" s="3">
        <v>2577.8389999999999</v>
      </c>
      <c r="I31" s="3">
        <v>242.2131</v>
      </c>
      <c r="J31" s="3">
        <v>2595.14</v>
      </c>
      <c r="K31" s="3">
        <v>346.01870000000002</v>
      </c>
      <c r="L31" s="3">
        <v>170.5377</v>
      </c>
      <c r="M31" s="3"/>
      <c r="N31" s="3" t="s">
        <v>14</v>
      </c>
      <c r="O31" s="3"/>
      <c r="P31" s="3">
        <f>AVERAGE(F31,F35,F39)</f>
        <v>104.69275666666665</v>
      </c>
      <c r="Q31" s="3"/>
    </row>
    <row r="32" spans="1:17" x14ac:dyDescent="0.3">
      <c r="A32" s="3">
        <v>3</v>
      </c>
      <c r="B32" s="3" t="s">
        <v>15</v>
      </c>
      <c r="C32" s="3">
        <v>2802.7510000000002</v>
      </c>
      <c r="D32" s="3">
        <v>2534.587</v>
      </c>
      <c r="E32" s="3"/>
      <c r="F32" s="3">
        <v>4396.7870000000003</v>
      </c>
      <c r="G32" s="3"/>
      <c r="H32" s="3">
        <v>2595.14</v>
      </c>
      <c r="I32" s="3">
        <v>346.01870000000002</v>
      </c>
      <c r="J32" s="3">
        <v>3010.3629999999998</v>
      </c>
      <c r="K32" s="3">
        <v>4723.1549999999997</v>
      </c>
      <c r="L32" s="3">
        <v>174.58099999999999</v>
      </c>
      <c r="M32" s="3"/>
      <c r="N32" s="3" t="s">
        <v>16</v>
      </c>
      <c r="O32" s="3"/>
      <c r="P32" s="3">
        <f>AVERAGE(F32,F36,F40)</f>
        <v>4379.1316666666671</v>
      </c>
      <c r="Q32" s="3"/>
    </row>
    <row r="33" spans="1:17" x14ac:dyDescent="0.3">
      <c r="A33" s="3">
        <v>4</v>
      </c>
      <c r="B33" s="3" t="s">
        <v>17</v>
      </c>
      <c r="C33" s="3">
        <v>3019.0129999999999</v>
      </c>
      <c r="D33" s="3">
        <v>4783.7079999999996</v>
      </c>
      <c r="E33" s="3"/>
      <c r="F33" s="3">
        <v>122.3361</v>
      </c>
      <c r="G33" s="3"/>
      <c r="H33" s="3">
        <v>3010.3629999999998</v>
      </c>
      <c r="I33" s="3">
        <v>4723.1549999999997</v>
      </c>
      <c r="J33" s="3">
        <v>3027.6640000000002</v>
      </c>
      <c r="K33" s="3">
        <v>4844.2619999999997</v>
      </c>
      <c r="L33" s="3">
        <v>171.8699</v>
      </c>
      <c r="M33" s="3"/>
      <c r="N33" s="3" t="s">
        <v>18</v>
      </c>
      <c r="O33" s="3"/>
      <c r="P33" s="3">
        <f>AVERAGE(F33,F37,F41)</f>
        <v>121.51636666666667</v>
      </c>
      <c r="Q33" s="3"/>
    </row>
    <row r="34" spans="1:17" x14ac:dyDescent="0.3">
      <c r="A34" s="3">
        <v>5</v>
      </c>
      <c r="B34" s="3" t="s">
        <v>19</v>
      </c>
      <c r="C34" s="3">
        <v>3115.8980000000001</v>
      </c>
      <c r="D34" s="3">
        <v>2441.1619999999998</v>
      </c>
      <c r="E34" s="3"/>
      <c r="F34" s="3">
        <v>4624.5630000000001</v>
      </c>
      <c r="G34" s="3"/>
      <c r="H34" s="3">
        <v>2813.1320000000001</v>
      </c>
      <c r="I34" s="3">
        <v>148.78800000000001</v>
      </c>
      <c r="J34" s="3">
        <v>3418.665</v>
      </c>
      <c r="K34" s="3">
        <v>4733.5360000000001</v>
      </c>
      <c r="L34" s="3">
        <v>172.47620000000001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2941.1590000000001</v>
      </c>
      <c r="D35" s="3">
        <v>216.26169999999999</v>
      </c>
      <c r="E35" s="3"/>
      <c r="F35" s="3">
        <v>86.504670000000004</v>
      </c>
      <c r="G35" s="3"/>
      <c r="H35" s="3">
        <v>2941.1590000000001</v>
      </c>
      <c r="I35" s="3">
        <v>173.0093</v>
      </c>
      <c r="J35" s="3">
        <v>2941.1590000000001</v>
      </c>
      <c r="K35" s="3">
        <v>259.51400000000001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3209.3229999999999</v>
      </c>
      <c r="D36" s="3">
        <v>2422.1309999999999</v>
      </c>
      <c r="E36" s="3"/>
      <c r="F36" s="3">
        <v>4392.7</v>
      </c>
      <c r="G36" s="3"/>
      <c r="H36" s="3">
        <v>2941.1590000000001</v>
      </c>
      <c r="I36" s="3">
        <v>242.2131</v>
      </c>
      <c r="J36" s="3">
        <v>3477.4879999999998</v>
      </c>
      <c r="K36" s="3">
        <v>4602.049</v>
      </c>
      <c r="L36" s="3">
        <v>172.98689999999999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3477.4879999999998</v>
      </c>
      <c r="D37" s="3">
        <v>4662.6019999999999</v>
      </c>
      <c r="E37" s="3"/>
      <c r="F37" s="3">
        <v>121.1065</v>
      </c>
      <c r="G37" s="3"/>
      <c r="H37" s="3">
        <v>3477.4879999999998</v>
      </c>
      <c r="I37" s="3">
        <v>4602.049</v>
      </c>
      <c r="J37" s="3">
        <v>3477.4879999999998</v>
      </c>
      <c r="K37" s="3">
        <v>4723.1549999999997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3589.944</v>
      </c>
      <c r="D38" s="3">
        <v>2399.64</v>
      </c>
      <c r="E38" s="3"/>
      <c r="F38" s="3">
        <v>4605.8220000000001</v>
      </c>
      <c r="G38" s="3"/>
      <c r="H38" s="3">
        <v>3280.2570000000001</v>
      </c>
      <c r="I38" s="3">
        <v>117.6464</v>
      </c>
      <c r="J38" s="3">
        <v>3899.6309999999999</v>
      </c>
      <c r="K38" s="3">
        <v>4681.6329999999998</v>
      </c>
      <c r="L38" s="3">
        <v>172.27170000000001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3365.0320000000002</v>
      </c>
      <c r="D39" s="3">
        <v>181.65979999999999</v>
      </c>
      <c r="E39" s="3"/>
      <c r="F39" s="3">
        <v>122.3361</v>
      </c>
      <c r="G39" s="3"/>
      <c r="H39" s="3">
        <v>3356.3809999999999</v>
      </c>
      <c r="I39" s="3">
        <v>121.1065</v>
      </c>
      <c r="J39" s="3">
        <v>3373.6819999999998</v>
      </c>
      <c r="K39" s="3">
        <v>242.2131</v>
      </c>
      <c r="L39" s="3">
        <v>171.8699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3667.7979999999998</v>
      </c>
      <c r="D40" s="3">
        <v>2396.1790000000001</v>
      </c>
      <c r="E40" s="3"/>
      <c r="F40" s="3">
        <v>4347.9080000000004</v>
      </c>
      <c r="G40" s="3"/>
      <c r="H40" s="3">
        <v>3373.6819999999998</v>
      </c>
      <c r="I40" s="3">
        <v>242.2131</v>
      </c>
      <c r="J40" s="3">
        <v>3961.9140000000002</v>
      </c>
      <c r="K40" s="3">
        <v>4550.1459999999997</v>
      </c>
      <c r="L40" s="3">
        <v>172.22460000000001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3961.9140000000002</v>
      </c>
      <c r="D41" s="3">
        <v>4610.6989999999996</v>
      </c>
      <c r="E41" s="3"/>
      <c r="F41" s="3">
        <v>121.1065</v>
      </c>
      <c r="G41" s="3"/>
      <c r="H41" s="3">
        <v>3961.9140000000002</v>
      </c>
      <c r="I41" s="3">
        <v>4550.1459999999997</v>
      </c>
      <c r="J41" s="3">
        <v>3961.9140000000002</v>
      </c>
      <c r="K41" s="3">
        <v>4671.2520000000004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1228.366</v>
      </c>
      <c r="D44" s="4">
        <v>2837.3530000000001</v>
      </c>
      <c r="E44" s="4"/>
      <c r="F44" s="4">
        <v>5220.7560000000003</v>
      </c>
      <c r="G44" s="4"/>
      <c r="H44" s="4">
        <v>640.13459999999998</v>
      </c>
      <c r="I44" s="4">
        <v>294.11590000000001</v>
      </c>
      <c r="J44" s="4">
        <v>1816.598</v>
      </c>
      <c r="K44" s="4">
        <v>5380.5910000000003</v>
      </c>
      <c r="L44" s="4">
        <v>166.9769</v>
      </c>
      <c r="M44" s="4"/>
      <c r="N44" s="4" t="s">
        <v>12</v>
      </c>
      <c r="O44" s="4"/>
      <c r="P44" s="4">
        <f>AVERAGE(F44,F48,F52)</f>
        <v>5115.6096666666663</v>
      </c>
      <c r="Q44" s="4"/>
    </row>
    <row r="45" spans="1:17" x14ac:dyDescent="0.3">
      <c r="A45" s="4">
        <v>2</v>
      </c>
      <c r="B45" s="4" t="s">
        <v>13</v>
      </c>
      <c r="C45" s="4">
        <v>787.1925</v>
      </c>
      <c r="D45" s="4">
        <v>320.06729999999999</v>
      </c>
      <c r="E45" s="4"/>
      <c r="F45" s="4">
        <v>88.217799999999997</v>
      </c>
      <c r="G45" s="4"/>
      <c r="H45" s="4">
        <v>778.5421</v>
      </c>
      <c r="I45" s="4">
        <v>276.815</v>
      </c>
      <c r="J45" s="4">
        <v>795.84299999999996</v>
      </c>
      <c r="K45" s="4">
        <v>363.31959999999998</v>
      </c>
      <c r="L45" s="4">
        <v>168.6901</v>
      </c>
      <c r="M45" s="4"/>
      <c r="N45" s="4" t="s">
        <v>14</v>
      </c>
      <c r="O45" s="4"/>
      <c r="P45" s="4">
        <f>AVERAGE(F45,F49,F53)</f>
        <v>81.879779999999997</v>
      </c>
      <c r="Q45" s="4"/>
    </row>
    <row r="46" spans="1:17" x14ac:dyDescent="0.3">
      <c r="A46" s="4">
        <v>3</v>
      </c>
      <c r="B46" s="4" t="s">
        <v>15</v>
      </c>
      <c r="C46" s="4">
        <v>1340.8219999999999</v>
      </c>
      <c r="D46" s="4">
        <v>2768.15</v>
      </c>
      <c r="E46" s="4"/>
      <c r="F46" s="4">
        <v>4931.616</v>
      </c>
      <c r="G46" s="4"/>
      <c r="H46" s="4">
        <v>795.84299999999996</v>
      </c>
      <c r="I46" s="4">
        <v>363.31959999999998</v>
      </c>
      <c r="J46" s="4">
        <v>1885.8019999999999</v>
      </c>
      <c r="K46" s="4">
        <v>5172.9790000000003</v>
      </c>
      <c r="L46" s="4">
        <v>167.23140000000001</v>
      </c>
      <c r="M46" s="4"/>
      <c r="N46" s="4" t="s">
        <v>16</v>
      </c>
      <c r="O46" s="4"/>
      <c r="P46" s="4">
        <f>AVERAGE(F46,F50,F54)</f>
        <v>4810.0543333333335</v>
      </c>
      <c r="Q46" s="4"/>
    </row>
    <row r="47" spans="1:17" x14ac:dyDescent="0.3">
      <c r="A47" s="4">
        <v>4</v>
      </c>
      <c r="B47" s="4" t="s">
        <v>17</v>
      </c>
      <c r="C47" s="4">
        <v>1920.404</v>
      </c>
      <c r="D47" s="4">
        <v>5302.7359999999999</v>
      </c>
      <c r="E47" s="4"/>
      <c r="F47" s="4">
        <v>268.58269999999999</v>
      </c>
      <c r="G47" s="4"/>
      <c r="H47" s="4">
        <v>1885.8019999999999</v>
      </c>
      <c r="I47" s="4">
        <v>5172.9790000000003</v>
      </c>
      <c r="J47" s="4">
        <v>1955.0060000000001</v>
      </c>
      <c r="K47" s="4">
        <v>5432.4930000000004</v>
      </c>
      <c r="L47" s="4">
        <v>165.0686</v>
      </c>
      <c r="M47" s="4"/>
      <c r="N47" s="4" t="s">
        <v>18</v>
      </c>
      <c r="O47" s="4"/>
      <c r="P47" s="4">
        <f>AVERAGE(F47,F51,F55)</f>
        <v>229.28283333333331</v>
      </c>
      <c r="Q47" s="4"/>
    </row>
    <row r="48" spans="1:17" x14ac:dyDescent="0.3">
      <c r="A48" s="4">
        <v>5</v>
      </c>
      <c r="B48" s="4" t="s">
        <v>19</v>
      </c>
      <c r="C48" s="4">
        <v>2275.0729999999999</v>
      </c>
      <c r="D48" s="4">
        <v>2698.9459999999999</v>
      </c>
      <c r="E48" s="4"/>
      <c r="F48" s="4">
        <v>5174.8310000000001</v>
      </c>
      <c r="G48" s="4"/>
      <c r="H48" s="4">
        <v>1903.1030000000001</v>
      </c>
      <c r="I48" s="4">
        <v>138.4075</v>
      </c>
      <c r="J48" s="4">
        <v>2647.0430000000001</v>
      </c>
      <c r="K48" s="4">
        <v>5259.4840000000004</v>
      </c>
      <c r="L48" s="4">
        <v>171.73439999999999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2015.559</v>
      </c>
      <c r="D49" s="4">
        <v>164.35890000000001</v>
      </c>
      <c r="E49" s="4"/>
      <c r="F49" s="4">
        <v>88.217799999999997</v>
      </c>
      <c r="G49" s="4"/>
      <c r="H49" s="4">
        <v>2006.9079999999999</v>
      </c>
      <c r="I49" s="4">
        <v>121.1065</v>
      </c>
      <c r="J49" s="4">
        <v>2024.2090000000001</v>
      </c>
      <c r="K49" s="4">
        <v>207.6112</v>
      </c>
      <c r="L49" s="4">
        <v>168.6901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2370.2280000000001</v>
      </c>
      <c r="D50" s="4">
        <v>2629.7420000000002</v>
      </c>
      <c r="E50" s="4"/>
      <c r="F50" s="4">
        <v>4893.4430000000002</v>
      </c>
      <c r="G50" s="4"/>
      <c r="H50" s="4">
        <v>2024.2090000000001</v>
      </c>
      <c r="I50" s="4">
        <v>207.6112</v>
      </c>
      <c r="J50" s="4">
        <v>2716.2469999999998</v>
      </c>
      <c r="K50" s="4">
        <v>5051.8729999999996</v>
      </c>
      <c r="L50" s="4">
        <v>171.8699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2733.5479999999998</v>
      </c>
      <c r="D51" s="4">
        <v>5138.3779999999997</v>
      </c>
      <c r="E51" s="4"/>
      <c r="F51" s="4">
        <v>176.43559999999999</v>
      </c>
      <c r="G51" s="4"/>
      <c r="H51" s="4">
        <v>2716.2469999999998</v>
      </c>
      <c r="I51" s="4">
        <v>5051.8729999999996</v>
      </c>
      <c r="J51" s="4">
        <v>2750.8490000000002</v>
      </c>
      <c r="K51" s="4">
        <v>5224.8819999999996</v>
      </c>
      <c r="L51" s="4">
        <v>168.6901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3287.1779999999999</v>
      </c>
      <c r="D52" s="4">
        <v>2569.1889999999999</v>
      </c>
      <c r="E52" s="4"/>
      <c r="F52" s="4">
        <v>4951.2420000000002</v>
      </c>
      <c r="G52" s="4"/>
      <c r="H52" s="4">
        <v>3062.2649999999999</v>
      </c>
      <c r="I52" s="4">
        <v>103.8056</v>
      </c>
      <c r="J52" s="4">
        <v>3512.09</v>
      </c>
      <c r="K52" s="4">
        <v>5034.5720000000001</v>
      </c>
      <c r="L52" s="4">
        <v>174.78739999999999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3183.3719999999998</v>
      </c>
      <c r="D53" s="4">
        <v>121.1065</v>
      </c>
      <c r="E53" s="4"/>
      <c r="F53" s="4">
        <v>69.203739999999996</v>
      </c>
      <c r="G53" s="4"/>
      <c r="H53" s="4">
        <v>3183.3719999999998</v>
      </c>
      <c r="I53" s="4">
        <v>86.504670000000004</v>
      </c>
      <c r="J53" s="4">
        <v>3183.3719999999998</v>
      </c>
      <c r="K53" s="4">
        <v>155.70840000000001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3399.634</v>
      </c>
      <c r="D54" s="4">
        <v>2448.0819999999999</v>
      </c>
      <c r="E54" s="4"/>
      <c r="F54" s="4">
        <v>4605.1040000000003</v>
      </c>
      <c r="G54" s="4"/>
      <c r="H54" s="4">
        <v>3183.3719999999998</v>
      </c>
      <c r="I54" s="4">
        <v>155.70840000000001</v>
      </c>
      <c r="J54" s="4">
        <v>3615.895</v>
      </c>
      <c r="K54" s="4">
        <v>4740.4560000000001</v>
      </c>
      <c r="L54" s="4">
        <v>174.61070000000001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3624.5459999999998</v>
      </c>
      <c r="D55" s="4">
        <v>4861.5630000000001</v>
      </c>
      <c r="E55" s="4"/>
      <c r="F55" s="4">
        <v>242.83019999999999</v>
      </c>
      <c r="G55" s="4"/>
      <c r="H55" s="4">
        <v>3615.895</v>
      </c>
      <c r="I55" s="4">
        <v>4740.4560000000001</v>
      </c>
      <c r="J55" s="4">
        <v>3633.1959999999999</v>
      </c>
      <c r="K55" s="4">
        <v>4982.6689999999999</v>
      </c>
      <c r="L55" s="4">
        <v>175.9144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1980.9570000000001</v>
      </c>
      <c r="D58" s="10">
        <v>3434.2350000000001</v>
      </c>
      <c r="E58" s="10"/>
      <c r="F58" s="10">
        <v>6033.29</v>
      </c>
      <c r="G58" s="10"/>
      <c r="H58" s="10">
        <v>1349.473</v>
      </c>
      <c r="I58" s="10">
        <v>484.42619999999999</v>
      </c>
      <c r="J58" s="10">
        <v>2612.4409999999998</v>
      </c>
      <c r="K58" s="10">
        <v>6384.0450000000001</v>
      </c>
      <c r="L58" s="10">
        <v>167.91669999999999</v>
      </c>
      <c r="M58" s="10"/>
      <c r="N58" s="10" t="s">
        <v>12</v>
      </c>
      <c r="O58" s="10"/>
      <c r="P58" s="10">
        <f>AVERAGE(F58,F62,F66)</f>
        <v>5826.2423333333327</v>
      </c>
      <c r="Q58" s="10"/>
    </row>
    <row r="59" spans="1:17" x14ac:dyDescent="0.3">
      <c r="A59" s="10">
        <v>2</v>
      </c>
      <c r="B59" s="10" t="s">
        <v>13</v>
      </c>
      <c r="C59" s="10">
        <v>1461.9290000000001</v>
      </c>
      <c r="D59" s="10">
        <v>501.72710000000001</v>
      </c>
      <c r="E59" s="10"/>
      <c r="F59" s="10">
        <v>71.333579999999998</v>
      </c>
      <c r="G59" s="10"/>
      <c r="H59" s="10">
        <v>1453.278</v>
      </c>
      <c r="I59" s="10">
        <v>467.12520000000001</v>
      </c>
      <c r="J59" s="10">
        <v>1470.579</v>
      </c>
      <c r="K59" s="10">
        <v>536.32899999999995</v>
      </c>
      <c r="L59" s="10">
        <v>165.96379999999999</v>
      </c>
      <c r="M59" s="10"/>
      <c r="N59" s="10" t="s">
        <v>14</v>
      </c>
      <c r="O59" s="10"/>
      <c r="P59" s="10">
        <f>AVERAGE(F59,F63,F67)</f>
        <v>93.962493333333327</v>
      </c>
      <c r="Q59" s="10"/>
    </row>
    <row r="60" spans="1:17" x14ac:dyDescent="0.3">
      <c r="A60" s="10">
        <v>3</v>
      </c>
      <c r="B60" s="10" t="s">
        <v>15</v>
      </c>
      <c r="C60" s="10">
        <v>2084.7629999999999</v>
      </c>
      <c r="D60" s="10">
        <v>3347.7310000000002</v>
      </c>
      <c r="E60" s="10"/>
      <c r="F60" s="10">
        <v>5755.415</v>
      </c>
      <c r="G60" s="10"/>
      <c r="H60" s="10">
        <v>1470.579</v>
      </c>
      <c r="I60" s="10">
        <v>536.32899999999995</v>
      </c>
      <c r="J60" s="10">
        <v>2698.9459999999999</v>
      </c>
      <c r="K60" s="10">
        <v>6159.1329999999998</v>
      </c>
      <c r="L60" s="10">
        <v>167.67670000000001</v>
      </c>
      <c r="M60" s="10"/>
      <c r="N60" s="10" t="s">
        <v>16</v>
      </c>
      <c r="O60" s="10"/>
      <c r="P60" s="10">
        <f>AVERAGE(F60,F64,F68)</f>
        <v>5524.8336666666664</v>
      </c>
      <c r="Q60" s="10"/>
    </row>
    <row r="61" spans="1:17" x14ac:dyDescent="0.3">
      <c r="A61" s="10">
        <v>4</v>
      </c>
      <c r="B61" s="10" t="s">
        <v>17</v>
      </c>
      <c r="C61" s="10">
        <v>2724.8969999999999</v>
      </c>
      <c r="D61" s="10">
        <v>6236.9870000000001</v>
      </c>
      <c r="E61" s="10"/>
      <c r="F61" s="10">
        <v>164.1311</v>
      </c>
      <c r="G61" s="10"/>
      <c r="H61" s="10">
        <v>2698.9459999999999</v>
      </c>
      <c r="I61" s="10">
        <v>6159.1329999999998</v>
      </c>
      <c r="J61" s="10">
        <v>2750.8490000000002</v>
      </c>
      <c r="K61" s="10">
        <v>6314.8410000000003</v>
      </c>
      <c r="L61" s="10">
        <v>161.5651</v>
      </c>
      <c r="M61" s="10"/>
      <c r="N61" s="10" t="s">
        <v>18</v>
      </c>
      <c r="O61" s="10"/>
      <c r="P61" s="10">
        <f>AVERAGE(F61,F65,F69)</f>
        <v>168.23260000000002</v>
      </c>
      <c r="Q61" s="10"/>
    </row>
    <row r="62" spans="1:17" x14ac:dyDescent="0.3">
      <c r="A62" s="10">
        <v>5</v>
      </c>
      <c r="B62" s="10" t="s">
        <v>19</v>
      </c>
      <c r="C62" s="10">
        <v>2750.8490000000002</v>
      </c>
      <c r="D62" s="10">
        <v>3105.518</v>
      </c>
      <c r="E62" s="10"/>
      <c r="F62" s="10">
        <v>5751.8519999999999</v>
      </c>
      <c r="G62" s="10"/>
      <c r="H62" s="10">
        <v>2231.8209999999999</v>
      </c>
      <c r="I62" s="10">
        <v>276.815</v>
      </c>
      <c r="J62" s="10">
        <v>3269.877</v>
      </c>
      <c r="K62" s="10">
        <v>5934.2209999999995</v>
      </c>
      <c r="L62" s="10">
        <v>169.6027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2361.578</v>
      </c>
      <c r="D63" s="10">
        <v>302.76639999999998</v>
      </c>
      <c r="E63" s="10"/>
      <c r="F63" s="10">
        <v>88.217799999999997</v>
      </c>
      <c r="G63" s="10"/>
      <c r="H63" s="10">
        <v>2352.9270000000001</v>
      </c>
      <c r="I63" s="10">
        <v>259.51400000000001</v>
      </c>
      <c r="J63" s="10">
        <v>2370.2280000000001</v>
      </c>
      <c r="K63" s="10">
        <v>346.01870000000002</v>
      </c>
      <c r="L63" s="10">
        <v>168.6901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2863.3049999999998</v>
      </c>
      <c r="D64" s="10">
        <v>3010.3629999999998</v>
      </c>
      <c r="E64" s="10"/>
      <c r="F64" s="10">
        <v>5419.1710000000003</v>
      </c>
      <c r="G64" s="10"/>
      <c r="H64" s="10">
        <v>2370.2280000000001</v>
      </c>
      <c r="I64" s="10">
        <v>346.01870000000002</v>
      </c>
      <c r="J64" s="10">
        <v>3356.3809999999999</v>
      </c>
      <c r="K64" s="10">
        <v>5674.7070000000003</v>
      </c>
      <c r="L64" s="10">
        <v>169.51519999999999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3382.3330000000001</v>
      </c>
      <c r="D65" s="10">
        <v>5752.5609999999997</v>
      </c>
      <c r="E65" s="10"/>
      <c r="F65" s="10">
        <v>164.1311</v>
      </c>
      <c r="G65" s="10"/>
      <c r="H65" s="10">
        <v>3356.3809999999999</v>
      </c>
      <c r="I65" s="10">
        <v>5674.7070000000003</v>
      </c>
      <c r="J65" s="10">
        <v>3408.2840000000001</v>
      </c>
      <c r="K65" s="10">
        <v>5830.415</v>
      </c>
      <c r="L65" s="10">
        <v>161.5651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3503.4389999999999</v>
      </c>
      <c r="D66" s="10">
        <v>2923.8580000000002</v>
      </c>
      <c r="E66" s="10"/>
      <c r="F66" s="10">
        <v>5693.585</v>
      </c>
      <c r="G66" s="10"/>
      <c r="H66" s="10">
        <v>3114.1680000000001</v>
      </c>
      <c r="I66" s="10">
        <v>103.8056</v>
      </c>
      <c r="J66" s="10">
        <v>3892.71</v>
      </c>
      <c r="K66" s="10">
        <v>5743.91</v>
      </c>
      <c r="L66" s="10">
        <v>172.14070000000001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3209.3229999999999</v>
      </c>
      <c r="D67" s="10">
        <v>147.05789999999999</v>
      </c>
      <c r="E67" s="10"/>
      <c r="F67" s="10">
        <v>122.3361</v>
      </c>
      <c r="G67" s="10"/>
      <c r="H67" s="10">
        <v>3200.6729999999998</v>
      </c>
      <c r="I67" s="10">
        <v>86.504670000000004</v>
      </c>
      <c r="J67" s="10">
        <v>3217.9740000000002</v>
      </c>
      <c r="K67" s="10">
        <v>207.6112</v>
      </c>
      <c r="L67" s="10">
        <v>171.8699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3598.5940000000001</v>
      </c>
      <c r="D68" s="10">
        <v>2880.6060000000002</v>
      </c>
      <c r="E68" s="10"/>
      <c r="F68" s="10">
        <v>5399.915</v>
      </c>
      <c r="G68" s="10"/>
      <c r="H68" s="10">
        <v>3217.9740000000002</v>
      </c>
      <c r="I68" s="10">
        <v>207.6112</v>
      </c>
      <c r="J68" s="10">
        <v>3979.2150000000001</v>
      </c>
      <c r="K68" s="10">
        <v>5553.6</v>
      </c>
      <c r="L68" s="10">
        <v>171.89590000000001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3996.5160000000001</v>
      </c>
      <c r="D69" s="10">
        <v>5640.1049999999996</v>
      </c>
      <c r="E69" s="10"/>
      <c r="F69" s="10">
        <v>176.43559999999999</v>
      </c>
      <c r="G69" s="10"/>
      <c r="H69" s="10">
        <v>3979.2150000000001</v>
      </c>
      <c r="I69" s="10">
        <v>5553.6</v>
      </c>
      <c r="J69" s="10">
        <v>4013.817</v>
      </c>
      <c r="K69" s="10">
        <v>5726.6090000000004</v>
      </c>
      <c r="L69" s="10">
        <v>168.6901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2387.529</v>
      </c>
      <c r="D72" s="7">
        <v>3685.0990000000002</v>
      </c>
      <c r="E72" s="7"/>
      <c r="F72" s="7">
        <v>6796.8680000000004</v>
      </c>
      <c r="G72" s="7"/>
      <c r="H72" s="7">
        <v>2162.6170000000002</v>
      </c>
      <c r="I72" s="7">
        <v>294.11590000000001</v>
      </c>
      <c r="J72" s="7">
        <v>2612.4409999999998</v>
      </c>
      <c r="K72" s="7">
        <v>7076.0820000000003</v>
      </c>
      <c r="L72" s="7">
        <v>176.20529999999999</v>
      </c>
      <c r="M72" s="7"/>
      <c r="N72" s="7" t="s">
        <v>12</v>
      </c>
      <c r="O72" s="7"/>
      <c r="P72" s="7">
        <f>AVERAGE(F72,F76,F80)</f>
        <v>6646.980333333333</v>
      </c>
      <c r="Q72" s="7"/>
    </row>
    <row r="73" spans="1:17" x14ac:dyDescent="0.3">
      <c r="A73" s="7">
        <v>2</v>
      </c>
      <c r="B73" s="7" t="s">
        <v>13</v>
      </c>
      <c r="C73" s="7">
        <v>2301.0239999999999</v>
      </c>
      <c r="D73" s="7">
        <v>337.3682</v>
      </c>
      <c r="E73" s="7"/>
      <c r="F73" s="7">
        <v>86.504670000000004</v>
      </c>
      <c r="G73" s="7"/>
      <c r="H73" s="7">
        <v>2301.0239999999999</v>
      </c>
      <c r="I73" s="7">
        <v>294.11590000000001</v>
      </c>
      <c r="J73" s="7">
        <v>2301.0239999999999</v>
      </c>
      <c r="K73" s="7">
        <v>380.62060000000002</v>
      </c>
      <c r="L73" s="7">
        <v>180</v>
      </c>
      <c r="M73" s="7"/>
      <c r="N73" s="7" t="s">
        <v>14</v>
      </c>
      <c r="O73" s="7"/>
      <c r="P73" s="7">
        <f>AVERAGE(F73,F77,F81)</f>
        <v>80.73769333333334</v>
      </c>
      <c r="Q73" s="7"/>
    </row>
    <row r="74" spans="1:17" x14ac:dyDescent="0.3">
      <c r="A74" s="7">
        <v>3</v>
      </c>
      <c r="B74" s="7" t="s">
        <v>15</v>
      </c>
      <c r="C74" s="7">
        <v>2525.9360000000001</v>
      </c>
      <c r="D74" s="7">
        <v>3659.1480000000001</v>
      </c>
      <c r="E74" s="7"/>
      <c r="F74" s="7">
        <v>6572.4650000000001</v>
      </c>
      <c r="G74" s="7"/>
      <c r="H74" s="7">
        <v>2301.0239999999999</v>
      </c>
      <c r="I74" s="7">
        <v>380.62060000000002</v>
      </c>
      <c r="J74" s="7">
        <v>2750.8490000000002</v>
      </c>
      <c r="K74" s="7">
        <v>6937.6750000000002</v>
      </c>
      <c r="L74" s="7">
        <v>176.07560000000001</v>
      </c>
      <c r="M74" s="7"/>
      <c r="N74" s="7" t="s">
        <v>16</v>
      </c>
      <c r="O74" s="7"/>
      <c r="P74" s="7">
        <f>AVERAGE(F74,F78,F82)</f>
        <v>6417.1443333333336</v>
      </c>
      <c r="Q74" s="7"/>
    </row>
    <row r="75" spans="1:17" x14ac:dyDescent="0.3">
      <c r="A75" s="7">
        <v>4</v>
      </c>
      <c r="B75" s="7" t="s">
        <v>17</v>
      </c>
      <c r="C75" s="7">
        <v>2750.8490000000002</v>
      </c>
      <c r="D75" s="7">
        <v>6989.5780000000004</v>
      </c>
      <c r="E75" s="7"/>
      <c r="F75" s="7">
        <v>103.8056</v>
      </c>
      <c r="G75" s="7"/>
      <c r="H75" s="7">
        <v>2750.8490000000002</v>
      </c>
      <c r="I75" s="7">
        <v>6937.6750000000002</v>
      </c>
      <c r="J75" s="7">
        <v>2750.8490000000002</v>
      </c>
      <c r="K75" s="7">
        <v>7041.48</v>
      </c>
      <c r="L75" s="7">
        <v>180</v>
      </c>
      <c r="M75" s="7"/>
      <c r="N75" s="7" t="s">
        <v>18</v>
      </c>
      <c r="O75" s="7"/>
      <c r="P75" s="7">
        <f>AVERAGE(F75,F79,F83)</f>
        <v>92.271646666666655</v>
      </c>
      <c r="Q75" s="7"/>
    </row>
    <row r="76" spans="1:17" x14ac:dyDescent="0.3">
      <c r="A76" s="7">
        <v>5</v>
      </c>
      <c r="B76" s="7" t="s">
        <v>19</v>
      </c>
      <c r="C76" s="7">
        <v>3122.819</v>
      </c>
      <c r="D76" s="7">
        <v>3624.5459999999998</v>
      </c>
      <c r="E76" s="7"/>
      <c r="F76" s="7">
        <v>6705.3119999999999</v>
      </c>
      <c r="G76" s="7"/>
      <c r="H76" s="7">
        <v>2941.1590000000001</v>
      </c>
      <c r="I76" s="7">
        <v>276.815</v>
      </c>
      <c r="J76" s="7">
        <v>3304.4780000000001</v>
      </c>
      <c r="K76" s="7">
        <v>6972.277</v>
      </c>
      <c r="L76" s="7">
        <v>176.89400000000001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3062.2649999999999</v>
      </c>
      <c r="D77" s="7">
        <v>311.41680000000002</v>
      </c>
      <c r="E77" s="7"/>
      <c r="F77" s="7">
        <v>69.203739999999996</v>
      </c>
      <c r="G77" s="7"/>
      <c r="H77" s="7">
        <v>3062.2649999999999</v>
      </c>
      <c r="I77" s="7">
        <v>276.815</v>
      </c>
      <c r="J77" s="7">
        <v>3062.2649999999999</v>
      </c>
      <c r="K77" s="7">
        <v>346.01870000000002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3252.576</v>
      </c>
      <c r="D78" s="7">
        <v>3572.643</v>
      </c>
      <c r="E78" s="7"/>
      <c r="F78" s="7">
        <v>6464.4639999999999</v>
      </c>
      <c r="G78" s="7"/>
      <c r="H78" s="7">
        <v>3062.2649999999999</v>
      </c>
      <c r="I78" s="7">
        <v>346.01870000000002</v>
      </c>
      <c r="J78" s="7">
        <v>3442.886</v>
      </c>
      <c r="K78" s="7">
        <v>6799.2669999999998</v>
      </c>
      <c r="L78" s="7">
        <v>176.62450000000001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3442.886</v>
      </c>
      <c r="D79" s="7">
        <v>6842.52</v>
      </c>
      <c r="E79" s="7"/>
      <c r="F79" s="7">
        <v>86.504670000000004</v>
      </c>
      <c r="G79" s="7"/>
      <c r="H79" s="7">
        <v>3442.886</v>
      </c>
      <c r="I79" s="7">
        <v>6799.2669999999998</v>
      </c>
      <c r="J79" s="7">
        <v>3442.886</v>
      </c>
      <c r="K79" s="7">
        <v>6885.7719999999999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3797.5549999999998</v>
      </c>
      <c r="D80" s="7">
        <v>3581.2930000000001</v>
      </c>
      <c r="E80" s="7"/>
      <c r="F80" s="7">
        <v>6438.7610000000004</v>
      </c>
      <c r="G80" s="7"/>
      <c r="H80" s="7">
        <v>3702.4</v>
      </c>
      <c r="I80" s="7">
        <v>363.31959999999998</v>
      </c>
      <c r="J80" s="7">
        <v>3892.71</v>
      </c>
      <c r="K80" s="7">
        <v>6799.2669999999998</v>
      </c>
      <c r="L80" s="7">
        <v>178.30629999999999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3823.5070000000001</v>
      </c>
      <c r="D81" s="7">
        <v>389.27100000000002</v>
      </c>
      <c r="E81" s="7"/>
      <c r="F81" s="7">
        <v>86.504670000000004</v>
      </c>
      <c r="G81" s="7"/>
      <c r="H81" s="7">
        <v>3823.5070000000001</v>
      </c>
      <c r="I81" s="7">
        <v>346.01870000000002</v>
      </c>
      <c r="J81" s="7">
        <v>3823.5070000000001</v>
      </c>
      <c r="K81" s="7">
        <v>432.52339999999998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3927.3119999999999</v>
      </c>
      <c r="D82" s="7">
        <v>3538.0410000000002</v>
      </c>
      <c r="E82" s="7"/>
      <c r="F82" s="7">
        <v>6214.5039999999999</v>
      </c>
      <c r="G82" s="7"/>
      <c r="H82" s="7">
        <v>3823.5070000000001</v>
      </c>
      <c r="I82" s="7">
        <v>432.52339999999998</v>
      </c>
      <c r="J82" s="7">
        <v>4031.1179999999999</v>
      </c>
      <c r="K82" s="7">
        <v>6643.5590000000002</v>
      </c>
      <c r="L82" s="7">
        <v>178.0855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4031.1179999999999</v>
      </c>
      <c r="D83" s="7">
        <v>6686.8109999999997</v>
      </c>
      <c r="E83" s="7"/>
      <c r="F83" s="7">
        <v>86.504670000000004</v>
      </c>
      <c r="G83" s="7"/>
      <c r="H83" s="7">
        <v>4031.1179999999999</v>
      </c>
      <c r="I83" s="7">
        <v>6643.5590000000002</v>
      </c>
      <c r="J83" s="7">
        <v>4031.1179999999999</v>
      </c>
      <c r="K83" s="7">
        <v>6730.0640000000003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1254.318</v>
      </c>
      <c r="D86" s="8">
        <v>3624.5459999999998</v>
      </c>
      <c r="E86" s="8"/>
      <c r="F86" s="8">
        <v>6667.35</v>
      </c>
      <c r="G86" s="8"/>
      <c r="H86" s="8">
        <v>1401.376</v>
      </c>
      <c r="I86" s="8">
        <v>294.11590000000001</v>
      </c>
      <c r="J86" s="8">
        <v>1107.26</v>
      </c>
      <c r="K86" s="8">
        <v>6954.9759999999997</v>
      </c>
      <c r="L86" s="8">
        <v>182.5283</v>
      </c>
      <c r="M86" s="8"/>
      <c r="N86" s="8" t="s">
        <v>12</v>
      </c>
      <c r="O86" s="8"/>
      <c r="P86" s="8">
        <f>AVERAGE(F86,F90,F94)</f>
        <v>6611.1810000000005</v>
      </c>
      <c r="Q86" s="8"/>
    </row>
    <row r="87" spans="1:17" x14ac:dyDescent="0.3">
      <c r="A87" s="8">
        <v>2</v>
      </c>
      <c r="B87" s="8" t="s">
        <v>13</v>
      </c>
      <c r="C87" s="8">
        <v>1505.181</v>
      </c>
      <c r="D87" s="8">
        <v>363.31959999999998</v>
      </c>
      <c r="E87" s="8"/>
      <c r="F87" s="8">
        <v>103.8056</v>
      </c>
      <c r="G87" s="8"/>
      <c r="H87" s="8">
        <v>1505.181</v>
      </c>
      <c r="I87" s="8">
        <v>311.41680000000002</v>
      </c>
      <c r="J87" s="8">
        <v>1505.181</v>
      </c>
      <c r="K87" s="8">
        <v>415.22239999999999</v>
      </c>
      <c r="L87" s="8">
        <v>180</v>
      </c>
      <c r="M87" s="8"/>
      <c r="N87" s="8" t="s">
        <v>14</v>
      </c>
      <c r="O87" s="8"/>
      <c r="P87" s="8">
        <f>AVERAGE(F87,F91,F95)</f>
        <v>103.80561333333333</v>
      </c>
      <c r="Q87" s="8"/>
    </row>
    <row r="88" spans="1:17" x14ac:dyDescent="0.3">
      <c r="A88" s="8">
        <v>3</v>
      </c>
      <c r="B88" s="8" t="s">
        <v>15</v>
      </c>
      <c r="C88" s="8">
        <v>1358.123</v>
      </c>
      <c r="D88" s="8">
        <v>3615.895</v>
      </c>
      <c r="E88" s="8"/>
      <c r="F88" s="8">
        <v>6408.0990000000002</v>
      </c>
      <c r="G88" s="8"/>
      <c r="H88" s="8">
        <v>1505.181</v>
      </c>
      <c r="I88" s="8">
        <v>415.22239999999999</v>
      </c>
      <c r="J88" s="8">
        <v>1211.0650000000001</v>
      </c>
      <c r="K88" s="8">
        <v>6816.5680000000002</v>
      </c>
      <c r="L88" s="8">
        <v>182.63069999999999</v>
      </c>
      <c r="M88" s="8"/>
      <c r="N88" s="8" t="s">
        <v>16</v>
      </c>
      <c r="O88" s="8"/>
      <c r="P88" s="8">
        <f>AVERAGE(F88,F92,F96)</f>
        <v>6386.3739999999998</v>
      </c>
      <c r="Q88" s="8"/>
    </row>
    <row r="89" spans="1:17" x14ac:dyDescent="0.3">
      <c r="A89" s="8">
        <v>4</v>
      </c>
      <c r="B89" s="8" t="s">
        <v>17</v>
      </c>
      <c r="C89" s="8">
        <v>1211.0650000000001</v>
      </c>
      <c r="D89" s="8">
        <v>6877.1210000000001</v>
      </c>
      <c r="E89" s="8"/>
      <c r="F89" s="8">
        <v>121.1065</v>
      </c>
      <c r="G89" s="8"/>
      <c r="H89" s="8">
        <v>1211.0650000000001</v>
      </c>
      <c r="I89" s="8">
        <v>6816.5680000000002</v>
      </c>
      <c r="J89" s="8">
        <v>1211.0650000000001</v>
      </c>
      <c r="K89" s="8">
        <v>6937.6750000000002</v>
      </c>
      <c r="L89" s="8">
        <v>180</v>
      </c>
      <c r="M89" s="8"/>
      <c r="N89" s="8" t="s">
        <v>18</v>
      </c>
      <c r="O89" s="8"/>
      <c r="P89" s="8">
        <f>AVERAGE(F89,F93,F97)</f>
        <v>109.57256666666667</v>
      </c>
      <c r="Q89" s="8"/>
    </row>
    <row r="90" spans="1:17" x14ac:dyDescent="0.3">
      <c r="A90" s="8">
        <v>5</v>
      </c>
      <c r="B90" s="8" t="s">
        <v>19</v>
      </c>
      <c r="C90" s="8">
        <v>2249.1210000000001</v>
      </c>
      <c r="D90" s="8">
        <v>3468.837</v>
      </c>
      <c r="E90" s="8"/>
      <c r="F90" s="8">
        <v>6557.1450000000004</v>
      </c>
      <c r="G90" s="8"/>
      <c r="H90" s="8">
        <v>2266.422</v>
      </c>
      <c r="I90" s="8">
        <v>190.31030000000001</v>
      </c>
      <c r="J90" s="8">
        <v>2231.8209999999999</v>
      </c>
      <c r="K90" s="8">
        <v>6747.3639999999996</v>
      </c>
      <c r="L90" s="8">
        <v>180.3023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2370.2280000000001</v>
      </c>
      <c r="D91" s="8">
        <v>224.91210000000001</v>
      </c>
      <c r="E91" s="8"/>
      <c r="F91" s="8">
        <v>69.203739999999996</v>
      </c>
      <c r="G91" s="8"/>
      <c r="H91" s="8">
        <v>2370.2280000000001</v>
      </c>
      <c r="I91" s="8">
        <v>190.31030000000001</v>
      </c>
      <c r="J91" s="8">
        <v>2370.2280000000001</v>
      </c>
      <c r="K91" s="8">
        <v>259.51400000000001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2378.8780000000002</v>
      </c>
      <c r="D92" s="8">
        <v>3442.886</v>
      </c>
      <c r="E92" s="8"/>
      <c r="F92" s="8">
        <v>6366.7669999999998</v>
      </c>
      <c r="G92" s="8"/>
      <c r="H92" s="8">
        <v>2370.2280000000001</v>
      </c>
      <c r="I92" s="8">
        <v>259.51400000000001</v>
      </c>
      <c r="J92" s="8">
        <v>2387.529</v>
      </c>
      <c r="K92" s="8">
        <v>6626.2579999999998</v>
      </c>
      <c r="L92" s="8">
        <v>179.8443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2387.529</v>
      </c>
      <c r="D93" s="8">
        <v>6678.1610000000001</v>
      </c>
      <c r="E93" s="8"/>
      <c r="F93" s="8">
        <v>103.8056</v>
      </c>
      <c r="G93" s="8"/>
      <c r="H93" s="8">
        <v>2387.529</v>
      </c>
      <c r="I93" s="8">
        <v>6626.2579999999998</v>
      </c>
      <c r="J93" s="8">
        <v>2387.529</v>
      </c>
      <c r="K93" s="8">
        <v>6730.0640000000003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2975.761</v>
      </c>
      <c r="D94" s="8">
        <v>3477.4879999999998</v>
      </c>
      <c r="E94" s="8"/>
      <c r="F94" s="8">
        <v>6609.0479999999998</v>
      </c>
      <c r="G94" s="8"/>
      <c r="H94" s="8">
        <v>2958.46</v>
      </c>
      <c r="I94" s="8">
        <v>173.0093</v>
      </c>
      <c r="J94" s="8">
        <v>2993.0619999999999</v>
      </c>
      <c r="K94" s="8">
        <v>6781.9660000000003</v>
      </c>
      <c r="L94" s="8">
        <v>179.7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3062.2649999999999</v>
      </c>
      <c r="D95" s="8">
        <v>207.6112</v>
      </c>
      <c r="E95" s="8"/>
      <c r="F95" s="8">
        <v>138.4075</v>
      </c>
      <c r="G95" s="8"/>
      <c r="H95" s="8">
        <v>3062.2649999999999</v>
      </c>
      <c r="I95" s="8">
        <v>138.4075</v>
      </c>
      <c r="J95" s="8">
        <v>3062.2649999999999</v>
      </c>
      <c r="K95" s="8">
        <v>276.815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3088.2170000000001</v>
      </c>
      <c r="D96" s="8">
        <v>3468.837</v>
      </c>
      <c r="E96" s="8"/>
      <c r="F96" s="8">
        <v>6384.2560000000003</v>
      </c>
      <c r="G96" s="8"/>
      <c r="H96" s="8">
        <v>3062.2649999999999</v>
      </c>
      <c r="I96" s="8">
        <v>276.815</v>
      </c>
      <c r="J96" s="8">
        <v>3114.1680000000001</v>
      </c>
      <c r="K96" s="8">
        <v>6660.86</v>
      </c>
      <c r="L96" s="8">
        <v>179.5342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3114.1680000000001</v>
      </c>
      <c r="D97" s="8">
        <v>6712.7629999999999</v>
      </c>
      <c r="E97" s="8"/>
      <c r="F97" s="8">
        <v>103.8056</v>
      </c>
      <c r="G97" s="8"/>
      <c r="H97" s="8">
        <v>3114.1680000000001</v>
      </c>
      <c r="I97" s="8">
        <v>6660.86</v>
      </c>
      <c r="J97" s="8">
        <v>3114.1680000000001</v>
      </c>
      <c r="K97" s="8">
        <v>6764.665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7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1480.96</v>
      </c>
      <c r="D2" s="2">
        <v>737.01980000000003</v>
      </c>
      <c r="E2" s="2"/>
      <c r="F2" s="2">
        <v>547.40989999999999</v>
      </c>
      <c r="G2" s="2"/>
      <c r="H2" s="2">
        <v>1467.1189999999999</v>
      </c>
      <c r="I2" s="2">
        <v>463.66500000000002</v>
      </c>
      <c r="J2" s="2">
        <v>1494.8009999999999</v>
      </c>
      <c r="K2" s="2">
        <v>1010.375</v>
      </c>
      <c r="L2" s="2">
        <v>177.10140000000001</v>
      </c>
      <c r="M2" s="2"/>
      <c r="N2" s="2" t="s">
        <v>12</v>
      </c>
      <c r="O2" s="2"/>
      <c r="P2" s="2">
        <f>AVERAGE(F2,F6,F10)</f>
        <v>620.78466666666668</v>
      </c>
      <c r="Q2" s="9"/>
    </row>
    <row r="3" spans="1:17" x14ac:dyDescent="0.3">
      <c r="A3" s="2">
        <v>2</v>
      </c>
      <c r="B3" s="2" t="s">
        <v>13</v>
      </c>
      <c r="C3" s="2">
        <v>1522.482</v>
      </c>
      <c r="D3" s="2">
        <v>480.96600000000001</v>
      </c>
      <c r="E3" s="2"/>
      <c r="F3" s="2">
        <v>62.283360000000002</v>
      </c>
      <c r="G3" s="2"/>
      <c r="H3" s="2">
        <v>1522.482</v>
      </c>
      <c r="I3" s="2">
        <v>449.82429999999999</v>
      </c>
      <c r="J3" s="2">
        <v>1522.482</v>
      </c>
      <c r="K3" s="2">
        <v>512.10770000000002</v>
      </c>
      <c r="L3" s="2">
        <v>180</v>
      </c>
      <c r="M3" s="2"/>
      <c r="N3" s="2" t="s">
        <v>14</v>
      </c>
      <c r="O3" s="2"/>
      <c r="P3" s="2">
        <f>AVERAGE(F3,F7,F11)</f>
        <v>57.669780000000003</v>
      </c>
      <c r="Q3" s="9"/>
    </row>
    <row r="4" spans="1:17" x14ac:dyDescent="0.3">
      <c r="A4" s="2">
        <v>3</v>
      </c>
      <c r="B4" s="2" t="s">
        <v>15</v>
      </c>
      <c r="C4" s="2">
        <v>1522.482</v>
      </c>
      <c r="D4" s="2">
        <v>733.55960000000005</v>
      </c>
      <c r="E4" s="2"/>
      <c r="F4" s="2">
        <v>442.90390000000002</v>
      </c>
      <c r="G4" s="2"/>
      <c r="H4" s="2">
        <v>1522.482</v>
      </c>
      <c r="I4" s="2">
        <v>512.10770000000002</v>
      </c>
      <c r="J4" s="2">
        <v>1522.482</v>
      </c>
      <c r="K4" s="2">
        <v>955.01160000000004</v>
      </c>
      <c r="L4" s="2">
        <v>180</v>
      </c>
      <c r="M4" s="2"/>
      <c r="N4" s="2" t="s">
        <v>16</v>
      </c>
      <c r="O4" s="2"/>
      <c r="P4" s="2">
        <f>AVERAGE(F4,F8,F12)</f>
        <v>516.87316666666663</v>
      </c>
      <c r="Q4" s="9"/>
    </row>
    <row r="5" spans="1:17" x14ac:dyDescent="0.3">
      <c r="A5" s="2">
        <v>4</v>
      </c>
      <c r="B5" s="2" t="s">
        <v>17</v>
      </c>
      <c r="C5" s="2">
        <v>1525.942</v>
      </c>
      <c r="D5" s="2">
        <v>986.15329999999994</v>
      </c>
      <c r="E5" s="2"/>
      <c r="F5" s="2">
        <v>62.666649999999997</v>
      </c>
      <c r="G5" s="2"/>
      <c r="H5" s="2">
        <v>1522.482</v>
      </c>
      <c r="I5" s="2">
        <v>955.01160000000004</v>
      </c>
      <c r="J5" s="2">
        <v>1529.403</v>
      </c>
      <c r="K5" s="2">
        <v>1017.295</v>
      </c>
      <c r="L5" s="2">
        <v>173.65979999999999</v>
      </c>
      <c r="M5" s="2"/>
      <c r="N5" s="2" t="s">
        <v>18</v>
      </c>
      <c r="O5" s="2"/>
      <c r="P5" s="2">
        <f>AVERAGE(F5,F9,F13)</f>
        <v>57.79754333333333</v>
      </c>
      <c r="Q5" s="9"/>
    </row>
    <row r="6" spans="1:17" x14ac:dyDescent="0.3">
      <c r="A6" s="2">
        <v>5</v>
      </c>
      <c r="B6" s="2" t="s">
        <v>19</v>
      </c>
      <c r="C6" s="2">
        <v>2328.7060000000001</v>
      </c>
      <c r="D6" s="2">
        <v>605.53269999999998</v>
      </c>
      <c r="E6" s="2"/>
      <c r="F6" s="2">
        <v>615.95209999999997</v>
      </c>
      <c r="G6" s="2"/>
      <c r="H6" s="2">
        <v>2332.1660000000002</v>
      </c>
      <c r="I6" s="2">
        <v>297.5761</v>
      </c>
      <c r="J6" s="2">
        <v>2325.2460000000001</v>
      </c>
      <c r="K6" s="2">
        <v>913.48929999999996</v>
      </c>
      <c r="L6" s="2">
        <v>180.6437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2380.6089999999999</v>
      </c>
      <c r="D7" s="2">
        <v>318.3372</v>
      </c>
      <c r="E7" s="2"/>
      <c r="F7" s="2">
        <v>55.362990000000003</v>
      </c>
      <c r="G7" s="2"/>
      <c r="H7" s="2">
        <v>2380.6089999999999</v>
      </c>
      <c r="I7" s="2">
        <v>290.65570000000002</v>
      </c>
      <c r="J7" s="2">
        <v>2380.6089999999999</v>
      </c>
      <c r="K7" s="2">
        <v>346.01870000000002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2370.2280000000001</v>
      </c>
      <c r="D8" s="2">
        <v>605.53269999999998</v>
      </c>
      <c r="E8" s="2"/>
      <c r="F8" s="2">
        <v>519.44309999999996</v>
      </c>
      <c r="G8" s="2"/>
      <c r="H8" s="2">
        <v>2380.6089999999999</v>
      </c>
      <c r="I8" s="2">
        <v>346.01870000000002</v>
      </c>
      <c r="J8" s="2">
        <v>2359.8470000000002</v>
      </c>
      <c r="K8" s="2">
        <v>865.04669999999999</v>
      </c>
      <c r="L8" s="2">
        <v>182.29060000000001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2359.8470000000002</v>
      </c>
      <c r="D9" s="2">
        <v>889.26800000000003</v>
      </c>
      <c r="E9" s="2"/>
      <c r="F9" s="2">
        <v>48.442619999999998</v>
      </c>
      <c r="G9" s="2"/>
      <c r="H9" s="2">
        <v>2359.8470000000002</v>
      </c>
      <c r="I9" s="2">
        <v>865.04669999999999</v>
      </c>
      <c r="J9" s="2">
        <v>2359.8470000000002</v>
      </c>
      <c r="K9" s="2">
        <v>913.48929999999996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3283.7170000000001</v>
      </c>
      <c r="D10" s="2">
        <v>467.12520000000001</v>
      </c>
      <c r="E10" s="2"/>
      <c r="F10" s="2">
        <v>698.99199999999996</v>
      </c>
      <c r="G10" s="2"/>
      <c r="H10" s="2">
        <v>3287.1779999999999</v>
      </c>
      <c r="I10" s="2">
        <v>117.6464</v>
      </c>
      <c r="J10" s="2">
        <v>3280.2570000000001</v>
      </c>
      <c r="K10" s="2">
        <v>816.60410000000002</v>
      </c>
      <c r="L10" s="2">
        <v>180.56729999999999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3335.62</v>
      </c>
      <c r="D11" s="2">
        <v>138.4075</v>
      </c>
      <c r="E11" s="2"/>
      <c r="F11" s="2">
        <v>55.362990000000003</v>
      </c>
      <c r="G11" s="2"/>
      <c r="H11" s="2">
        <v>3335.62</v>
      </c>
      <c r="I11" s="2">
        <v>110.726</v>
      </c>
      <c r="J11" s="2">
        <v>3335.62</v>
      </c>
      <c r="K11" s="2">
        <v>166.089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3332.16</v>
      </c>
      <c r="D12" s="2">
        <v>460.20490000000001</v>
      </c>
      <c r="E12" s="2"/>
      <c r="F12" s="2">
        <v>588.27250000000004</v>
      </c>
      <c r="G12" s="2"/>
      <c r="H12" s="2">
        <v>3335.62</v>
      </c>
      <c r="I12" s="2">
        <v>166.089</v>
      </c>
      <c r="J12" s="2">
        <v>3328.7</v>
      </c>
      <c r="K12" s="2">
        <v>754.32069999999999</v>
      </c>
      <c r="L12" s="2">
        <v>180.67400000000001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3328.7</v>
      </c>
      <c r="D13" s="2">
        <v>785.4624</v>
      </c>
      <c r="E13" s="2"/>
      <c r="F13" s="2">
        <v>62.283360000000002</v>
      </c>
      <c r="G13" s="2"/>
      <c r="H13" s="2">
        <v>3328.7</v>
      </c>
      <c r="I13" s="2">
        <v>754.32069999999999</v>
      </c>
      <c r="J13" s="2">
        <v>3328.7</v>
      </c>
      <c r="K13" s="2">
        <v>816.60410000000002</v>
      </c>
      <c r="L13" s="2">
        <v>180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865.04669999999999</v>
      </c>
      <c r="D16" s="1">
        <v>1283.729</v>
      </c>
      <c r="E16" s="1"/>
      <c r="F16" s="1">
        <v>2332.8229999999999</v>
      </c>
      <c r="G16" s="1"/>
      <c r="H16" s="1">
        <v>892.72820000000002</v>
      </c>
      <c r="I16" s="1">
        <v>117.6464</v>
      </c>
      <c r="J16" s="1">
        <v>837.36519999999996</v>
      </c>
      <c r="K16" s="1">
        <v>2449.8119999999999</v>
      </c>
      <c r="L16" s="1">
        <v>181.35990000000001</v>
      </c>
      <c r="M16" s="1"/>
      <c r="N16" s="1" t="s">
        <v>12</v>
      </c>
      <c r="O16" s="1"/>
      <c r="P16" s="1">
        <f>AVERAGE(F16,F20,F24)</f>
        <v>2302.5826666666667</v>
      </c>
      <c r="Q16" s="1"/>
    </row>
    <row r="17" spans="1:17" x14ac:dyDescent="0.3">
      <c r="A17" s="1">
        <v>2</v>
      </c>
      <c r="B17" s="1" t="s">
        <v>13</v>
      </c>
      <c r="C17" s="1">
        <v>941.17079999999999</v>
      </c>
      <c r="D17" s="1">
        <v>152.2482</v>
      </c>
      <c r="E17" s="1"/>
      <c r="F17" s="1">
        <v>69.203739999999996</v>
      </c>
      <c r="G17" s="1"/>
      <c r="H17" s="1">
        <v>941.17079999999999</v>
      </c>
      <c r="I17" s="1">
        <v>117.6464</v>
      </c>
      <c r="J17" s="1">
        <v>941.17079999999999</v>
      </c>
      <c r="K17" s="1">
        <v>186.8501</v>
      </c>
      <c r="L17" s="1">
        <v>180</v>
      </c>
      <c r="M17" s="1"/>
      <c r="N17" s="1" t="s">
        <v>14</v>
      </c>
      <c r="O17" s="1"/>
      <c r="P17" s="1">
        <f>AVERAGE(F17,F21,F25)</f>
        <v>73.921959999999999</v>
      </c>
      <c r="Q17" s="1"/>
    </row>
    <row r="18" spans="1:17" x14ac:dyDescent="0.3">
      <c r="A18" s="1">
        <v>3</v>
      </c>
      <c r="B18" s="1" t="s">
        <v>15</v>
      </c>
      <c r="C18" s="1">
        <v>927.33010000000002</v>
      </c>
      <c r="D18" s="1">
        <v>1266.4280000000001</v>
      </c>
      <c r="E18" s="1"/>
      <c r="F18" s="1">
        <v>2159.3339999999998</v>
      </c>
      <c r="G18" s="1"/>
      <c r="H18" s="1">
        <v>941.17079999999999</v>
      </c>
      <c r="I18" s="1">
        <v>186.8501</v>
      </c>
      <c r="J18" s="1">
        <v>913.48929999999996</v>
      </c>
      <c r="K18" s="1">
        <v>2346.0070000000001</v>
      </c>
      <c r="L18" s="1">
        <v>180.7345</v>
      </c>
      <c r="M18" s="1"/>
      <c r="N18" s="1" t="s">
        <v>16</v>
      </c>
      <c r="O18" s="1"/>
      <c r="P18" s="1">
        <f>AVERAGE(F18,F22,F26)</f>
        <v>2154.7523333333334</v>
      </c>
      <c r="Q18" s="1"/>
    </row>
    <row r="19" spans="1:17" x14ac:dyDescent="0.3">
      <c r="A19" s="1">
        <v>4</v>
      </c>
      <c r="B19" s="1" t="s">
        <v>17</v>
      </c>
      <c r="C19" s="1">
        <v>906.56899999999996</v>
      </c>
      <c r="D19" s="1">
        <v>2390.989</v>
      </c>
      <c r="E19" s="1"/>
      <c r="F19" s="1">
        <v>89.964860000000002</v>
      </c>
      <c r="G19" s="1"/>
      <c r="H19" s="1">
        <v>906.56899999999996</v>
      </c>
      <c r="I19" s="1">
        <v>2346.0070000000001</v>
      </c>
      <c r="J19" s="1">
        <v>906.56899999999996</v>
      </c>
      <c r="K19" s="1">
        <v>2435.9720000000002</v>
      </c>
      <c r="L19" s="1">
        <v>180</v>
      </c>
      <c r="M19" s="1"/>
      <c r="N19" s="1" t="s">
        <v>18</v>
      </c>
      <c r="O19" s="1"/>
      <c r="P19" s="1">
        <f>AVERAGE(F19,F23,F27)</f>
        <v>71.510526666666678</v>
      </c>
      <c r="Q19" s="1"/>
    </row>
    <row r="20" spans="1:17" x14ac:dyDescent="0.3">
      <c r="A20" s="1">
        <v>5</v>
      </c>
      <c r="B20" s="1" t="s">
        <v>19</v>
      </c>
      <c r="C20" s="1">
        <v>1173.0029999999999</v>
      </c>
      <c r="D20" s="1">
        <v>1238.7470000000001</v>
      </c>
      <c r="E20" s="1"/>
      <c r="F20" s="1">
        <v>2270.3989999999999</v>
      </c>
      <c r="G20" s="1"/>
      <c r="H20" s="1">
        <v>1148.7819999999999</v>
      </c>
      <c r="I20" s="1">
        <v>103.8056</v>
      </c>
      <c r="J20" s="1">
        <v>1197.2249999999999</v>
      </c>
      <c r="K20" s="1">
        <v>2373.6880000000001</v>
      </c>
      <c r="L20" s="1">
        <v>178.7774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1190.3040000000001</v>
      </c>
      <c r="D21" s="1">
        <v>141.86770000000001</v>
      </c>
      <c r="E21" s="1"/>
      <c r="F21" s="1">
        <v>76.124110000000002</v>
      </c>
      <c r="G21" s="1"/>
      <c r="H21" s="1">
        <v>1190.3040000000001</v>
      </c>
      <c r="I21" s="1">
        <v>103.8056</v>
      </c>
      <c r="J21" s="1">
        <v>1190.3040000000001</v>
      </c>
      <c r="K21" s="1">
        <v>179.9297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1211.0650000000001</v>
      </c>
      <c r="D22" s="1">
        <v>1238.7470000000001</v>
      </c>
      <c r="E22" s="1"/>
      <c r="F22" s="1">
        <v>2118.0410000000002</v>
      </c>
      <c r="G22" s="1"/>
      <c r="H22" s="1">
        <v>1190.3040000000001</v>
      </c>
      <c r="I22" s="1">
        <v>179.9297</v>
      </c>
      <c r="J22" s="1">
        <v>1231.827</v>
      </c>
      <c r="K22" s="1">
        <v>2297.5639999999999</v>
      </c>
      <c r="L22" s="1">
        <v>178.8767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1231.827</v>
      </c>
      <c r="D23" s="1">
        <v>2328.7060000000001</v>
      </c>
      <c r="E23" s="1"/>
      <c r="F23" s="1">
        <v>62.283360000000002</v>
      </c>
      <c r="G23" s="1"/>
      <c r="H23" s="1">
        <v>1231.827</v>
      </c>
      <c r="I23" s="1">
        <v>2297.5639999999999</v>
      </c>
      <c r="J23" s="1">
        <v>1231.827</v>
      </c>
      <c r="K23" s="1">
        <v>2359.8470000000002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1522.482</v>
      </c>
      <c r="D24" s="1">
        <v>1242.2070000000001</v>
      </c>
      <c r="E24" s="1"/>
      <c r="F24" s="1">
        <v>2304.5259999999998</v>
      </c>
      <c r="G24" s="1"/>
      <c r="H24" s="1">
        <v>1529.403</v>
      </c>
      <c r="I24" s="1">
        <v>89.964860000000002</v>
      </c>
      <c r="J24" s="1">
        <v>1515.5619999999999</v>
      </c>
      <c r="K24" s="1">
        <v>2394.4490000000001</v>
      </c>
      <c r="L24" s="1">
        <v>180.3441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1581.3050000000001</v>
      </c>
      <c r="D25" s="1">
        <v>128.02690000000001</v>
      </c>
      <c r="E25" s="1"/>
      <c r="F25" s="1">
        <v>76.438029999999998</v>
      </c>
      <c r="G25" s="1"/>
      <c r="H25" s="1">
        <v>1577.845</v>
      </c>
      <c r="I25" s="1">
        <v>89.964860000000002</v>
      </c>
      <c r="J25" s="1">
        <v>1584.7660000000001</v>
      </c>
      <c r="K25" s="1">
        <v>166.089</v>
      </c>
      <c r="L25" s="1">
        <v>174.8056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1591.6859999999999</v>
      </c>
      <c r="D26" s="1">
        <v>1259.508</v>
      </c>
      <c r="E26" s="1"/>
      <c r="F26" s="1">
        <v>2186.8820000000001</v>
      </c>
      <c r="G26" s="1"/>
      <c r="H26" s="1">
        <v>1584.7660000000001</v>
      </c>
      <c r="I26" s="1">
        <v>166.089</v>
      </c>
      <c r="J26" s="1">
        <v>1598.606</v>
      </c>
      <c r="K26" s="1">
        <v>2352.9270000000001</v>
      </c>
      <c r="L26" s="1">
        <v>179.63740000000001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1598.606</v>
      </c>
      <c r="D27" s="1">
        <v>2384.069</v>
      </c>
      <c r="E27" s="1"/>
      <c r="F27" s="1">
        <v>62.283360000000002</v>
      </c>
      <c r="G27" s="1"/>
      <c r="H27" s="1">
        <v>1598.606</v>
      </c>
      <c r="I27" s="1">
        <v>2352.9270000000001</v>
      </c>
      <c r="J27" s="1">
        <v>1598.606</v>
      </c>
      <c r="K27" s="1">
        <v>2415.21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1813.1379999999999</v>
      </c>
      <c r="D30" s="3">
        <v>2128.0149999999999</v>
      </c>
      <c r="E30" s="3"/>
      <c r="F30" s="3">
        <v>3941.8009999999999</v>
      </c>
      <c r="G30" s="3"/>
      <c r="H30" s="3">
        <v>1723.173</v>
      </c>
      <c r="I30" s="3">
        <v>159.1686</v>
      </c>
      <c r="J30" s="3">
        <v>1903.1030000000001</v>
      </c>
      <c r="K30" s="3">
        <v>4096.8609999999999</v>
      </c>
      <c r="L30" s="3">
        <v>177.3837</v>
      </c>
      <c r="M30" s="3"/>
      <c r="N30" s="3" t="s">
        <v>12</v>
      </c>
      <c r="O30" s="3"/>
      <c r="P30" s="3">
        <f>AVERAGE(F30,F34,F38)</f>
        <v>3601.1543333333334</v>
      </c>
      <c r="Q30" s="3"/>
    </row>
    <row r="31" spans="1:17" x14ac:dyDescent="0.3">
      <c r="A31" s="3">
        <v>2</v>
      </c>
      <c r="B31" s="3" t="s">
        <v>13</v>
      </c>
      <c r="C31" s="3">
        <v>1785.4559999999999</v>
      </c>
      <c r="D31" s="3">
        <v>214.5316</v>
      </c>
      <c r="E31" s="3"/>
      <c r="F31" s="3">
        <v>110.726</v>
      </c>
      <c r="G31" s="3"/>
      <c r="H31" s="3">
        <v>1785.4559999999999</v>
      </c>
      <c r="I31" s="3">
        <v>159.1686</v>
      </c>
      <c r="J31" s="3">
        <v>1785.4559999999999</v>
      </c>
      <c r="K31" s="3">
        <v>269.89460000000003</v>
      </c>
      <c r="L31" s="3">
        <v>180</v>
      </c>
      <c r="M31" s="3"/>
      <c r="N31" s="3" t="s">
        <v>14</v>
      </c>
      <c r="O31" s="3"/>
      <c r="P31" s="3">
        <f>AVERAGE(F31,F35,F39)</f>
        <v>99.192030000000003</v>
      </c>
      <c r="Q31" s="3"/>
    </row>
    <row r="32" spans="1:17" x14ac:dyDescent="0.3">
      <c r="A32" s="3">
        <v>3</v>
      </c>
      <c r="B32" s="3" t="s">
        <v>15</v>
      </c>
      <c r="C32" s="3">
        <v>1868.501</v>
      </c>
      <c r="D32" s="3">
        <v>2114.174</v>
      </c>
      <c r="E32" s="3"/>
      <c r="F32" s="3">
        <v>3692.297</v>
      </c>
      <c r="G32" s="3"/>
      <c r="H32" s="3">
        <v>1785.4559999999999</v>
      </c>
      <c r="I32" s="3">
        <v>269.89460000000003</v>
      </c>
      <c r="J32" s="3">
        <v>1951.5450000000001</v>
      </c>
      <c r="K32" s="3">
        <v>3958.4540000000002</v>
      </c>
      <c r="L32" s="3">
        <v>177.42179999999999</v>
      </c>
      <c r="M32" s="3"/>
      <c r="N32" s="3" t="s">
        <v>16</v>
      </c>
      <c r="O32" s="3"/>
      <c r="P32" s="3">
        <f>AVERAGE(F32,F36,F40)</f>
        <v>3379.5399999999995</v>
      </c>
      <c r="Q32" s="3"/>
    </row>
    <row r="33" spans="1:17" x14ac:dyDescent="0.3">
      <c r="A33" s="3">
        <v>4</v>
      </c>
      <c r="B33" s="3" t="s">
        <v>17</v>
      </c>
      <c r="C33" s="3">
        <v>1951.5450000000001</v>
      </c>
      <c r="D33" s="3">
        <v>4017.277</v>
      </c>
      <c r="E33" s="3"/>
      <c r="F33" s="3">
        <v>117.6464</v>
      </c>
      <c r="G33" s="3"/>
      <c r="H33" s="3">
        <v>1951.5450000000001</v>
      </c>
      <c r="I33" s="3">
        <v>3958.4540000000002</v>
      </c>
      <c r="J33" s="3">
        <v>1951.5450000000001</v>
      </c>
      <c r="K33" s="3">
        <v>4076.1</v>
      </c>
      <c r="L33" s="3">
        <v>180</v>
      </c>
      <c r="M33" s="3"/>
      <c r="N33" s="3" t="s">
        <v>18</v>
      </c>
      <c r="O33" s="3"/>
      <c r="P33" s="3">
        <f>AVERAGE(F33,F37,F41)</f>
        <v>108.50780999999999</v>
      </c>
      <c r="Q33" s="3"/>
    </row>
    <row r="34" spans="1:17" x14ac:dyDescent="0.3">
      <c r="A34" s="3">
        <v>5</v>
      </c>
      <c r="B34" s="3" t="s">
        <v>19</v>
      </c>
      <c r="C34" s="3">
        <v>2460.1930000000002</v>
      </c>
      <c r="D34" s="3">
        <v>2048.431</v>
      </c>
      <c r="E34" s="3"/>
      <c r="F34" s="3">
        <v>3615.94</v>
      </c>
      <c r="G34" s="3"/>
      <c r="H34" s="3">
        <v>2380.6089999999999</v>
      </c>
      <c r="I34" s="3">
        <v>242.2131</v>
      </c>
      <c r="J34" s="3">
        <v>2539.777</v>
      </c>
      <c r="K34" s="3">
        <v>3854.6480000000001</v>
      </c>
      <c r="L34" s="3">
        <v>177.47710000000001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2422.1309999999999</v>
      </c>
      <c r="D35" s="3">
        <v>311.41680000000002</v>
      </c>
      <c r="E35" s="3"/>
      <c r="F35" s="3">
        <v>96.885230000000007</v>
      </c>
      <c r="G35" s="3"/>
      <c r="H35" s="3">
        <v>2422.1309999999999</v>
      </c>
      <c r="I35" s="3">
        <v>262.9742</v>
      </c>
      <c r="J35" s="3">
        <v>2422.1309999999999</v>
      </c>
      <c r="K35" s="3">
        <v>359.85939999999999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2498.2550000000001</v>
      </c>
      <c r="D36" s="3">
        <v>2051.8910000000001</v>
      </c>
      <c r="E36" s="3"/>
      <c r="F36" s="3">
        <v>3387.4859999999999</v>
      </c>
      <c r="G36" s="3"/>
      <c r="H36" s="3">
        <v>2422.1309999999999</v>
      </c>
      <c r="I36" s="3">
        <v>359.85939999999999</v>
      </c>
      <c r="J36" s="3">
        <v>2574.3789999999999</v>
      </c>
      <c r="K36" s="3">
        <v>3743.922</v>
      </c>
      <c r="L36" s="3">
        <v>177.42400000000001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2577.8389999999999</v>
      </c>
      <c r="D37" s="3">
        <v>3788.9050000000002</v>
      </c>
      <c r="E37" s="3"/>
      <c r="F37" s="3">
        <v>90.230630000000005</v>
      </c>
      <c r="G37" s="3"/>
      <c r="H37" s="3">
        <v>2574.3789999999999</v>
      </c>
      <c r="I37" s="3">
        <v>3743.922</v>
      </c>
      <c r="J37" s="3">
        <v>2581.299</v>
      </c>
      <c r="K37" s="3">
        <v>3833.8870000000002</v>
      </c>
      <c r="L37" s="3">
        <v>175.60130000000001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3373.6819999999998</v>
      </c>
      <c r="D38" s="3">
        <v>2217.98</v>
      </c>
      <c r="E38" s="3"/>
      <c r="F38" s="3">
        <v>3245.7220000000002</v>
      </c>
      <c r="G38" s="3"/>
      <c r="H38" s="3">
        <v>3363.3020000000001</v>
      </c>
      <c r="I38" s="3">
        <v>595.15210000000002</v>
      </c>
      <c r="J38" s="3">
        <v>3384.0630000000001</v>
      </c>
      <c r="K38" s="3">
        <v>3840.8069999999998</v>
      </c>
      <c r="L38" s="3">
        <v>179.6335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3432.5050000000001</v>
      </c>
      <c r="D39" s="3">
        <v>647.05489999999998</v>
      </c>
      <c r="E39" s="3"/>
      <c r="F39" s="3">
        <v>89.964860000000002</v>
      </c>
      <c r="G39" s="3"/>
      <c r="H39" s="3">
        <v>3432.5050000000001</v>
      </c>
      <c r="I39" s="3">
        <v>602.07249999999999</v>
      </c>
      <c r="J39" s="3">
        <v>3432.5050000000001</v>
      </c>
      <c r="K39" s="3">
        <v>692.03740000000005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3439.4259999999999</v>
      </c>
      <c r="D40" s="3">
        <v>2221.44</v>
      </c>
      <c r="E40" s="3"/>
      <c r="F40" s="3">
        <v>3058.837</v>
      </c>
      <c r="G40" s="3"/>
      <c r="H40" s="3">
        <v>3432.5050000000001</v>
      </c>
      <c r="I40" s="3">
        <v>692.03740000000005</v>
      </c>
      <c r="J40" s="3">
        <v>3446.346</v>
      </c>
      <c r="K40" s="3">
        <v>3750.8429999999998</v>
      </c>
      <c r="L40" s="3">
        <v>179.7407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3446.346</v>
      </c>
      <c r="D41" s="3">
        <v>3809.6660000000002</v>
      </c>
      <c r="E41" s="3"/>
      <c r="F41" s="3">
        <v>117.6464</v>
      </c>
      <c r="G41" s="3"/>
      <c r="H41" s="3">
        <v>3446.346</v>
      </c>
      <c r="I41" s="3">
        <v>3750.8429999999998</v>
      </c>
      <c r="J41" s="3">
        <v>3446.346</v>
      </c>
      <c r="K41" s="3">
        <v>3868.489</v>
      </c>
      <c r="L41" s="3">
        <v>180</v>
      </c>
      <c r="M41" s="3"/>
      <c r="N41" s="3"/>
      <c r="O41" s="3"/>
      <c r="P41" s="3"/>
      <c r="Q41" s="3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6"/>
    </row>
    <row r="58" spans="1:17" x14ac:dyDescent="0.3">
      <c r="A58" s="10">
        <v>1</v>
      </c>
      <c r="B58" s="10" t="s">
        <v>11</v>
      </c>
      <c r="C58" s="10">
        <v>795.84299999999996</v>
      </c>
      <c r="D58" s="10">
        <v>2754.3090000000002</v>
      </c>
      <c r="E58" s="10"/>
      <c r="F58" s="10">
        <v>5380.7939999999999</v>
      </c>
      <c r="G58" s="10"/>
      <c r="H58" s="10">
        <v>539.78920000000005</v>
      </c>
      <c r="I58" s="10">
        <v>76.124110000000002</v>
      </c>
      <c r="J58" s="10">
        <v>1051.8969999999999</v>
      </c>
      <c r="K58" s="10">
        <v>5432.4930000000004</v>
      </c>
      <c r="L58" s="10">
        <v>174.53870000000001</v>
      </c>
      <c r="M58" s="10"/>
      <c r="N58" s="10" t="s">
        <v>12</v>
      </c>
      <c r="O58" s="10"/>
      <c r="P58" s="10">
        <f>AVERAGE(F58,F62,F66)</f>
        <v>5160.0119999999997</v>
      </c>
      <c r="Q58" s="6"/>
    </row>
    <row r="59" spans="1:17" x14ac:dyDescent="0.3">
      <c r="A59" s="10">
        <v>2</v>
      </c>
      <c r="B59" s="10" t="s">
        <v>13</v>
      </c>
      <c r="C59" s="10">
        <v>692.03740000000005</v>
      </c>
      <c r="D59" s="10">
        <v>103.8056</v>
      </c>
      <c r="E59" s="10"/>
      <c r="F59" s="10">
        <v>69.203739999999996</v>
      </c>
      <c r="G59" s="10"/>
      <c r="H59" s="10">
        <v>692.03740000000005</v>
      </c>
      <c r="I59" s="10">
        <v>138.4075</v>
      </c>
      <c r="J59" s="10">
        <v>692.03740000000005</v>
      </c>
      <c r="K59" s="10">
        <v>69.203739999999996</v>
      </c>
      <c r="L59" s="10">
        <v>0</v>
      </c>
      <c r="M59" s="10"/>
      <c r="N59" s="10" t="s">
        <v>14</v>
      </c>
      <c r="O59" s="10"/>
      <c r="P59" s="10">
        <f>AVERAGE(F59,F63,F67)</f>
        <v>98.038613333333331</v>
      </c>
      <c r="Q59" s="6"/>
    </row>
    <row r="60" spans="1:17" x14ac:dyDescent="0.3">
      <c r="A60" s="10">
        <v>3</v>
      </c>
      <c r="B60" s="10" t="s">
        <v>15</v>
      </c>
      <c r="C60" s="10">
        <v>960.20190000000002</v>
      </c>
      <c r="D60" s="10">
        <v>2785.45</v>
      </c>
      <c r="E60" s="10"/>
      <c r="F60" s="10">
        <v>5214.4740000000002</v>
      </c>
      <c r="G60" s="10"/>
      <c r="H60" s="10">
        <v>709.3383</v>
      </c>
      <c r="I60" s="10">
        <v>190.31030000000001</v>
      </c>
      <c r="J60" s="10">
        <v>1211.0650000000001</v>
      </c>
      <c r="K60" s="10">
        <v>5380.5910000000003</v>
      </c>
      <c r="L60" s="10">
        <v>174.4786</v>
      </c>
      <c r="M60" s="10"/>
      <c r="N60" s="10" t="s">
        <v>16</v>
      </c>
      <c r="O60" s="10"/>
      <c r="P60" s="10">
        <f>AVERAGE(F60,F64,F68)</f>
        <v>4977.5126666666665</v>
      </c>
      <c r="Q60" s="6"/>
    </row>
    <row r="61" spans="1:17" x14ac:dyDescent="0.3">
      <c r="A61" s="10">
        <v>4</v>
      </c>
      <c r="B61" s="10" t="s">
        <v>17</v>
      </c>
      <c r="C61" s="10">
        <v>1211.0650000000001</v>
      </c>
      <c r="D61" s="10">
        <v>5423.8429999999998</v>
      </c>
      <c r="E61" s="10"/>
      <c r="F61" s="10">
        <v>86.504670000000004</v>
      </c>
      <c r="G61" s="10"/>
      <c r="H61" s="10">
        <v>1211.0650000000001</v>
      </c>
      <c r="I61" s="10">
        <v>5380.5910000000003</v>
      </c>
      <c r="J61" s="10">
        <v>1211.0650000000001</v>
      </c>
      <c r="K61" s="10">
        <v>5467.0950000000003</v>
      </c>
      <c r="L61" s="10">
        <v>180</v>
      </c>
      <c r="M61" s="10"/>
      <c r="N61" s="10" t="s">
        <v>18</v>
      </c>
      <c r="O61" s="10"/>
      <c r="P61" s="10">
        <f>AVERAGE(F61,F65,F69)</f>
        <v>69.203736666666671</v>
      </c>
      <c r="Q61" s="6"/>
    </row>
    <row r="62" spans="1:17" x14ac:dyDescent="0.3">
      <c r="A62" s="10">
        <v>5</v>
      </c>
      <c r="B62" s="10" t="s">
        <v>19</v>
      </c>
      <c r="C62" s="10">
        <v>2136.665</v>
      </c>
      <c r="D62" s="10">
        <v>2707.596</v>
      </c>
      <c r="E62" s="10"/>
      <c r="F62" s="10">
        <v>5252.4790000000003</v>
      </c>
      <c r="G62" s="10"/>
      <c r="H62" s="10">
        <v>1972.307</v>
      </c>
      <c r="I62" s="10">
        <v>86.504670000000004</v>
      </c>
      <c r="J62" s="10">
        <v>2301.0239999999999</v>
      </c>
      <c r="K62" s="10">
        <v>5328.6880000000001</v>
      </c>
      <c r="L62" s="10">
        <v>176.4119</v>
      </c>
      <c r="M62" s="10"/>
      <c r="N62" s="10"/>
      <c r="O62" s="10"/>
      <c r="P62" s="10"/>
      <c r="Q62" s="6"/>
    </row>
    <row r="63" spans="1:17" x14ac:dyDescent="0.3">
      <c r="A63" s="10">
        <v>6</v>
      </c>
      <c r="B63" s="10" t="s">
        <v>20</v>
      </c>
      <c r="C63" s="10">
        <v>2076.1120000000001</v>
      </c>
      <c r="D63" s="10">
        <v>138.4075</v>
      </c>
      <c r="E63" s="10"/>
      <c r="F63" s="10">
        <v>103.8056</v>
      </c>
      <c r="G63" s="10"/>
      <c r="H63" s="10">
        <v>2076.1120000000001</v>
      </c>
      <c r="I63" s="10">
        <v>86.504670000000004</v>
      </c>
      <c r="J63" s="10">
        <v>2076.1120000000001</v>
      </c>
      <c r="K63" s="10">
        <v>190.31030000000001</v>
      </c>
      <c r="L63" s="10">
        <v>180</v>
      </c>
      <c r="M63" s="10"/>
      <c r="N63" s="10"/>
      <c r="O63" s="10"/>
      <c r="P63" s="10"/>
      <c r="Q63" s="6"/>
    </row>
    <row r="64" spans="1:17" x14ac:dyDescent="0.3">
      <c r="A64" s="10">
        <v>7</v>
      </c>
      <c r="B64" s="10" t="s">
        <v>21</v>
      </c>
      <c r="C64" s="10">
        <v>2231.8209999999999</v>
      </c>
      <c r="D64" s="10">
        <v>2698.9459999999999</v>
      </c>
      <c r="E64" s="10"/>
      <c r="F64" s="10">
        <v>5026.9260000000004</v>
      </c>
      <c r="G64" s="10"/>
      <c r="H64" s="10">
        <v>2076.1120000000001</v>
      </c>
      <c r="I64" s="10">
        <v>190.31030000000001</v>
      </c>
      <c r="J64" s="10">
        <v>2387.529</v>
      </c>
      <c r="K64" s="10">
        <v>5207.5810000000001</v>
      </c>
      <c r="L64" s="10">
        <v>176.44829999999999</v>
      </c>
      <c r="M64" s="10"/>
      <c r="N64" s="10"/>
      <c r="O64" s="10"/>
      <c r="P64" s="10"/>
      <c r="Q64" s="6"/>
    </row>
    <row r="65" spans="1:17" x14ac:dyDescent="0.3">
      <c r="A65" s="10">
        <v>8</v>
      </c>
      <c r="B65" s="10" t="s">
        <v>22</v>
      </c>
      <c r="C65" s="10">
        <v>2387.529</v>
      </c>
      <c r="D65" s="10">
        <v>5242.183</v>
      </c>
      <c r="E65" s="10"/>
      <c r="F65" s="10">
        <v>69.203739999999996</v>
      </c>
      <c r="G65" s="10"/>
      <c r="H65" s="10">
        <v>2387.529</v>
      </c>
      <c r="I65" s="10">
        <v>5207.5810000000001</v>
      </c>
      <c r="J65" s="10">
        <v>2387.529</v>
      </c>
      <c r="K65" s="10">
        <v>5276.7849999999999</v>
      </c>
      <c r="L65" s="10">
        <v>180</v>
      </c>
      <c r="M65" s="10"/>
      <c r="N65" s="10"/>
      <c r="O65" s="10"/>
      <c r="P65" s="10"/>
      <c r="Q65" s="6"/>
    </row>
    <row r="66" spans="1:17" x14ac:dyDescent="0.3">
      <c r="A66" s="10">
        <v>9</v>
      </c>
      <c r="B66" s="10" t="s">
        <v>23</v>
      </c>
      <c r="C66" s="10">
        <v>3486.1379999999999</v>
      </c>
      <c r="D66" s="10">
        <v>2664.3440000000001</v>
      </c>
      <c r="E66" s="10"/>
      <c r="F66" s="10">
        <v>4846.7629999999999</v>
      </c>
      <c r="G66" s="10"/>
      <c r="H66" s="10">
        <v>3563.9929999999999</v>
      </c>
      <c r="I66" s="10">
        <v>242.2131</v>
      </c>
      <c r="J66" s="10">
        <v>3408.2840000000001</v>
      </c>
      <c r="K66" s="10">
        <v>5086.4750000000004</v>
      </c>
      <c r="L66" s="10">
        <v>181.84100000000001</v>
      </c>
      <c r="M66" s="10"/>
      <c r="N66" s="10"/>
      <c r="O66" s="10"/>
      <c r="P66" s="10"/>
      <c r="Q66" s="6"/>
    </row>
    <row r="67" spans="1:17" x14ac:dyDescent="0.3">
      <c r="A67" s="10">
        <v>10</v>
      </c>
      <c r="B67" s="10" t="s">
        <v>24</v>
      </c>
      <c r="C67" s="10">
        <v>3650.4969999999998</v>
      </c>
      <c r="D67" s="10">
        <v>285.46539999999999</v>
      </c>
      <c r="E67" s="10"/>
      <c r="F67" s="10">
        <v>121.1065</v>
      </c>
      <c r="G67" s="10"/>
      <c r="H67" s="10">
        <v>3650.4969999999998</v>
      </c>
      <c r="I67" s="10">
        <v>224.91210000000001</v>
      </c>
      <c r="J67" s="10">
        <v>3650.4969999999998</v>
      </c>
      <c r="K67" s="10">
        <v>346.01870000000002</v>
      </c>
      <c r="L67" s="10">
        <v>180</v>
      </c>
      <c r="M67" s="10"/>
      <c r="N67" s="10"/>
      <c r="O67" s="10"/>
      <c r="P67" s="10"/>
      <c r="Q67" s="6"/>
    </row>
    <row r="68" spans="1:17" x14ac:dyDescent="0.3">
      <c r="A68" s="10">
        <v>11</v>
      </c>
      <c r="B68" s="10" t="s">
        <v>25</v>
      </c>
      <c r="C68" s="10">
        <v>3572.643</v>
      </c>
      <c r="D68" s="10">
        <v>2690.2950000000001</v>
      </c>
      <c r="E68" s="10"/>
      <c r="F68" s="10">
        <v>4691.1379999999999</v>
      </c>
      <c r="G68" s="10"/>
      <c r="H68" s="10">
        <v>3650.4969999999998</v>
      </c>
      <c r="I68" s="10">
        <v>346.01870000000002</v>
      </c>
      <c r="J68" s="10">
        <v>3494.7890000000002</v>
      </c>
      <c r="K68" s="10">
        <v>5034.5720000000001</v>
      </c>
      <c r="L68" s="10">
        <v>181.90209999999999</v>
      </c>
      <c r="M68" s="10"/>
      <c r="N68" s="10"/>
      <c r="O68" s="10"/>
      <c r="P68" s="10"/>
      <c r="Q68" s="6"/>
    </row>
    <row r="69" spans="1:17" x14ac:dyDescent="0.3">
      <c r="A69" s="10">
        <v>12</v>
      </c>
      <c r="B69" s="10" t="s">
        <v>26</v>
      </c>
      <c r="C69" s="10">
        <v>3494.7890000000002</v>
      </c>
      <c r="D69" s="10">
        <v>5060.5230000000001</v>
      </c>
      <c r="E69" s="10"/>
      <c r="F69" s="10">
        <v>51.902799999999999</v>
      </c>
      <c r="G69" s="10"/>
      <c r="H69" s="10">
        <v>3494.7890000000002</v>
      </c>
      <c r="I69" s="10">
        <v>5034.5720000000001</v>
      </c>
      <c r="J69" s="10">
        <v>3494.7890000000002</v>
      </c>
      <c r="K69" s="10">
        <v>5086.4750000000004</v>
      </c>
      <c r="L69" s="10">
        <v>180</v>
      </c>
      <c r="M69" s="10"/>
      <c r="N69" s="10"/>
      <c r="O69" s="10"/>
      <c r="P69" s="10"/>
      <c r="Q69" s="6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2188.5680000000002</v>
      </c>
      <c r="D72" s="7">
        <v>3953.2640000000001</v>
      </c>
      <c r="E72" s="7"/>
      <c r="F72" s="7">
        <v>7633.0259999999998</v>
      </c>
      <c r="G72" s="7"/>
      <c r="H72" s="7">
        <v>2076.1120000000001</v>
      </c>
      <c r="I72" s="7">
        <v>138.4075</v>
      </c>
      <c r="J72" s="7">
        <v>2301.0239999999999</v>
      </c>
      <c r="K72" s="7">
        <v>7768.12</v>
      </c>
      <c r="L72" s="7">
        <v>178.3115</v>
      </c>
      <c r="M72" s="7"/>
      <c r="N72" s="7" t="s">
        <v>12</v>
      </c>
      <c r="O72" s="7"/>
      <c r="P72" s="7">
        <f>AVERAGE(F72,F76,F80)</f>
        <v>7481.5883333333331</v>
      </c>
      <c r="Q72" s="7"/>
    </row>
    <row r="73" spans="1:17" x14ac:dyDescent="0.3">
      <c r="A73" s="7">
        <v>2</v>
      </c>
      <c r="B73" s="7" t="s">
        <v>13</v>
      </c>
      <c r="C73" s="7">
        <v>2162.6170000000002</v>
      </c>
      <c r="D73" s="7">
        <v>147.05789999999999</v>
      </c>
      <c r="E73" s="7"/>
      <c r="F73" s="7">
        <v>51.902799999999999</v>
      </c>
      <c r="G73" s="7"/>
      <c r="H73" s="7">
        <v>2162.6170000000002</v>
      </c>
      <c r="I73" s="7">
        <v>121.1065</v>
      </c>
      <c r="J73" s="7">
        <v>2162.6170000000002</v>
      </c>
      <c r="K73" s="7">
        <v>173.0093</v>
      </c>
      <c r="L73" s="7">
        <v>180</v>
      </c>
      <c r="M73" s="7"/>
      <c r="N73" s="7" t="s">
        <v>14</v>
      </c>
      <c r="O73" s="7"/>
      <c r="P73" s="7">
        <f>AVERAGE(F73,F77,F81)</f>
        <v>74.970713333333336</v>
      </c>
      <c r="Q73" s="7"/>
    </row>
    <row r="74" spans="1:17" x14ac:dyDescent="0.3">
      <c r="A74" s="7">
        <v>3</v>
      </c>
      <c r="B74" s="7" t="s">
        <v>15</v>
      </c>
      <c r="C74" s="7">
        <v>2266.422</v>
      </c>
      <c r="D74" s="7">
        <v>3935.9630000000002</v>
      </c>
      <c r="E74" s="7"/>
      <c r="F74" s="7">
        <v>7528.77</v>
      </c>
      <c r="G74" s="7"/>
      <c r="H74" s="7">
        <v>2162.6170000000002</v>
      </c>
      <c r="I74" s="7">
        <v>173.0093</v>
      </c>
      <c r="J74" s="7">
        <v>2370.2280000000001</v>
      </c>
      <c r="K74" s="7">
        <v>7698.9160000000002</v>
      </c>
      <c r="L74" s="7">
        <v>178.41980000000001</v>
      </c>
      <c r="M74" s="7"/>
      <c r="N74" s="7" t="s">
        <v>16</v>
      </c>
      <c r="O74" s="7"/>
      <c r="P74" s="7">
        <f>AVERAGE(F74,F78,F82)</f>
        <v>7314.0989999999993</v>
      </c>
      <c r="Q74" s="7"/>
    </row>
    <row r="75" spans="1:17" x14ac:dyDescent="0.3">
      <c r="A75" s="7">
        <v>4</v>
      </c>
      <c r="B75" s="7" t="s">
        <v>17</v>
      </c>
      <c r="C75" s="7">
        <v>2370.2280000000001</v>
      </c>
      <c r="D75" s="7">
        <v>7724.8670000000002</v>
      </c>
      <c r="E75" s="7"/>
      <c r="F75" s="7">
        <v>51.902799999999999</v>
      </c>
      <c r="G75" s="7"/>
      <c r="H75" s="7">
        <v>2370.2280000000001</v>
      </c>
      <c r="I75" s="7">
        <v>7698.9160000000002</v>
      </c>
      <c r="J75" s="7">
        <v>2370.2280000000001</v>
      </c>
      <c r="K75" s="7">
        <v>7750.8190000000004</v>
      </c>
      <c r="L75" s="7">
        <v>180</v>
      </c>
      <c r="M75" s="7"/>
      <c r="N75" s="7" t="s">
        <v>18</v>
      </c>
      <c r="O75" s="7"/>
      <c r="P75" s="7">
        <f>AVERAGE(F75,F79,F83)</f>
        <v>98.038633333333337</v>
      </c>
      <c r="Q75" s="7"/>
    </row>
    <row r="76" spans="1:17" x14ac:dyDescent="0.3">
      <c r="A76" s="7">
        <v>5</v>
      </c>
      <c r="B76" s="7" t="s">
        <v>19</v>
      </c>
      <c r="C76" s="7">
        <v>2724.8969999999999</v>
      </c>
      <c r="D76" s="7">
        <v>3814.8560000000002</v>
      </c>
      <c r="E76" s="7"/>
      <c r="F76" s="7">
        <v>7423.7340000000004</v>
      </c>
      <c r="G76" s="7"/>
      <c r="H76" s="7">
        <v>2647.0430000000001</v>
      </c>
      <c r="I76" s="7">
        <v>103.8056</v>
      </c>
      <c r="J76" s="7">
        <v>2802.7510000000002</v>
      </c>
      <c r="K76" s="7">
        <v>7525.9070000000002</v>
      </c>
      <c r="L76" s="7">
        <v>178.79820000000001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2802.7510000000002</v>
      </c>
      <c r="D77" s="7">
        <v>138.4075</v>
      </c>
      <c r="E77" s="7"/>
      <c r="F77" s="7">
        <v>69.203739999999996</v>
      </c>
      <c r="G77" s="7"/>
      <c r="H77" s="7">
        <v>2802.7510000000002</v>
      </c>
      <c r="I77" s="7">
        <v>103.8056</v>
      </c>
      <c r="J77" s="7">
        <v>2802.7510000000002</v>
      </c>
      <c r="K77" s="7">
        <v>173.0093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2871.9549999999999</v>
      </c>
      <c r="D78" s="7">
        <v>3771.6039999999998</v>
      </c>
      <c r="E78" s="7"/>
      <c r="F78" s="7">
        <v>7198.5190000000002</v>
      </c>
      <c r="G78" s="7"/>
      <c r="H78" s="7">
        <v>2802.7510000000002</v>
      </c>
      <c r="I78" s="7">
        <v>173.0093</v>
      </c>
      <c r="J78" s="7">
        <v>2941.1590000000001</v>
      </c>
      <c r="K78" s="7">
        <v>7370.1980000000003</v>
      </c>
      <c r="L78" s="7">
        <v>178.89830000000001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2941.1590000000001</v>
      </c>
      <c r="D79" s="7">
        <v>7439.402</v>
      </c>
      <c r="E79" s="7"/>
      <c r="F79" s="7">
        <v>103.8056</v>
      </c>
      <c r="G79" s="7"/>
      <c r="H79" s="7">
        <v>2941.1590000000001</v>
      </c>
      <c r="I79" s="7">
        <v>7387.4989999999998</v>
      </c>
      <c r="J79" s="7">
        <v>2941.1590000000001</v>
      </c>
      <c r="K79" s="7">
        <v>7491.3050000000003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3451.5360000000001</v>
      </c>
      <c r="D80" s="7">
        <v>3814.8560000000002</v>
      </c>
      <c r="E80" s="7"/>
      <c r="F80" s="7">
        <v>7388.0050000000001</v>
      </c>
      <c r="G80" s="7"/>
      <c r="H80" s="7">
        <v>3494.7890000000002</v>
      </c>
      <c r="I80" s="7">
        <v>121.1065</v>
      </c>
      <c r="J80" s="7">
        <v>3408.2840000000001</v>
      </c>
      <c r="K80" s="7">
        <v>7508.6059999999998</v>
      </c>
      <c r="L80" s="7">
        <v>180.67089999999999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3615.895</v>
      </c>
      <c r="D81" s="7">
        <v>138.4075</v>
      </c>
      <c r="E81" s="7"/>
      <c r="F81" s="7">
        <v>103.8056</v>
      </c>
      <c r="G81" s="7"/>
      <c r="H81" s="7">
        <v>3615.895</v>
      </c>
      <c r="I81" s="7">
        <v>86.504670000000004</v>
      </c>
      <c r="J81" s="7">
        <v>3615.895</v>
      </c>
      <c r="K81" s="7">
        <v>190.31030000000001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3572.643</v>
      </c>
      <c r="D82" s="7">
        <v>3797.5549999999998</v>
      </c>
      <c r="E82" s="7"/>
      <c r="F82" s="7">
        <v>7215.0079999999998</v>
      </c>
      <c r="G82" s="7"/>
      <c r="H82" s="7">
        <v>3615.895</v>
      </c>
      <c r="I82" s="7">
        <v>190.31030000000001</v>
      </c>
      <c r="J82" s="7">
        <v>3529.3910000000001</v>
      </c>
      <c r="K82" s="7">
        <v>7404.8</v>
      </c>
      <c r="L82" s="7">
        <v>180.68700000000001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3529.3910000000001</v>
      </c>
      <c r="D83" s="7">
        <v>7474.0039999999999</v>
      </c>
      <c r="E83" s="7"/>
      <c r="F83" s="7">
        <v>138.4075</v>
      </c>
      <c r="G83" s="7"/>
      <c r="H83" s="7">
        <v>3529.3910000000001</v>
      </c>
      <c r="I83" s="7">
        <v>7404.8</v>
      </c>
      <c r="J83" s="7">
        <v>3529.3910000000001</v>
      </c>
      <c r="K83" s="7">
        <v>7543.2070000000003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1245.6669999999999</v>
      </c>
      <c r="D86" s="8">
        <v>3797.5549999999998</v>
      </c>
      <c r="E86" s="8"/>
      <c r="F86" s="8">
        <v>7392.1980000000003</v>
      </c>
      <c r="G86" s="8"/>
      <c r="H86" s="8">
        <v>865.04669999999999</v>
      </c>
      <c r="I86" s="8">
        <v>121.1065</v>
      </c>
      <c r="J86" s="8">
        <v>1626.288</v>
      </c>
      <c r="K86" s="8">
        <v>7474.0039999999999</v>
      </c>
      <c r="L86" s="8">
        <v>174.08930000000001</v>
      </c>
      <c r="M86" s="8"/>
      <c r="N86" s="8" t="s">
        <v>12</v>
      </c>
      <c r="O86" s="8"/>
      <c r="P86" s="8">
        <f>AVERAGE(F86,F90,F94)</f>
        <v>7244.7526666666672</v>
      </c>
      <c r="Q86" s="8"/>
    </row>
    <row r="87" spans="1:17" x14ac:dyDescent="0.3">
      <c r="A87" s="8">
        <v>2</v>
      </c>
      <c r="B87" s="8" t="s">
        <v>13</v>
      </c>
      <c r="C87" s="8">
        <v>951.55139999999994</v>
      </c>
      <c r="D87" s="8">
        <v>155.70840000000001</v>
      </c>
      <c r="E87" s="8"/>
      <c r="F87" s="8">
        <v>69.203739999999996</v>
      </c>
      <c r="G87" s="8"/>
      <c r="H87" s="8">
        <v>951.55139999999994</v>
      </c>
      <c r="I87" s="8">
        <v>121.1065</v>
      </c>
      <c r="J87" s="8">
        <v>951.55139999999994</v>
      </c>
      <c r="K87" s="8">
        <v>190.31030000000001</v>
      </c>
      <c r="L87" s="8">
        <v>180</v>
      </c>
      <c r="M87" s="8"/>
      <c r="N87" s="8" t="s">
        <v>14</v>
      </c>
      <c r="O87" s="8"/>
      <c r="P87" s="8">
        <f>AVERAGE(F87,F91,F95)</f>
        <v>86.50466999999999</v>
      </c>
      <c r="Q87" s="8"/>
    </row>
    <row r="88" spans="1:17" x14ac:dyDescent="0.3">
      <c r="A88" s="8">
        <v>3</v>
      </c>
      <c r="B88" s="8" t="s">
        <v>15</v>
      </c>
      <c r="C88" s="8">
        <v>1340.8219999999999</v>
      </c>
      <c r="D88" s="8">
        <v>3711.05</v>
      </c>
      <c r="E88" s="8"/>
      <c r="F88" s="8">
        <v>7084.3890000000001</v>
      </c>
      <c r="G88" s="8"/>
      <c r="H88" s="8">
        <v>951.55139999999994</v>
      </c>
      <c r="I88" s="8">
        <v>190.31030000000001</v>
      </c>
      <c r="J88" s="8">
        <v>1730.0930000000001</v>
      </c>
      <c r="K88" s="8">
        <v>7231.7910000000002</v>
      </c>
      <c r="L88" s="8">
        <v>173.69069999999999</v>
      </c>
      <c r="M88" s="8"/>
      <c r="N88" s="8" t="s">
        <v>16</v>
      </c>
      <c r="O88" s="8"/>
      <c r="P88" s="8">
        <f>AVERAGE(F88,F92,F96)</f>
        <v>6929.2020000000002</v>
      </c>
      <c r="Q88" s="8"/>
    </row>
    <row r="89" spans="1:17" x14ac:dyDescent="0.3">
      <c r="A89" s="8">
        <v>4</v>
      </c>
      <c r="B89" s="8" t="s">
        <v>17</v>
      </c>
      <c r="C89" s="8">
        <v>1747.394</v>
      </c>
      <c r="D89" s="8">
        <v>7335.5959999999995</v>
      </c>
      <c r="E89" s="8"/>
      <c r="F89" s="8">
        <v>210.47499999999999</v>
      </c>
      <c r="G89" s="8"/>
      <c r="H89" s="8">
        <v>1730.0930000000001</v>
      </c>
      <c r="I89" s="8">
        <v>7231.7910000000002</v>
      </c>
      <c r="J89" s="8">
        <v>1764.6949999999999</v>
      </c>
      <c r="K89" s="8">
        <v>7439.402</v>
      </c>
      <c r="L89" s="8">
        <v>170.5377</v>
      </c>
      <c r="M89" s="8"/>
      <c r="N89" s="8" t="s">
        <v>18</v>
      </c>
      <c r="O89" s="8"/>
      <c r="P89" s="8">
        <f>AVERAGE(F89,F93,F97)</f>
        <v>214.55426666666665</v>
      </c>
      <c r="Q89" s="8"/>
    </row>
    <row r="90" spans="1:17" x14ac:dyDescent="0.3">
      <c r="A90" s="8">
        <v>5</v>
      </c>
      <c r="B90" s="8" t="s">
        <v>19</v>
      </c>
      <c r="C90" s="8">
        <v>2240.471</v>
      </c>
      <c r="D90" s="8">
        <v>3667.7979999999998</v>
      </c>
      <c r="E90" s="8"/>
      <c r="F90" s="8">
        <v>7269.9549999999999</v>
      </c>
      <c r="G90" s="8"/>
      <c r="H90" s="8">
        <v>1868.501</v>
      </c>
      <c r="I90" s="8">
        <v>51.902799999999999</v>
      </c>
      <c r="J90" s="8">
        <v>2612.4409999999998</v>
      </c>
      <c r="K90" s="8">
        <v>7283.6930000000002</v>
      </c>
      <c r="L90" s="8">
        <v>174.1266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2041.51</v>
      </c>
      <c r="D91" s="8">
        <v>77.854209999999995</v>
      </c>
      <c r="E91" s="8"/>
      <c r="F91" s="8">
        <v>86.504670000000004</v>
      </c>
      <c r="G91" s="8"/>
      <c r="H91" s="8">
        <v>2041.51</v>
      </c>
      <c r="I91" s="8">
        <v>34.601869999999998</v>
      </c>
      <c r="J91" s="8">
        <v>2041.51</v>
      </c>
      <c r="K91" s="8">
        <v>121.1065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2396.1790000000001</v>
      </c>
      <c r="D92" s="8">
        <v>3589.944</v>
      </c>
      <c r="E92" s="8"/>
      <c r="F92" s="8">
        <v>6973.8429999999998</v>
      </c>
      <c r="G92" s="8"/>
      <c r="H92" s="8">
        <v>2041.51</v>
      </c>
      <c r="I92" s="8">
        <v>121.1065</v>
      </c>
      <c r="J92" s="8">
        <v>2750.8490000000002</v>
      </c>
      <c r="K92" s="8">
        <v>7058.7809999999999</v>
      </c>
      <c r="L92" s="8">
        <v>174.16210000000001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2750.8490000000002</v>
      </c>
      <c r="D93" s="8">
        <v>7162.5870000000004</v>
      </c>
      <c r="E93" s="8"/>
      <c r="F93" s="8">
        <v>207.6112</v>
      </c>
      <c r="G93" s="8"/>
      <c r="H93" s="8">
        <v>2750.8490000000002</v>
      </c>
      <c r="I93" s="8">
        <v>7058.7809999999999</v>
      </c>
      <c r="J93" s="8">
        <v>2750.8490000000002</v>
      </c>
      <c r="K93" s="8">
        <v>7266.3919999999998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3200.6729999999998</v>
      </c>
      <c r="D94" s="8">
        <v>3555.3420000000001</v>
      </c>
      <c r="E94" s="8"/>
      <c r="F94" s="8">
        <v>7072.1049999999996</v>
      </c>
      <c r="G94" s="8"/>
      <c r="H94" s="8">
        <v>2871.9549999999999</v>
      </c>
      <c r="I94" s="8">
        <v>34.601869999999998</v>
      </c>
      <c r="J94" s="8">
        <v>3529.3910000000001</v>
      </c>
      <c r="K94" s="8">
        <v>7076.0820000000003</v>
      </c>
      <c r="L94" s="8">
        <v>174.666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2941.1590000000001</v>
      </c>
      <c r="D95" s="8">
        <v>121.1065</v>
      </c>
      <c r="E95" s="8"/>
      <c r="F95" s="8">
        <v>103.8056</v>
      </c>
      <c r="G95" s="8"/>
      <c r="H95" s="8">
        <v>2941.1590000000001</v>
      </c>
      <c r="I95" s="8">
        <v>69.203739999999996</v>
      </c>
      <c r="J95" s="8">
        <v>2941.1590000000001</v>
      </c>
      <c r="K95" s="8">
        <v>173.0093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3278.527</v>
      </c>
      <c r="D96" s="8">
        <v>3520.74</v>
      </c>
      <c r="E96" s="8"/>
      <c r="F96" s="8">
        <v>6729.3739999999998</v>
      </c>
      <c r="G96" s="8"/>
      <c r="H96" s="8">
        <v>2941.1590000000001</v>
      </c>
      <c r="I96" s="8">
        <v>173.0093</v>
      </c>
      <c r="J96" s="8">
        <v>3615.895</v>
      </c>
      <c r="K96" s="8">
        <v>6868.4709999999995</v>
      </c>
      <c r="L96" s="8">
        <v>174.24539999999999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3624.5459999999998</v>
      </c>
      <c r="D97" s="8">
        <v>6980.9269999999997</v>
      </c>
      <c r="E97" s="8"/>
      <c r="F97" s="8">
        <v>225.57660000000001</v>
      </c>
      <c r="G97" s="8"/>
      <c r="H97" s="8">
        <v>3615.895</v>
      </c>
      <c r="I97" s="8">
        <v>6868.4709999999995</v>
      </c>
      <c r="J97" s="8">
        <v>3633.1959999999999</v>
      </c>
      <c r="K97" s="8">
        <v>7093.3829999999998</v>
      </c>
      <c r="L97" s="8">
        <v>175.60130000000001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9" workbookViewId="0">
      <selection activeCell="P86" sqref="P86:P90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11</v>
      </c>
      <c r="C2" s="2">
        <v>2339.0859999999998</v>
      </c>
      <c r="D2" s="2">
        <v>1074.3879999999999</v>
      </c>
      <c r="E2" s="2"/>
      <c r="F2" s="2">
        <v>257.78969999999998</v>
      </c>
      <c r="G2" s="2"/>
      <c r="H2" s="2">
        <v>2340.8159999999998</v>
      </c>
      <c r="I2" s="2">
        <v>946.36109999999996</v>
      </c>
      <c r="J2" s="2">
        <v>2339.0859999999998</v>
      </c>
      <c r="K2" s="2">
        <v>1204.145</v>
      </c>
      <c r="L2" s="2">
        <v>180.3845</v>
      </c>
      <c r="N2" s="2" t="s">
        <v>12</v>
      </c>
      <c r="O2" s="2"/>
      <c r="P2" s="2">
        <f>AVERAGE(F2,F6,F10)</f>
        <v>267.23449999999997</v>
      </c>
    </row>
    <row r="3" spans="1:17" x14ac:dyDescent="0.3">
      <c r="A3" s="2">
        <v>2</v>
      </c>
      <c r="B3" s="2" t="s">
        <v>13</v>
      </c>
      <c r="C3" s="2">
        <v>2352.9270000000001</v>
      </c>
      <c r="D3" s="2">
        <v>960.20190000000002</v>
      </c>
      <c r="E3" s="2"/>
      <c r="F3" s="2">
        <v>17.300930000000001</v>
      </c>
      <c r="G3" s="2"/>
      <c r="H3" s="2">
        <v>2352.9270000000001</v>
      </c>
      <c r="I3" s="2">
        <v>951.55139999999994</v>
      </c>
      <c r="J3" s="2">
        <v>2352.9270000000001</v>
      </c>
      <c r="K3" s="2">
        <v>968.85230000000001</v>
      </c>
      <c r="L3" s="2">
        <v>180</v>
      </c>
      <c r="N3" s="2" t="s">
        <v>14</v>
      </c>
      <c r="O3" s="2"/>
      <c r="P3" s="2">
        <f>AVERAGE(F3,F7,F11)</f>
        <v>19.055013333333335</v>
      </c>
    </row>
    <row r="4" spans="1:17" x14ac:dyDescent="0.3">
      <c r="A4" s="2">
        <v>3</v>
      </c>
      <c r="B4" s="2" t="s">
        <v>15</v>
      </c>
      <c r="C4" s="2">
        <v>2352.9270000000001</v>
      </c>
      <c r="D4" s="2">
        <v>1076.1179999999999</v>
      </c>
      <c r="E4" s="2"/>
      <c r="F4" s="2">
        <v>214.5316</v>
      </c>
      <c r="G4" s="2"/>
      <c r="H4" s="2">
        <v>2352.9270000000001</v>
      </c>
      <c r="I4" s="2">
        <v>968.85230000000001</v>
      </c>
      <c r="J4" s="2">
        <v>2352.9270000000001</v>
      </c>
      <c r="K4" s="2">
        <v>1183.384</v>
      </c>
      <c r="L4" s="2">
        <v>180</v>
      </c>
      <c r="N4" s="2" t="s">
        <v>16</v>
      </c>
      <c r="O4" s="2"/>
      <c r="P4" s="2">
        <f>AVERAGE(F4,F8,F12)</f>
        <v>227.90013333333332</v>
      </c>
    </row>
    <row r="5" spans="1:17" x14ac:dyDescent="0.3">
      <c r="A5" s="2">
        <v>4</v>
      </c>
      <c r="B5" s="2" t="s">
        <v>17</v>
      </c>
      <c r="C5" s="2">
        <v>2352.9270000000001</v>
      </c>
      <c r="D5" s="2">
        <v>1193.7639999999999</v>
      </c>
      <c r="E5" s="2"/>
      <c r="F5" s="2">
        <v>20.761119999999998</v>
      </c>
      <c r="G5" s="2"/>
      <c r="H5" s="2">
        <v>2352.9270000000001</v>
      </c>
      <c r="I5" s="2">
        <v>1183.384</v>
      </c>
      <c r="J5" s="2">
        <v>2352.9270000000001</v>
      </c>
      <c r="K5" s="2">
        <v>1204.145</v>
      </c>
      <c r="L5" s="2">
        <v>180</v>
      </c>
      <c r="N5" s="2" t="s">
        <v>18</v>
      </c>
      <c r="O5" s="2"/>
      <c r="P5" s="2">
        <f>AVERAGE(F5,F9,F13)</f>
        <v>19.711726666666667</v>
      </c>
    </row>
    <row r="6" spans="1:17" x14ac:dyDescent="0.3">
      <c r="A6" s="2">
        <v>5</v>
      </c>
      <c r="B6" s="2" t="s">
        <v>19</v>
      </c>
      <c r="C6" s="2">
        <v>2704.136</v>
      </c>
      <c r="D6" s="2">
        <v>1083.038</v>
      </c>
      <c r="E6" s="2"/>
      <c r="F6" s="2">
        <v>266.44</v>
      </c>
      <c r="G6" s="2"/>
      <c r="H6" s="2">
        <v>2704.136</v>
      </c>
      <c r="I6" s="2">
        <v>949.82129999999995</v>
      </c>
      <c r="J6" s="2">
        <v>2705.866</v>
      </c>
      <c r="K6" s="2">
        <v>1216.2560000000001</v>
      </c>
      <c r="L6" s="2">
        <v>179.62799999999999</v>
      </c>
    </row>
    <row r="7" spans="1:17" x14ac:dyDescent="0.3">
      <c r="A7" s="2">
        <v>6</v>
      </c>
      <c r="B7" s="2" t="s">
        <v>20</v>
      </c>
      <c r="C7" s="2">
        <v>2721.4369999999999</v>
      </c>
      <c r="D7" s="2">
        <v>956.74170000000004</v>
      </c>
      <c r="E7" s="2"/>
      <c r="F7" s="2">
        <v>19.031030000000001</v>
      </c>
      <c r="G7" s="2"/>
      <c r="H7" s="2">
        <v>2721.4369999999999</v>
      </c>
      <c r="I7" s="2">
        <v>948.09119999999996</v>
      </c>
      <c r="J7" s="2">
        <v>2721.4369999999999</v>
      </c>
      <c r="K7" s="2">
        <v>967.12220000000002</v>
      </c>
      <c r="L7" s="2">
        <v>180</v>
      </c>
    </row>
    <row r="8" spans="1:17" x14ac:dyDescent="0.3">
      <c r="A8" s="2">
        <v>7</v>
      </c>
      <c r="B8" s="2" t="s">
        <v>21</v>
      </c>
      <c r="C8" s="2">
        <v>2719.7069999999999</v>
      </c>
      <c r="D8" s="2">
        <v>1081.308</v>
      </c>
      <c r="E8" s="2"/>
      <c r="F8" s="2">
        <v>230.10890000000001</v>
      </c>
      <c r="G8" s="2"/>
      <c r="H8" s="2">
        <v>2721.4369999999999</v>
      </c>
      <c r="I8" s="2">
        <v>967.12220000000002</v>
      </c>
      <c r="J8" s="2">
        <v>2719.7069999999999</v>
      </c>
      <c r="K8" s="2">
        <v>1197.2249999999999</v>
      </c>
      <c r="L8" s="2">
        <v>180.4308</v>
      </c>
    </row>
    <row r="9" spans="1:17" x14ac:dyDescent="0.3">
      <c r="A9" s="2">
        <v>8</v>
      </c>
      <c r="B9" s="2" t="s">
        <v>22</v>
      </c>
      <c r="C9" s="2">
        <v>2719.7069999999999</v>
      </c>
      <c r="D9" s="2">
        <v>1205.875</v>
      </c>
      <c r="E9" s="2"/>
      <c r="F9" s="2">
        <v>19.031030000000001</v>
      </c>
      <c r="G9" s="2"/>
      <c r="H9" s="2">
        <v>2719.7069999999999</v>
      </c>
      <c r="I9" s="2">
        <v>1197.2249999999999</v>
      </c>
      <c r="J9" s="2">
        <v>2719.7069999999999</v>
      </c>
      <c r="K9" s="2">
        <v>1216.2560000000001</v>
      </c>
      <c r="L9" s="2">
        <v>180</v>
      </c>
    </row>
    <row r="10" spans="1:17" x14ac:dyDescent="0.3">
      <c r="A10" s="2">
        <v>9</v>
      </c>
      <c r="B10" s="2" t="s">
        <v>23</v>
      </c>
      <c r="C10" s="2">
        <v>3089.9470000000001</v>
      </c>
      <c r="D10" s="2">
        <v>1164.3530000000001</v>
      </c>
      <c r="E10" s="2"/>
      <c r="F10" s="2">
        <v>277.47379999999998</v>
      </c>
      <c r="G10" s="2"/>
      <c r="H10" s="2">
        <v>3108.9780000000001</v>
      </c>
      <c r="I10" s="2">
        <v>1027.6759999999999</v>
      </c>
      <c r="J10" s="2">
        <v>3072.6460000000002</v>
      </c>
      <c r="K10" s="2">
        <v>1302.76</v>
      </c>
      <c r="L10" s="2">
        <v>187.52379999999999</v>
      </c>
    </row>
    <row r="11" spans="1:17" x14ac:dyDescent="0.3">
      <c r="A11" s="2">
        <v>10</v>
      </c>
      <c r="B11" s="2" t="s">
        <v>24</v>
      </c>
      <c r="C11" s="2">
        <v>3121.0889999999999</v>
      </c>
      <c r="D11" s="2">
        <v>1044.9760000000001</v>
      </c>
      <c r="E11" s="2"/>
      <c r="F11" s="2">
        <v>20.833079999999999</v>
      </c>
      <c r="G11" s="2"/>
      <c r="H11" s="2">
        <v>3122.819</v>
      </c>
      <c r="I11" s="2">
        <v>1034.596</v>
      </c>
      <c r="J11" s="2">
        <v>3121.0889999999999</v>
      </c>
      <c r="K11" s="2">
        <v>1055.357</v>
      </c>
      <c r="L11" s="2">
        <v>184.7636</v>
      </c>
    </row>
    <row r="12" spans="1:17" x14ac:dyDescent="0.3">
      <c r="A12" s="2">
        <v>11</v>
      </c>
      <c r="B12" s="2" t="s">
        <v>25</v>
      </c>
      <c r="C12" s="2">
        <v>3105.518</v>
      </c>
      <c r="D12" s="2">
        <v>1173.0029999999999</v>
      </c>
      <c r="E12" s="2"/>
      <c r="F12" s="2">
        <v>239.0599</v>
      </c>
      <c r="G12" s="2"/>
      <c r="H12" s="2">
        <v>3121.0889999999999</v>
      </c>
      <c r="I12" s="2">
        <v>1055.357</v>
      </c>
      <c r="J12" s="2">
        <v>3089.9470000000001</v>
      </c>
      <c r="K12" s="2">
        <v>1292.3800000000001</v>
      </c>
      <c r="L12" s="2">
        <v>187.48500000000001</v>
      </c>
    </row>
    <row r="13" spans="1:17" x14ac:dyDescent="0.3">
      <c r="A13" s="2">
        <v>12</v>
      </c>
      <c r="B13" s="2" t="s">
        <v>26</v>
      </c>
      <c r="C13" s="2">
        <v>3089.9470000000001</v>
      </c>
      <c r="D13" s="2">
        <v>1299.3</v>
      </c>
      <c r="E13" s="2"/>
      <c r="F13" s="2">
        <v>19.343029999999999</v>
      </c>
      <c r="G13" s="2"/>
      <c r="H13" s="2">
        <v>3091.6770000000001</v>
      </c>
      <c r="I13" s="2">
        <v>1290.6500000000001</v>
      </c>
      <c r="J13" s="2">
        <v>3088.2170000000001</v>
      </c>
      <c r="K13" s="2">
        <v>1309.681</v>
      </c>
      <c r="L13" s="2">
        <v>190.3048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1764.6949999999999</v>
      </c>
      <c r="D16" s="1">
        <v>2044.97</v>
      </c>
      <c r="E16" s="1"/>
      <c r="F16" s="1">
        <v>2888.1179999999999</v>
      </c>
      <c r="G16" s="1"/>
      <c r="H16" s="1">
        <v>1557.0840000000001</v>
      </c>
      <c r="I16" s="1">
        <v>615.91330000000005</v>
      </c>
      <c r="J16" s="1">
        <v>1972.307</v>
      </c>
      <c r="K16" s="1">
        <v>3474.0279999999998</v>
      </c>
      <c r="L16" s="1">
        <v>171.73400000000001</v>
      </c>
      <c r="M16" s="1"/>
      <c r="N16" s="1" t="s">
        <v>12</v>
      </c>
      <c r="O16" s="1"/>
      <c r="P16" s="1">
        <f>AVERAGE(F16,F20,F24)</f>
        <v>3105.1886666666664</v>
      </c>
      <c r="Q16" s="1"/>
    </row>
    <row r="17" spans="1:17" x14ac:dyDescent="0.3">
      <c r="A17" s="1">
        <v>2</v>
      </c>
      <c r="B17" s="1" t="s">
        <v>13</v>
      </c>
      <c r="C17" s="1">
        <v>1595.146</v>
      </c>
      <c r="D17" s="1">
        <v>626.29380000000003</v>
      </c>
      <c r="E17" s="1"/>
      <c r="F17" s="1">
        <v>65.652429999999995</v>
      </c>
      <c r="G17" s="1"/>
      <c r="H17" s="1">
        <v>1584.7660000000001</v>
      </c>
      <c r="I17" s="1">
        <v>595.15210000000002</v>
      </c>
      <c r="J17" s="1">
        <v>1605.527</v>
      </c>
      <c r="K17" s="1">
        <v>657.43550000000005</v>
      </c>
      <c r="L17" s="1">
        <v>161.5651</v>
      </c>
      <c r="M17" s="1"/>
      <c r="N17" s="1" t="s">
        <v>14</v>
      </c>
      <c r="O17" s="1"/>
      <c r="P17" s="1">
        <f>AVERAGE(F17,F21,F25)</f>
        <v>59.084503333333338</v>
      </c>
      <c r="Q17" s="1"/>
    </row>
    <row r="18" spans="1:17" x14ac:dyDescent="0.3">
      <c r="A18" s="1">
        <v>3</v>
      </c>
      <c r="B18" s="1" t="s">
        <v>15</v>
      </c>
      <c r="C18" s="1">
        <v>1816.598</v>
      </c>
      <c r="D18" s="1">
        <v>2024.2090000000001</v>
      </c>
      <c r="E18" s="1"/>
      <c r="F18" s="1">
        <v>2765.951</v>
      </c>
      <c r="G18" s="1"/>
      <c r="H18" s="1">
        <v>1605.527</v>
      </c>
      <c r="I18" s="1">
        <v>657.43550000000005</v>
      </c>
      <c r="J18" s="1">
        <v>2027.67</v>
      </c>
      <c r="K18" s="1">
        <v>3390.9830000000002</v>
      </c>
      <c r="L18" s="1">
        <v>171.22110000000001</v>
      </c>
      <c r="M18" s="1"/>
      <c r="N18" s="1" t="s">
        <v>16</v>
      </c>
      <c r="O18" s="1"/>
      <c r="P18" s="1">
        <f>AVERAGE(F18,F22,F26)</f>
        <v>2986.1096666666667</v>
      </c>
      <c r="Q18" s="1"/>
    </row>
    <row r="19" spans="1:17" x14ac:dyDescent="0.3">
      <c r="A19" s="1">
        <v>4</v>
      </c>
      <c r="B19" s="1" t="s">
        <v>17</v>
      </c>
      <c r="C19" s="1">
        <v>2038.05</v>
      </c>
      <c r="D19" s="1">
        <v>3429.0450000000001</v>
      </c>
      <c r="E19" s="1"/>
      <c r="F19" s="1">
        <v>78.904399999999995</v>
      </c>
      <c r="G19" s="1"/>
      <c r="H19" s="1">
        <v>2027.67</v>
      </c>
      <c r="I19" s="1">
        <v>3390.9830000000002</v>
      </c>
      <c r="J19" s="1">
        <v>2048.431</v>
      </c>
      <c r="K19" s="1">
        <v>3467.107</v>
      </c>
      <c r="L19" s="1">
        <v>164.7449</v>
      </c>
      <c r="M19" s="1"/>
      <c r="N19" s="1" t="s">
        <v>18</v>
      </c>
      <c r="O19" s="1"/>
      <c r="P19" s="1">
        <f>AVERAGE(F19,F23,F27)</f>
        <v>74.744083333333336</v>
      </c>
      <c r="Q19" s="1"/>
    </row>
    <row r="20" spans="1:17" x14ac:dyDescent="0.3">
      <c r="A20" s="1">
        <v>5</v>
      </c>
      <c r="B20" s="1" t="s">
        <v>19</v>
      </c>
      <c r="C20" s="1">
        <v>2522.4760000000001</v>
      </c>
      <c r="D20" s="1">
        <v>2003.4480000000001</v>
      </c>
      <c r="E20" s="1"/>
      <c r="F20" s="1">
        <v>3144.2719999999999</v>
      </c>
      <c r="G20" s="1"/>
      <c r="H20" s="1">
        <v>2401.37</v>
      </c>
      <c r="I20" s="1">
        <v>435.98349999999999</v>
      </c>
      <c r="J20" s="1">
        <v>2643.5830000000001</v>
      </c>
      <c r="K20" s="1">
        <v>3570.913</v>
      </c>
      <c r="L20" s="1">
        <v>175.58199999999999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2432.511</v>
      </c>
      <c r="D21" s="1">
        <v>453.28449999999998</v>
      </c>
      <c r="E21" s="1"/>
      <c r="F21" s="1">
        <v>48.934429999999999</v>
      </c>
      <c r="G21" s="1"/>
      <c r="H21" s="1">
        <v>2429.0509999999999</v>
      </c>
      <c r="I21" s="1">
        <v>429.06319999999999</v>
      </c>
      <c r="J21" s="1">
        <v>2435.9720000000002</v>
      </c>
      <c r="K21" s="1">
        <v>477.50580000000002</v>
      </c>
      <c r="L21" s="1">
        <v>171.8699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2553.6179999999999</v>
      </c>
      <c r="D22" s="1">
        <v>1989.607</v>
      </c>
      <c r="E22" s="1"/>
      <c r="F22" s="1">
        <v>3033.3429999999998</v>
      </c>
      <c r="G22" s="1"/>
      <c r="H22" s="1">
        <v>2435.9720000000002</v>
      </c>
      <c r="I22" s="1">
        <v>477.50580000000002</v>
      </c>
      <c r="J22" s="1">
        <v>2671.2640000000001</v>
      </c>
      <c r="K22" s="1">
        <v>3501.7089999999998</v>
      </c>
      <c r="L22" s="1">
        <v>175.55119999999999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2671.2640000000001</v>
      </c>
      <c r="D23" s="1">
        <v>3543.2310000000002</v>
      </c>
      <c r="E23" s="1"/>
      <c r="F23" s="1">
        <v>83.044489999999996</v>
      </c>
      <c r="G23" s="1"/>
      <c r="H23" s="1">
        <v>2671.2640000000001</v>
      </c>
      <c r="I23" s="1">
        <v>3501.7089999999998</v>
      </c>
      <c r="J23" s="1">
        <v>2671.2640000000001</v>
      </c>
      <c r="K23" s="1">
        <v>3584.7539999999999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3259.4960000000001</v>
      </c>
      <c r="D24" s="1">
        <v>2069.192</v>
      </c>
      <c r="E24" s="1"/>
      <c r="F24" s="1">
        <v>3283.1759999999999</v>
      </c>
      <c r="G24" s="1"/>
      <c r="H24" s="1">
        <v>3190.2919999999999</v>
      </c>
      <c r="I24" s="1">
        <v>429.06319999999999</v>
      </c>
      <c r="J24" s="1">
        <v>3328.7</v>
      </c>
      <c r="K24" s="1">
        <v>3709.32</v>
      </c>
      <c r="L24" s="1">
        <v>177.5839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3228.3539999999998</v>
      </c>
      <c r="D25" s="1">
        <v>460.20490000000001</v>
      </c>
      <c r="E25" s="1"/>
      <c r="F25" s="1">
        <v>62.666649999999997</v>
      </c>
      <c r="G25" s="1"/>
      <c r="H25" s="1">
        <v>3224.8939999999998</v>
      </c>
      <c r="I25" s="1">
        <v>429.06319999999999</v>
      </c>
      <c r="J25" s="1">
        <v>3231.8150000000001</v>
      </c>
      <c r="K25" s="1">
        <v>491.34649999999999</v>
      </c>
      <c r="L25" s="1">
        <v>173.65979999999999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3304.4780000000001</v>
      </c>
      <c r="D26" s="1">
        <v>2069.192</v>
      </c>
      <c r="E26" s="1"/>
      <c r="F26" s="1">
        <v>3159.0349999999999</v>
      </c>
      <c r="G26" s="1"/>
      <c r="H26" s="1">
        <v>3231.8150000000001</v>
      </c>
      <c r="I26" s="1">
        <v>491.34649999999999</v>
      </c>
      <c r="J26" s="1">
        <v>3377.1419999999998</v>
      </c>
      <c r="K26" s="1">
        <v>3647.0369999999998</v>
      </c>
      <c r="L26" s="1">
        <v>177.36320000000001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3377.1419999999998</v>
      </c>
      <c r="D27" s="1">
        <v>3678.1790000000001</v>
      </c>
      <c r="E27" s="1"/>
      <c r="F27" s="1">
        <v>62.283360000000002</v>
      </c>
      <c r="G27" s="1"/>
      <c r="H27" s="1">
        <v>3377.1419999999998</v>
      </c>
      <c r="I27" s="1">
        <v>3647.0369999999998</v>
      </c>
      <c r="J27" s="1">
        <v>3377.1419999999998</v>
      </c>
      <c r="K27" s="1">
        <v>3709.32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1064.0070000000001</v>
      </c>
      <c r="D30" s="3">
        <v>2647.0430000000001</v>
      </c>
      <c r="E30" s="3"/>
      <c r="F30" s="3">
        <v>5231.3230000000003</v>
      </c>
      <c r="G30" s="3"/>
      <c r="H30" s="3">
        <v>934.25049999999999</v>
      </c>
      <c r="I30" s="3">
        <v>34.601869999999998</v>
      </c>
      <c r="J30" s="3">
        <v>1193.7639999999999</v>
      </c>
      <c r="K30" s="3">
        <v>5259.4840000000004</v>
      </c>
      <c r="L30" s="3">
        <v>177.15649999999999</v>
      </c>
      <c r="M30" s="3"/>
      <c r="N30" s="3" t="s">
        <v>12</v>
      </c>
      <c r="O30" s="3"/>
      <c r="P30" s="3">
        <f>AVERAGE(F30,F34,F38)</f>
        <v>5118.8873333333331</v>
      </c>
      <c r="Q30" s="3"/>
    </row>
    <row r="31" spans="1:17" x14ac:dyDescent="0.3">
      <c r="A31" s="3">
        <v>2</v>
      </c>
      <c r="B31" s="3" t="s">
        <v>13</v>
      </c>
      <c r="C31" s="3">
        <v>1038.056</v>
      </c>
      <c r="D31" s="3">
        <v>86.504670000000004</v>
      </c>
      <c r="E31" s="3"/>
      <c r="F31" s="3">
        <v>103.8056</v>
      </c>
      <c r="G31" s="3"/>
      <c r="H31" s="3">
        <v>1038.056</v>
      </c>
      <c r="I31" s="3">
        <v>34.601869999999998</v>
      </c>
      <c r="J31" s="3">
        <v>1038.056</v>
      </c>
      <c r="K31" s="3">
        <v>138.4075</v>
      </c>
      <c r="L31" s="3">
        <v>180</v>
      </c>
      <c r="M31" s="3"/>
      <c r="N31" s="3" t="s">
        <v>14</v>
      </c>
      <c r="O31" s="3"/>
      <c r="P31" s="3">
        <f>AVERAGE(F31,F35,F39)</f>
        <v>109.57256666666666</v>
      </c>
      <c r="Q31" s="3"/>
    </row>
    <row r="32" spans="1:17" x14ac:dyDescent="0.3">
      <c r="A32" s="3">
        <v>3</v>
      </c>
      <c r="B32" s="3" t="s">
        <v>15</v>
      </c>
      <c r="C32" s="3">
        <v>1159.163</v>
      </c>
      <c r="D32" s="3">
        <v>2647.0430000000001</v>
      </c>
      <c r="E32" s="3"/>
      <c r="F32" s="3">
        <v>5023.1139999999996</v>
      </c>
      <c r="G32" s="3"/>
      <c r="H32" s="3">
        <v>1038.056</v>
      </c>
      <c r="I32" s="3">
        <v>138.4075</v>
      </c>
      <c r="J32" s="3">
        <v>1280.269</v>
      </c>
      <c r="K32" s="3">
        <v>5155.6779999999999</v>
      </c>
      <c r="L32" s="3">
        <v>177.23609999999999</v>
      </c>
      <c r="M32" s="3"/>
      <c r="N32" s="3" t="s">
        <v>16</v>
      </c>
      <c r="O32" s="3"/>
      <c r="P32" s="3">
        <f>AVERAGE(F32,F36,F40)</f>
        <v>4865.0746666666664</v>
      </c>
      <c r="Q32" s="3"/>
    </row>
    <row r="33" spans="1:17" x14ac:dyDescent="0.3">
      <c r="A33" s="3">
        <v>4</v>
      </c>
      <c r="B33" s="3" t="s">
        <v>17</v>
      </c>
      <c r="C33" s="3">
        <v>1280.269</v>
      </c>
      <c r="D33" s="3">
        <v>5198.9309999999996</v>
      </c>
      <c r="E33" s="3"/>
      <c r="F33" s="3">
        <v>86.504670000000004</v>
      </c>
      <c r="G33" s="3"/>
      <c r="H33" s="3">
        <v>1280.269</v>
      </c>
      <c r="I33" s="3">
        <v>5155.6779999999999</v>
      </c>
      <c r="J33" s="3">
        <v>1280.269</v>
      </c>
      <c r="K33" s="3">
        <v>5242.183</v>
      </c>
      <c r="L33" s="3">
        <v>180</v>
      </c>
      <c r="M33" s="3"/>
      <c r="N33" s="3" t="s">
        <v>18</v>
      </c>
      <c r="O33" s="3"/>
      <c r="P33" s="3">
        <f>AVERAGE(F33,F37,F41)</f>
        <v>98.038636666666662</v>
      </c>
      <c r="Q33" s="3"/>
    </row>
    <row r="34" spans="1:17" x14ac:dyDescent="0.3">
      <c r="A34" s="3">
        <v>5</v>
      </c>
      <c r="B34" s="3" t="s">
        <v>19</v>
      </c>
      <c r="C34" s="3">
        <v>1920.404</v>
      </c>
      <c r="D34" s="3">
        <v>2655.6930000000002</v>
      </c>
      <c r="E34" s="3"/>
      <c r="F34" s="3">
        <v>5105.652</v>
      </c>
      <c r="G34" s="3"/>
      <c r="H34" s="3">
        <v>1851.2</v>
      </c>
      <c r="I34" s="3">
        <v>103.8056</v>
      </c>
      <c r="J34" s="3">
        <v>1989.607</v>
      </c>
      <c r="K34" s="3">
        <v>5207.5810000000001</v>
      </c>
      <c r="L34" s="3">
        <v>178.44659999999999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1937.7049999999999</v>
      </c>
      <c r="D35" s="3">
        <v>155.70840000000001</v>
      </c>
      <c r="E35" s="3"/>
      <c r="F35" s="3">
        <v>103.8056</v>
      </c>
      <c r="G35" s="3"/>
      <c r="H35" s="3">
        <v>1937.7049999999999</v>
      </c>
      <c r="I35" s="3">
        <v>103.8056</v>
      </c>
      <c r="J35" s="3">
        <v>1937.7049999999999</v>
      </c>
      <c r="K35" s="3">
        <v>207.6112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1998.258</v>
      </c>
      <c r="D36" s="3">
        <v>2647.0430000000001</v>
      </c>
      <c r="E36" s="3"/>
      <c r="F36" s="3">
        <v>4880.366</v>
      </c>
      <c r="G36" s="3"/>
      <c r="H36" s="3">
        <v>1937.7049999999999</v>
      </c>
      <c r="I36" s="3">
        <v>207.6112</v>
      </c>
      <c r="J36" s="3">
        <v>2058.8110000000001</v>
      </c>
      <c r="K36" s="3">
        <v>5086.4750000000004</v>
      </c>
      <c r="L36" s="3">
        <v>178.57810000000001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2058.8110000000001</v>
      </c>
      <c r="D37" s="3">
        <v>5121.0770000000002</v>
      </c>
      <c r="E37" s="3"/>
      <c r="F37" s="3">
        <v>69.203739999999996</v>
      </c>
      <c r="G37" s="3"/>
      <c r="H37" s="3">
        <v>2058.8110000000001</v>
      </c>
      <c r="I37" s="3">
        <v>5086.4750000000004</v>
      </c>
      <c r="J37" s="3">
        <v>2058.8110000000001</v>
      </c>
      <c r="K37" s="3">
        <v>5155.6779999999999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2776.8</v>
      </c>
      <c r="D38" s="3">
        <v>2681.645</v>
      </c>
      <c r="E38" s="3"/>
      <c r="F38" s="3">
        <v>5019.6869999999999</v>
      </c>
      <c r="G38" s="3"/>
      <c r="H38" s="3">
        <v>2698.9459999999999</v>
      </c>
      <c r="I38" s="3">
        <v>173.0093</v>
      </c>
      <c r="J38" s="3">
        <v>2854.654</v>
      </c>
      <c r="K38" s="3">
        <v>5190.28</v>
      </c>
      <c r="L38" s="3">
        <v>178.22239999999999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2785.45</v>
      </c>
      <c r="D39" s="3">
        <v>250.86359999999999</v>
      </c>
      <c r="E39" s="3"/>
      <c r="F39" s="3">
        <v>121.1065</v>
      </c>
      <c r="G39" s="3"/>
      <c r="H39" s="3">
        <v>2785.45</v>
      </c>
      <c r="I39" s="3">
        <v>190.31030000000001</v>
      </c>
      <c r="J39" s="3">
        <v>2785.45</v>
      </c>
      <c r="K39" s="3">
        <v>311.41680000000002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2871.9549999999999</v>
      </c>
      <c r="D40" s="3">
        <v>2672.9940000000001</v>
      </c>
      <c r="E40" s="3"/>
      <c r="F40" s="3">
        <v>4691.7439999999997</v>
      </c>
      <c r="G40" s="3"/>
      <c r="H40" s="3">
        <v>2785.45</v>
      </c>
      <c r="I40" s="3">
        <v>328.71780000000001</v>
      </c>
      <c r="J40" s="3">
        <v>2958.46</v>
      </c>
      <c r="K40" s="3">
        <v>5017.2709999999997</v>
      </c>
      <c r="L40" s="3">
        <v>177.88669999999999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2958.46</v>
      </c>
      <c r="D41" s="3">
        <v>5086.4750000000004</v>
      </c>
      <c r="E41" s="3"/>
      <c r="F41" s="3">
        <v>138.4075</v>
      </c>
      <c r="G41" s="3"/>
      <c r="H41" s="3">
        <v>2958.46</v>
      </c>
      <c r="I41" s="3">
        <v>5017.2709999999997</v>
      </c>
      <c r="J41" s="3">
        <v>2958.46</v>
      </c>
      <c r="K41" s="3">
        <v>5155.6779999999999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1747.394</v>
      </c>
      <c r="D44" s="4">
        <v>3321.779</v>
      </c>
      <c r="E44" s="4"/>
      <c r="F44" s="4">
        <v>6338.19</v>
      </c>
      <c r="G44" s="4"/>
      <c r="H44" s="4">
        <v>1608.9870000000001</v>
      </c>
      <c r="I44" s="4">
        <v>155.70840000000001</v>
      </c>
      <c r="J44" s="4">
        <v>1885.8019999999999</v>
      </c>
      <c r="K44" s="4">
        <v>6487.85</v>
      </c>
      <c r="L44" s="4">
        <v>177.49690000000001</v>
      </c>
      <c r="M44" s="4"/>
      <c r="N44" s="4" t="s">
        <v>12</v>
      </c>
      <c r="O44" s="4"/>
      <c r="P44" s="4">
        <f>AVERAGE(F44,F48,F52)</f>
        <v>6438.9016666666657</v>
      </c>
      <c r="Q44" s="4"/>
    </row>
    <row r="45" spans="1:17" x14ac:dyDescent="0.3">
      <c r="A45" s="4">
        <v>2</v>
      </c>
      <c r="B45" s="4" t="s">
        <v>13</v>
      </c>
      <c r="C45" s="4">
        <v>1712.7929999999999</v>
      </c>
      <c r="D45" s="4">
        <v>173.0093</v>
      </c>
      <c r="E45" s="4"/>
      <c r="F45" s="4">
        <v>69.203739999999996</v>
      </c>
      <c r="G45" s="4"/>
      <c r="H45" s="4">
        <v>1712.7929999999999</v>
      </c>
      <c r="I45" s="4">
        <v>138.4075</v>
      </c>
      <c r="J45" s="4">
        <v>1712.7929999999999</v>
      </c>
      <c r="K45" s="4">
        <v>207.6112</v>
      </c>
      <c r="L45" s="4">
        <v>180</v>
      </c>
      <c r="M45" s="4"/>
      <c r="N45" s="4" t="s">
        <v>14</v>
      </c>
      <c r="O45" s="4"/>
      <c r="P45" s="4">
        <f>AVERAGE(F45,F49,F53)</f>
        <v>132.64048</v>
      </c>
      <c r="Q45" s="4"/>
    </row>
    <row r="46" spans="1:17" x14ac:dyDescent="0.3">
      <c r="A46" s="4">
        <v>3</v>
      </c>
      <c r="B46" s="4" t="s">
        <v>15</v>
      </c>
      <c r="C46" s="4">
        <v>1842.55</v>
      </c>
      <c r="D46" s="4">
        <v>3269.877</v>
      </c>
      <c r="E46" s="4"/>
      <c r="F46" s="4">
        <v>6164.598</v>
      </c>
      <c r="G46" s="4"/>
      <c r="H46" s="4">
        <v>1712.7929999999999</v>
      </c>
      <c r="I46" s="4">
        <v>190.31030000000001</v>
      </c>
      <c r="J46" s="4">
        <v>1972.307</v>
      </c>
      <c r="K46" s="4">
        <v>6349.4430000000002</v>
      </c>
      <c r="L46" s="4">
        <v>177.5873</v>
      </c>
      <c r="M46" s="4"/>
      <c r="N46" s="4" t="s">
        <v>16</v>
      </c>
      <c r="O46" s="4"/>
      <c r="P46" s="4">
        <f>AVERAGE(F46,F50,F54)</f>
        <v>6173.4653333333335</v>
      </c>
      <c r="Q46" s="4"/>
    </row>
    <row r="47" spans="1:17" x14ac:dyDescent="0.3">
      <c r="A47" s="4">
        <v>4</v>
      </c>
      <c r="B47" s="4" t="s">
        <v>17</v>
      </c>
      <c r="C47" s="4">
        <v>1972.307</v>
      </c>
      <c r="D47" s="4">
        <v>6409.9960000000001</v>
      </c>
      <c r="E47" s="4"/>
      <c r="F47" s="4">
        <v>121.1065</v>
      </c>
      <c r="G47" s="4"/>
      <c r="H47" s="4">
        <v>1972.307</v>
      </c>
      <c r="I47" s="4">
        <v>6349.4430000000002</v>
      </c>
      <c r="J47" s="4">
        <v>1972.307</v>
      </c>
      <c r="K47" s="4">
        <v>6470.549</v>
      </c>
      <c r="L47" s="4">
        <v>180</v>
      </c>
      <c r="M47" s="4"/>
      <c r="N47" s="4" t="s">
        <v>18</v>
      </c>
      <c r="O47" s="4"/>
      <c r="P47" s="4">
        <f>AVERAGE(F47,F51,F55)</f>
        <v>149.94140000000002</v>
      </c>
      <c r="Q47" s="4"/>
    </row>
    <row r="48" spans="1:17" x14ac:dyDescent="0.3">
      <c r="A48" s="4">
        <v>5</v>
      </c>
      <c r="B48" s="4" t="s">
        <v>19</v>
      </c>
      <c r="C48" s="4">
        <v>2448.0819999999999</v>
      </c>
      <c r="D48" s="4">
        <v>3330.43</v>
      </c>
      <c r="E48" s="4"/>
      <c r="F48" s="4">
        <v>6490.6409999999996</v>
      </c>
      <c r="G48" s="4"/>
      <c r="H48" s="4">
        <v>2352.9270000000001</v>
      </c>
      <c r="I48" s="4">
        <v>86.504670000000004</v>
      </c>
      <c r="J48" s="4">
        <v>2543.2370000000001</v>
      </c>
      <c r="K48" s="4">
        <v>6574.3549999999996</v>
      </c>
      <c r="L48" s="4">
        <v>178.31979999999999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2456.7330000000002</v>
      </c>
      <c r="D49" s="4">
        <v>129.75700000000001</v>
      </c>
      <c r="E49" s="4"/>
      <c r="F49" s="4">
        <v>121.1065</v>
      </c>
      <c r="G49" s="4"/>
      <c r="H49" s="4">
        <v>2456.7330000000002</v>
      </c>
      <c r="I49" s="4">
        <v>69.203739999999996</v>
      </c>
      <c r="J49" s="4">
        <v>2456.7330000000002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2551.8879999999999</v>
      </c>
      <c r="D50" s="4">
        <v>3304.4780000000001</v>
      </c>
      <c r="E50" s="4"/>
      <c r="F50" s="4">
        <v>6231.2430000000004</v>
      </c>
      <c r="G50" s="4"/>
      <c r="H50" s="4">
        <v>2456.7330000000002</v>
      </c>
      <c r="I50" s="4">
        <v>190.31030000000001</v>
      </c>
      <c r="J50" s="4">
        <v>2647.0430000000001</v>
      </c>
      <c r="K50" s="4">
        <v>6418.6469999999999</v>
      </c>
      <c r="L50" s="4">
        <v>178.24979999999999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2647.0430000000001</v>
      </c>
      <c r="D51" s="4">
        <v>6496.5010000000002</v>
      </c>
      <c r="E51" s="4"/>
      <c r="F51" s="4">
        <v>155.70840000000001</v>
      </c>
      <c r="G51" s="4"/>
      <c r="H51" s="4">
        <v>2647.0430000000001</v>
      </c>
      <c r="I51" s="4">
        <v>6418.6469999999999</v>
      </c>
      <c r="J51" s="4">
        <v>2647.0430000000001</v>
      </c>
      <c r="K51" s="4">
        <v>6574.3549999999996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3261.2260000000001</v>
      </c>
      <c r="D52" s="4">
        <v>3313.1289999999999</v>
      </c>
      <c r="E52" s="4"/>
      <c r="F52" s="4">
        <v>6487.8739999999998</v>
      </c>
      <c r="G52" s="4"/>
      <c r="H52" s="4">
        <v>3269.877</v>
      </c>
      <c r="I52" s="4">
        <v>69.203739999999996</v>
      </c>
      <c r="J52" s="4">
        <v>3252.576</v>
      </c>
      <c r="K52" s="4">
        <v>6557.0540000000001</v>
      </c>
      <c r="L52" s="4">
        <v>180.15280000000001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3390.9830000000002</v>
      </c>
      <c r="D53" s="4">
        <v>173.0093</v>
      </c>
      <c r="E53" s="4"/>
      <c r="F53" s="4">
        <v>207.6112</v>
      </c>
      <c r="G53" s="4"/>
      <c r="H53" s="4">
        <v>3390.9830000000002</v>
      </c>
      <c r="I53" s="4">
        <v>69.203739999999996</v>
      </c>
      <c r="J53" s="4">
        <v>3390.9830000000002</v>
      </c>
      <c r="K53" s="4">
        <v>276.815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3399.634</v>
      </c>
      <c r="D54" s="4">
        <v>3339.08</v>
      </c>
      <c r="E54" s="4"/>
      <c r="F54" s="4">
        <v>6124.5550000000003</v>
      </c>
      <c r="G54" s="4"/>
      <c r="H54" s="4">
        <v>3390.9830000000002</v>
      </c>
      <c r="I54" s="4">
        <v>276.815</v>
      </c>
      <c r="J54" s="4">
        <v>3408.2840000000001</v>
      </c>
      <c r="K54" s="4">
        <v>6401.3459999999995</v>
      </c>
      <c r="L54" s="4">
        <v>179.8381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3408.2840000000001</v>
      </c>
      <c r="D55" s="4">
        <v>6487.85</v>
      </c>
      <c r="E55" s="4"/>
      <c r="F55" s="4">
        <v>173.0093</v>
      </c>
      <c r="G55" s="4"/>
      <c r="H55" s="4">
        <v>3408.2840000000001</v>
      </c>
      <c r="I55" s="4">
        <v>6401.3459999999995</v>
      </c>
      <c r="J55" s="4">
        <v>3408.2840000000001</v>
      </c>
      <c r="K55" s="4">
        <v>6574.3549999999996</v>
      </c>
      <c r="L55" s="4">
        <v>180</v>
      </c>
      <c r="M55" s="4"/>
      <c r="N55" s="4"/>
      <c r="O55" s="4"/>
      <c r="P55" s="4"/>
      <c r="Q55" s="4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968.85230000000001</v>
      </c>
      <c r="D72" s="7">
        <v>4377.1360000000004</v>
      </c>
      <c r="E72" s="7"/>
      <c r="F72" s="7">
        <v>7248.9880000000003</v>
      </c>
      <c r="G72" s="7"/>
      <c r="H72" s="7">
        <v>536.32899999999995</v>
      </c>
      <c r="I72" s="7">
        <v>778.5421</v>
      </c>
      <c r="J72" s="7">
        <v>1401.376</v>
      </c>
      <c r="K72" s="7">
        <v>7975.7309999999998</v>
      </c>
      <c r="L72" s="7">
        <v>173.1464</v>
      </c>
      <c r="M72" s="7"/>
      <c r="N72" s="7" t="s">
        <v>12</v>
      </c>
      <c r="O72" s="7"/>
      <c r="P72" s="7">
        <f>AVERAGE(F72,F76,F80)</f>
        <v>6964.7523333333329</v>
      </c>
      <c r="Q72" s="7"/>
    </row>
    <row r="73" spans="1:17" x14ac:dyDescent="0.3">
      <c r="A73" s="7">
        <v>2</v>
      </c>
      <c r="B73" s="7" t="s">
        <v>13</v>
      </c>
      <c r="C73" s="7">
        <v>666.08600000000001</v>
      </c>
      <c r="D73" s="7">
        <v>787.1925</v>
      </c>
      <c r="E73" s="7"/>
      <c r="F73" s="7">
        <v>88.217799999999997</v>
      </c>
      <c r="G73" s="7"/>
      <c r="H73" s="7">
        <v>657.43550000000005</v>
      </c>
      <c r="I73" s="7">
        <v>743.9402</v>
      </c>
      <c r="J73" s="7">
        <v>674.7364</v>
      </c>
      <c r="K73" s="7">
        <v>830.44489999999996</v>
      </c>
      <c r="L73" s="7">
        <v>168.6901</v>
      </c>
      <c r="M73" s="7"/>
      <c r="N73" s="7" t="s">
        <v>14</v>
      </c>
      <c r="O73" s="7"/>
      <c r="P73" s="7">
        <f>AVERAGE(F73,F77,F81)</f>
        <v>93.319990000000004</v>
      </c>
      <c r="Q73" s="7"/>
    </row>
    <row r="74" spans="1:17" x14ac:dyDescent="0.3">
      <c r="A74" s="7">
        <v>3</v>
      </c>
      <c r="B74" s="7" t="s">
        <v>15</v>
      </c>
      <c r="C74" s="7">
        <v>1115.9100000000001</v>
      </c>
      <c r="D74" s="7">
        <v>4316.5829999999996</v>
      </c>
      <c r="E74" s="7"/>
      <c r="F74" s="7">
        <v>7027.8860000000004</v>
      </c>
      <c r="G74" s="7"/>
      <c r="H74" s="7">
        <v>674.7364</v>
      </c>
      <c r="I74" s="7">
        <v>830.44489999999996</v>
      </c>
      <c r="J74" s="7">
        <v>1557.0840000000001</v>
      </c>
      <c r="K74" s="7">
        <v>7802.7209999999995</v>
      </c>
      <c r="L74" s="7">
        <v>172.78749999999999</v>
      </c>
      <c r="M74" s="7"/>
      <c r="N74" s="7" t="s">
        <v>16</v>
      </c>
      <c r="O74" s="7"/>
      <c r="P74" s="7">
        <f>AVERAGE(F74,F78,F82)</f>
        <v>6671.4296666666669</v>
      </c>
      <c r="Q74" s="7"/>
    </row>
    <row r="75" spans="1:17" x14ac:dyDescent="0.3">
      <c r="A75" s="7">
        <v>4</v>
      </c>
      <c r="B75" s="7" t="s">
        <v>17</v>
      </c>
      <c r="C75" s="7">
        <v>1583.0360000000001</v>
      </c>
      <c r="D75" s="7">
        <v>7871.9250000000002</v>
      </c>
      <c r="E75" s="7"/>
      <c r="F75" s="7">
        <v>147.8192</v>
      </c>
      <c r="G75" s="7"/>
      <c r="H75" s="7">
        <v>1557.0840000000001</v>
      </c>
      <c r="I75" s="7">
        <v>7802.7209999999995</v>
      </c>
      <c r="J75" s="7">
        <v>1608.9870000000001</v>
      </c>
      <c r="K75" s="7">
        <v>7941.1289999999999</v>
      </c>
      <c r="L75" s="7">
        <v>159.44399999999999</v>
      </c>
      <c r="M75" s="7"/>
      <c r="N75" s="7" t="s">
        <v>18</v>
      </c>
      <c r="O75" s="7"/>
      <c r="P75" s="7">
        <f>AVERAGE(F75,F79,F83)</f>
        <v>183.88393333333332</v>
      </c>
      <c r="Q75" s="7"/>
    </row>
    <row r="76" spans="1:17" x14ac:dyDescent="0.3">
      <c r="A76" s="7">
        <v>5</v>
      </c>
      <c r="B76" s="7" t="s">
        <v>19</v>
      </c>
      <c r="C76" s="7">
        <v>2223.17</v>
      </c>
      <c r="D76" s="7">
        <v>3849.4580000000001</v>
      </c>
      <c r="E76" s="7"/>
      <c r="F76" s="7">
        <v>7046.2610000000004</v>
      </c>
      <c r="G76" s="7"/>
      <c r="H76" s="7">
        <v>1851.2</v>
      </c>
      <c r="I76" s="7">
        <v>346.01870000000002</v>
      </c>
      <c r="J76" s="7">
        <v>2595.14</v>
      </c>
      <c r="K76" s="7">
        <v>7352.8969999999999</v>
      </c>
      <c r="L76" s="7">
        <v>173.93940000000001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1963.6559999999999</v>
      </c>
      <c r="D77" s="7">
        <v>363.31959999999998</v>
      </c>
      <c r="E77" s="7"/>
      <c r="F77" s="7">
        <v>105.2375</v>
      </c>
      <c r="G77" s="7"/>
      <c r="H77" s="7">
        <v>1955.0060000000001</v>
      </c>
      <c r="I77" s="7">
        <v>311.41680000000002</v>
      </c>
      <c r="J77" s="7">
        <v>1972.307</v>
      </c>
      <c r="K77" s="7">
        <v>415.22239999999999</v>
      </c>
      <c r="L77" s="7">
        <v>170.5377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2326.9760000000001</v>
      </c>
      <c r="D78" s="7">
        <v>3754.3029999999999</v>
      </c>
      <c r="E78" s="7"/>
      <c r="F78" s="7">
        <v>6715.7269999999999</v>
      </c>
      <c r="G78" s="7"/>
      <c r="H78" s="7">
        <v>1972.307</v>
      </c>
      <c r="I78" s="7">
        <v>415.22239999999999</v>
      </c>
      <c r="J78" s="7">
        <v>2681.645</v>
      </c>
      <c r="K78" s="7">
        <v>7093.3829999999998</v>
      </c>
      <c r="L78" s="7">
        <v>173.93690000000001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2707.596</v>
      </c>
      <c r="D79" s="7">
        <v>7205.8389999999999</v>
      </c>
      <c r="E79" s="7"/>
      <c r="F79" s="7">
        <v>230.82329999999999</v>
      </c>
      <c r="G79" s="7"/>
      <c r="H79" s="7">
        <v>2681.645</v>
      </c>
      <c r="I79" s="7">
        <v>7093.3829999999998</v>
      </c>
      <c r="J79" s="7">
        <v>2733.5479999999998</v>
      </c>
      <c r="K79" s="7">
        <v>7318.2950000000001</v>
      </c>
      <c r="L79" s="7">
        <v>167.00540000000001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3408.2840000000001</v>
      </c>
      <c r="D80" s="7">
        <v>3382.3330000000001</v>
      </c>
      <c r="E80" s="7"/>
      <c r="F80" s="7">
        <v>6599.0079999999998</v>
      </c>
      <c r="G80" s="7"/>
      <c r="H80" s="7">
        <v>3252.576</v>
      </c>
      <c r="I80" s="7">
        <v>86.504670000000004</v>
      </c>
      <c r="J80" s="7">
        <v>3563.9929999999999</v>
      </c>
      <c r="K80" s="7">
        <v>6678.1610000000001</v>
      </c>
      <c r="L80" s="7">
        <v>177.29509999999999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3356.3809999999999</v>
      </c>
      <c r="D81" s="7">
        <v>129.75700000000001</v>
      </c>
      <c r="E81" s="7"/>
      <c r="F81" s="7">
        <v>86.504670000000004</v>
      </c>
      <c r="G81" s="7"/>
      <c r="H81" s="7">
        <v>3356.3809999999999</v>
      </c>
      <c r="I81" s="7">
        <v>86.504670000000004</v>
      </c>
      <c r="J81" s="7">
        <v>3356.3809999999999</v>
      </c>
      <c r="K81" s="7">
        <v>173.0093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3512.09</v>
      </c>
      <c r="D82" s="7">
        <v>3304.4780000000001</v>
      </c>
      <c r="E82" s="7"/>
      <c r="F82" s="7">
        <v>6270.6760000000004</v>
      </c>
      <c r="G82" s="7"/>
      <c r="H82" s="7">
        <v>3356.3809999999999</v>
      </c>
      <c r="I82" s="7">
        <v>173.0093</v>
      </c>
      <c r="J82" s="7">
        <v>3667.7979999999998</v>
      </c>
      <c r="K82" s="7">
        <v>6435.9480000000003</v>
      </c>
      <c r="L82" s="7">
        <v>177.1534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3667.7979999999998</v>
      </c>
      <c r="D83" s="7">
        <v>6522.4520000000002</v>
      </c>
      <c r="E83" s="7"/>
      <c r="F83" s="7">
        <v>173.0093</v>
      </c>
      <c r="G83" s="7"/>
      <c r="H83" s="7">
        <v>3667.7979999999998</v>
      </c>
      <c r="I83" s="7">
        <v>6435.9480000000003</v>
      </c>
      <c r="J83" s="7">
        <v>3667.7979999999998</v>
      </c>
      <c r="K83" s="7">
        <v>6608.9570000000003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856.3963</v>
      </c>
      <c r="D86" s="8">
        <v>2967.11</v>
      </c>
      <c r="E86" s="8"/>
      <c r="F86" s="8">
        <v>5484.6419999999998</v>
      </c>
      <c r="G86" s="8"/>
      <c r="H86" s="8">
        <v>882.34770000000003</v>
      </c>
      <c r="I86" s="8">
        <v>224.91210000000001</v>
      </c>
      <c r="J86" s="8">
        <v>830.44489999999996</v>
      </c>
      <c r="K86" s="8">
        <v>5709.308</v>
      </c>
      <c r="L86" s="8">
        <v>180.54220000000001</v>
      </c>
      <c r="M86" s="8"/>
      <c r="N86" s="8" t="s">
        <v>12</v>
      </c>
      <c r="O86" s="8"/>
      <c r="P86" s="8">
        <f>AVERAGE(F86,F90,F94)</f>
        <v>5849.9949999999999</v>
      </c>
      <c r="Q86" s="8"/>
    </row>
    <row r="87" spans="1:17" x14ac:dyDescent="0.3">
      <c r="A87" s="8">
        <v>2</v>
      </c>
      <c r="B87" s="8" t="s">
        <v>13</v>
      </c>
      <c r="C87" s="8">
        <v>1055.357</v>
      </c>
      <c r="D87" s="8">
        <v>259.51400000000001</v>
      </c>
      <c r="E87" s="8"/>
      <c r="F87" s="8">
        <v>103.8056</v>
      </c>
      <c r="G87" s="8"/>
      <c r="H87" s="8">
        <v>1055.357</v>
      </c>
      <c r="I87" s="8">
        <v>207.6112</v>
      </c>
      <c r="J87" s="8">
        <v>1055.357</v>
      </c>
      <c r="K87" s="8">
        <v>311.41680000000002</v>
      </c>
      <c r="L87" s="8">
        <v>180</v>
      </c>
      <c r="M87" s="8"/>
      <c r="N87" s="8" t="s">
        <v>14</v>
      </c>
      <c r="O87" s="8"/>
      <c r="P87" s="8">
        <f>AVERAGE(F87,F91,F95)</f>
        <v>98.038613333333331</v>
      </c>
      <c r="Q87" s="8"/>
    </row>
    <row r="88" spans="1:17" x14ac:dyDescent="0.3">
      <c r="A88" s="8">
        <v>3</v>
      </c>
      <c r="B88" s="8" t="s">
        <v>15</v>
      </c>
      <c r="C88" s="8">
        <v>1029.4059999999999</v>
      </c>
      <c r="D88" s="8">
        <v>2889.2559999999999</v>
      </c>
      <c r="E88" s="8"/>
      <c r="F88" s="8">
        <v>5155.9399999999996</v>
      </c>
      <c r="G88" s="8"/>
      <c r="H88" s="8">
        <v>1055.357</v>
      </c>
      <c r="I88" s="8">
        <v>311.41680000000002</v>
      </c>
      <c r="J88" s="8">
        <v>1003.454</v>
      </c>
      <c r="K88" s="8">
        <v>5467.0950000000003</v>
      </c>
      <c r="L88" s="8">
        <v>180.57679999999999</v>
      </c>
      <c r="M88" s="8"/>
      <c r="N88" s="8" t="s">
        <v>16</v>
      </c>
      <c r="O88" s="8"/>
      <c r="P88" s="8">
        <f>AVERAGE(F88,F92,F96)</f>
        <v>5543.915</v>
      </c>
      <c r="Q88" s="8"/>
    </row>
    <row r="89" spans="1:17" x14ac:dyDescent="0.3">
      <c r="A89" s="8">
        <v>4</v>
      </c>
      <c r="B89" s="8" t="s">
        <v>17</v>
      </c>
      <c r="C89" s="8">
        <v>1003.454</v>
      </c>
      <c r="D89" s="8">
        <v>5570.9009999999998</v>
      </c>
      <c r="E89" s="8"/>
      <c r="F89" s="8">
        <v>207.6112</v>
      </c>
      <c r="G89" s="8"/>
      <c r="H89" s="8">
        <v>1003.454</v>
      </c>
      <c r="I89" s="8">
        <v>5467.0950000000003</v>
      </c>
      <c r="J89" s="8">
        <v>1003.454</v>
      </c>
      <c r="K89" s="8">
        <v>5674.7070000000003</v>
      </c>
      <c r="L89" s="8">
        <v>180</v>
      </c>
      <c r="M89" s="8"/>
      <c r="N89" s="8" t="s">
        <v>18</v>
      </c>
      <c r="O89" s="8"/>
      <c r="P89" s="8">
        <f>AVERAGE(F89,F93,F97)</f>
        <v>207.61119999999997</v>
      </c>
      <c r="Q89" s="8"/>
    </row>
    <row r="90" spans="1:17" x14ac:dyDescent="0.3">
      <c r="A90" s="8">
        <v>5</v>
      </c>
      <c r="B90" s="8" t="s">
        <v>19</v>
      </c>
      <c r="C90" s="8">
        <v>2197.2190000000001</v>
      </c>
      <c r="D90" s="8">
        <v>3001.712</v>
      </c>
      <c r="E90" s="8"/>
      <c r="F90" s="8">
        <v>5903.2709999999997</v>
      </c>
      <c r="G90" s="8"/>
      <c r="H90" s="8">
        <v>2301.0239999999999</v>
      </c>
      <c r="I90" s="8">
        <v>51.902799999999999</v>
      </c>
      <c r="J90" s="8">
        <v>2093.413</v>
      </c>
      <c r="K90" s="8">
        <v>5951.5209999999997</v>
      </c>
      <c r="L90" s="8">
        <v>182.0154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2456.7330000000002</v>
      </c>
      <c r="D91" s="8">
        <v>95.155140000000003</v>
      </c>
      <c r="E91" s="8"/>
      <c r="F91" s="8">
        <v>121.1065</v>
      </c>
      <c r="G91" s="8"/>
      <c r="H91" s="8">
        <v>2456.7330000000002</v>
      </c>
      <c r="I91" s="8">
        <v>34.601869999999998</v>
      </c>
      <c r="J91" s="8">
        <v>2456.7330000000002</v>
      </c>
      <c r="K91" s="8">
        <v>155.70840000000001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2361.578</v>
      </c>
      <c r="D92" s="8">
        <v>2984.4110000000001</v>
      </c>
      <c r="E92" s="8"/>
      <c r="F92" s="8">
        <v>5660.6059999999998</v>
      </c>
      <c r="G92" s="8"/>
      <c r="H92" s="8">
        <v>2456.7330000000002</v>
      </c>
      <c r="I92" s="8">
        <v>155.70840000000001</v>
      </c>
      <c r="J92" s="8">
        <v>2266.422</v>
      </c>
      <c r="K92" s="8">
        <v>5813.1139999999996</v>
      </c>
      <c r="L92" s="8">
        <v>181.92670000000001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2266.422</v>
      </c>
      <c r="D93" s="8">
        <v>5916.92</v>
      </c>
      <c r="E93" s="8"/>
      <c r="F93" s="8">
        <v>207.6112</v>
      </c>
      <c r="G93" s="8"/>
      <c r="H93" s="8">
        <v>2266.422</v>
      </c>
      <c r="I93" s="8">
        <v>5813.1139999999996</v>
      </c>
      <c r="J93" s="8">
        <v>2266.422</v>
      </c>
      <c r="K93" s="8">
        <v>6020.7250000000004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3416.9349999999999</v>
      </c>
      <c r="D94" s="8">
        <v>3148.77</v>
      </c>
      <c r="E94" s="8"/>
      <c r="F94" s="8">
        <v>6162.0720000000001</v>
      </c>
      <c r="G94" s="8"/>
      <c r="H94" s="8">
        <v>3512.09</v>
      </c>
      <c r="I94" s="8">
        <v>69.203739999999996</v>
      </c>
      <c r="J94" s="8">
        <v>3321.779</v>
      </c>
      <c r="K94" s="8">
        <v>6228.3360000000002</v>
      </c>
      <c r="L94" s="8">
        <v>181.7698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3633.1959999999999</v>
      </c>
      <c r="D95" s="8">
        <v>138.4075</v>
      </c>
      <c r="E95" s="8"/>
      <c r="F95" s="8">
        <v>69.203739999999996</v>
      </c>
      <c r="G95" s="8"/>
      <c r="H95" s="8">
        <v>3633.1959999999999</v>
      </c>
      <c r="I95" s="8">
        <v>103.8056</v>
      </c>
      <c r="J95" s="8">
        <v>3633.1959999999999</v>
      </c>
      <c r="K95" s="8">
        <v>173.0093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3555.3420000000001</v>
      </c>
      <c r="D96" s="8">
        <v>3079.5659999999998</v>
      </c>
      <c r="E96" s="8"/>
      <c r="F96" s="8">
        <v>5815.1989999999996</v>
      </c>
      <c r="G96" s="8"/>
      <c r="H96" s="8">
        <v>3633.1959999999999</v>
      </c>
      <c r="I96" s="8">
        <v>173.0093</v>
      </c>
      <c r="J96" s="8">
        <v>3477.4879999999998</v>
      </c>
      <c r="K96" s="8">
        <v>5986.1229999999996</v>
      </c>
      <c r="L96" s="8">
        <v>181.5343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3477.4879999999998</v>
      </c>
      <c r="D97" s="8">
        <v>6089.9290000000001</v>
      </c>
      <c r="E97" s="8"/>
      <c r="F97" s="8">
        <v>207.6112</v>
      </c>
      <c r="G97" s="8"/>
      <c r="H97" s="8">
        <v>3477.4879999999998</v>
      </c>
      <c r="I97" s="8">
        <v>5986.1229999999996</v>
      </c>
      <c r="J97" s="8">
        <v>3477.4879999999998</v>
      </c>
      <c r="K97" s="8">
        <v>6193.7349999999997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7" workbookViewId="0">
      <selection activeCell="D101" sqref="D101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11</v>
      </c>
      <c r="C2" s="2">
        <v>1873.691</v>
      </c>
      <c r="D2" s="2">
        <v>626.29380000000003</v>
      </c>
      <c r="E2" s="2"/>
      <c r="F2" s="2">
        <v>190.9776</v>
      </c>
      <c r="G2" s="2"/>
      <c r="H2" s="2">
        <v>1842.55</v>
      </c>
      <c r="I2" s="2">
        <v>536.32899999999995</v>
      </c>
      <c r="J2" s="2">
        <v>1906.5630000000001</v>
      </c>
      <c r="K2" s="2">
        <v>716.25869999999998</v>
      </c>
      <c r="L2" s="2">
        <v>160.416</v>
      </c>
      <c r="N2" s="2" t="s">
        <v>12</v>
      </c>
      <c r="O2" s="2"/>
      <c r="P2" s="2">
        <f>AVERAGE(F2,F6,F10)</f>
        <v>187.64106666666666</v>
      </c>
    </row>
    <row r="3" spans="1:17" x14ac:dyDescent="0.3">
      <c r="A3" s="2">
        <v>2</v>
      </c>
      <c r="B3" s="2" t="s">
        <v>13</v>
      </c>
      <c r="C3" s="2">
        <v>1854.66</v>
      </c>
      <c r="D3" s="2">
        <v>541.51919999999996</v>
      </c>
      <c r="E3" s="2"/>
      <c r="F3" s="2">
        <v>13.176</v>
      </c>
      <c r="G3" s="2"/>
      <c r="H3" s="2">
        <v>1852.93</v>
      </c>
      <c r="I3" s="2">
        <v>536.32899999999995</v>
      </c>
      <c r="J3" s="2">
        <v>1858.12</v>
      </c>
      <c r="K3" s="2">
        <v>548.43960000000004</v>
      </c>
      <c r="L3" s="2">
        <v>156.8014</v>
      </c>
      <c r="N3" s="2" t="s">
        <v>14</v>
      </c>
      <c r="O3" s="2"/>
      <c r="P3" s="2">
        <f>AVERAGE(F3,F7,F11)</f>
        <v>16.300216666666667</v>
      </c>
    </row>
    <row r="4" spans="1:17" x14ac:dyDescent="0.3">
      <c r="A4" s="2">
        <v>3</v>
      </c>
      <c r="B4" s="2" t="s">
        <v>15</v>
      </c>
      <c r="C4" s="2">
        <v>1887.5319999999999</v>
      </c>
      <c r="D4" s="2">
        <v>622.83360000000005</v>
      </c>
      <c r="E4" s="2"/>
      <c r="F4" s="2">
        <v>160.63800000000001</v>
      </c>
      <c r="G4" s="2"/>
      <c r="H4" s="2">
        <v>1858.12</v>
      </c>
      <c r="I4" s="2">
        <v>548.43960000000004</v>
      </c>
      <c r="J4" s="2">
        <v>1918.674</v>
      </c>
      <c r="K4" s="2">
        <v>697.22770000000003</v>
      </c>
      <c r="L4" s="2">
        <v>157.85480000000001</v>
      </c>
      <c r="N4" s="2" t="s">
        <v>16</v>
      </c>
      <c r="O4" s="2"/>
      <c r="P4" s="2">
        <f>AVERAGE(F4,F8,F12)</f>
        <v>155.52226666666667</v>
      </c>
    </row>
    <row r="5" spans="1:17" x14ac:dyDescent="0.3">
      <c r="A5" s="2">
        <v>4</v>
      </c>
      <c r="B5" s="2" t="s">
        <v>17</v>
      </c>
      <c r="C5" s="2">
        <v>1920.404</v>
      </c>
      <c r="D5" s="2">
        <v>700.68780000000004</v>
      </c>
      <c r="E5" s="2"/>
      <c r="F5" s="2">
        <v>8.6504670000000008</v>
      </c>
      <c r="G5" s="2"/>
      <c r="H5" s="2">
        <v>1918.674</v>
      </c>
      <c r="I5" s="2">
        <v>697.22770000000003</v>
      </c>
      <c r="J5" s="2">
        <v>1923.864</v>
      </c>
      <c r="K5" s="2">
        <v>704.14800000000002</v>
      </c>
      <c r="L5" s="2">
        <v>143.1301</v>
      </c>
      <c r="N5" s="2" t="s">
        <v>18</v>
      </c>
      <c r="O5" s="2"/>
      <c r="P5" s="2">
        <f>AVERAGE(F5,F9,F13)</f>
        <v>13.281832333333332</v>
      </c>
    </row>
    <row r="6" spans="1:17" x14ac:dyDescent="0.3">
      <c r="A6" s="2">
        <v>5</v>
      </c>
      <c r="B6" s="2" t="s">
        <v>19</v>
      </c>
      <c r="C6" s="2">
        <v>2185.1080000000002</v>
      </c>
      <c r="D6" s="2">
        <v>513.83780000000002</v>
      </c>
      <c r="E6" s="2"/>
      <c r="F6" s="2">
        <v>178.47659999999999</v>
      </c>
      <c r="G6" s="2"/>
      <c r="H6" s="2">
        <v>2160.8870000000002</v>
      </c>
      <c r="I6" s="2">
        <v>429.06319999999999</v>
      </c>
      <c r="J6" s="2">
        <v>2211.0590000000002</v>
      </c>
      <c r="K6" s="2">
        <v>600.3424</v>
      </c>
      <c r="L6" s="2">
        <v>163.67310000000001</v>
      </c>
    </row>
    <row r="7" spans="1:17" x14ac:dyDescent="0.3">
      <c r="A7" s="2">
        <v>6</v>
      </c>
      <c r="B7" s="2" t="s">
        <v>20</v>
      </c>
      <c r="C7" s="2">
        <v>2176.4580000000001</v>
      </c>
      <c r="D7" s="2">
        <v>432.52339999999998</v>
      </c>
      <c r="E7" s="2"/>
      <c r="F7" s="2">
        <v>15.47443</v>
      </c>
      <c r="G7" s="2"/>
      <c r="H7" s="2">
        <v>2172.9969999999998</v>
      </c>
      <c r="I7" s="2">
        <v>425.60300000000001</v>
      </c>
      <c r="J7" s="2">
        <v>2179.9180000000001</v>
      </c>
      <c r="K7" s="2">
        <v>439.44369999999998</v>
      </c>
      <c r="L7" s="2">
        <v>153.4349</v>
      </c>
    </row>
    <row r="8" spans="1:17" x14ac:dyDescent="0.3">
      <c r="A8" s="2">
        <v>7</v>
      </c>
      <c r="B8" s="2" t="s">
        <v>21</v>
      </c>
      <c r="C8" s="2">
        <v>2200.6790000000001</v>
      </c>
      <c r="D8" s="2">
        <v>508.64749999999998</v>
      </c>
      <c r="E8" s="2"/>
      <c r="F8" s="2">
        <v>146.15960000000001</v>
      </c>
      <c r="G8" s="2"/>
      <c r="H8" s="2">
        <v>2179.9180000000001</v>
      </c>
      <c r="I8" s="2">
        <v>439.44369999999998</v>
      </c>
      <c r="J8" s="2">
        <v>2221.44</v>
      </c>
      <c r="K8" s="2">
        <v>579.58130000000006</v>
      </c>
      <c r="L8" s="2">
        <v>163.4956</v>
      </c>
    </row>
    <row r="9" spans="1:17" x14ac:dyDescent="0.3">
      <c r="A9" s="2">
        <v>8</v>
      </c>
      <c r="B9" s="2" t="s">
        <v>22</v>
      </c>
      <c r="C9" s="2">
        <v>2223.17</v>
      </c>
      <c r="D9" s="2">
        <v>586.50170000000003</v>
      </c>
      <c r="E9" s="2"/>
      <c r="F9" s="2">
        <v>14.78192</v>
      </c>
      <c r="G9" s="2"/>
      <c r="H9" s="2">
        <v>2221.44</v>
      </c>
      <c r="I9" s="2">
        <v>579.58130000000006</v>
      </c>
      <c r="J9" s="2">
        <v>2226.63</v>
      </c>
      <c r="K9" s="2">
        <v>593.4221</v>
      </c>
      <c r="L9" s="2">
        <v>159.44399999999999</v>
      </c>
    </row>
    <row r="10" spans="1:17" x14ac:dyDescent="0.3">
      <c r="A10" s="2">
        <v>9</v>
      </c>
      <c r="B10" s="2" t="s">
        <v>23</v>
      </c>
      <c r="C10" s="2">
        <v>2482.6840000000002</v>
      </c>
      <c r="D10" s="2">
        <v>406.572</v>
      </c>
      <c r="E10" s="2"/>
      <c r="F10" s="2">
        <v>193.46899999999999</v>
      </c>
      <c r="G10" s="2"/>
      <c r="H10" s="2">
        <v>2458.4630000000002</v>
      </c>
      <c r="I10" s="2">
        <v>313.14690000000002</v>
      </c>
      <c r="J10" s="2">
        <v>2508.636</v>
      </c>
      <c r="K10" s="2">
        <v>499.99700000000001</v>
      </c>
      <c r="L10" s="2">
        <v>164.96960000000001</v>
      </c>
    </row>
    <row r="11" spans="1:17" x14ac:dyDescent="0.3">
      <c r="A11" s="2">
        <v>10</v>
      </c>
      <c r="B11" s="2" t="s">
        <v>24</v>
      </c>
      <c r="C11" s="2">
        <v>2472.3040000000001</v>
      </c>
      <c r="D11" s="2">
        <v>318.3372</v>
      </c>
      <c r="E11" s="2"/>
      <c r="F11" s="2">
        <v>20.250219999999999</v>
      </c>
      <c r="G11" s="2"/>
      <c r="H11" s="2">
        <v>2468.8429999999998</v>
      </c>
      <c r="I11" s="2">
        <v>309.68669999999997</v>
      </c>
      <c r="J11" s="2">
        <v>2475.7640000000001</v>
      </c>
      <c r="K11" s="2">
        <v>328.71780000000001</v>
      </c>
      <c r="L11" s="2">
        <v>160.01689999999999</v>
      </c>
    </row>
    <row r="12" spans="1:17" x14ac:dyDescent="0.3">
      <c r="A12" s="2">
        <v>11</v>
      </c>
      <c r="B12" s="2" t="s">
        <v>25</v>
      </c>
      <c r="C12" s="2">
        <v>2499.9850000000001</v>
      </c>
      <c r="D12" s="2">
        <v>404.84190000000001</v>
      </c>
      <c r="E12" s="2"/>
      <c r="F12" s="2">
        <v>159.76920000000001</v>
      </c>
      <c r="G12" s="2"/>
      <c r="H12" s="2">
        <v>2475.7640000000001</v>
      </c>
      <c r="I12" s="2">
        <v>328.71780000000001</v>
      </c>
      <c r="J12" s="2">
        <v>2524.2060000000001</v>
      </c>
      <c r="K12" s="2">
        <v>480.96600000000001</v>
      </c>
      <c r="L12" s="2">
        <v>162.34989999999999</v>
      </c>
    </row>
    <row r="13" spans="1:17" x14ac:dyDescent="0.3">
      <c r="A13" s="2">
        <v>12</v>
      </c>
      <c r="B13" s="2" t="s">
        <v>26</v>
      </c>
      <c r="C13" s="2">
        <v>2525.9360000000001</v>
      </c>
      <c r="D13" s="2">
        <v>487.88639999999998</v>
      </c>
      <c r="E13" s="2"/>
      <c r="F13" s="2">
        <v>16.41311</v>
      </c>
      <c r="G13" s="2"/>
      <c r="H13" s="2">
        <v>2524.2060000000001</v>
      </c>
      <c r="I13" s="2">
        <v>480.96600000000001</v>
      </c>
      <c r="J13" s="2">
        <v>2529.3969999999999</v>
      </c>
      <c r="K13" s="2">
        <v>496.53680000000003</v>
      </c>
      <c r="L13" s="2">
        <v>161.5651</v>
      </c>
    </row>
    <row r="14" spans="1:17" x14ac:dyDescent="0.3">
      <c r="A14" s="2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1221.4459999999999</v>
      </c>
      <c r="D16" s="1">
        <v>1612.4469999999999</v>
      </c>
      <c r="E16" s="1"/>
      <c r="F16" s="1">
        <v>3100.5210000000002</v>
      </c>
      <c r="G16" s="1"/>
      <c r="H16" s="1">
        <v>1238.7470000000001</v>
      </c>
      <c r="I16" s="1">
        <v>62.283360000000002</v>
      </c>
      <c r="J16" s="1">
        <v>1204.145</v>
      </c>
      <c r="K16" s="1">
        <v>3162.6109999999999</v>
      </c>
      <c r="L16" s="1">
        <v>180.63939999999999</v>
      </c>
      <c r="M16" s="1"/>
      <c r="N16" s="1" t="s">
        <v>12</v>
      </c>
      <c r="O16" s="1"/>
      <c r="P16" s="1">
        <f>AVERAGE(F16,F20,F24)</f>
        <v>2923.0456666666669</v>
      </c>
      <c r="Q16" s="1"/>
    </row>
    <row r="17" spans="1:17" x14ac:dyDescent="0.3">
      <c r="A17" s="1">
        <v>2</v>
      </c>
      <c r="B17" s="1" t="s">
        <v>13</v>
      </c>
      <c r="C17" s="1">
        <v>1266.4280000000001</v>
      </c>
      <c r="D17" s="1">
        <v>100.3454</v>
      </c>
      <c r="E17" s="1"/>
      <c r="F17" s="1">
        <v>62.283360000000002</v>
      </c>
      <c r="G17" s="1"/>
      <c r="H17" s="1">
        <v>1266.4280000000001</v>
      </c>
      <c r="I17" s="1">
        <v>69.203739999999996</v>
      </c>
      <c r="J17" s="1">
        <v>1266.4280000000001</v>
      </c>
      <c r="K17" s="1">
        <v>131.4871</v>
      </c>
      <c r="L17" s="1">
        <v>180</v>
      </c>
      <c r="M17" s="1"/>
      <c r="N17" s="1" t="s">
        <v>14</v>
      </c>
      <c r="O17" s="1"/>
      <c r="P17" s="1">
        <f>AVERAGE(F17,F21,F25)</f>
        <v>62.39841666666667</v>
      </c>
      <c r="Q17" s="1"/>
    </row>
    <row r="18" spans="1:17" x14ac:dyDescent="0.3">
      <c r="A18" s="1">
        <v>3</v>
      </c>
      <c r="B18" s="1" t="s">
        <v>15</v>
      </c>
      <c r="C18" s="1">
        <v>1252.588</v>
      </c>
      <c r="D18" s="1">
        <v>1605.527</v>
      </c>
      <c r="E18" s="1"/>
      <c r="F18" s="1">
        <v>2948.2089999999998</v>
      </c>
      <c r="G18" s="1"/>
      <c r="H18" s="1">
        <v>1266.4280000000001</v>
      </c>
      <c r="I18" s="1">
        <v>131.4871</v>
      </c>
      <c r="J18" s="1">
        <v>1238.7470000000001</v>
      </c>
      <c r="K18" s="1">
        <v>3079.5659999999998</v>
      </c>
      <c r="L18" s="1">
        <v>180.53800000000001</v>
      </c>
      <c r="M18" s="1"/>
      <c r="N18" s="1" t="s">
        <v>16</v>
      </c>
      <c r="O18" s="1"/>
      <c r="P18" s="1">
        <f>AVERAGE(F18,F22,F26)</f>
        <v>2764.3776666666668</v>
      </c>
      <c r="Q18" s="1"/>
    </row>
    <row r="19" spans="1:17" x14ac:dyDescent="0.3">
      <c r="A19" s="1">
        <v>4</v>
      </c>
      <c r="B19" s="1" t="s">
        <v>17</v>
      </c>
      <c r="C19" s="1">
        <v>1238.7470000000001</v>
      </c>
      <c r="D19" s="1">
        <v>3121.0889999999999</v>
      </c>
      <c r="E19" s="1"/>
      <c r="F19" s="1">
        <v>83.044489999999996</v>
      </c>
      <c r="G19" s="1"/>
      <c r="H19" s="1">
        <v>1238.7470000000001</v>
      </c>
      <c r="I19" s="1">
        <v>3079.5659999999998</v>
      </c>
      <c r="J19" s="1">
        <v>1238.7470000000001</v>
      </c>
      <c r="K19" s="1">
        <v>3162.6109999999999</v>
      </c>
      <c r="L19" s="1">
        <v>180</v>
      </c>
      <c r="M19" s="1"/>
      <c r="N19" s="1" t="s">
        <v>18</v>
      </c>
      <c r="O19" s="1"/>
      <c r="P19" s="1">
        <f>AVERAGE(F19,F23,F27)</f>
        <v>83.044486666666671</v>
      </c>
      <c r="Q19" s="1"/>
    </row>
    <row r="20" spans="1:17" x14ac:dyDescent="0.3">
      <c r="A20" s="1">
        <v>5</v>
      </c>
      <c r="B20" s="1" t="s">
        <v>19</v>
      </c>
      <c r="C20" s="1">
        <v>2024.2090000000001</v>
      </c>
      <c r="D20" s="1">
        <v>1581.3050000000001</v>
      </c>
      <c r="E20" s="1"/>
      <c r="F20" s="1">
        <v>2983.0740000000001</v>
      </c>
      <c r="G20" s="1"/>
      <c r="H20" s="1">
        <v>1999.9880000000001</v>
      </c>
      <c r="I20" s="1">
        <v>89.964860000000002</v>
      </c>
      <c r="J20" s="1">
        <v>2048.431</v>
      </c>
      <c r="K20" s="1">
        <v>3072.6460000000002</v>
      </c>
      <c r="L20" s="1">
        <v>179.06950000000001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2041.51</v>
      </c>
      <c r="D21" s="1">
        <v>117.6464</v>
      </c>
      <c r="E21" s="1"/>
      <c r="F21" s="1">
        <v>55.362990000000003</v>
      </c>
      <c r="G21" s="1"/>
      <c r="H21" s="1">
        <v>2041.51</v>
      </c>
      <c r="I21" s="1">
        <v>89.964860000000002</v>
      </c>
      <c r="J21" s="1">
        <v>2041.51</v>
      </c>
      <c r="K21" s="1">
        <v>145.3278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2079.5720000000001</v>
      </c>
      <c r="D22" s="1">
        <v>1550.164</v>
      </c>
      <c r="E22" s="1"/>
      <c r="F22" s="1">
        <v>2824.5390000000002</v>
      </c>
      <c r="G22" s="1"/>
      <c r="H22" s="1">
        <v>2041.51</v>
      </c>
      <c r="I22" s="1">
        <v>138.4075</v>
      </c>
      <c r="J22" s="1">
        <v>2117.634</v>
      </c>
      <c r="K22" s="1">
        <v>2961.92</v>
      </c>
      <c r="L22" s="1">
        <v>178.4556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2117.634</v>
      </c>
      <c r="D23" s="1">
        <v>2999.982</v>
      </c>
      <c r="E23" s="1"/>
      <c r="F23" s="1">
        <v>76.124110000000002</v>
      </c>
      <c r="G23" s="1"/>
      <c r="H23" s="1">
        <v>2117.634</v>
      </c>
      <c r="I23" s="1">
        <v>2961.92</v>
      </c>
      <c r="J23" s="1">
        <v>2117.634</v>
      </c>
      <c r="K23" s="1">
        <v>3038.0439999999999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2806.212</v>
      </c>
      <c r="D24" s="1">
        <v>1501.721</v>
      </c>
      <c r="E24" s="1"/>
      <c r="F24" s="1">
        <v>2685.5419999999999</v>
      </c>
      <c r="G24" s="1"/>
      <c r="H24" s="1">
        <v>2781.99</v>
      </c>
      <c r="I24" s="1">
        <v>159.1686</v>
      </c>
      <c r="J24" s="1">
        <v>2830.433</v>
      </c>
      <c r="K24" s="1">
        <v>2844.2739999999999</v>
      </c>
      <c r="L24" s="1">
        <v>178.96639999999999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2813.1320000000001</v>
      </c>
      <c r="D25" s="1">
        <v>193.7705</v>
      </c>
      <c r="E25" s="1"/>
      <c r="F25" s="1">
        <v>69.548900000000003</v>
      </c>
      <c r="G25" s="1"/>
      <c r="H25" s="1">
        <v>2809.672</v>
      </c>
      <c r="I25" s="1">
        <v>159.1686</v>
      </c>
      <c r="J25" s="1">
        <v>2816.5920000000001</v>
      </c>
      <c r="K25" s="1">
        <v>228.3723</v>
      </c>
      <c r="L25" s="1">
        <v>174.2894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2858.114</v>
      </c>
      <c r="D26" s="1">
        <v>1487.88</v>
      </c>
      <c r="E26" s="1"/>
      <c r="F26" s="1">
        <v>2520.3850000000002</v>
      </c>
      <c r="G26" s="1"/>
      <c r="H26" s="1">
        <v>2816.5920000000001</v>
      </c>
      <c r="I26" s="1">
        <v>228.3723</v>
      </c>
      <c r="J26" s="1">
        <v>2899.6370000000002</v>
      </c>
      <c r="K26" s="1">
        <v>2747.3879999999999</v>
      </c>
      <c r="L26" s="1">
        <v>178.11179999999999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2899.6370000000002</v>
      </c>
      <c r="D27" s="1">
        <v>2785.45</v>
      </c>
      <c r="E27" s="1"/>
      <c r="F27" s="1">
        <v>89.964860000000002</v>
      </c>
      <c r="G27" s="1"/>
      <c r="H27" s="1">
        <v>2899.6370000000002</v>
      </c>
      <c r="I27" s="1">
        <v>2740.4679999999998</v>
      </c>
      <c r="J27" s="1">
        <v>2899.6370000000002</v>
      </c>
      <c r="K27" s="1">
        <v>2830.433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13</v>
      </c>
      <c r="C30" s="3">
        <v>1444.6279999999999</v>
      </c>
      <c r="D30" s="3">
        <v>3062.2649999999999</v>
      </c>
      <c r="E30" s="3"/>
      <c r="F30" s="3">
        <v>5941.1769999999997</v>
      </c>
      <c r="G30" s="3"/>
      <c r="H30" s="3">
        <v>1176.4639999999999</v>
      </c>
      <c r="I30" s="3">
        <v>103.8056</v>
      </c>
      <c r="J30" s="3">
        <v>1712.7929999999999</v>
      </c>
      <c r="K30" s="3">
        <v>6020.7250000000004</v>
      </c>
      <c r="L30" s="3">
        <v>174.82069999999999</v>
      </c>
      <c r="M30" s="3"/>
      <c r="N30" s="3" t="s">
        <v>12</v>
      </c>
      <c r="O30" s="3"/>
      <c r="P30" s="3">
        <f>AVERAGE(F30,F34,F38)</f>
        <v>5923.7030000000004</v>
      </c>
      <c r="Q30" s="3"/>
    </row>
    <row r="31" spans="1:17" x14ac:dyDescent="0.3">
      <c r="A31" s="3">
        <v>2</v>
      </c>
      <c r="B31" s="3" t="s">
        <v>15</v>
      </c>
      <c r="C31" s="3">
        <v>1262.9680000000001</v>
      </c>
      <c r="D31" s="3">
        <v>138.4075</v>
      </c>
      <c r="E31" s="3"/>
      <c r="F31" s="3">
        <v>138.4075</v>
      </c>
      <c r="G31" s="3"/>
      <c r="H31" s="3">
        <v>1262.9680000000001</v>
      </c>
      <c r="I31" s="3">
        <v>69.203739999999996</v>
      </c>
      <c r="J31" s="3">
        <v>1262.9680000000001</v>
      </c>
      <c r="K31" s="3">
        <v>207.6112</v>
      </c>
      <c r="L31" s="3">
        <v>180</v>
      </c>
      <c r="M31" s="3"/>
      <c r="N31" s="3" t="s">
        <v>14</v>
      </c>
      <c r="O31" s="3"/>
      <c r="P31" s="3">
        <f>AVERAGE(F31,F35,F39)</f>
        <v>115.69861333333334</v>
      </c>
      <c r="Q31" s="3"/>
    </row>
    <row r="32" spans="1:17" x14ac:dyDescent="0.3">
      <c r="A32" s="3">
        <v>3</v>
      </c>
      <c r="B32" s="3" t="s">
        <v>17</v>
      </c>
      <c r="C32" s="3">
        <v>1522.482</v>
      </c>
      <c r="D32" s="3">
        <v>3027.6640000000002</v>
      </c>
      <c r="E32" s="3"/>
      <c r="F32" s="3">
        <v>5663.9359999999997</v>
      </c>
      <c r="G32" s="3"/>
      <c r="H32" s="3">
        <v>1262.9680000000001</v>
      </c>
      <c r="I32" s="3">
        <v>207.6112</v>
      </c>
      <c r="J32" s="3">
        <v>1781.9960000000001</v>
      </c>
      <c r="K32" s="3">
        <v>5847.7160000000003</v>
      </c>
      <c r="L32" s="3">
        <v>174.7422</v>
      </c>
      <c r="M32" s="3"/>
      <c r="N32" s="3" t="s">
        <v>16</v>
      </c>
      <c r="O32" s="3"/>
      <c r="P32" s="3">
        <f>AVERAGE(F32,F36,F40)</f>
        <v>5669.3896666666669</v>
      </c>
      <c r="Q32" s="3"/>
    </row>
    <row r="33" spans="1:17" x14ac:dyDescent="0.3">
      <c r="A33" s="3">
        <v>4</v>
      </c>
      <c r="B33" s="3" t="s">
        <v>19</v>
      </c>
      <c r="C33" s="3">
        <v>1790.6469999999999</v>
      </c>
      <c r="D33" s="3">
        <v>5942.8710000000001</v>
      </c>
      <c r="E33" s="3"/>
      <c r="F33" s="3">
        <v>191.0951</v>
      </c>
      <c r="G33" s="3"/>
      <c r="H33" s="3">
        <v>1781.9960000000001</v>
      </c>
      <c r="I33" s="3">
        <v>5847.7160000000003</v>
      </c>
      <c r="J33" s="3">
        <v>1799.297</v>
      </c>
      <c r="K33" s="3">
        <v>6038.0259999999998</v>
      </c>
      <c r="L33" s="3">
        <v>174.8056</v>
      </c>
      <c r="M33" s="3"/>
      <c r="N33" s="3" t="s">
        <v>18</v>
      </c>
      <c r="O33" s="3"/>
      <c r="P33" s="3">
        <f>AVERAGE(F33,F37,F41)</f>
        <v>161.73699999999999</v>
      </c>
      <c r="Q33" s="3"/>
    </row>
    <row r="34" spans="1:17" x14ac:dyDescent="0.3">
      <c r="A34" s="3">
        <v>5</v>
      </c>
      <c r="B34" s="3" t="s">
        <v>20</v>
      </c>
      <c r="C34" s="3">
        <v>2102.0639999999999</v>
      </c>
      <c r="D34" s="3">
        <v>3053.6149999999998</v>
      </c>
      <c r="E34" s="3"/>
      <c r="F34" s="3">
        <v>5952.5780000000004</v>
      </c>
      <c r="G34" s="3"/>
      <c r="H34" s="3">
        <v>1868.501</v>
      </c>
      <c r="I34" s="3">
        <v>86.504670000000004</v>
      </c>
      <c r="J34" s="3">
        <v>2335.6260000000002</v>
      </c>
      <c r="K34" s="3">
        <v>6020.7250000000004</v>
      </c>
      <c r="L34" s="3">
        <v>175.4991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21</v>
      </c>
      <c r="C35" s="3">
        <v>1972.307</v>
      </c>
      <c r="D35" s="3">
        <v>103.8056</v>
      </c>
      <c r="E35" s="3"/>
      <c r="F35" s="3">
        <v>69.203739999999996</v>
      </c>
      <c r="G35" s="3"/>
      <c r="H35" s="3">
        <v>1972.307</v>
      </c>
      <c r="I35" s="3">
        <v>69.203739999999996</v>
      </c>
      <c r="J35" s="3">
        <v>1972.307</v>
      </c>
      <c r="K35" s="3">
        <v>138.4075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22</v>
      </c>
      <c r="C36" s="3">
        <v>2197.2190000000001</v>
      </c>
      <c r="D36" s="3">
        <v>3010.3629999999998</v>
      </c>
      <c r="E36" s="3"/>
      <c r="F36" s="3">
        <v>5761.4970000000003</v>
      </c>
      <c r="G36" s="3"/>
      <c r="H36" s="3">
        <v>1972.307</v>
      </c>
      <c r="I36" s="3">
        <v>138.4075</v>
      </c>
      <c r="J36" s="3">
        <v>2422.1309999999999</v>
      </c>
      <c r="K36" s="3">
        <v>5882.3180000000002</v>
      </c>
      <c r="L36" s="3">
        <v>175.52209999999999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23</v>
      </c>
      <c r="C37" s="3">
        <v>2422.1309999999999</v>
      </c>
      <c r="D37" s="3">
        <v>5960.1719999999996</v>
      </c>
      <c r="E37" s="3"/>
      <c r="F37" s="3">
        <v>155.70840000000001</v>
      </c>
      <c r="G37" s="3"/>
      <c r="H37" s="3">
        <v>2422.1309999999999</v>
      </c>
      <c r="I37" s="3">
        <v>5882.3180000000002</v>
      </c>
      <c r="J37" s="3">
        <v>2422.1309999999999</v>
      </c>
      <c r="K37" s="3">
        <v>6038.0259999999998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24</v>
      </c>
      <c r="C38" s="3">
        <v>2802.7510000000002</v>
      </c>
      <c r="D38" s="3">
        <v>3019.0129999999999</v>
      </c>
      <c r="E38" s="3"/>
      <c r="F38" s="3">
        <v>5877.3540000000003</v>
      </c>
      <c r="G38" s="3"/>
      <c r="H38" s="3">
        <v>2612.4409999999998</v>
      </c>
      <c r="I38" s="3">
        <v>86.504670000000004</v>
      </c>
      <c r="J38" s="3">
        <v>2993.0619999999999</v>
      </c>
      <c r="K38" s="3">
        <v>5951.5209999999997</v>
      </c>
      <c r="L38" s="3">
        <v>176.2869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25</v>
      </c>
      <c r="C39" s="3">
        <v>2724.8969999999999</v>
      </c>
      <c r="D39" s="3">
        <v>155.70840000000001</v>
      </c>
      <c r="E39" s="3"/>
      <c r="F39" s="3">
        <v>139.4846</v>
      </c>
      <c r="G39" s="3"/>
      <c r="H39" s="3">
        <v>2716.2469999999998</v>
      </c>
      <c r="I39" s="3">
        <v>86.504670000000004</v>
      </c>
      <c r="J39" s="3">
        <v>2733.5479999999998</v>
      </c>
      <c r="K39" s="3">
        <v>224.91210000000001</v>
      </c>
      <c r="L39" s="3">
        <v>172.875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26</v>
      </c>
      <c r="C40" s="3">
        <v>2915.2069999999999</v>
      </c>
      <c r="D40" s="3">
        <v>3010.3629999999998</v>
      </c>
      <c r="E40" s="3"/>
      <c r="F40" s="3">
        <v>5582.7359999999999</v>
      </c>
      <c r="G40" s="3"/>
      <c r="H40" s="3">
        <v>2733.5479999999998</v>
      </c>
      <c r="I40" s="3">
        <v>224.91210000000001</v>
      </c>
      <c r="J40" s="3">
        <v>3096.8670000000002</v>
      </c>
      <c r="K40" s="3">
        <v>5795.8130000000001</v>
      </c>
      <c r="L40" s="3">
        <v>176.26859999999999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27</v>
      </c>
      <c r="C41" s="3">
        <v>3096.8670000000002</v>
      </c>
      <c r="D41" s="3">
        <v>5865.0169999999998</v>
      </c>
      <c r="E41" s="3"/>
      <c r="F41" s="3">
        <v>138.4075</v>
      </c>
      <c r="G41" s="3"/>
      <c r="H41" s="3">
        <v>3096.8670000000002</v>
      </c>
      <c r="I41" s="3">
        <v>5795.8130000000001</v>
      </c>
      <c r="J41" s="3">
        <v>3096.8670000000002</v>
      </c>
      <c r="K41" s="3">
        <v>5934.2209999999995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1721.443</v>
      </c>
      <c r="D44" s="4">
        <v>3745.652</v>
      </c>
      <c r="E44" s="4"/>
      <c r="F44" s="4">
        <v>7126.0110000000004</v>
      </c>
      <c r="G44" s="4"/>
      <c r="H44" s="4">
        <v>1487.88</v>
      </c>
      <c r="I44" s="4">
        <v>190.31030000000001</v>
      </c>
      <c r="J44" s="4">
        <v>1955.0060000000001</v>
      </c>
      <c r="K44" s="4">
        <v>7300.9939999999997</v>
      </c>
      <c r="L44" s="4">
        <v>176.2414</v>
      </c>
      <c r="M44" s="4"/>
      <c r="N44" s="4" t="s">
        <v>12</v>
      </c>
      <c r="O44" s="4"/>
      <c r="P44" s="4">
        <f>AVERAGE(F44,F48,F52)</f>
        <v>7003.7133333333331</v>
      </c>
      <c r="Q44" s="4"/>
    </row>
    <row r="45" spans="1:17" x14ac:dyDescent="0.3">
      <c r="A45" s="4">
        <v>2</v>
      </c>
      <c r="B45" s="4" t="s">
        <v>13</v>
      </c>
      <c r="C45" s="4">
        <v>1591.6859999999999</v>
      </c>
      <c r="D45" s="4">
        <v>198.9607</v>
      </c>
      <c r="E45" s="4"/>
      <c r="F45" s="4">
        <v>121.1065</v>
      </c>
      <c r="G45" s="4"/>
      <c r="H45" s="4">
        <v>1591.6859999999999</v>
      </c>
      <c r="I45" s="4">
        <v>138.4075</v>
      </c>
      <c r="J45" s="4">
        <v>1591.6859999999999</v>
      </c>
      <c r="K45" s="4">
        <v>259.51400000000001</v>
      </c>
      <c r="L45" s="4">
        <v>180</v>
      </c>
      <c r="M45" s="4"/>
      <c r="N45" s="4" t="s">
        <v>14</v>
      </c>
      <c r="O45" s="4"/>
      <c r="P45" s="4">
        <f>AVERAGE(F45,F49,F53)</f>
        <v>92.271636666666666</v>
      </c>
      <c r="Q45" s="4"/>
    </row>
    <row r="46" spans="1:17" x14ac:dyDescent="0.3">
      <c r="A46" s="4">
        <v>3</v>
      </c>
      <c r="B46" s="4" t="s">
        <v>15</v>
      </c>
      <c r="C46" s="4">
        <v>1833.8989999999999</v>
      </c>
      <c r="D46" s="4">
        <v>3676.4490000000001</v>
      </c>
      <c r="E46" s="4"/>
      <c r="F46" s="4">
        <v>6851.0169999999998</v>
      </c>
      <c r="G46" s="4"/>
      <c r="H46" s="4">
        <v>1591.6859999999999</v>
      </c>
      <c r="I46" s="4">
        <v>259.51400000000001</v>
      </c>
      <c r="J46" s="4">
        <v>2076.1120000000001</v>
      </c>
      <c r="K46" s="4">
        <v>7093.3829999999998</v>
      </c>
      <c r="L46" s="4">
        <v>175.9453</v>
      </c>
      <c r="M46" s="4"/>
      <c r="N46" s="4" t="s">
        <v>16</v>
      </c>
      <c r="O46" s="4"/>
      <c r="P46" s="4">
        <f>AVERAGE(F46,F50,F54)</f>
        <v>6739.0079999999989</v>
      </c>
      <c r="Q46" s="4"/>
    </row>
    <row r="47" spans="1:17" x14ac:dyDescent="0.3">
      <c r="A47" s="4">
        <v>4</v>
      </c>
      <c r="B47" s="4" t="s">
        <v>17</v>
      </c>
      <c r="C47" s="4">
        <v>2076.1120000000001</v>
      </c>
      <c r="D47" s="4">
        <v>7145.2860000000001</v>
      </c>
      <c r="E47" s="4"/>
      <c r="F47" s="4">
        <v>173.0093</v>
      </c>
      <c r="G47" s="4"/>
      <c r="H47" s="4">
        <v>2076.1120000000001</v>
      </c>
      <c r="I47" s="4">
        <v>7058.7809999999999</v>
      </c>
      <c r="J47" s="4">
        <v>2076.1120000000001</v>
      </c>
      <c r="K47" s="4">
        <v>7231.7910000000002</v>
      </c>
      <c r="L47" s="4">
        <v>180</v>
      </c>
      <c r="M47" s="4"/>
      <c r="N47" s="4" t="s">
        <v>18</v>
      </c>
      <c r="O47" s="4"/>
      <c r="P47" s="4">
        <f>AVERAGE(F47,F51,F55)</f>
        <v>156.40586666666664</v>
      </c>
      <c r="Q47" s="4"/>
    </row>
    <row r="48" spans="1:17" x14ac:dyDescent="0.3">
      <c r="A48" s="4">
        <v>5</v>
      </c>
      <c r="B48" s="4" t="s">
        <v>19</v>
      </c>
      <c r="C48" s="4">
        <v>2508.636</v>
      </c>
      <c r="D48" s="4">
        <v>3633.1959999999999</v>
      </c>
      <c r="E48" s="4"/>
      <c r="F48" s="4">
        <v>7170.94</v>
      </c>
      <c r="G48" s="4"/>
      <c r="H48" s="4">
        <v>2335.6260000000002</v>
      </c>
      <c r="I48" s="4">
        <v>51.902799999999999</v>
      </c>
      <c r="J48" s="4">
        <v>2681.645</v>
      </c>
      <c r="K48" s="4">
        <v>7214.49</v>
      </c>
      <c r="L48" s="4">
        <v>177.23419999999999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2456.7330000000002</v>
      </c>
      <c r="D49" s="4">
        <v>86.504670000000004</v>
      </c>
      <c r="E49" s="4"/>
      <c r="F49" s="4">
        <v>69.203739999999996</v>
      </c>
      <c r="G49" s="4"/>
      <c r="H49" s="4">
        <v>2456.7330000000002</v>
      </c>
      <c r="I49" s="4">
        <v>51.902799999999999</v>
      </c>
      <c r="J49" s="4">
        <v>2456.7330000000002</v>
      </c>
      <c r="K49" s="4">
        <v>121.1065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2621.0920000000001</v>
      </c>
      <c r="D50" s="4">
        <v>3581.2930000000001</v>
      </c>
      <c r="E50" s="4"/>
      <c r="F50" s="4">
        <v>6928.1760000000004</v>
      </c>
      <c r="G50" s="4"/>
      <c r="H50" s="4">
        <v>2456.7330000000002</v>
      </c>
      <c r="I50" s="4">
        <v>121.1065</v>
      </c>
      <c r="J50" s="4">
        <v>2785.45</v>
      </c>
      <c r="K50" s="4">
        <v>7041.48</v>
      </c>
      <c r="L50" s="4">
        <v>177.28049999999999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2794.1010000000001</v>
      </c>
      <c r="D51" s="4">
        <v>7102.0339999999997</v>
      </c>
      <c r="E51" s="4"/>
      <c r="F51" s="4">
        <v>122.3361</v>
      </c>
      <c r="G51" s="4"/>
      <c r="H51" s="4">
        <v>2785.45</v>
      </c>
      <c r="I51" s="4">
        <v>7041.48</v>
      </c>
      <c r="J51" s="4">
        <v>2802.7510000000002</v>
      </c>
      <c r="K51" s="4">
        <v>7162.5870000000004</v>
      </c>
      <c r="L51" s="4">
        <v>171.8699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3373.6819999999998</v>
      </c>
      <c r="D52" s="4">
        <v>3494.7890000000002</v>
      </c>
      <c r="E52" s="4"/>
      <c r="F52" s="4">
        <v>6714.1890000000003</v>
      </c>
      <c r="G52" s="4"/>
      <c r="H52" s="4">
        <v>3304.4780000000001</v>
      </c>
      <c r="I52" s="4">
        <v>138.4075</v>
      </c>
      <c r="J52" s="4">
        <v>3442.886</v>
      </c>
      <c r="K52" s="4">
        <v>6851.17</v>
      </c>
      <c r="L52" s="4">
        <v>178.81880000000001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3408.2840000000001</v>
      </c>
      <c r="D53" s="4">
        <v>216.26169999999999</v>
      </c>
      <c r="E53" s="4"/>
      <c r="F53" s="4">
        <v>86.504670000000004</v>
      </c>
      <c r="G53" s="4"/>
      <c r="H53" s="4">
        <v>3408.2840000000001</v>
      </c>
      <c r="I53" s="4">
        <v>173.0093</v>
      </c>
      <c r="J53" s="4">
        <v>3408.2840000000001</v>
      </c>
      <c r="K53" s="4">
        <v>259.51400000000001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3486.1379999999999</v>
      </c>
      <c r="D54" s="4">
        <v>3477.4879999999998</v>
      </c>
      <c r="E54" s="4"/>
      <c r="F54" s="4">
        <v>6437.8310000000001</v>
      </c>
      <c r="G54" s="4"/>
      <c r="H54" s="4">
        <v>3408.2840000000001</v>
      </c>
      <c r="I54" s="4">
        <v>259.51400000000001</v>
      </c>
      <c r="J54" s="4">
        <v>3563.9929999999999</v>
      </c>
      <c r="K54" s="4">
        <v>6695.4620000000004</v>
      </c>
      <c r="L54" s="4">
        <v>178.61410000000001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3572.643</v>
      </c>
      <c r="D55" s="4">
        <v>6781.9660000000003</v>
      </c>
      <c r="E55" s="4"/>
      <c r="F55" s="4">
        <v>173.87219999999999</v>
      </c>
      <c r="G55" s="4"/>
      <c r="H55" s="4">
        <v>3563.9929999999999</v>
      </c>
      <c r="I55" s="4">
        <v>6695.4620000000004</v>
      </c>
      <c r="J55" s="4">
        <v>3581.2930000000001</v>
      </c>
      <c r="K55" s="4">
        <v>6868.4709999999995</v>
      </c>
      <c r="L55" s="4">
        <v>174.2894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2058.8110000000001</v>
      </c>
      <c r="D58" s="10">
        <v>3996.5160000000001</v>
      </c>
      <c r="E58" s="10"/>
      <c r="F58" s="10">
        <v>6454.9880000000003</v>
      </c>
      <c r="G58" s="10"/>
      <c r="H58" s="10">
        <v>1643.5889999999999</v>
      </c>
      <c r="I58" s="10">
        <v>795.84299999999996</v>
      </c>
      <c r="J58" s="10">
        <v>2474.0340000000001</v>
      </c>
      <c r="K58" s="10">
        <v>7197.1890000000003</v>
      </c>
      <c r="L58" s="10">
        <v>172.60830000000001</v>
      </c>
      <c r="M58" s="10"/>
      <c r="N58" s="10" t="s">
        <v>12</v>
      </c>
      <c r="O58" s="10"/>
      <c r="P58" s="10">
        <f>AVERAGE(F58,F62,F66)</f>
        <v>6774.6983333333337</v>
      </c>
      <c r="Q58" s="10"/>
    </row>
    <row r="59" spans="1:17" x14ac:dyDescent="0.3">
      <c r="A59" s="10">
        <v>2</v>
      </c>
      <c r="B59" s="10" t="s">
        <v>13</v>
      </c>
      <c r="C59" s="10">
        <v>1738.7439999999999</v>
      </c>
      <c r="D59" s="10">
        <v>813.14390000000003</v>
      </c>
      <c r="E59" s="10"/>
      <c r="F59" s="10">
        <v>71.333579999999998</v>
      </c>
      <c r="G59" s="10"/>
      <c r="H59" s="10">
        <v>1730.0930000000001</v>
      </c>
      <c r="I59" s="10">
        <v>778.5421</v>
      </c>
      <c r="J59" s="10">
        <v>1747.394</v>
      </c>
      <c r="K59" s="10">
        <v>847.74580000000003</v>
      </c>
      <c r="L59" s="10">
        <v>165.96379999999999</v>
      </c>
      <c r="M59" s="10"/>
      <c r="N59" s="10" t="s">
        <v>14</v>
      </c>
      <c r="O59" s="10"/>
      <c r="P59" s="10">
        <f>AVERAGE(F59,F63,F67)</f>
        <v>87.691916666666657</v>
      </c>
      <c r="Q59" s="10"/>
    </row>
    <row r="60" spans="1:17" x14ac:dyDescent="0.3">
      <c r="A60" s="10">
        <v>3</v>
      </c>
      <c r="B60" s="10" t="s">
        <v>15</v>
      </c>
      <c r="C60" s="10">
        <v>2145.3159999999998</v>
      </c>
      <c r="D60" s="10">
        <v>3944.6129999999998</v>
      </c>
      <c r="E60" s="10"/>
      <c r="F60" s="10">
        <v>6244.6549999999997</v>
      </c>
      <c r="G60" s="10"/>
      <c r="H60" s="10">
        <v>1747.394</v>
      </c>
      <c r="I60" s="10">
        <v>847.74580000000003</v>
      </c>
      <c r="J60" s="10">
        <v>2543.2370000000001</v>
      </c>
      <c r="K60" s="10">
        <v>7041.48</v>
      </c>
      <c r="L60" s="10">
        <v>172.6781</v>
      </c>
      <c r="M60" s="10"/>
      <c r="N60" s="10" t="s">
        <v>16</v>
      </c>
      <c r="O60" s="10"/>
      <c r="P60" s="10">
        <f>AVERAGE(F60,F64,F68)</f>
        <v>6549.5606666666672</v>
      </c>
      <c r="Q60" s="10"/>
    </row>
    <row r="61" spans="1:17" x14ac:dyDescent="0.3">
      <c r="A61" s="10">
        <v>4</v>
      </c>
      <c r="B61" s="10" t="s">
        <v>17</v>
      </c>
      <c r="C61" s="10">
        <v>2551.8879999999999</v>
      </c>
      <c r="D61" s="10">
        <v>7110.6840000000002</v>
      </c>
      <c r="E61" s="10"/>
      <c r="F61" s="10">
        <v>139.4846</v>
      </c>
      <c r="G61" s="10"/>
      <c r="H61" s="10">
        <v>2543.2370000000001</v>
      </c>
      <c r="I61" s="10">
        <v>7041.48</v>
      </c>
      <c r="J61" s="10">
        <v>2560.538</v>
      </c>
      <c r="K61" s="10">
        <v>7179.8879999999999</v>
      </c>
      <c r="L61" s="10">
        <v>172.875</v>
      </c>
      <c r="M61" s="10"/>
      <c r="N61" s="10" t="s">
        <v>18</v>
      </c>
      <c r="O61" s="10"/>
      <c r="P61" s="10">
        <f>AVERAGE(F61,F65,F69)</f>
        <v>150.58810000000003</v>
      </c>
      <c r="Q61" s="10"/>
    </row>
    <row r="62" spans="1:17" x14ac:dyDescent="0.3">
      <c r="A62" s="10">
        <v>5</v>
      </c>
      <c r="B62" s="10" t="s">
        <v>19</v>
      </c>
      <c r="C62" s="10">
        <v>2949.8090000000002</v>
      </c>
      <c r="D62" s="10">
        <v>3849.4580000000001</v>
      </c>
      <c r="E62" s="10"/>
      <c r="F62" s="10">
        <v>6794.8860000000004</v>
      </c>
      <c r="G62" s="10"/>
      <c r="H62" s="10">
        <v>2629.7420000000002</v>
      </c>
      <c r="I62" s="10">
        <v>467.12520000000001</v>
      </c>
      <c r="J62" s="10">
        <v>3269.877</v>
      </c>
      <c r="K62" s="10">
        <v>7231.7910000000002</v>
      </c>
      <c r="L62" s="10">
        <v>174.5942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2724.8969999999999</v>
      </c>
      <c r="D63" s="10">
        <v>501.72710000000001</v>
      </c>
      <c r="E63" s="10"/>
      <c r="F63" s="10">
        <v>105.2375</v>
      </c>
      <c r="G63" s="10"/>
      <c r="H63" s="10">
        <v>2716.2469999999998</v>
      </c>
      <c r="I63" s="10">
        <v>449.82429999999999</v>
      </c>
      <c r="J63" s="10">
        <v>2733.5479999999998</v>
      </c>
      <c r="K63" s="10">
        <v>553.62990000000002</v>
      </c>
      <c r="L63" s="10">
        <v>170.5377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3036.3139999999999</v>
      </c>
      <c r="D64" s="10">
        <v>3823.5070000000001</v>
      </c>
      <c r="E64" s="10"/>
      <c r="F64" s="10">
        <v>6567.7269999999999</v>
      </c>
      <c r="G64" s="10"/>
      <c r="H64" s="10">
        <v>2733.5479999999998</v>
      </c>
      <c r="I64" s="10">
        <v>553.62990000000002</v>
      </c>
      <c r="J64" s="10">
        <v>3339.08</v>
      </c>
      <c r="K64" s="10">
        <v>7093.3829999999998</v>
      </c>
      <c r="L64" s="10">
        <v>174.7099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3347.7310000000002</v>
      </c>
      <c r="D65" s="10">
        <v>7179.8879999999999</v>
      </c>
      <c r="E65" s="10"/>
      <c r="F65" s="10">
        <v>173.87219999999999</v>
      </c>
      <c r="G65" s="10"/>
      <c r="H65" s="10">
        <v>3339.08</v>
      </c>
      <c r="I65" s="10">
        <v>7093.3829999999998</v>
      </c>
      <c r="J65" s="10">
        <v>3356.3809999999999</v>
      </c>
      <c r="K65" s="10">
        <v>7266.3919999999998</v>
      </c>
      <c r="L65" s="10">
        <v>174.2894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3832.1570000000002</v>
      </c>
      <c r="D66" s="10">
        <v>3719.701</v>
      </c>
      <c r="E66" s="10"/>
      <c r="F66" s="10">
        <v>7074.2209999999995</v>
      </c>
      <c r="G66" s="10"/>
      <c r="H66" s="10">
        <v>3598.5940000000001</v>
      </c>
      <c r="I66" s="10">
        <v>190.31030000000001</v>
      </c>
      <c r="J66" s="10">
        <v>4065.72</v>
      </c>
      <c r="K66" s="10">
        <v>7249.0919999999996</v>
      </c>
      <c r="L66" s="10">
        <v>176.2139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3685.0990000000002</v>
      </c>
      <c r="D67" s="10">
        <v>216.26169999999999</v>
      </c>
      <c r="E67" s="10"/>
      <c r="F67" s="10">
        <v>86.504670000000004</v>
      </c>
      <c r="G67" s="10"/>
      <c r="H67" s="10">
        <v>3685.0990000000002</v>
      </c>
      <c r="I67" s="10">
        <v>173.0093</v>
      </c>
      <c r="J67" s="10">
        <v>3685.0990000000002</v>
      </c>
      <c r="K67" s="10">
        <v>259.51400000000001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3944.6129999999998</v>
      </c>
      <c r="D68" s="10">
        <v>3667.7979999999998</v>
      </c>
      <c r="E68" s="10"/>
      <c r="F68" s="10">
        <v>6836.3</v>
      </c>
      <c r="G68" s="10"/>
      <c r="H68" s="10">
        <v>3685.0990000000002</v>
      </c>
      <c r="I68" s="10">
        <v>259.51400000000001</v>
      </c>
      <c r="J68" s="10">
        <v>4204.1270000000004</v>
      </c>
      <c r="K68" s="10">
        <v>7076.0820000000003</v>
      </c>
      <c r="L68" s="10">
        <v>175.64580000000001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4204.1270000000004</v>
      </c>
      <c r="D69" s="10">
        <v>7162.5870000000004</v>
      </c>
      <c r="E69" s="10"/>
      <c r="F69" s="10">
        <v>138.4075</v>
      </c>
      <c r="G69" s="10"/>
      <c r="H69" s="10">
        <v>4204.1270000000004</v>
      </c>
      <c r="I69" s="10">
        <v>7093.3829999999998</v>
      </c>
      <c r="J69" s="10">
        <v>4204.1270000000004</v>
      </c>
      <c r="K69" s="10">
        <v>7231.7910000000002</v>
      </c>
      <c r="L69" s="10">
        <v>180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1176.4639999999999</v>
      </c>
      <c r="D72" s="7">
        <v>4186.826</v>
      </c>
      <c r="E72" s="7"/>
      <c r="F72" s="7">
        <v>7871.6019999999999</v>
      </c>
      <c r="G72" s="7"/>
      <c r="H72" s="7">
        <v>1626.288</v>
      </c>
      <c r="I72" s="7">
        <v>276.815</v>
      </c>
      <c r="J72" s="7">
        <v>726.63919999999996</v>
      </c>
      <c r="K72" s="7">
        <v>8096.8370000000004</v>
      </c>
      <c r="L72" s="7">
        <v>186.56270000000001</v>
      </c>
      <c r="M72" s="7"/>
      <c r="N72" s="7" t="s">
        <v>12</v>
      </c>
      <c r="O72" s="7"/>
      <c r="P72" s="7">
        <f>AVERAGE(F72,F76,F80)</f>
        <v>7918.3666666666659</v>
      </c>
      <c r="Q72" s="7"/>
    </row>
    <row r="73" spans="1:17" x14ac:dyDescent="0.3">
      <c r="A73" s="7">
        <v>2</v>
      </c>
      <c r="B73" s="7" t="s">
        <v>13</v>
      </c>
      <c r="C73" s="7">
        <v>1730.0930000000001</v>
      </c>
      <c r="D73" s="7">
        <v>328.71780000000001</v>
      </c>
      <c r="E73" s="7"/>
      <c r="F73" s="7">
        <v>69.203739999999996</v>
      </c>
      <c r="G73" s="7"/>
      <c r="H73" s="7">
        <v>1730.0930000000001</v>
      </c>
      <c r="I73" s="7">
        <v>294.11590000000001</v>
      </c>
      <c r="J73" s="7">
        <v>1730.0930000000001</v>
      </c>
      <c r="K73" s="7">
        <v>363.31959999999998</v>
      </c>
      <c r="L73" s="7">
        <v>180</v>
      </c>
      <c r="M73" s="7"/>
      <c r="N73" s="7" t="s">
        <v>14</v>
      </c>
      <c r="O73" s="7"/>
      <c r="P73" s="7">
        <f>AVERAGE(F73,F77,F81)</f>
        <v>74.970716666666661</v>
      </c>
      <c r="Q73" s="7"/>
    </row>
    <row r="74" spans="1:17" x14ac:dyDescent="0.3">
      <c r="A74" s="7">
        <v>3</v>
      </c>
      <c r="B74" s="7" t="s">
        <v>15</v>
      </c>
      <c r="C74" s="7">
        <v>1288.92</v>
      </c>
      <c r="D74" s="7">
        <v>4169.5249999999996</v>
      </c>
      <c r="E74" s="7"/>
      <c r="F74" s="7">
        <v>7663.3770000000004</v>
      </c>
      <c r="G74" s="7"/>
      <c r="H74" s="7">
        <v>1730.0930000000001</v>
      </c>
      <c r="I74" s="7">
        <v>363.31959999999998</v>
      </c>
      <c r="J74" s="7">
        <v>847.74580000000003</v>
      </c>
      <c r="K74" s="7">
        <v>7975.7309999999998</v>
      </c>
      <c r="L74" s="7">
        <v>186.61160000000001</v>
      </c>
      <c r="M74" s="7"/>
      <c r="N74" s="7" t="s">
        <v>16</v>
      </c>
      <c r="O74" s="7"/>
      <c r="P74" s="7">
        <f>AVERAGE(F74,F78,F82)</f>
        <v>7723.8306666666658</v>
      </c>
      <c r="Q74" s="7"/>
    </row>
    <row r="75" spans="1:17" x14ac:dyDescent="0.3">
      <c r="A75" s="7">
        <v>4</v>
      </c>
      <c r="B75" s="7" t="s">
        <v>17</v>
      </c>
      <c r="C75" s="7">
        <v>847.74580000000003</v>
      </c>
      <c r="D75" s="7">
        <v>8036.2839999999997</v>
      </c>
      <c r="E75" s="7"/>
      <c r="F75" s="7">
        <v>121.1065</v>
      </c>
      <c r="G75" s="7"/>
      <c r="H75" s="7">
        <v>847.74580000000003</v>
      </c>
      <c r="I75" s="7">
        <v>7975.7309999999998</v>
      </c>
      <c r="J75" s="7">
        <v>847.74580000000003</v>
      </c>
      <c r="K75" s="7">
        <v>8096.8370000000004</v>
      </c>
      <c r="L75" s="7">
        <v>180</v>
      </c>
      <c r="M75" s="7"/>
      <c r="N75" s="7" t="s">
        <v>18</v>
      </c>
      <c r="O75" s="7"/>
      <c r="P75" s="7">
        <f>AVERAGE(F75,F79,F83)</f>
        <v>134.06039999999999</v>
      </c>
      <c r="Q75" s="7"/>
    </row>
    <row r="76" spans="1:17" x14ac:dyDescent="0.3">
      <c r="A76" s="7">
        <v>5</v>
      </c>
      <c r="B76" s="7" t="s">
        <v>19</v>
      </c>
      <c r="C76" s="7">
        <v>2067.462</v>
      </c>
      <c r="D76" s="7">
        <v>4169.5249999999996</v>
      </c>
      <c r="E76" s="7"/>
      <c r="F76" s="7">
        <v>7847.6279999999997</v>
      </c>
      <c r="G76" s="7"/>
      <c r="H76" s="7">
        <v>2560.538</v>
      </c>
      <c r="I76" s="7">
        <v>276.815</v>
      </c>
      <c r="J76" s="7">
        <v>1574.385</v>
      </c>
      <c r="K76" s="7">
        <v>8062.2349999999997</v>
      </c>
      <c r="L76" s="7">
        <v>187.21899999999999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2716.2469999999998</v>
      </c>
      <c r="D77" s="7">
        <v>294.11590000000001</v>
      </c>
      <c r="E77" s="7"/>
      <c r="F77" s="7">
        <v>69.203739999999996</v>
      </c>
      <c r="G77" s="7"/>
      <c r="H77" s="7">
        <v>2716.2469999999998</v>
      </c>
      <c r="I77" s="7">
        <v>259.51400000000001</v>
      </c>
      <c r="J77" s="7">
        <v>2716.2469999999998</v>
      </c>
      <c r="K77" s="7">
        <v>328.71780000000001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2240.471</v>
      </c>
      <c r="D78" s="7">
        <v>4143.5739999999996</v>
      </c>
      <c r="E78" s="7"/>
      <c r="F78" s="7">
        <v>7688.82</v>
      </c>
      <c r="G78" s="7"/>
      <c r="H78" s="7">
        <v>2716.2469999999998</v>
      </c>
      <c r="I78" s="7">
        <v>328.71780000000001</v>
      </c>
      <c r="J78" s="7">
        <v>1764.6949999999999</v>
      </c>
      <c r="K78" s="7">
        <v>7958.43</v>
      </c>
      <c r="L78" s="7">
        <v>187.10900000000001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1764.6949999999999</v>
      </c>
      <c r="D79" s="7">
        <v>8027.634</v>
      </c>
      <c r="E79" s="7"/>
      <c r="F79" s="7">
        <v>138.4075</v>
      </c>
      <c r="G79" s="7"/>
      <c r="H79" s="7">
        <v>1764.6949999999999</v>
      </c>
      <c r="I79" s="7">
        <v>7958.43</v>
      </c>
      <c r="J79" s="7">
        <v>1764.6949999999999</v>
      </c>
      <c r="K79" s="7">
        <v>8096.8370000000004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2984.4110000000001</v>
      </c>
      <c r="D80" s="7">
        <v>4178.1760000000004</v>
      </c>
      <c r="E80" s="7"/>
      <c r="F80" s="7">
        <v>8035.87</v>
      </c>
      <c r="G80" s="7"/>
      <c r="H80" s="7">
        <v>3702.4</v>
      </c>
      <c r="I80" s="7">
        <v>224.91210000000001</v>
      </c>
      <c r="J80" s="7">
        <v>2266.422</v>
      </c>
      <c r="K80" s="7">
        <v>8131.4390000000003</v>
      </c>
      <c r="L80" s="7">
        <v>190.2938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3840.8069999999998</v>
      </c>
      <c r="D81" s="7">
        <v>268.16449999999998</v>
      </c>
      <c r="E81" s="7"/>
      <c r="F81" s="7">
        <v>86.504670000000004</v>
      </c>
      <c r="G81" s="7"/>
      <c r="H81" s="7">
        <v>3840.8069999999998</v>
      </c>
      <c r="I81" s="7">
        <v>224.91210000000001</v>
      </c>
      <c r="J81" s="7">
        <v>3840.8069999999998</v>
      </c>
      <c r="K81" s="7">
        <v>311.41680000000002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3157.4209999999998</v>
      </c>
      <c r="D82" s="7">
        <v>4160.875</v>
      </c>
      <c r="E82" s="7"/>
      <c r="F82" s="7">
        <v>7819.2950000000001</v>
      </c>
      <c r="G82" s="7"/>
      <c r="H82" s="7">
        <v>3840.8069999999998</v>
      </c>
      <c r="I82" s="7">
        <v>311.41680000000002</v>
      </c>
      <c r="J82" s="7">
        <v>2474.0340000000001</v>
      </c>
      <c r="K82" s="7">
        <v>8010.3329999999996</v>
      </c>
      <c r="L82" s="7">
        <v>190.0667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2456.7330000000002</v>
      </c>
      <c r="D83" s="7">
        <v>8079.5360000000001</v>
      </c>
      <c r="E83" s="7"/>
      <c r="F83" s="7">
        <v>142.66720000000001</v>
      </c>
      <c r="G83" s="7"/>
      <c r="H83" s="7">
        <v>2474.0340000000001</v>
      </c>
      <c r="I83" s="7">
        <v>8010.3329999999996</v>
      </c>
      <c r="J83" s="7">
        <v>2439.4319999999998</v>
      </c>
      <c r="K83" s="7">
        <v>8148.74</v>
      </c>
      <c r="L83" s="7">
        <v>194.03620000000001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475.77569999999997</v>
      </c>
      <c r="D86" s="8">
        <v>3866.759</v>
      </c>
      <c r="E86" s="8"/>
      <c r="F86" s="8">
        <v>6762.74</v>
      </c>
      <c r="G86" s="8"/>
      <c r="H86" s="8">
        <v>951.55139999999994</v>
      </c>
      <c r="I86" s="8">
        <v>519.02800000000002</v>
      </c>
      <c r="J86" s="8">
        <v>0</v>
      </c>
      <c r="K86" s="8">
        <v>7214.49</v>
      </c>
      <c r="L86" s="8">
        <v>188.08860000000001</v>
      </c>
      <c r="M86" s="8"/>
      <c r="N86" s="8" t="s">
        <v>12</v>
      </c>
      <c r="O86" s="8"/>
      <c r="P86" s="8">
        <f>AVERAGE(F86,F90,F94)</f>
        <v>7124.0906666666669</v>
      </c>
      <c r="Q86" s="8"/>
    </row>
    <row r="87" spans="1:17" x14ac:dyDescent="0.3">
      <c r="A87" s="8">
        <v>2</v>
      </c>
      <c r="B87" s="8" t="s">
        <v>13</v>
      </c>
      <c r="C87" s="8">
        <v>1038.056</v>
      </c>
      <c r="D87" s="8">
        <v>553.62990000000002</v>
      </c>
      <c r="E87" s="8"/>
      <c r="F87" s="8">
        <v>103.8056</v>
      </c>
      <c r="G87" s="8"/>
      <c r="H87" s="8">
        <v>1038.056</v>
      </c>
      <c r="I87" s="8">
        <v>501.72710000000001</v>
      </c>
      <c r="J87" s="8">
        <v>1038.056</v>
      </c>
      <c r="K87" s="8">
        <v>605.53269999999998</v>
      </c>
      <c r="L87" s="8">
        <v>180</v>
      </c>
      <c r="M87" s="8"/>
      <c r="N87" s="8" t="s">
        <v>14</v>
      </c>
      <c r="O87" s="8"/>
      <c r="P87" s="8">
        <f>AVERAGE(F87,F91,F95)</f>
        <v>99.086966666666669</v>
      </c>
      <c r="Q87" s="8"/>
    </row>
    <row r="88" spans="1:17" x14ac:dyDescent="0.3">
      <c r="A88" s="8">
        <v>3</v>
      </c>
      <c r="B88" s="8" t="s">
        <v>15</v>
      </c>
      <c r="C88" s="8">
        <v>570.93079999999998</v>
      </c>
      <c r="D88" s="8">
        <v>3866.759</v>
      </c>
      <c r="E88" s="8"/>
      <c r="F88" s="8">
        <v>6589.0219999999999</v>
      </c>
      <c r="G88" s="8"/>
      <c r="H88" s="8">
        <v>1038.056</v>
      </c>
      <c r="I88" s="8">
        <v>605.53269999999998</v>
      </c>
      <c r="J88" s="8">
        <v>103.8056</v>
      </c>
      <c r="K88" s="8">
        <v>7127.9849999999997</v>
      </c>
      <c r="L88" s="8">
        <v>188.1514</v>
      </c>
      <c r="M88" s="8"/>
      <c r="N88" s="8" t="s">
        <v>16</v>
      </c>
      <c r="O88" s="8"/>
      <c r="P88" s="8">
        <f>AVERAGE(F88,F92,F96)</f>
        <v>6918.8280000000004</v>
      </c>
      <c r="Q88" s="8"/>
    </row>
    <row r="89" spans="1:17" x14ac:dyDescent="0.3">
      <c r="A89" s="8">
        <v>4</v>
      </c>
      <c r="B89" s="8" t="s">
        <v>17</v>
      </c>
      <c r="C89" s="8">
        <v>86.504670000000004</v>
      </c>
      <c r="D89" s="8">
        <v>7179.8879999999999</v>
      </c>
      <c r="E89" s="8"/>
      <c r="F89" s="8">
        <v>109.4207</v>
      </c>
      <c r="G89" s="8"/>
      <c r="H89" s="8">
        <v>103.8056</v>
      </c>
      <c r="I89" s="8">
        <v>7127.9849999999997</v>
      </c>
      <c r="J89" s="8">
        <v>69.203739999999996</v>
      </c>
      <c r="K89" s="8">
        <v>7231.7910000000002</v>
      </c>
      <c r="L89" s="8">
        <v>198.4349</v>
      </c>
      <c r="M89" s="8"/>
      <c r="N89" s="8" t="s">
        <v>18</v>
      </c>
      <c r="O89" s="8"/>
      <c r="P89" s="8">
        <f>AVERAGE(F89,F93,F97)</f>
        <v>137.32806666666667</v>
      </c>
      <c r="Q89" s="8"/>
    </row>
    <row r="90" spans="1:17" x14ac:dyDescent="0.3">
      <c r="A90" s="8">
        <v>5</v>
      </c>
      <c r="B90" s="8" t="s">
        <v>19</v>
      </c>
      <c r="C90" s="8">
        <v>1133.211</v>
      </c>
      <c r="D90" s="8">
        <v>3866.759</v>
      </c>
      <c r="E90" s="8"/>
      <c r="F90" s="8">
        <v>7152.5079999999998</v>
      </c>
      <c r="G90" s="8"/>
      <c r="H90" s="8">
        <v>1851.2</v>
      </c>
      <c r="I90" s="8">
        <v>363.31959999999998</v>
      </c>
      <c r="J90" s="8">
        <v>415.22239999999999</v>
      </c>
      <c r="K90" s="8">
        <v>7370.1980000000003</v>
      </c>
      <c r="L90" s="8">
        <v>191.58170000000001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1998.258</v>
      </c>
      <c r="D91" s="8">
        <v>389.27100000000002</v>
      </c>
      <c r="E91" s="8"/>
      <c r="F91" s="8">
        <v>88.217799999999997</v>
      </c>
      <c r="G91" s="8"/>
      <c r="H91" s="8">
        <v>2006.9079999999999</v>
      </c>
      <c r="I91" s="8">
        <v>346.01870000000002</v>
      </c>
      <c r="J91" s="8">
        <v>1989.607</v>
      </c>
      <c r="K91" s="8">
        <v>432.52339999999998</v>
      </c>
      <c r="L91" s="8">
        <v>191.3099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1297.57</v>
      </c>
      <c r="D92" s="8">
        <v>3884.06</v>
      </c>
      <c r="E92" s="8"/>
      <c r="F92" s="8">
        <v>6945.6949999999997</v>
      </c>
      <c r="G92" s="8"/>
      <c r="H92" s="8">
        <v>2006.9079999999999</v>
      </c>
      <c r="I92" s="8">
        <v>484.42619999999999</v>
      </c>
      <c r="J92" s="8">
        <v>588.23180000000002</v>
      </c>
      <c r="K92" s="8">
        <v>7283.6930000000002</v>
      </c>
      <c r="L92" s="8">
        <v>191.78579999999999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553.62990000000002</v>
      </c>
      <c r="D93" s="8">
        <v>7352.8969999999999</v>
      </c>
      <c r="E93" s="8"/>
      <c r="F93" s="8">
        <v>154.74430000000001</v>
      </c>
      <c r="G93" s="8"/>
      <c r="H93" s="8">
        <v>588.23180000000002</v>
      </c>
      <c r="I93" s="8">
        <v>7283.6930000000002</v>
      </c>
      <c r="J93" s="8">
        <v>519.02800000000002</v>
      </c>
      <c r="K93" s="8">
        <v>7422.1009999999997</v>
      </c>
      <c r="L93" s="8">
        <v>206.5651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2110.7139999999999</v>
      </c>
      <c r="D94" s="8">
        <v>3901.3609999999999</v>
      </c>
      <c r="E94" s="8"/>
      <c r="F94" s="8">
        <v>7457.0240000000003</v>
      </c>
      <c r="G94" s="8"/>
      <c r="H94" s="8">
        <v>3287.1779999999999</v>
      </c>
      <c r="I94" s="8">
        <v>363.31959999999998</v>
      </c>
      <c r="J94" s="8">
        <v>934.25049999999999</v>
      </c>
      <c r="K94" s="8">
        <v>7439.402</v>
      </c>
      <c r="L94" s="8">
        <v>198.3929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3382.3330000000001</v>
      </c>
      <c r="D95" s="8">
        <v>415.22239999999999</v>
      </c>
      <c r="E95" s="8"/>
      <c r="F95" s="8">
        <v>105.2375</v>
      </c>
      <c r="G95" s="8"/>
      <c r="H95" s="8">
        <v>3390.9830000000002</v>
      </c>
      <c r="I95" s="8">
        <v>363.31959999999998</v>
      </c>
      <c r="J95" s="8">
        <v>3373.6819999999998</v>
      </c>
      <c r="K95" s="8">
        <v>467.12520000000001</v>
      </c>
      <c r="L95" s="8">
        <v>189.4623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2231.8209999999999</v>
      </c>
      <c r="D96" s="8">
        <v>3892.71</v>
      </c>
      <c r="E96" s="8"/>
      <c r="F96" s="8">
        <v>7221.7669999999998</v>
      </c>
      <c r="G96" s="8"/>
      <c r="H96" s="8">
        <v>3373.6819999999998</v>
      </c>
      <c r="I96" s="8">
        <v>467.12520000000001</v>
      </c>
      <c r="J96" s="8">
        <v>1089.9590000000001</v>
      </c>
      <c r="K96" s="8">
        <v>7318.2950000000001</v>
      </c>
      <c r="L96" s="8">
        <v>198.4349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1064.0070000000001</v>
      </c>
      <c r="D97" s="8">
        <v>7387.4989999999998</v>
      </c>
      <c r="E97" s="8"/>
      <c r="F97" s="8">
        <v>147.8192</v>
      </c>
      <c r="G97" s="8"/>
      <c r="H97" s="8">
        <v>1089.9590000000001</v>
      </c>
      <c r="I97" s="8">
        <v>7318.2950000000001</v>
      </c>
      <c r="J97" s="8">
        <v>1038.056</v>
      </c>
      <c r="K97" s="8">
        <v>7456.7030000000004</v>
      </c>
      <c r="L97" s="8">
        <v>200.55600000000001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9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13</v>
      </c>
      <c r="C2" s="2">
        <v>1124.5609999999999</v>
      </c>
      <c r="D2" s="2">
        <v>415.22239999999999</v>
      </c>
      <c r="E2" s="2"/>
      <c r="F2" s="2">
        <v>484.47559999999999</v>
      </c>
      <c r="G2" s="2"/>
      <c r="H2" s="2">
        <v>1121.1010000000001</v>
      </c>
      <c r="I2" s="2">
        <v>173.0093</v>
      </c>
      <c r="J2" s="2">
        <v>1128.021</v>
      </c>
      <c r="K2" s="2">
        <v>657.43550000000005</v>
      </c>
      <c r="L2" s="2">
        <v>179.1815</v>
      </c>
      <c r="M2" s="2"/>
      <c r="N2" s="2" t="s">
        <v>12</v>
      </c>
      <c r="O2" s="2"/>
      <c r="P2" s="2">
        <f>AVERAGE(F2,F6,F10)</f>
        <v>484.52573333333333</v>
      </c>
      <c r="Q2" s="9"/>
    </row>
    <row r="3" spans="1:17" x14ac:dyDescent="0.3">
      <c r="A3" s="2">
        <v>2</v>
      </c>
      <c r="B3" s="2" t="s">
        <v>15</v>
      </c>
      <c r="C3" s="2">
        <v>1183.384</v>
      </c>
      <c r="D3" s="2">
        <v>193.7705</v>
      </c>
      <c r="E3" s="2"/>
      <c r="F3" s="2">
        <v>41.522239999999996</v>
      </c>
      <c r="G3" s="2"/>
      <c r="H3" s="2">
        <v>1183.384</v>
      </c>
      <c r="I3" s="2">
        <v>173.0093</v>
      </c>
      <c r="J3" s="2">
        <v>1183.384</v>
      </c>
      <c r="K3" s="2">
        <v>214.5316</v>
      </c>
      <c r="L3" s="2">
        <v>180</v>
      </c>
      <c r="M3" s="2"/>
      <c r="N3" s="2" t="s">
        <v>14</v>
      </c>
      <c r="O3" s="2"/>
      <c r="P3" s="2">
        <f>AVERAGE(F3,F7,F11)</f>
        <v>46.135823333333327</v>
      </c>
      <c r="Q3" s="9"/>
    </row>
    <row r="4" spans="1:17" x14ac:dyDescent="0.3">
      <c r="A4" s="2">
        <v>3</v>
      </c>
      <c r="B4" s="2" t="s">
        <v>17</v>
      </c>
      <c r="C4" s="2">
        <v>1183.384</v>
      </c>
      <c r="D4" s="2">
        <v>408.3021</v>
      </c>
      <c r="E4" s="2"/>
      <c r="F4" s="2">
        <v>387.54090000000002</v>
      </c>
      <c r="G4" s="2"/>
      <c r="H4" s="2">
        <v>1183.384</v>
      </c>
      <c r="I4" s="2">
        <v>214.5316</v>
      </c>
      <c r="J4" s="2">
        <v>1183.384</v>
      </c>
      <c r="K4" s="2">
        <v>602.07249999999999</v>
      </c>
      <c r="L4" s="2">
        <v>180</v>
      </c>
      <c r="M4" s="2"/>
      <c r="N4" s="2" t="s">
        <v>16</v>
      </c>
      <c r="O4" s="2"/>
      <c r="P4" s="2">
        <f>AVERAGE(F4,F8,F12)</f>
        <v>389.94819999999999</v>
      </c>
      <c r="Q4" s="9"/>
    </row>
    <row r="5" spans="1:17" x14ac:dyDescent="0.3">
      <c r="A5" s="2">
        <v>4</v>
      </c>
      <c r="B5" s="2" t="s">
        <v>19</v>
      </c>
      <c r="C5" s="2">
        <v>1183.384</v>
      </c>
      <c r="D5" s="2">
        <v>622.83360000000005</v>
      </c>
      <c r="E5" s="2"/>
      <c r="F5" s="2">
        <v>41.522239999999996</v>
      </c>
      <c r="G5" s="2"/>
      <c r="H5" s="2">
        <v>1183.384</v>
      </c>
      <c r="I5" s="2">
        <v>602.07249999999999</v>
      </c>
      <c r="J5" s="2">
        <v>1183.384</v>
      </c>
      <c r="K5" s="2">
        <v>643.59479999999996</v>
      </c>
      <c r="L5" s="2">
        <v>180</v>
      </c>
      <c r="M5" s="2"/>
      <c r="N5" s="2" t="s">
        <v>18</v>
      </c>
      <c r="O5" s="2"/>
      <c r="P5" s="2">
        <f>AVERAGE(F5,F9,F13)</f>
        <v>46.135823333333327</v>
      </c>
      <c r="Q5" s="9"/>
    </row>
    <row r="6" spans="1:17" x14ac:dyDescent="0.3">
      <c r="A6" s="2">
        <v>5</v>
      </c>
      <c r="B6" s="2" t="s">
        <v>20</v>
      </c>
      <c r="C6" s="2">
        <v>1899.643</v>
      </c>
      <c r="D6" s="2">
        <v>411.76220000000001</v>
      </c>
      <c r="E6" s="2"/>
      <c r="F6" s="2">
        <v>491.39530000000002</v>
      </c>
      <c r="G6" s="2"/>
      <c r="H6" s="2">
        <v>1903.1030000000001</v>
      </c>
      <c r="I6" s="2">
        <v>166.089</v>
      </c>
      <c r="J6" s="2">
        <v>1896.182</v>
      </c>
      <c r="K6" s="2">
        <v>657.43550000000005</v>
      </c>
      <c r="L6" s="2">
        <v>180.80690000000001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21</v>
      </c>
      <c r="C7" s="2">
        <v>1972.307</v>
      </c>
      <c r="D7" s="2">
        <v>193.7705</v>
      </c>
      <c r="E7" s="2"/>
      <c r="F7" s="2">
        <v>41.522239999999996</v>
      </c>
      <c r="G7" s="2"/>
      <c r="H7" s="2">
        <v>1972.307</v>
      </c>
      <c r="I7" s="2">
        <v>173.0093</v>
      </c>
      <c r="J7" s="2">
        <v>1972.307</v>
      </c>
      <c r="K7" s="2">
        <v>214.5316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22</v>
      </c>
      <c r="C8" s="2">
        <v>1965.386</v>
      </c>
      <c r="D8" s="2">
        <v>415.22239999999999</v>
      </c>
      <c r="E8" s="2"/>
      <c r="F8" s="2">
        <v>401.62020000000001</v>
      </c>
      <c r="G8" s="2"/>
      <c r="H8" s="2">
        <v>1972.307</v>
      </c>
      <c r="I8" s="2">
        <v>214.5316</v>
      </c>
      <c r="J8" s="2">
        <v>1958.4659999999999</v>
      </c>
      <c r="K8" s="2">
        <v>615.91330000000005</v>
      </c>
      <c r="L8" s="2">
        <v>181.97489999999999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23</v>
      </c>
      <c r="C9" s="2">
        <v>1958.4659999999999</v>
      </c>
      <c r="D9" s="2">
        <v>643.59479999999996</v>
      </c>
      <c r="E9" s="2"/>
      <c r="F9" s="2">
        <v>55.362990000000003</v>
      </c>
      <c r="G9" s="2"/>
      <c r="H9" s="2">
        <v>1958.4659999999999</v>
      </c>
      <c r="I9" s="2">
        <v>615.91330000000005</v>
      </c>
      <c r="J9" s="2">
        <v>1958.4659999999999</v>
      </c>
      <c r="K9" s="2">
        <v>671.27629999999999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24</v>
      </c>
      <c r="C10" s="2">
        <v>2567.4589999999998</v>
      </c>
      <c r="D10" s="2">
        <v>508.64749999999998</v>
      </c>
      <c r="E10" s="2"/>
      <c r="F10" s="2">
        <v>477.7063</v>
      </c>
      <c r="G10" s="2"/>
      <c r="H10" s="2">
        <v>2574.3789999999999</v>
      </c>
      <c r="I10" s="2">
        <v>269.89460000000003</v>
      </c>
      <c r="J10" s="2">
        <v>2560.538</v>
      </c>
      <c r="K10" s="2">
        <v>747.40039999999999</v>
      </c>
      <c r="L10" s="2">
        <v>181.66030000000001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25</v>
      </c>
      <c r="C11" s="2">
        <v>2608.9810000000002</v>
      </c>
      <c r="D11" s="2">
        <v>304.49639999999999</v>
      </c>
      <c r="E11" s="2"/>
      <c r="F11" s="2">
        <v>55.362990000000003</v>
      </c>
      <c r="G11" s="2"/>
      <c r="H11" s="2">
        <v>2608.9810000000002</v>
      </c>
      <c r="I11" s="2">
        <v>276.815</v>
      </c>
      <c r="J11" s="2">
        <v>2608.9810000000002</v>
      </c>
      <c r="K11" s="2">
        <v>332.17790000000002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26</v>
      </c>
      <c r="C12" s="2">
        <v>2605.5210000000002</v>
      </c>
      <c r="D12" s="2">
        <v>522.48820000000001</v>
      </c>
      <c r="E12" s="2"/>
      <c r="F12" s="2">
        <v>380.68349999999998</v>
      </c>
      <c r="G12" s="2"/>
      <c r="H12" s="2">
        <v>2608.9810000000002</v>
      </c>
      <c r="I12" s="2">
        <v>332.17790000000002</v>
      </c>
      <c r="J12" s="2">
        <v>2602.0610000000001</v>
      </c>
      <c r="K12" s="2">
        <v>712.79849999999999</v>
      </c>
      <c r="L12" s="2">
        <v>181.04159999999999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27</v>
      </c>
      <c r="C13" s="2">
        <v>2602.0610000000001</v>
      </c>
      <c r="D13" s="2">
        <v>733.55960000000005</v>
      </c>
      <c r="E13" s="2"/>
      <c r="F13" s="2">
        <v>41.522239999999996</v>
      </c>
      <c r="G13" s="2"/>
      <c r="H13" s="2">
        <v>2602.0610000000001</v>
      </c>
      <c r="I13" s="2">
        <v>712.79849999999999</v>
      </c>
      <c r="J13" s="2">
        <v>2602.0610000000001</v>
      </c>
      <c r="K13" s="2">
        <v>754.32069999999999</v>
      </c>
      <c r="L13" s="2">
        <v>180</v>
      </c>
      <c r="M13" s="2"/>
      <c r="N13" s="2"/>
      <c r="O13" s="2"/>
      <c r="P13" s="2"/>
      <c r="Q13" s="9"/>
    </row>
    <row r="14" spans="1:17" x14ac:dyDescent="0.3">
      <c r="M14" s="9"/>
      <c r="N14" s="9"/>
      <c r="O14" s="9"/>
      <c r="P14" s="9"/>
      <c r="Q14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508.64749999999998</v>
      </c>
      <c r="D16" s="1">
        <v>2048.431</v>
      </c>
      <c r="E16" s="1"/>
      <c r="F16" s="1">
        <v>3903.2440000000001</v>
      </c>
      <c r="G16" s="1"/>
      <c r="H16" s="1">
        <v>525.94839999999999</v>
      </c>
      <c r="I16" s="1">
        <v>96.885230000000007</v>
      </c>
      <c r="J16" s="1">
        <v>491.34649999999999</v>
      </c>
      <c r="K16" s="1">
        <v>3999.9760000000001</v>
      </c>
      <c r="L16" s="1">
        <v>180.50790000000001</v>
      </c>
      <c r="M16" s="1"/>
      <c r="N16" s="1" t="s">
        <v>12</v>
      </c>
      <c r="O16" s="1"/>
      <c r="P16" s="1">
        <f>AVERAGE(F16,F20,F24)</f>
        <v>3877.3156666666669</v>
      </c>
      <c r="Q16" s="1"/>
    </row>
    <row r="17" spans="1:17" x14ac:dyDescent="0.3">
      <c r="A17" s="1">
        <v>2</v>
      </c>
      <c r="B17" s="1" t="s">
        <v>13</v>
      </c>
      <c r="C17" s="1">
        <v>567.47069999999997</v>
      </c>
      <c r="D17" s="1">
        <v>131.4871</v>
      </c>
      <c r="E17" s="1"/>
      <c r="F17" s="1">
        <v>69.203739999999996</v>
      </c>
      <c r="G17" s="1"/>
      <c r="H17" s="1">
        <v>567.47069999999997</v>
      </c>
      <c r="I17" s="1">
        <v>96.885230000000007</v>
      </c>
      <c r="J17" s="1">
        <v>567.47069999999997</v>
      </c>
      <c r="K17" s="1">
        <v>166.089</v>
      </c>
      <c r="L17" s="1">
        <v>180</v>
      </c>
      <c r="M17" s="1"/>
      <c r="N17" s="1" t="s">
        <v>14</v>
      </c>
      <c r="O17" s="1"/>
      <c r="P17" s="1">
        <f>AVERAGE(F17,F21,F25)</f>
        <v>66.426623333333325</v>
      </c>
      <c r="Q17" s="1"/>
    </row>
    <row r="18" spans="1:17" x14ac:dyDescent="0.3">
      <c r="A18" s="1">
        <v>3</v>
      </c>
      <c r="B18" s="1" t="s">
        <v>15</v>
      </c>
      <c r="C18" s="1">
        <v>550.16970000000003</v>
      </c>
      <c r="D18" s="1">
        <v>2051.8910000000001</v>
      </c>
      <c r="E18" s="1"/>
      <c r="F18" s="1">
        <v>3771.7620000000002</v>
      </c>
      <c r="G18" s="1"/>
      <c r="H18" s="1">
        <v>567.47069999999997</v>
      </c>
      <c r="I18" s="1">
        <v>166.089</v>
      </c>
      <c r="J18" s="1">
        <v>532.86879999999996</v>
      </c>
      <c r="K18" s="1">
        <v>3937.6930000000002</v>
      </c>
      <c r="L18" s="1">
        <v>180.5256</v>
      </c>
      <c r="M18" s="1"/>
      <c r="N18" s="1" t="s">
        <v>16</v>
      </c>
      <c r="O18" s="1"/>
      <c r="P18" s="1">
        <f>AVERAGE(F18,F22,F26)</f>
        <v>3709.4159999999997</v>
      </c>
      <c r="Q18" s="1"/>
    </row>
    <row r="19" spans="1:17" x14ac:dyDescent="0.3">
      <c r="A19" s="1">
        <v>4</v>
      </c>
      <c r="B19" s="1" t="s">
        <v>17</v>
      </c>
      <c r="C19" s="1">
        <v>532.86879999999996</v>
      </c>
      <c r="D19" s="1">
        <v>3982.6750000000002</v>
      </c>
      <c r="E19" s="1"/>
      <c r="F19" s="1">
        <v>89.964860000000002</v>
      </c>
      <c r="G19" s="1"/>
      <c r="H19" s="1">
        <v>532.86879999999996</v>
      </c>
      <c r="I19" s="1">
        <v>3937.6930000000002</v>
      </c>
      <c r="J19" s="1">
        <v>532.86879999999996</v>
      </c>
      <c r="K19" s="1">
        <v>4027.6579999999999</v>
      </c>
      <c r="L19" s="1">
        <v>180</v>
      </c>
      <c r="M19" s="1"/>
      <c r="N19" s="1" t="s">
        <v>18</v>
      </c>
      <c r="O19" s="1"/>
      <c r="P19" s="1">
        <f>AVERAGE(F19,F23,F27)</f>
        <v>99.490076666666667</v>
      </c>
      <c r="Q19" s="1"/>
    </row>
    <row r="20" spans="1:17" x14ac:dyDescent="0.3">
      <c r="A20" s="1">
        <v>5</v>
      </c>
      <c r="B20" s="1" t="s">
        <v>19</v>
      </c>
      <c r="C20" s="1">
        <v>1702.412</v>
      </c>
      <c r="D20" s="1">
        <v>2508.636</v>
      </c>
      <c r="E20" s="1"/>
      <c r="F20" s="1">
        <v>4030.16</v>
      </c>
      <c r="G20" s="1"/>
      <c r="H20" s="1">
        <v>2062.2710000000002</v>
      </c>
      <c r="I20" s="1">
        <v>525.94839999999999</v>
      </c>
      <c r="J20" s="1">
        <v>1342.5530000000001</v>
      </c>
      <c r="K20" s="1">
        <v>4491.3230000000003</v>
      </c>
      <c r="L20" s="1">
        <v>190.28720000000001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2128.0149999999999</v>
      </c>
      <c r="D21" s="1">
        <v>577.85119999999995</v>
      </c>
      <c r="E21" s="1"/>
      <c r="F21" s="1">
        <v>52.704000000000001</v>
      </c>
      <c r="G21" s="1"/>
      <c r="H21" s="1">
        <v>2138.3960000000002</v>
      </c>
      <c r="I21" s="1">
        <v>553.62990000000002</v>
      </c>
      <c r="J21" s="1">
        <v>2117.634</v>
      </c>
      <c r="K21" s="1">
        <v>602.07249999999999</v>
      </c>
      <c r="L21" s="1">
        <v>203.1986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1764.6949999999999</v>
      </c>
      <c r="D22" s="1">
        <v>2501.7150000000001</v>
      </c>
      <c r="E22" s="1"/>
      <c r="F22" s="1">
        <v>3864.3020000000001</v>
      </c>
      <c r="G22" s="1"/>
      <c r="H22" s="1">
        <v>2117.634</v>
      </c>
      <c r="I22" s="1">
        <v>602.07249999999999</v>
      </c>
      <c r="J22" s="1">
        <v>1411.7560000000001</v>
      </c>
      <c r="K22" s="1">
        <v>4401.3580000000002</v>
      </c>
      <c r="L22" s="1">
        <v>190.52510000000001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1394.4549999999999</v>
      </c>
      <c r="D23" s="1">
        <v>4453.2610000000004</v>
      </c>
      <c r="E23" s="1"/>
      <c r="F23" s="1">
        <v>109.4207</v>
      </c>
      <c r="G23" s="1"/>
      <c r="H23" s="1">
        <v>1411.7560000000001</v>
      </c>
      <c r="I23" s="1">
        <v>4401.3580000000002</v>
      </c>
      <c r="J23" s="1">
        <v>1377.154</v>
      </c>
      <c r="K23" s="1">
        <v>4505.1629999999996</v>
      </c>
      <c r="L23" s="1">
        <v>198.4349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2906.5569999999998</v>
      </c>
      <c r="D24" s="1">
        <v>2937.6990000000001</v>
      </c>
      <c r="E24" s="1"/>
      <c r="F24" s="1">
        <v>3698.5430000000001</v>
      </c>
      <c r="G24" s="1"/>
      <c r="H24" s="1">
        <v>3287.1779999999999</v>
      </c>
      <c r="I24" s="1">
        <v>1128.021</v>
      </c>
      <c r="J24" s="1">
        <v>2525.9360000000001</v>
      </c>
      <c r="K24" s="1">
        <v>4747.3760000000002</v>
      </c>
      <c r="L24" s="1">
        <v>191.8776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3321.779</v>
      </c>
      <c r="D25" s="1">
        <v>1186.8440000000001</v>
      </c>
      <c r="E25" s="1"/>
      <c r="F25" s="1">
        <v>77.372129999999999</v>
      </c>
      <c r="G25" s="1"/>
      <c r="H25" s="1">
        <v>3328.7</v>
      </c>
      <c r="I25" s="1">
        <v>1148.7819999999999</v>
      </c>
      <c r="J25" s="1">
        <v>3314.8589999999999</v>
      </c>
      <c r="K25" s="1">
        <v>1224.9059999999999</v>
      </c>
      <c r="L25" s="1">
        <v>190.3048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2958.46</v>
      </c>
      <c r="D26" s="1">
        <v>2934.2379999999998</v>
      </c>
      <c r="E26" s="1"/>
      <c r="F26" s="1">
        <v>3492.1840000000002</v>
      </c>
      <c r="G26" s="1"/>
      <c r="H26" s="1">
        <v>3314.8589999999999</v>
      </c>
      <c r="I26" s="1">
        <v>1224.9059999999999</v>
      </c>
      <c r="J26" s="1">
        <v>2602.0610000000001</v>
      </c>
      <c r="K26" s="1">
        <v>4643.5709999999999</v>
      </c>
      <c r="L26" s="1">
        <v>191.77760000000001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2591.6799999999998</v>
      </c>
      <c r="D27" s="1">
        <v>4692.0129999999999</v>
      </c>
      <c r="E27" s="1"/>
      <c r="F27" s="1">
        <v>99.084670000000003</v>
      </c>
      <c r="G27" s="1"/>
      <c r="H27" s="1">
        <v>2602.0610000000001</v>
      </c>
      <c r="I27" s="1">
        <v>4643.5709999999999</v>
      </c>
      <c r="J27" s="1">
        <v>2581.299</v>
      </c>
      <c r="K27" s="1">
        <v>4740.4560000000001</v>
      </c>
      <c r="L27" s="1">
        <v>192.09479999999999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968.85230000000001</v>
      </c>
      <c r="D30" s="3">
        <v>2638.393</v>
      </c>
      <c r="E30" s="3"/>
      <c r="F30" s="3">
        <v>4658.58</v>
      </c>
      <c r="G30" s="3"/>
      <c r="H30" s="3">
        <v>865.04669999999999</v>
      </c>
      <c r="I30" s="3">
        <v>311.41680000000002</v>
      </c>
      <c r="J30" s="3">
        <v>1072.6579999999999</v>
      </c>
      <c r="K30" s="3">
        <v>4965.3680000000004</v>
      </c>
      <c r="L30" s="3">
        <v>177.44569999999999</v>
      </c>
      <c r="M30" s="3"/>
      <c r="N30" s="3" t="s">
        <v>12</v>
      </c>
      <c r="O30" s="3"/>
      <c r="P30" s="3">
        <f>AVERAGE(F30,F34,F38)</f>
        <v>4943.9216666666662</v>
      </c>
      <c r="Q30" s="3"/>
    </row>
    <row r="31" spans="1:17" x14ac:dyDescent="0.3">
      <c r="A31" s="3">
        <v>2</v>
      </c>
      <c r="B31" s="3" t="s">
        <v>13</v>
      </c>
      <c r="C31" s="3">
        <v>986.15329999999994</v>
      </c>
      <c r="D31" s="3">
        <v>354.66919999999999</v>
      </c>
      <c r="E31" s="3"/>
      <c r="F31" s="3">
        <v>121.1065</v>
      </c>
      <c r="G31" s="3"/>
      <c r="H31" s="3">
        <v>986.15329999999994</v>
      </c>
      <c r="I31" s="3">
        <v>294.11590000000001</v>
      </c>
      <c r="J31" s="3">
        <v>986.15329999999994</v>
      </c>
      <c r="K31" s="3">
        <v>415.22239999999999</v>
      </c>
      <c r="L31" s="3">
        <v>180</v>
      </c>
      <c r="M31" s="3"/>
      <c r="N31" s="3" t="s">
        <v>14</v>
      </c>
      <c r="O31" s="3"/>
      <c r="P31" s="3">
        <f>AVERAGE(F31,F35,F39)</f>
        <v>132.99953333333335</v>
      </c>
      <c r="Q31" s="3"/>
    </row>
    <row r="32" spans="1:17" x14ac:dyDescent="0.3">
      <c r="A32" s="3">
        <v>3</v>
      </c>
      <c r="B32" s="3" t="s">
        <v>15</v>
      </c>
      <c r="C32" s="3">
        <v>1072.6579999999999</v>
      </c>
      <c r="D32" s="3">
        <v>2638.393</v>
      </c>
      <c r="E32" s="3"/>
      <c r="F32" s="3">
        <v>4484.2809999999999</v>
      </c>
      <c r="G32" s="3"/>
      <c r="H32" s="3">
        <v>986.15329999999994</v>
      </c>
      <c r="I32" s="3">
        <v>397.92149999999998</v>
      </c>
      <c r="J32" s="3">
        <v>1159.163</v>
      </c>
      <c r="K32" s="3">
        <v>4878.8639999999996</v>
      </c>
      <c r="L32" s="3">
        <v>177.78890000000001</v>
      </c>
      <c r="M32" s="3"/>
      <c r="N32" s="3" t="s">
        <v>16</v>
      </c>
      <c r="O32" s="3"/>
      <c r="P32" s="3">
        <f>AVERAGE(F32,F36,F40)</f>
        <v>4701.46</v>
      </c>
      <c r="Q32" s="3"/>
    </row>
    <row r="33" spans="1:17" x14ac:dyDescent="0.3">
      <c r="A33" s="3">
        <v>4</v>
      </c>
      <c r="B33" s="3" t="s">
        <v>17</v>
      </c>
      <c r="C33" s="3">
        <v>1159.163</v>
      </c>
      <c r="D33" s="3">
        <v>4930.7659999999996</v>
      </c>
      <c r="E33" s="3"/>
      <c r="F33" s="3">
        <v>103.8056</v>
      </c>
      <c r="G33" s="3"/>
      <c r="H33" s="3">
        <v>1159.163</v>
      </c>
      <c r="I33" s="3">
        <v>4878.8639999999996</v>
      </c>
      <c r="J33" s="3">
        <v>1159.163</v>
      </c>
      <c r="K33" s="3">
        <v>4982.6689999999999</v>
      </c>
      <c r="L33" s="3">
        <v>180</v>
      </c>
      <c r="M33" s="3"/>
      <c r="N33" s="3" t="s">
        <v>18</v>
      </c>
      <c r="O33" s="3"/>
      <c r="P33" s="3">
        <f>AVERAGE(F33,F37,F41)</f>
        <v>132.6405</v>
      </c>
      <c r="Q33" s="3"/>
    </row>
    <row r="34" spans="1:17" x14ac:dyDescent="0.3">
      <c r="A34" s="3">
        <v>5</v>
      </c>
      <c r="B34" s="3" t="s">
        <v>19</v>
      </c>
      <c r="C34" s="3">
        <v>2301.0239999999999</v>
      </c>
      <c r="D34" s="3">
        <v>2733.5479999999998</v>
      </c>
      <c r="E34" s="3"/>
      <c r="F34" s="3">
        <v>5051.991</v>
      </c>
      <c r="G34" s="3"/>
      <c r="H34" s="3">
        <v>2283.723</v>
      </c>
      <c r="I34" s="3">
        <v>207.6112</v>
      </c>
      <c r="J34" s="3">
        <v>2318.3249999999998</v>
      </c>
      <c r="K34" s="3">
        <v>5259.4840000000004</v>
      </c>
      <c r="L34" s="3">
        <v>179.60759999999999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2413.48</v>
      </c>
      <c r="D35" s="3">
        <v>276.815</v>
      </c>
      <c r="E35" s="3"/>
      <c r="F35" s="3">
        <v>139.4846</v>
      </c>
      <c r="G35" s="3"/>
      <c r="H35" s="3">
        <v>2404.83</v>
      </c>
      <c r="I35" s="3">
        <v>207.6112</v>
      </c>
      <c r="J35" s="3">
        <v>2422.1309999999999</v>
      </c>
      <c r="K35" s="3">
        <v>346.01870000000002</v>
      </c>
      <c r="L35" s="3">
        <v>172.875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2456.7330000000002</v>
      </c>
      <c r="D36" s="3">
        <v>2716.2469999999998</v>
      </c>
      <c r="E36" s="3"/>
      <c r="F36" s="3">
        <v>4775.5590000000002</v>
      </c>
      <c r="G36" s="3"/>
      <c r="H36" s="3">
        <v>2422.1309999999999</v>
      </c>
      <c r="I36" s="3">
        <v>328.71780000000001</v>
      </c>
      <c r="J36" s="3">
        <v>2491.335</v>
      </c>
      <c r="K36" s="3">
        <v>5103.7759999999998</v>
      </c>
      <c r="L36" s="3">
        <v>179.16970000000001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2491.335</v>
      </c>
      <c r="D37" s="3">
        <v>5164.3289999999997</v>
      </c>
      <c r="E37" s="3"/>
      <c r="F37" s="3">
        <v>155.70840000000001</v>
      </c>
      <c r="G37" s="3"/>
      <c r="H37" s="3">
        <v>2491.335</v>
      </c>
      <c r="I37" s="3">
        <v>5086.4750000000004</v>
      </c>
      <c r="J37" s="3">
        <v>2491.335</v>
      </c>
      <c r="K37" s="3">
        <v>5242.183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3460.1869999999999</v>
      </c>
      <c r="D38" s="3">
        <v>2750.8490000000002</v>
      </c>
      <c r="E38" s="3"/>
      <c r="F38" s="3">
        <v>5121.1940000000004</v>
      </c>
      <c r="G38" s="3"/>
      <c r="H38" s="3">
        <v>3442.886</v>
      </c>
      <c r="I38" s="3">
        <v>190.31030000000001</v>
      </c>
      <c r="J38" s="3">
        <v>3477.4879999999998</v>
      </c>
      <c r="K38" s="3">
        <v>5311.3869999999997</v>
      </c>
      <c r="L38" s="3">
        <v>179.6129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3546.692</v>
      </c>
      <c r="D39" s="3">
        <v>259.51400000000001</v>
      </c>
      <c r="E39" s="3"/>
      <c r="F39" s="3">
        <v>138.4075</v>
      </c>
      <c r="G39" s="3"/>
      <c r="H39" s="3">
        <v>3546.692</v>
      </c>
      <c r="I39" s="3">
        <v>190.31030000000001</v>
      </c>
      <c r="J39" s="3">
        <v>3546.692</v>
      </c>
      <c r="K39" s="3">
        <v>328.71780000000001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3572.643</v>
      </c>
      <c r="D40" s="3">
        <v>2733.5479999999998</v>
      </c>
      <c r="E40" s="3"/>
      <c r="F40" s="3">
        <v>4844.54</v>
      </c>
      <c r="G40" s="3"/>
      <c r="H40" s="3">
        <v>3546.692</v>
      </c>
      <c r="I40" s="3">
        <v>311.41680000000002</v>
      </c>
      <c r="J40" s="3">
        <v>3598.5940000000001</v>
      </c>
      <c r="K40" s="3">
        <v>5155.6779999999999</v>
      </c>
      <c r="L40" s="3">
        <v>179.3861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3598.5940000000001</v>
      </c>
      <c r="D41" s="3">
        <v>5224.8819999999996</v>
      </c>
      <c r="E41" s="3"/>
      <c r="F41" s="3">
        <v>138.4075</v>
      </c>
      <c r="G41" s="3"/>
      <c r="H41" s="3">
        <v>3598.5940000000001</v>
      </c>
      <c r="I41" s="3">
        <v>5155.6779999999999</v>
      </c>
      <c r="J41" s="3">
        <v>3598.5940000000001</v>
      </c>
      <c r="K41" s="3">
        <v>5294.0860000000002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2309.6750000000002</v>
      </c>
      <c r="D44" s="4">
        <v>4108.9719999999998</v>
      </c>
      <c r="E44" s="4"/>
      <c r="F44" s="4">
        <v>7698.9350000000004</v>
      </c>
      <c r="G44" s="4"/>
      <c r="H44" s="4">
        <v>2301.0239999999999</v>
      </c>
      <c r="I44" s="4">
        <v>259.51400000000001</v>
      </c>
      <c r="J44" s="4">
        <v>2318.3249999999998</v>
      </c>
      <c r="K44" s="4">
        <v>7958.43</v>
      </c>
      <c r="L44" s="4">
        <v>179.87119999999999</v>
      </c>
      <c r="M44" s="4"/>
      <c r="N44" s="4" t="s">
        <v>12</v>
      </c>
      <c r="O44" s="4"/>
      <c r="P44" s="4">
        <f>AVERAGE(F44,F48,F52)</f>
        <v>7693.3630000000003</v>
      </c>
      <c r="Q44" s="4"/>
    </row>
    <row r="45" spans="1:17" x14ac:dyDescent="0.3">
      <c r="A45" s="4">
        <v>2</v>
      </c>
      <c r="B45" s="4" t="s">
        <v>13</v>
      </c>
      <c r="C45" s="4">
        <v>2404.83</v>
      </c>
      <c r="D45" s="4">
        <v>294.11590000000001</v>
      </c>
      <c r="E45" s="4"/>
      <c r="F45" s="4">
        <v>103.8056</v>
      </c>
      <c r="G45" s="4"/>
      <c r="H45" s="4">
        <v>2404.83</v>
      </c>
      <c r="I45" s="4">
        <v>242.2131</v>
      </c>
      <c r="J45" s="4">
        <v>2404.83</v>
      </c>
      <c r="K45" s="4">
        <v>346.01870000000002</v>
      </c>
      <c r="L45" s="4">
        <v>180</v>
      </c>
      <c r="M45" s="4"/>
      <c r="N45" s="4" t="s">
        <v>14</v>
      </c>
      <c r="O45" s="4"/>
      <c r="P45" s="4">
        <f>AVERAGE(F45,F49,F53)</f>
        <v>138.40746666666666</v>
      </c>
      <c r="Q45" s="4"/>
    </row>
    <row r="46" spans="1:17" x14ac:dyDescent="0.3">
      <c r="A46" s="4">
        <v>3</v>
      </c>
      <c r="B46" s="4" t="s">
        <v>15</v>
      </c>
      <c r="C46" s="4">
        <v>2439.4319999999998</v>
      </c>
      <c r="D46" s="4">
        <v>4074.37</v>
      </c>
      <c r="E46" s="4"/>
      <c r="F46" s="4">
        <v>7456.7830000000004</v>
      </c>
      <c r="G46" s="4"/>
      <c r="H46" s="4">
        <v>2422.1309999999999</v>
      </c>
      <c r="I46" s="4">
        <v>346.01870000000002</v>
      </c>
      <c r="J46" s="4">
        <v>2456.7330000000002</v>
      </c>
      <c r="K46" s="4">
        <v>7802.7209999999995</v>
      </c>
      <c r="L46" s="4">
        <v>179.73410000000001</v>
      </c>
      <c r="M46" s="4"/>
      <c r="N46" s="4" t="s">
        <v>16</v>
      </c>
      <c r="O46" s="4"/>
      <c r="P46" s="4">
        <f>AVERAGE(F46,F50,F54)</f>
        <v>7410.6273333333338</v>
      </c>
      <c r="Q46" s="4"/>
    </row>
    <row r="47" spans="1:17" x14ac:dyDescent="0.3">
      <c r="A47" s="4">
        <v>4</v>
      </c>
      <c r="B47" s="4" t="s">
        <v>17</v>
      </c>
      <c r="C47" s="4">
        <v>2456.7330000000002</v>
      </c>
      <c r="D47" s="4">
        <v>7880.576</v>
      </c>
      <c r="E47" s="4"/>
      <c r="F47" s="4">
        <v>155.70840000000001</v>
      </c>
      <c r="G47" s="4"/>
      <c r="H47" s="4">
        <v>2456.7330000000002</v>
      </c>
      <c r="I47" s="4">
        <v>7802.7209999999995</v>
      </c>
      <c r="J47" s="4">
        <v>2456.7330000000002</v>
      </c>
      <c r="K47" s="4">
        <v>7958.43</v>
      </c>
      <c r="L47" s="4">
        <v>180</v>
      </c>
      <c r="M47" s="4"/>
      <c r="N47" s="4" t="s">
        <v>18</v>
      </c>
      <c r="O47" s="4"/>
      <c r="P47" s="4">
        <f>AVERAGE(F47,F51,F55)</f>
        <v>167.24233333333333</v>
      </c>
      <c r="Q47" s="4"/>
    </row>
    <row r="48" spans="1:17" x14ac:dyDescent="0.3">
      <c r="A48" s="4">
        <v>5</v>
      </c>
      <c r="B48" s="4" t="s">
        <v>19</v>
      </c>
      <c r="C48" s="4">
        <v>3096.8670000000002</v>
      </c>
      <c r="D48" s="4">
        <v>4083.0210000000002</v>
      </c>
      <c r="E48" s="4"/>
      <c r="F48" s="4">
        <v>7681.9269999999997</v>
      </c>
      <c r="G48" s="4"/>
      <c r="H48" s="4">
        <v>3131.4690000000001</v>
      </c>
      <c r="I48" s="4">
        <v>242.2131</v>
      </c>
      <c r="J48" s="4">
        <v>3062.2649999999999</v>
      </c>
      <c r="K48" s="4">
        <v>7923.8280000000004</v>
      </c>
      <c r="L48" s="4">
        <v>180.5162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3200.6729999999998</v>
      </c>
      <c r="D49" s="4">
        <v>285.46539999999999</v>
      </c>
      <c r="E49" s="4"/>
      <c r="F49" s="4">
        <v>121.1065</v>
      </c>
      <c r="G49" s="4"/>
      <c r="H49" s="4">
        <v>3200.6729999999998</v>
      </c>
      <c r="I49" s="4">
        <v>224.91210000000001</v>
      </c>
      <c r="J49" s="4">
        <v>3200.6729999999998</v>
      </c>
      <c r="K49" s="4">
        <v>346.01870000000002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3183.3719999999998</v>
      </c>
      <c r="D50" s="4">
        <v>4048.4189999999999</v>
      </c>
      <c r="E50" s="4"/>
      <c r="F50" s="4">
        <v>7404.8810000000003</v>
      </c>
      <c r="G50" s="4"/>
      <c r="H50" s="4">
        <v>3200.6729999999998</v>
      </c>
      <c r="I50" s="4">
        <v>346.01870000000002</v>
      </c>
      <c r="J50" s="4">
        <v>3166.0709999999999</v>
      </c>
      <c r="K50" s="4">
        <v>7750.8190000000004</v>
      </c>
      <c r="L50" s="4">
        <v>180.26769999999999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3166.0709999999999</v>
      </c>
      <c r="D51" s="4">
        <v>7837.3230000000003</v>
      </c>
      <c r="E51" s="4"/>
      <c r="F51" s="4">
        <v>173.0093</v>
      </c>
      <c r="G51" s="4"/>
      <c r="H51" s="4">
        <v>3166.0709999999999</v>
      </c>
      <c r="I51" s="4">
        <v>7750.8190000000004</v>
      </c>
      <c r="J51" s="4">
        <v>3166.0709999999999</v>
      </c>
      <c r="K51" s="4">
        <v>7923.8280000000004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3598.5940000000001</v>
      </c>
      <c r="D52" s="4">
        <v>4057.069</v>
      </c>
      <c r="E52" s="4"/>
      <c r="F52" s="4">
        <v>7699.2269999999999</v>
      </c>
      <c r="G52" s="4"/>
      <c r="H52" s="4">
        <v>3633.1959999999999</v>
      </c>
      <c r="I52" s="4">
        <v>207.6112</v>
      </c>
      <c r="J52" s="4">
        <v>3563.9929999999999</v>
      </c>
      <c r="K52" s="4">
        <v>7906.527</v>
      </c>
      <c r="L52" s="4">
        <v>180.51499999999999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3719.701</v>
      </c>
      <c r="D53" s="4">
        <v>285.46539999999999</v>
      </c>
      <c r="E53" s="4"/>
      <c r="F53" s="4">
        <v>190.31030000000001</v>
      </c>
      <c r="G53" s="4"/>
      <c r="H53" s="4">
        <v>3719.701</v>
      </c>
      <c r="I53" s="4">
        <v>190.31030000000001</v>
      </c>
      <c r="J53" s="4">
        <v>3719.701</v>
      </c>
      <c r="K53" s="4">
        <v>380.62060000000002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3711.05</v>
      </c>
      <c r="D54" s="4">
        <v>4065.72</v>
      </c>
      <c r="E54" s="4"/>
      <c r="F54" s="4">
        <v>7370.2179999999998</v>
      </c>
      <c r="G54" s="4"/>
      <c r="H54" s="4">
        <v>3719.701</v>
      </c>
      <c r="I54" s="4">
        <v>380.62060000000002</v>
      </c>
      <c r="J54" s="4">
        <v>3702.4</v>
      </c>
      <c r="K54" s="4">
        <v>7750.8190000000004</v>
      </c>
      <c r="L54" s="4">
        <v>180.1345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3702.4</v>
      </c>
      <c r="D55" s="4">
        <v>7837.3230000000003</v>
      </c>
      <c r="E55" s="4"/>
      <c r="F55" s="4">
        <v>173.0093</v>
      </c>
      <c r="G55" s="4"/>
      <c r="H55" s="4">
        <v>3702.4</v>
      </c>
      <c r="I55" s="4">
        <v>7750.8190000000004</v>
      </c>
      <c r="J55" s="4">
        <v>3702.4</v>
      </c>
      <c r="K55" s="4">
        <v>7923.8280000000004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</row>
    <row r="58" spans="1:17" x14ac:dyDescent="0.3">
      <c r="A58" s="10">
        <v>1</v>
      </c>
      <c r="B58" s="10" t="s">
        <v>11</v>
      </c>
      <c r="C58" s="10">
        <v>692.03740000000005</v>
      </c>
      <c r="D58" s="10">
        <v>4031.1179999999999</v>
      </c>
      <c r="E58" s="10"/>
      <c r="F58" s="10">
        <v>7820.0219999999999</v>
      </c>
      <c r="G58" s="10"/>
      <c r="H58" s="10">
        <v>692.03740000000005</v>
      </c>
      <c r="I58" s="10">
        <v>121.1065</v>
      </c>
      <c r="J58" s="10">
        <v>692.03740000000005</v>
      </c>
      <c r="K58" s="10">
        <v>7941.1289999999999</v>
      </c>
      <c r="L58" s="10">
        <v>180</v>
      </c>
      <c r="N58" s="10" t="s">
        <v>12</v>
      </c>
      <c r="O58" s="10"/>
      <c r="P58" s="10">
        <f>AVERAGE(F58,F62,F66)</f>
        <v>8000.7433333333329</v>
      </c>
    </row>
    <row r="59" spans="1:17" x14ac:dyDescent="0.3">
      <c r="A59" s="10">
        <v>2</v>
      </c>
      <c r="B59" s="10" t="s">
        <v>13</v>
      </c>
      <c r="C59" s="10">
        <v>830.44489999999996</v>
      </c>
      <c r="D59" s="10">
        <v>155.70840000000001</v>
      </c>
      <c r="E59" s="10"/>
      <c r="F59" s="10">
        <v>103.8056</v>
      </c>
      <c r="G59" s="10"/>
      <c r="H59" s="10">
        <v>830.44489999999996</v>
      </c>
      <c r="I59" s="10">
        <v>103.8056</v>
      </c>
      <c r="J59" s="10">
        <v>830.44489999999996</v>
      </c>
      <c r="K59" s="10">
        <v>207.6112</v>
      </c>
      <c r="L59" s="10">
        <v>180</v>
      </c>
      <c r="N59" s="10" t="s">
        <v>14</v>
      </c>
      <c r="O59" s="10"/>
      <c r="P59" s="10">
        <f>AVERAGE(F59,F63,F67)</f>
        <v>121.10653333333333</v>
      </c>
    </row>
    <row r="60" spans="1:17" x14ac:dyDescent="0.3">
      <c r="A60" s="10">
        <v>3</v>
      </c>
      <c r="B60" s="10" t="s">
        <v>15</v>
      </c>
      <c r="C60" s="10">
        <v>813.14390000000003</v>
      </c>
      <c r="D60" s="10">
        <v>4039.768</v>
      </c>
      <c r="E60" s="10"/>
      <c r="F60" s="10">
        <v>7664.3919999999998</v>
      </c>
      <c r="G60" s="10"/>
      <c r="H60" s="10">
        <v>830.44489999999996</v>
      </c>
      <c r="I60" s="10">
        <v>207.6112</v>
      </c>
      <c r="J60" s="10">
        <v>795.84299999999996</v>
      </c>
      <c r="K60" s="10">
        <v>7871.9250000000002</v>
      </c>
      <c r="L60" s="10">
        <v>180.2587</v>
      </c>
      <c r="N60" s="10" t="s">
        <v>16</v>
      </c>
      <c r="O60" s="10"/>
      <c r="P60" s="10">
        <f>AVERAGE(F60,F64,F68)</f>
        <v>7737.371666666666</v>
      </c>
    </row>
    <row r="61" spans="1:17" x14ac:dyDescent="0.3">
      <c r="A61" s="10">
        <v>4</v>
      </c>
      <c r="B61" s="10" t="s">
        <v>17</v>
      </c>
      <c r="C61" s="10">
        <v>804.49350000000004</v>
      </c>
      <c r="D61" s="10">
        <v>7932.4780000000001</v>
      </c>
      <c r="E61" s="10"/>
      <c r="F61" s="10">
        <v>122.3361</v>
      </c>
      <c r="G61" s="10"/>
      <c r="H61" s="10">
        <v>795.84299999999996</v>
      </c>
      <c r="I61" s="10">
        <v>7871.9250000000002</v>
      </c>
      <c r="J61" s="10">
        <v>813.14390000000003</v>
      </c>
      <c r="K61" s="10">
        <v>7993.0320000000002</v>
      </c>
      <c r="L61" s="10">
        <v>171.8699</v>
      </c>
      <c r="N61" s="10" t="s">
        <v>18</v>
      </c>
      <c r="O61" s="10"/>
      <c r="P61" s="10">
        <f>AVERAGE(F61,F65,F69)</f>
        <v>92.796556666666675</v>
      </c>
    </row>
    <row r="62" spans="1:17" x14ac:dyDescent="0.3">
      <c r="A62" s="10">
        <v>5</v>
      </c>
      <c r="B62" s="10" t="s">
        <v>19</v>
      </c>
      <c r="C62" s="10">
        <v>1721.443</v>
      </c>
      <c r="D62" s="10">
        <v>4117.6220000000003</v>
      </c>
      <c r="E62" s="10"/>
      <c r="F62" s="10">
        <v>8131.8990000000003</v>
      </c>
      <c r="G62" s="10"/>
      <c r="H62" s="10">
        <v>1764.6949999999999</v>
      </c>
      <c r="I62" s="10">
        <v>51.902799999999999</v>
      </c>
      <c r="J62" s="10">
        <v>1678.191</v>
      </c>
      <c r="K62" s="10">
        <v>8183.3419999999996</v>
      </c>
      <c r="L62" s="10">
        <v>180.6095</v>
      </c>
    </row>
    <row r="63" spans="1:17" x14ac:dyDescent="0.3">
      <c r="A63" s="10">
        <v>6</v>
      </c>
      <c r="B63" s="10" t="s">
        <v>20</v>
      </c>
      <c r="C63" s="10">
        <v>1885.8019999999999</v>
      </c>
      <c r="D63" s="10">
        <v>138.4075</v>
      </c>
      <c r="E63" s="10"/>
      <c r="F63" s="10">
        <v>138.4075</v>
      </c>
      <c r="G63" s="10"/>
      <c r="H63" s="10">
        <v>1885.8019999999999</v>
      </c>
      <c r="I63" s="10">
        <v>69.203739999999996</v>
      </c>
      <c r="J63" s="10">
        <v>1885.8019999999999</v>
      </c>
      <c r="K63" s="10">
        <v>207.6112</v>
      </c>
      <c r="L63" s="10">
        <v>180</v>
      </c>
    </row>
    <row r="64" spans="1:17" x14ac:dyDescent="0.3">
      <c r="A64" s="10">
        <v>7</v>
      </c>
      <c r="B64" s="10" t="s">
        <v>21</v>
      </c>
      <c r="C64" s="10">
        <v>1825.249</v>
      </c>
      <c r="D64" s="10">
        <v>4155.6840000000002</v>
      </c>
      <c r="E64" s="10"/>
      <c r="F64" s="10">
        <v>7896.875</v>
      </c>
      <c r="G64" s="10"/>
      <c r="H64" s="10">
        <v>1878.8810000000001</v>
      </c>
      <c r="I64" s="10">
        <v>207.6112</v>
      </c>
      <c r="J64" s="10">
        <v>1771.616</v>
      </c>
      <c r="K64" s="10">
        <v>8103.7579999999998</v>
      </c>
      <c r="L64" s="10">
        <v>180.7783</v>
      </c>
    </row>
    <row r="65" spans="1:17" x14ac:dyDescent="0.3">
      <c r="A65" s="10">
        <v>8</v>
      </c>
      <c r="B65" s="10" t="s">
        <v>22</v>
      </c>
      <c r="C65" s="10">
        <v>1775.076</v>
      </c>
      <c r="D65" s="10">
        <v>8124.5190000000002</v>
      </c>
      <c r="E65" s="10"/>
      <c r="F65" s="10">
        <v>69.548900000000003</v>
      </c>
      <c r="G65" s="10"/>
      <c r="H65" s="10">
        <v>1778.5360000000001</v>
      </c>
      <c r="I65" s="10">
        <v>8159.1210000000001</v>
      </c>
      <c r="J65" s="10">
        <v>1771.616</v>
      </c>
      <c r="K65" s="10">
        <v>8089.9170000000004</v>
      </c>
      <c r="L65" s="10">
        <v>354.2894</v>
      </c>
    </row>
    <row r="66" spans="1:17" x14ac:dyDescent="0.3">
      <c r="A66" s="10">
        <v>9</v>
      </c>
      <c r="B66" s="10" t="s">
        <v>23</v>
      </c>
      <c r="C66" s="10">
        <v>2776.8</v>
      </c>
      <c r="D66" s="10">
        <v>4126.2730000000001</v>
      </c>
      <c r="E66" s="10"/>
      <c r="F66" s="10">
        <v>8050.3090000000002</v>
      </c>
      <c r="G66" s="10"/>
      <c r="H66" s="10">
        <v>2923.8580000000002</v>
      </c>
      <c r="I66" s="10">
        <v>103.8056</v>
      </c>
      <c r="J66" s="10">
        <v>2629.7420000000002</v>
      </c>
      <c r="K66" s="10">
        <v>8148.74</v>
      </c>
      <c r="L66" s="10">
        <v>182.09379999999999</v>
      </c>
    </row>
    <row r="67" spans="1:17" x14ac:dyDescent="0.3">
      <c r="A67" s="10">
        <v>10</v>
      </c>
      <c r="B67" s="10" t="s">
        <v>24</v>
      </c>
      <c r="C67" s="10">
        <v>3217.9740000000002</v>
      </c>
      <c r="D67" s="10">
        <v>164.35890000000001</v>
      </c>
      <c r="E67" s="10"/>
      <c r="F67" s="10">
        <v>121.1065</v>
      </c>
      <c r="G67" s="10"/>
      <c r="H67" s="10">
        <v>3217.9740000000002</v>
      </c>
      <c r="I67" s="10">
        <v>103.8056</v>
      </c>
      <c r="J67" s="10">
        <v>3217.9740000000002</v>
      </c>
      <c r="K67" s="10">
        <v>224.91210000000001</v>
      </c>
      <c r="L67" s="10">
        <v>180</v>
      </c>
    </row>
    <row r="68" spans="1:17" x14ac:dyDescent="0.3">
      <c r="A68" s="10">
        <v>11</v>
      </c>
      <c r="B68" s="10" t="s">
        <v>25</v>
      </c>
      <c r="C68" s="10">
        <v>3114.1680000000001</v>
      </c>
      <c r="D68" s="10">
        <v>4065.72</v>
      </c>
      <c r="E68" s="10"/>
      <c r="F68" s="10">
        <v>7650.848</v>
      </c>
      <c r="G68" s="10"/>
      <c r="H68" s="10">
        <v>3235.2750000000001</v>
      </c>
      <c r="I68" s="10">
        <v>242.2131</v>
      </c>
      <c r="J68" s="10">
        <v>2993.0619999999999</v>
      </c>
      <c r="K68" s="10">
        <v>7889.2259999999997</v>
      </c>
      <c r="L68" s="10">
        <v>181.8142</v>
      </c>
    </row>
    <row r="69" spans="1:17" x14ac:dyDescent="0.3">
      <c r="A69" s="10">
        <v>12</v>
      </c>
      <c r="B69" s="10" t="s">
        <v>26</v>
      </c>
      <c r="C69" s="10">
        <v>3010.3629999999998</v>
      </c>
      <c r="D69" s="10">
        <v>8001.6819999999998</v>
      </c>
      <c r="E69" s="10"/>
      <c r="F69" s="10">
        <v>86.504670000000004</v>
      </c>
      <c r="G69" s="10"/>
      <c r="H69" s="10">
        <v>3010.3629999999998</v>
      </c>
      <c r="I69" s="10">
        <v>7958.43</v>
      </c>
      <c r="J69" s="10">
        <v>3010.3629999999998</v>
      </c>
      <c r="K69" s="10">
        <v>8044.9350000000004</v>
      </c>
      <c r="L69" s="10">
        <v>180</v>
      </c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1271.6189999999999</v>
      </c>
      <c r="D72" s="7">
        <v>3581.2930000000001</v>
      </c>
      <c r="E72" s="7"/>
      <c r="F72" s="7">
        <v>6885.9679999999998</v>
      </c>
      <c r="G72" s="7"/>
      <c r="H72" s="7">
        <v>1245.6669999999999</v>
      </c>
      <c r="I72" s="7">
        <v>138.4075</v>
      </c>
      <c r="J72" s="7">
        <v>1297.57</v>
      </c>
      <c r="K72" s="7">
        <v>7024.1790000000001</v>
      </c>
      <c r="L72" s="7">
        <v>179.56809999999999</v>
      </c>
      <c r="M72" s="7"/>
      <c r="N72" s="7" t="s">
        <v>12</v>
      </c>
      <c r="O72" s="7"/>
      <c r="P72" s="7">
        <f>AVERAGE(F72,F76,F80)</f>
        <v>7250.1466666666674</v>
      </c>
      <c r="Q72" s="7"/>
    </row>
    <row r="73" spans="1:17" x14ac:dyDescent="0.3">
      <c r="A73" s="7">
        <v>2</v>
      </c>
      <c r="B73" s="7" t="s">
        <v>13</v>
      </c>
      <c r="C73" s="7">
        <v>1349.473</v>
      </c>
      <c r="D73" s="7">
        <v>155.70840000000001</v>
      </c>
      <c r="E73" s="7"/>
      <c r="F73" s="7">
        <v>69.203739999999996</v>
      </c>
      <c r="G73" s="7"/>
      <c r="H73" s="7">
        <v>1349.473</v>
      </c>
      <c r="I73" s="7">
        <v>121.1065</v>
      </c>
      <c r="J73" s="7">
        <v>1349.473</v>
      </c>
      <c r="K73" s="7">
        <v>190.31030000000001</v>
      </c>
      <c r="L73" s="7">
        <v>180</v>
      </c>
      <c r="M73" s="7"/>
      <c r="N73" s="7" t="s">
        <v>14</v>
      </c>
      <c r="O73" s="7"/>
      <c r="P73" s="7">
        <f>AVERAGE(F73,F77,F81)</f>
        <v>80.737693333333326</v>
      </c>
      <c r="Q73" s="7"/>
    </row>
    <row r="74" spans="1:17" x14ac:dyDescent="0.3">
      <c r="A74" s="7">
        <v>3</v>
      </c>
      <c r="B74" s="7" t="s">
        <v>15</v>
      </c>
      <c r="C74" s="7">
        <v>1375.424</v>
      </c>
      <c r="D74" s="7">
        <v>3555.3420000000001</v>
      </c>
      <c r="E74" s="7"/>
      <c r="F74" s="7">
        <v>6730.2640000000001</v>
      </c>
      <c r="G74" s="7"/>
      <c r="H74" s="7">
        <v>1349.473</v>
      </c>
      <c r="I74" s="7">
        <v>190.31030000000001</v>
      </c>
      <c r="J74" s="7">
        <v>1401.376</v>
      </c>
      <c r="K74" s="7">
        <v>6920.3739999999998</v>
      </c>
      <c r="L74" s="7">
        <v>179.5581</v>
      </c>
      <c r="M74" s="7"/>
      <c r="N74" s="7" t="s">
        <v>16</v>
      </c>
      <c r="O74" s="7"/>
      <c r="P74" s="7">
        <f>AVERAGE(F74,F78,F82)</f>
        <v>7077.3813333333337</v>
      </c>
      <c r="Q74" s="7"/>
    </row>
    <row r="75" spans="1:17" x14ac:dyDescent="0.3">
      <c r="A75" s="7">
        <v>4</v>
      </c>
      <c r="B75" s="7" t="s">
        <v>17</v>
      </c>
      <c r="C75" s="7">
        <v>1401.376</v>
      </c>
      <c r="D75" s="7">
        <v>6963.6260000000002</v>
      </c>
      <c r="E75" s="7"/>
      <c r="F75" s="7">
        <v>86.504670000000004</v>
      </c>
      <c r="G75" s="7"/>
      <c r="H75" s="7">
        <v>1401.376</v>
      </c>
      <c r="I75" s="7">
        <v>6920.3739999999998</v>
      </c>
      <c r="J75" s="7">
        <v>1401.376</v>
      </c>
      <c r="K75" s="7">
        <v>7006.8779999999997</v>
      </c>
      <c r="L75" s="7">
        <v>180</v>
      </c>
      <c r="M75" s="7"/>
      <c r="N75" s="7" t="s">
        <v>18</v>
      </c>
      <c r="O75" s="7"/>
      <c r="P75" s="7">
        <f>AVERAGE(F75,F79,F83)</f>
        <v>92.84268999999999</v>
      </c>
      <c r="Q75" s="7"/>
    </row>
    <row r="76" spans="1:17" x14ac:dyDescent="0.3">
      <c r="A76" s="7">
        <v>5</v>
      </c>
      <c r="B76" s="7" t="s">
        <v>19</v>
      </c>
      <c r="C76" s="7">
        <v>2655.6930000000002</v>
      </c>
      <c r="D76" s="7">
        <v>3745.652</v>
      </c>
      <c r="E76" s="7"/>
      <c r="F76" s="7">
        <v>7110.8729999999996</v>
      </c>
      <c r="G76" s="7"/>
      <c r="H76" s="7">
        <v>2681.645</v>
      </c>
      <c r="I76" s="7">
        <v>190.31030000000001</v>
      </c>
      <c r="J76" s="7">
        <v>2629.7420000000002</v>
      </c>
      <c r="K76" s="7">
        <v>7300.9939999999997</v>
      </c>
      <c r="L76" s="7">
        <v>180.41820000000001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2802.7510000000002</v>
      </c>
      <c r="D77" s="7">
        <v>224.91210000000001</v>
      </c>
      <c r="E77" s="7"/>
      <c r="F77" s="7">
        <v>69.203739999999996</v>
      </c>
      <c r="G77" s="7"/>
      <c r="H77" s="7">
        <v>2802.7510000000002</v>
      </c>
      <c r="I77" s="7">
        <v>190.31030000000001</v>
      </c>
      <c r="J77" s="7">
        <v>2802.7510000000002</v>
      </c>
      <c r="K77" s="7">
        <v>259.51400000000001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2768.15</v>
      </c>
      <c r="D78" s="7">
        <v>3737.002</v>
      </c>
      <c r="E78" s="7"/>
      <c r="F78" s="7">
        <v>6955.32</v>
      </c>
      <c r="G78" s="7"/>
      <c r="H78" s="7">
        <v>2802.7510000000002</v>
      </c>
      <c r="I78" s="7">
        <v>259.51400000000001</v>
      </c>
      <c r="J78" s="7">
        <v>2733.5479999999998</v>
      </c>
      <c r="K78" s="7">
        <v>7214.49</v>
      </c>
      <c r="L78" s="7">
        <v>180.5701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2724.8969999999999</v>
      </c>
      <c r="D79" s="7">
        <v>7257.7420000000002</v>
      </c>
      <c r="E79" s="7"/>
      <c r="F79" s="7">
        <v>88.217799999999997</v>
      </c>
      <c r="G79" s="7"/>
      <c r="H79" s="7">
        <v>2733.5479999999998</v>
      </c>
      <c r="I79" s="7">
        <v>7214.49</v>
      </c>
      <c r="J79" s="7">
        <v>2716.2469999999998</v>
      </c>
      <c r="K79" s="7">
        <v>7300.9939999999997</v>
      </c>
      <c r="L79" s="7">
        <v>191.3099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3615.895</v>
      </c>
      <c r="D80" s="7">
        <v>4186.826</v>
      </c>
      <c r="E80" s="7"/>
      <c r="F80" s="7">
        <v>7753.5990000000002</v>
      </c>
      <c r="G80" s="7"/>
      <c r="H80" s="7">
        <v>3719.701</v>
      </c>
      <c r="I80" s="7">
        <v>311.41680000000002</v>
      </c>
      <c r="J80" s="7">
        <v>3512.09</v>
      </c>
      <c r="K80" s="7">
        <v>8062.2349999999997</v>
      </c>
      <c r="L80" s="7">
        <v>181.5343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3875.4090000000001</v>
      </c>
      <c r="D81" s="7">
        <v>415.22239999999999</v>
      </c>
      <c r="E81" s="7"/>
      <c r="F81" s="7">
        <v>103.8056</v>
      </c>
      <c r="G81" s="7"/>
      <c r="H81" s="7">
        <v>3875.4090000000001</v>
      </c>
      <c r="I81" s="7">
        <v>363.31959999999998</v>
      </c>
      <c r="J81" s="7">
        <v>3875.4090000000001</v>
      </c>
      <c r="K81" s="7">
        <v>467.12520000000001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3762.953</v>
      </c>
      <c r="D82" s="7">
        <v>4238.7290000000003</v>
      </c>
      <c r="E82" s="7"/>
      <c r="F82" s="7">
        <v>7546.56</v>
      </c>
      <c r="G82" s="7"/>
      <c r="H82" s="7">
        <v>3875.4090000000001</v>
      </c>
      <c r="I82" s="7">
        <v>467.12520000000001</v>
      </c>
      <c r="J82" s="7">
        <v>3650.4969999999998</v>
      </c>
      <c r="K82" s="7">
        <v>8010.3329999999996</v>
      </c>
      <c r="L82" s="7">
        <v>181.7079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3650.4969999999998</v>
      </c>
      <c r="D83" s="7">
        <v>8062.2349999999997</v>
      </c>
      <c r="E83" s="7"/>
      <c r="F83" s="7">
        <v>103.8056</v>
      </c>
      <c r="G83" s="7"/>
      <c r="H83" s="7">
        <v>3650.4969999999998</v>
      </c>
      <c r="I83" s="7">
        <v>8010.3329999999996</v>
      </c>
      <c r="J83" s="7">
        <v>3650.4969999999998</v>
      </c>
      <c r="K83" s="7">
        <v>8114.1379999999999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1695.492</v>
      </c>
      <c r="D86" s="8">
        <v>2967.11</v>
      </c>
      <c r="E86" s="8"/>
      <c r="F86" s="8">
        <v>5784.5439999999999</v>
      </c>
      <c r="G86" s="8"/>
      <c r="H86" s="8">
        <v>1435.9780000000001</v>
      </c>
      <c r="I86" s="8">
        <v>86.504670000000004</v>
      </c>
      <c r="J86" s="8">
        <v>1955.0060000000001</v>
      </c>
      <c r="K86" s="8">
        <v>5847.7160000000003</v>
      </c>
      <c r="L86" s="8">
        <v>174.85210000000001</v>
      </c>
      <c r="M86" s="8"/>
      <c r="N86" s="8" t="s">
        <v>12</v>
      </c>
      <c r="O86" s="8"/>
      <c r="P86" s="8">
        <f>AVERAGE(F86,F90,F94)</f>
        <v>5740.1026666666658</v>
      </c>
      <c r="Q86" s="8"/>
    </row>
    <row r="87" spans="1:17" x14ac:dyDescent="0.3">
      <c r="A87" s="8">
        <v>2</v>
      </c>
      <c r="B87" s="8" t="s">
        <v>13</v>
      </c>
      <c r="C87" s="8">
        <v>1557.0840000000001</v>
      </c>
      <c r="D87" s="8">
        <v>112.45610000000001</v>
      </c>
      <c r="E87" s="8"/>
      <c r="F87" s="8">
        <v>86.504670000000004</v>
      </c>
      <c r="G87" s="8"/>
      <c r="H87" s="8">
        <v>1557.0840000000001</v>
      </c>
      <c r="I87" s="8">
        <v>69.203739999999996</v>
      </c>
      <c r="J87" s="8">
        <v>1557.0840000000001</v>
      </c>
      <c r="K87" s="8">
        <v>155.70840000000001</v>
      </c>
      <c r="L87" s="8">
        <v>180</v>
      </c>
      <c r="M87" s="8"/>
      <c r="N87" s="8" t="s">
        <v>14</v>
      </c>
      <c r="O87" s="8"/>
      <c r="P87" s="8">
        <f>AVERAGE(F87,F91,F95)</f>
        <v>80.73769333333334</v>
      </c>
      <c r="Q87" s="8"/>
    </row>
    <row r="88" spans="1:17" x14ac:dyDescent="0.3">
      <c r="A88" s="8">
        <v>3</v>
      </c>
      <c r="B88" s="8" t="s">
        <v>15</v>
      </c>
      <c r="C88" s="8">
        <v>1807.9480000000001</v>
      </c>
      <c r="D88" s="8">
        <v>2941.1590000000001</v>
      </c>
      <c r="E88" s="8"/>
      <c r="F88" s="8">
        <v>5593.4489999999996</v>
      </c>
      <c r="G88" s="8"/>
      <c r="H88" s="8">
        <v>1557.0840000000001</v>
      </c>
      <c r="I88" s="8">
        <v>155.70840000000001</v>
      </c>
      <c r="J88" s="8">
        <v>2058.8110000000001</v>
      </c>
      <c r="K88" s="8">
        <v>5726.6090000000004</v>
      </c>
      <c r="L88" s="8">
        <v>174.8537</v>
      </c>
      <c r="M88" s="8"/>
      <c r="N88" s="8" t="s">
        <v>16</v>
      </c>
      <c r="O88" s="8"/>
      <c r="P88" s="8">
        <f>AVERAGE(F88,F92,F96)</f>
        <v>5533.3489999999993</v>
      </c>
      <c r="Q88" s="8"/>
    </row>
    <row r="89" spans="1:17" x14ac:dyDescent="0.3">
      <c r="A89" s="8">
        <v>4</v>
      </c>
      <c r="B89" s="8" t="s">
        <v>17</v>
      </c>
      <c r="C89" s="8">
        <v>2050.1610000000001</v>
      </c>
      <c r="D89" s="8">
        <v>5787.1629999999996</v>
      </c>
      <c r="E89" s="8"/>
      <c r="F89" s="8">
        <v>122.3361</v>
      </c>
      <c r="G89" s="8"/>
      <c r="H89" s="8">
        <v>2058.8110000000001</v>
      </c>
      <c r="I89" s="8">
        <v>5726.6090000000004</v>
      </c>
      <c r="J89" s="8">
        <v>2041.51</v>
      </c>
      <c r="K89" s="8">
        <v>5847.7160000000003</v>
      </c>
      <c r="L89" s="8">
        <v>188.1301</v>
      </c>
      <c r="M89" s="8"/>
      <c r="N89" s="8" t="s">
        <v>18</v>
      </c>
      <c r="O89" s="8"/>
      <c r="P89" s="8">
        <f>AVERAGE(F89,F93,F97)</f>
        <v>121.99369999999999</v>
      </c>
      <c r="Q89" s="8"/>
    </row>
    <row r="90" spans="1:17" x14ac:dyDescent="0.3">
      <c r="A90" s="8">
        <v>5</v>
      </c>
      <c r="B90" s="8" t="s">
        <v>19</v>
      </c>
      <c r="C90" s="8">
        <v>2430.7809999999999</v>
      </c>
      <c r="D90" s="8">
        <v>2967.11</v>
      </c>
      <c r="E90" s="8"/>
      <c r="F90" s="8">
        <v>5740.4179999999997</v>
      </c>
      <c r="G90" s="8"/>
      <c r="H90" s="8">
        <v>2231.8209999999999</v>
      </c>
      <c r="I90" s="8">
        <v>103.8056</v>
      </c>
      <c r="J90" s="8">
        <v>2629.7420000000002</v>
      </c>
      <c r="K90" s="8">
        <v>5830.415</v>
      </c>
      <c r="L90" s="8">
        <v>176.02510000000001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2387.529</v>
      </c>
      <c r="D91" s="8">
        <v>155.70840000000001</v>
      </c>
      <c r="E91" s="8"/>
      <c r="F91" s="8">
        <v>69.203739999999996</v>
      </c>
      <c r="G91" s="8"/>
      <c r="H91" s="8">
        <v>2387.529</v>
      </c>
      <c r="I91" s="8">
        <v>121.1065</v>
      </c>
      <c r="J91" s="8">
        <v>2387.529</v>
      </c>
      <c r="K91" s="8">
        <v>190.31030000000001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2577.8389999999999</v>
      </c>
      <c r="D92" s="8">
        <v>2958.46</v>
      </c>
      <c r="E92" s="8"/>
      <c r="F92" s="8">
        <v>5549.3670000000002</v>
      </c>
      <c r="G92" s="8"/>
      <c r="H92" s="8">
        <v>2387.529</v>
      </c>
      <c r="I92" s="8">
        <v>190.31030000000001</v>
      </c>
      <c r="J92" s="8">
        <v>2768.15</v>
      </c>
      <c r="K92" s="8">
        <v>5726.6090000000004</v>
      </c>
      <c r="L92" s="8">
        <v>176.06710000000001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2776.8</v>
      </c>
      <c r="D93" s="8">
        <v>5778.5119999999997</v>
      </c>
      <c r="E93" s="8"/>
      <c r="F93" s="8">
        <v>105.2375</v>
      </c>
      <c r="G93" s="8"/>
      <c r="H93" s="8">
        <v>2768.15</v>
      </c>
      <c r="I93" s="8">
        <v>5726.6090000000004</v>
      </c>
      <c r="J93" s="8">
        <v>2785.45</v>
      </c>
      <c r="K93" s="8">
        <v>5830.415</v>
      </c>
      <c r="L93" s="8">
        <v>170.5377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3183.3719999999998</v>
      </c>
      <c r="D94" s="8">
        <v>2975.761</v>
      </c>
      <c r="E94" s="8"/>
      <c r="F94" s="8">
        <v>5695.3459999999995</v>
      </c>
      <c r="G94" s="8"/>
      <c r="H94" s="8">
        <v>2941.1590000000001</v>
      </c>
      <c r="I94" s="8">
        <v>138.4075</v>
      </c>
      <c r="J94" s="8">
        <v>3425.585</v>
      </c>
      <c r="K94" s="8">
        <v>5813.1139999999996</v>
      </c>
      <c r="L94" s="8">
        <v>175.1207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3027.6640000000002</v>
      </c>
      <c r="D95" s="8">
        <v>181.65979999999999</v>
      </c>
      <c r="E95" s="8"/>
      <c r="F95" s="8">
        <v>86.504670000000004</v>
      </c>
      <c r="G95" s="8"/>
      <c r="H95" s="8">
        <v>3027.6640000000002</v>
      </c>
      <c r="I95" s="8">
        <v>138.4075</v>
      </c>
      <c r="J95" s="8">
        <v>3027.6640000000002</v>
      </c>
      <c r="K95" s="8">
        <v>224.91210000000001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3287.1779999999999</v>
      </c>
      <c r="D96" s="8">
        <v>2941.1590000000001</v>
      </c>
      <c r="E96" s="8"/>
      <c r="F96" s="8">
        <v>5457.2309999999998</v>
      </c>
      <c r="G96" s="8"/>
      <c r="H96" s="8">
        <v>3027.6640000000002</v>
      </c>
      <c r="I96" s="8">
        <v>224.91210000000001</v>
      </c>
      <c r="J96" s="8">
        <v>3546.692</v>
      </c>
      <c r="K96" s="8">
        <v>5657.4059999999999</v>
      </c>
      <c r="L96" s="8">
        <v>174.54239999999999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3546.692</v>
      </c>
      <c r="D97" s="8">
        <v>5726.6090000000004</v>
      </c>
      <c r="E97" s="8"/>
      <c r="F97" s="8">
        <v>138.4075</v>
      </c>
      <c r="G97" s="8"/>
      <c r="H97" s="8">
        <v>3546.692</v>
      </c>
      <c r="I97" s="8">
        <v>5657.4059999999999</v>
      </c>
      <c r="J97" s="8">
        <v>3546.692</v>
      </c>
      <c r="K97" s="8">
        <v>5795.8130000000001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8" workbookViewId="0">
      <selection activeCell="F92" sqref="F92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1564.0039999999999</v>
      </c>
      <c r="D2" s="2">
        <v>1387.5350000000001</v>
      </c>
      <c r="E2" s="2"/>
      <c r="F2" s="2">
        <v>1144.877</v>
      </c>
      <c r="G2" s="2"/>
      <c r="H2" s="2">
        <v>1522.482</v>
      </c>
      <c r="I2" s="2">
        <v>816.60410000000002</v>
      </c>
      <c r="J2" s="2">
        <v>1605.527</v>
      </c>
      <c r="K2" s="2">
        <v>1958.4659999999999</v>
      </c>
      <c r="L2" s="2">
        <v>175.84039999999999</v>
      </c>
      <c r="M2" s="2"/>
      <c r="N2" s="2" t="s">
        <v>12</v>
      </c>
      <c r="O2" s="2"/>
      <c r="P2" s="2">
        <f>AVERAGE(F2,F6,F10)</f>
        <v>1164.037</v>
      </c>
      <c r="Q2" s="9"/>
    </row>
    <row r="3" spans="1:17" x14ac:dyDescent="0.3">
      <c r="A3" s="2">
        <v>2</v>
      </c>
      <c r="B3" s="2" t="s">
        <v>13</v>
      </c>
      <c r="C3" s="2">
        <v>1584.7660000000001</v>
      </c>
      <c r="D3" s="2">
        <v>851.20600000000002</v>
      </c>
      <c r="E3" s="2"/>
      <c r="F3" s="2">
        <v>84.189980000000006</v>
      </c>
      <c r="G3" s="2"/>
      <c r="H3" s="2">
        <v>1577.845</v>
      </c>
      <c r="I3" s="2">
        <v>809.68370000000004</v>
      </c>
      <c r="J3" s="2">
        <v>1591.6859999999999</v>
      </c>
      <c r="K3" s="2">
        <v>892.72820000000002</v>
      </c>
      <c r="L3" s="2">
        <v>170.5377</v>
      </c>
      <c r="M3" s="2"/>
      <c r="N3" s="2" t="s">
        <v>14</v>
      </c>
      <c r="O3" s="2"/>
      <c r="P3" s="2">
        <f>AVERAGE(F3,F7,F11)</f>
        <v>74.429259999999999</v>
      </c>
      <c r="Q3" s="9"/>
    </row>
    <row r="4" spans="1:17" x14ac:dyDescent="0.3">
      <c r="A4" s="2">
        <v>3</v>
      </c>
      <c r="B4" s="2" t="s">
        <v>15</v>
      </c>
      <c r="C4" s="2">
        <v>1622.828</v>
      </c>
      <c r="D4" s="2">
        <v>1373.694</v>
      </c>
      <c r="E4" s="2"/>
      <c r="F4" s="2">
        <v>963.94619999999998</v>
      </c>
      <c r="G4" s="2"/>
      <c r="H4" s="2">
        <v>1591.6859999999999</v>
      </c>
      <c r="I4" s="2">
        <v>892.72820000000002</v>
      </c>
      <c r="J4" s="2">
        <v>1653.9690000000001</v>
      </c>
      <c r="K4" s="2">
        <v>1854.66</v>
      </c>
      <c r="L4" s="2">
        <v>176.2954</v>
      </c>
      <c r="M4" s="2"/>
      <c r="N4" s="2" t="s">
        <v>16</v>
      </c>
      <c r="O4" s="2"/>
      <c r="P4" s="2">
        <f>AVERAGE(F4,F8,F12)</f>
        <v>1016.1788666666666</v>
      </c>
      <c r="Q4" s="9"/>
    </row>
    <row r="5" spans="1:17" x14ac:dyDescent="0.3">
      <c r="A5" s="2">
        <v>4</v>
      </c>
      <c r="B5" s="2" t="s">
        <v>17</v>
      </c>
      <c r="C5" s="2">
        <v>1657.43</v>
      </c>
      <c r="D5" s="2">
        <v>1892.722</v>
      </c>
      <c r="E5" s="2"/>
      <c r="F5" s="2">
        <v>76.438029999999998</v>
      </c>
      <c r="G5" s="2"/>
      <c r="H5" s="2">
        <v>1653.9690000000001</v>
      </c>
      <c r="I5" s="2">
        <v>1854.66</v>
      </c>
      <c r="J5" s="2">
        <v>1660.89</v>
      </c>
      <c r="K5" s="2">
        <v>1930.7840000000001</v>
      </c>
      <c r="L5" s="2">
        <v>174.8056</v>
      </c>
      <c r="M5" s="2"/>
      <c r="N5" s="2" t="s">
        <v>18</v>
      </c>
      <c r="O5" s="2"/>
      <c r="P5" s="2">
        <f>AVERAGE(F5,F9,F13)</f>
        <v>64.809849999999997</v>
      </c>
      <c r="Q5" s="9"/>
    </row>
    <row r="6" spans="1:17" x14ac:dyDescent="0.3">
      <c r="A6" s="2">
        <v>5</v>
      </c>
      <c r="B6" s="2" t="s">
        <v>19</v>
      </c>
      <c r="C6" s="2">
        <v>2238.741</v>
      </c>
      <c r="D6" s="2">
        <v>1256.048</v>
      </c>
      <c r="E6" s="2"/>
      <c r="F6" s="2">
        <v>1115.2329999999999</v>
      </c>
      <c r="G6" s="2"/>
      <c r="H6" s="2">
        <v>2214.52</v>
      </c>
      <c r="I6" s="2">
        <v>698.95780000000002</v>
      </c>
      <c r="J6" s="2">
        <v>2262.962</v>
      </c>
      <c r="K6" s="2">
        <v>1813.1379999999999</v>
      </c>
      <c r="L6" s="2">
        <v>177.5104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2259.502</v>
      </c>
      <c r="D7" s="2">
        <v>733.55960000000005</v>
      </c>
      <c r="E7" s="2"/>
      <c r="F7" s="2">
        <v>69.548900000000003</v>
      </c>
      <c r="G7" s="2"/>
      <c r="H7" s="2">
        <v>2262.962</v>
      </c>
      <c r="I7" s="2">
        <v>698.95780000000002</v>
      </c>
      <c r="J7" s="2">
        <v>2256.0419999999999</v>
      </c>
      <c r="K7" s="2">
        <v>768.16150000000005</v>
      </c>
      <c r="L7" s="2">
        <v>185.7106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2276.8029999999999</v>
      </c>
      <c r="D8" s="2">
        <v>1273.3489999999999</v>
      </c>
      <c r="E8" s="2"/>
      <c r="F8" s="2">
        <v>984.25139999999999</v>
      </c>
      <c r="G8" s="2"/>
      <c r="H8" s="2">
        <v>2249.1210000000001</v>
      </c>
      <c r="I8" s="2">
        <v>782.00220000000002</v>
      </c>
      <c r="J8" s="2">
        <v>2304.4839999999999</v>
      </c>
      <c r="K8" s="2">
        <v>1764.6949999999999</v>
      </c>
      <c r="L8" s="2">
        <v>176.77549999999999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2304.4839999999999</v>
      </c>
      <c r="D9" s="2">
        <v>1788.9169999999999</v>
      </c>
      <c r="E9" s="2"/>
      <c r="F9" s="2">
        <v>48.442619999999998</v>
      </c>
      <c r="G9" s="2"/>
      <c r="H9" s="2">
        <v>2304.4839999999999</v>
      </c>
      <c r="I9" s="2">
        <v>1764.6949999999999</v>
      </c>
      <c r="J9" s="2">
        <v>2304.4839999999999</v>
      </c>
      <c r="K9" s="2">
        <v>1813.1379999999999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2681.645</v>
      </c>
      <c r="D10" s="2">
        <v>1204.145</v>
      </c>
      <c r="E10" s="2"/>
      <c r="F10" s="2">
        <v>1232.001</v>
      </c>
      <c r="G10" s="2"/>
      <c r="H10" s="2">
        <v>2671.2640000000001</v>
      </c>
      <c r="I10" s="2">
        <v>588.23180000000002</v>
      </c>
      <c r="J10" s="2">
        <v>2692.0250000000001</v>
      </c>
      <c r="K10" s="2">
        <v>1820.058</v>
      </c>
      <c r="L10" s="2">
        <v>179.03440000000001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2730.087</v>
      </c>
      <c r="D11" s="2">
        <v>622.83360000000005</v>
      </c>
      <c r="E11" s="2"/>
      <c r="F11" s="2">
        <v>69.548900000000003</v>
      </c>
      <c r="G11" s="2"/>
      <c r="H11" s="2">
        <v>2733.5479999999998</v>
      </c>
      <c r="I11" s="2">
        <v>588.23180000000002</v>
      </c>
      <c r="J11" s="2">
        <v>2726.627</v>
      </c>
      <c r="K11" s="2">
        <v>657.43550000000005</v>
      </c>
      <c r="L11" s="2">
        <v>185.7106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2733.5479999999998</v>
      </c>
      <c r="D12" s="2">
        <v>1207.605</v>
      </c>
      <c r="E12" s="2"/>
      <c r="F12" s="2">
        <v>1100.3389999999999</v>
      </c>
      <c r="G12" s="2"/>
      <c r="H12" s="2">
        <v>2733.5479999999998</v>
      </c>
      <c r="I12" s="2">
        <v>657.43550000000005</v>
      </c>
      <c r="J12" s="2">
        <v>2733.5479999999998</v>
      </c>
      <c r="K12" s="2">
        <v>1757.7750000000001</v>
      </c>
      <c r="L12" s="2">
        <v>180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2730.087</v>
      </c>
      <c r="D13" s="2">
        <v>1792.377</v>
      </c>
      <c r="E13" s="2"/>
      <c r="F13" s="2">
        <v>69.548900000000003</v>
      </c>
      <c r="G13" s="2"/>
      <c r="H13" s="2">
        <v>2733.5479999999998</v>
      </c>
      <c r="I13" s="2">
        <v>1757.7750000000001</v>
      </c>
      <c r="J13" s="2">
        <v>2726.627</v>
      </c>
      <c r="K13" s="2">
        <v>1826.979</v>
      </c>
      <c r="L13" s="2">
        <v>185.7106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1370.2339999999999</v>
      </c>
      <c r="D16" s="1">
        <v>1449.818</v>
      </c>
      <c r="E16" s="1"/>
      <c r="F16" s="1">
        <v>2870.1869999999999</v>
      </c>
      <c r="G16" s="1"/>
      <c r="H16" s="1">
        <v>1238.7470000000001</v>
      </c>
      <c r="I16" s="1">
        <v>20.761119999999998</v>
      </c>
      <c r="J16" s="1">
        <v>1501.721</v>
      </c>
      <c r="K16" s="1">
        <v>2878.875</v>
      </c>
      <c r="L16" s="1">
        <v>174.74299999999999</v>
      </c>
      <c r="M16" s="1"/>
      <c r="N16" s="1" t="s">
        <v>12</v>
      </c>
      <c r="O16" s="1"/>
      <c r="P16" s="1">
        <f>AVERAGE(F16,F20,F24)</f>
        <v>2622.3736666666664</v>
      </c>
      <c r="Q16" s="1"/>
    </row>
    <row r="17" spans="1:17" x14ac:dyDescent="0.3">
      <c r="A17" s="1">
        <v>2</v>
      </c>
      <c r="B17" s="1" t="s">
        <v>13</v>
      </c>
      <c r="C17" s="1">
        <v>1287.19</v>
      </c>
      <c r="D17" s="1">
        <v>65.743549999999999</v>
      </c>
      <c r="E17" s="1"/>
      <c r="F17" s="1">
        <v>91.023309999999995</v>
      </c>
      <c r="G17" s="1"/>
      <c r="H17" s="1">
        <v>1280.269</v>
      </c>
      <c r="I17" s="1">
        <v>20.761119999999998</v>
      </c>
      <c r="J17" s="1">
        <v>1294.1099999999999</v>
      </c>
      <c r="K17" s="1">
        <v>110.726</v>
      </c>
      <c r="L17" s="1">
        <v>171.25380000000001</v>
      </c>
      <c r="M17" s="1"/>
      <c r="N17" s="1" t="s">
        <v>14</v>
      </c>
      <c r="O17" s="1"/>
      <c r="P17" s="1">
        <f>AVERAGE(F17,F21,F25)</f>
        <v>74.170136666666664</v>
      </c>
      <c r="Q17" s="1"/>
    </row>
    <row r="18" spans="1:17" x14ac:dyDescent="0.3">
      <c r="A18" s="1">
        <v>3</v>
      </c>
      <c r="B18" s="1" t="s">
        <v>15</v>
      </c>
      <c r="C18" s="1">
        <v>1418.6769999999999</v>
      </c>
      <c r="D18" s="1">
        <v>1442.8979999999999</v>
      </c>
      <c r="E18" s="1"/>
      <c r="F18" s="1">
        <v>2675.9659999999999</v>
      </c>
      <c r="G18" s="1"/>
      <c r="H18" s="1">
        <v>1294.1099999999999</v>
      </c>
      <c r="I18" s="1">
        <v>110.726</v>
      </c>
      <c r="J18" s="1">
        <v>1543.2429999999999</v>
      </c>
      <c r="K18" s="1">
        <v>2775.07</v>
      </c>
      <c r="L18" s="1">
        <v>174.65799999999999</v>
      </c>
      <c r="M18" s="1"/>
      <c r="N18" s="1" t="s">
        <v>16</v>
      </c>
      <c r="O18" s="1"/>
      <c r="P18" s="1">
        <f>AVERAGE(F18,F22,F26)</f>
        <v>2456.1319999999996</v>
      </c>
      <c r="Q18" s="1"/>
    </row>
    <row r="19" spans="1:17" x14ac:dyDescent="0.3">
      <c r="A19" s="1">
        <v>4</v>
      </c>
      <c r="B19" s="1" t="s">
        <v>17</v>
      </c>
      <c r="C19" s="1">
        <v>1543.2429999999999</v>
      </c>
      <c r="D19" s="1">
        <v>2826.973</v>
      </c>
      <c r="E19" s="1"/>
      <c r="F19" s="1">
        <v>103.8056</v>
      </c>
      <c r="G19" s="1"/>
      <c r="H19" s="1">
        <v>1543.2429999999999</v>
      </c>
      <c r="I19" s="1">
        <v>2775.07</v>
      </c>
      <c r="J19" s="1">
        <v>1543.2429999999999</v>
      </c>
      <c r="K19" s="1">
        <v>2878.875</v>
      </c>
      <c r="L19" s="1">
        <v>180</v>
      </c>
      <c r="M19" s="1"/>
      <c r="N19" s="1" t="s">
        <v>18</v>
      </c>
      <c r="O19" s="1"/>
      <c r="P19" s="1">
        <f>AVERAGE(F19,F23,F27)</f>
        <v>92.376286666666672</v>
      </c>
      <c r="Q19" s="1"/>
    </row>
    <row r="20" spans="1:17" x14ac:dyDescent="0.3">
      <c r="A20" s="1">
        <v>5</v>
      </c>
      <c r="B20" s="1" t="s">
        <v>19</v>
      </c>
      <c r="C20" s="1">
        <v>2124.5549999999998</v>
      </c>
      <c r="D20" s="1">
        <v>1491.3409999999999</v>
      </c>
      <c r="E20" s="1"/>
      <c r="F20" s="1">
        <v>2567.7939999999999</v>
      </c>
      <c r="G20" s="1"/>
      <c r="H20" s="1">
        <v>2103.7939999999999</v>
      </c>
      <c r="I20" s="1">
        <v>207.6112</v>
      </c>
      <c r="J20" s="1">
        <v>2145.3159999999998</v>
      </c>
      <c r="K20" s="1">
        <v>2775.07</v>
      </c>
      <c r="L20" s="1">
        <v>179.0735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2152.2359999999999</v>
      </c>
      <c r="D21" s="1">
        <v>245.67330000000001</v>
      </c>
      <c r="E21" s="1"/>
      <c r="F21" s="1">
        <v>62.283360000000002</v>
      </c>
      <c r="G21" s="1"/>
      <c r="H21" s="1">
        <v>2152.2359999999999</v>
      </c>
      <c r="I21" s="1">
        <v>214.5316</v>
      </c>
      <c r="J21" s="1">
        <v>2152.2359999999999</v>
      </c>
      <c r="K21" s="1">
        <v>276.815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2169.5369999999998</v>
      </c>
      <c r="D22" s="1">
        <v>1491.3409999999999</v>
      </c>
      <c r="E22" s="1"/>
      <c r="F22" s="1">
        <v>2429.2979999999998</v>
      </c>
      <c r="G22" s="1"/>
      <c r="H22" s="1">
        <v>2152.2359999999999</v>
      </c>
      <c r="I22" s="1">
        <v>276.815</v>
      </c>
      <c r="J22" s="1">
        <v>2186.8380000000002</v>
      </c>
      <c r="K22" s="1">
        <v>2705.866</v>
      </c>
      <c r="L22" s="1">
        <v>179.18389999999999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2190.2979999999998</v>
      </c>
      <c r="D23" s="1">
        <v>2743.9279999999999</v>
      </c>
      <c r="E23" s="1"/>
      <c r="F23" s="1">
        <v>76.438029999999998</v>
      </c>
      <c r="G23" s="1"/>
      <c r="H23" s="1">
        <v>2186.8380000000002</v>
      </c>
      <c r="I23" s="1">
        <v>2705.866</v>
      </c>
      <c r="J23" s="1">
        <v>2193.7579999999998</v>
      </c>
      <c r="K23" s="1">
        <v>2781.99</v>
      </c>
      <c r="L23" s="1">
        <v>174.8056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2674.7240000000002</v>
      </c>
      <c r="D24" s="1">
        <v>1553.624</v>
      </c>
      <c r="E24" s="1"/>
      <c r="F24" s="1">
        <v>2429.14</v>
      </c>
      <c r="G24" s="1"/>
      <c r="H24" s="1">
        <v>2685.105</v>
      </c>
      <c r="I24" s="1">
        <v>339.09829999999999</v>
      </c>
      <c r="J24" s="1">
        <v>2664.3440000000001</v>
      </c>
      <c r="K24" s="1">
        <v>2768.15</v>
      </c>
      <c r="L24" s="1">
        <v>180.4897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2740.4679999999998</v>
      </c>
      <c r="D25" s="1">
        <v>373.7002</v>
      </c>
      <c r="E25" s="1"/>
      <c r="F25" s="1">
        <v>69.203739999999996</v>
      </c>
      <c r="G25" s="1"/>
      <c r="H25" s="1">
        <v>2740.4679999999998</v>
      </c>
      <c r="I25" s="1">
        <v>339.09829999999999</v>
      </c>
      <c r="J25" s="1">
        <v>2740.4679999999998</v>
      </c>
      <c r="K25" s="1">
        <v>408.3021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2726.627</v>
      </c>
      <c r="D26" s="1">
        <v>1539.7829999999999</v>
      </c>
      <c r="E26" s="1"/>
      <c r="F26" s="1">
        <v>2263.1320000000001</v>
      </c>
      <c r="G26" s="1"/>
      <c r="H26" s="1">
        <v>2740.4679999999998</v>
      </c>
      <c r="I26" s="1">
        <v>408.3021</v>
      </c>
      <c r="J26" s="1">
        <v>2712.7869999999998</v>
      </c>
      <c r="K26" s="1">
        <v>2671.2640000000001</v>
      </c>
      <c r="L26" s="1">
        <v>180.70079999999999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2712.7869999999998</v>
      </c>
      <c r="D27" s="1">
        <v>2719.7069999999999</v>
      </c>
      <c r="E27" s="1"/>
      <c r="F27" s="1">
        <v>96.885230000000007</v>
      </c>
      <c r="G27" s="1"/>
      <c r="H27" s="1">
        <v>2712.7869999999998</v>
      </c>
      <c r="I27" s="1">
        <v>2671.2640000000001</v>
      </c>
      <c r="J27" s="1">
        <v>2712.7869999999998</v>
      </c>
      <c r="K27" s="1">
        <v>2768.15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787.1925</v>
      </c>
      <c r="D30" s="3">
        <v>1946.355</v>
      </c>
      <c r="E30" s="3"/>
      <c r="F30" s="3">
        <v>3550.1080000000002</v>
      </c>
      <c r="G30" s="3"/>
      <c r="H30" s="3">
        <v>865.04669999999999</v>
      </c>
      <c r="I30" s="3">
        <v>173.0093</v>
      </c>
      <c r="J30" s="3">
        <v>709.3383</v>
      </c>
      <c r="K30" s="3">
        <v>3719.701</v>
      </c>
      <c r="L30" s="3">
        <v>182.5138</v>
      </c>
      <c r="M30" s="3"/>
      <c r="N30" s="3" t="s">
        <v>12</v>
      </c>
      <c r="O30" s="3"/>
      <c r="P30" s="3">
        <f>AVERAGE(F30,F34,F38)</f>
        <v>3445.2686666666668</v>
      </c>
      <c r="Q30" s="3"/>
    </row>
    <row r="31" spans="1:17" x14ac:dyDescent="0.3">
      <c r="A31" s="3">
        <v>2</v>
      </c>
      <c r="B31" s="3" t="s">
        <v>13</v>
      </c>
      <c r="C31" s="3">
        <v>951.55139999999994</v>
      </c>
      <c r="D31" s="3">
        <v>190.31030000000001</v>
      </c>
      <c r="E31" s="3"/>
      <c r="F31" s="3">
        <v>103.8056</v>
      </c>
      <c r="G31" s="3"/>
      <c r="H31" s="3">
        <v>951.55139999999994</v>
      </c>
      <c r="I31" s="3">
        <v>138.4075</v>
      </c>
      <c r="J31" s="3">
        <v>951.55139999999994</v>
      </c>
      <c r="K31" s="3">
        <v>242.2131</v>
      </c>
      <c r="L31" s="3">
        <v>180</v>
      </c>
      <c r="M31" s="3"/>
      <c r="N31" s="3" t="s">
        <v>14</v>
      </c>
      <c r="O31" s="3"/>
      <c r="P31" s="3">
        <f>AVERAGE(F31,F35,F39)</f>
        <v>103.80559999999998</v>
      </c>
      <c r="Q31" s="3"/>
    </row>
    <row r="32" spans="1:17" x14ac:dyDescent="0.3">
      <c r="A32" s="3">
        <v>3</v>
      </c>
      <c r="B32" s="3" t="s">
        <v>15</v>
      </c>
      <c r="C32" s="3">
        <v>882.34770000000003</v>
      </c>
      <c r="D32" s="3">
        <v>1894.452</v>
      </c>
      <c r="E32" s="3"/>
      <c r="F32" s="3">
        <v>3307.3760000000002</v>
      </c>
      <c r="G32" s="3"/>
      <c r="H32" s="3">
        <v>951.55139999999994</v>
      </c>
      <c r="I32" s="3">
        <v>242.2131</v>
      </c>
      <c r="J32" s="3">
        <v>813.14390000000003</v>
      </c>
      <c r="K32" s="3">
        <v>3546.692</v>
      </c>
      <c r="L32" s="3">
        <v>182.39840000000001</v>
      </c>
      <c r="M32" s="3"/>
      <c r="N32" s="3" t="s">
        <v>16</v>
      </c>
      <c r="O32" s="3"/>
      <c r="P32" s="3">
        <f>AVERAGE(F32,F36,F40)</f>
        <v>3115.2669999999998</v>
      </c>
      <c r="Q32" s="3"/>
    </row>
    <row r="33" spans="1:17" x14ac:dyDescent="0.3">
      <c r="A33" s="3">
        <v>4</v>
      </c>
      <c r="B33" s="3" t="s">
        <v>17</v>
      </c>
      <c r="C33" s="3">
        <v>813.14390000000003</v>
      </c>
      <c r="D33" s="3">
        <v>3615.895</v>
      </c>
      <c r="E33" s="3"/>
      <c r="F33" s="3">
        <v>138.4075</v>
      </c>
      <c r="G33" s="3"/>
      <c r="H33" s="3">
        <v>813.14390000000003</v>
      </c>
      <c r="I33" s="3">
        <v>3546.692</v>
      </c>
      <c r="J33" s="3">
        <v>813.14390000000003</v>
      </c>
      <c r="K33" s="3">
        <v>3685.0990000000002</v>
      </c>
      <c r="L33" s="3">
        <v>180</v>
      </c>
      <c r="M33" s="3"/>
      <c r="N33" s="3" t="s">
        <v>18</v>
      </c>
      <c r="O33" s="3"/>
      <c r="P33" s="3">
        <f>AVERAGE(F33,F37,F41)</f>
        <v>196.28296666666665</v>
      </c>
      <c r="Q33" s="3"/>
    </row>
    <row r="34" spans="1:17" x14ac:dyDescent="0.3">
      <c r="A34" s="3">
        <v>5</v>
      </c>
      <c r="B34" s="3" t="s">
        <v>19</v>
      </c>
      <c r="C34" s="3">
        <v>2084.7629999999999</v>
      </c>
      <c r="D34" s="3">
        <v>1851.2</v>
      </c>
      <c r="E34" s="3"/>
      <c r="F34" s="3">
        <v>3566.05</v>
      </c>
      <c r="G34" s="3"/>
      <c r="H34" s="3">
        <v>2145.3159999999998</v>
      </c>
      <c r="I34" s="3">
        <v>69.203739999999996</v>
      </c>
      <c r="J34" s="3">
        <v>2024.2090000000001</v>
      </c>
      <c r="K34" s="3">
        <v>3633.1959999999999</v>
      </c>
      <c r="L34" s="3">
        <v>181.9462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2266.422</v>
      </c>
      <c r="D35" s="3">
        <v>121.1065</v>
      </c>
      <c r="E35" s="3"/>
      <c r="F35" s="3">
        <v>103.8056</v>
      </c>
      <c r="G35" s="3"/>
      <c r="H35" s="3">
        <v>2266.422</v>
      </c>
      <c r="I35" s="3">
        <v>69.203739999999996</v>
      </c>
      <c r="J35" s="3">
        <v>2266.422</v>
      </c>
      <c r="K35" s="3">
        <v>173.0093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2249.1210000000001</v>
      </c>
      <c r="D36" s="3">
        <v>1781.9960000000001</v>
      </c>
      <c r="E36" s="3"/>
      <c r="F36" s="3">
        <v>3218.16</v>
      </c>
      <c r="G36" s="3"/>
      <c r="H36" s="3">
        <v>2266.422</v>
      </c>
      <c r="I36" s="3">
        <v>173.0093</v>
      </c>
      <c r="J36" s="3">
        <v>2231.8209999999999</v>
      </c>
      <c r="K36" s="3">
        <v>3390.9830000000002</v>
      </c>
      <c r="L36" s="3">
        <v>180.61609999999999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2231.8209999999999</v>
      </c>
      <c r="D37" s="3">
        <v>3494.7890000000002</v>
      </c>
      <c r="E37" s="3"/>
      <c r="F37" s="3">
        <v>207.6112</v>
      </c>
      <c r="G37" s="3"/>
      <c r="H37" s="3">
        <v>2231.8209999999999</v>
      </c>
      <c r="I37" s="3">
        <v>3390.9830000000002</v>
      </c>
      <c r="J37" s="3">
        <v>2231.8209999999999</v>
      </c>
      <c r="K37" s="3">
        <v>3598.5940000000001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3494.7890000000002</v>
      </c>
      <c r="D38" s="3">
        <v>1799.297</v>
      </c>
      <c r="E38" s="3"/>
      <c r="F38" s="3">
        <v>3219.6480000000001</v>
      </c>
      <c r="G38" s="3"/>
      <c r="H38" s="3">
        <v>3546.692</v>
      </c>
      <c r="I38" s="3">
        <v>190.31030000000001</v>
      </c>
      <c r="J38" s="3">
        <v>3442.886</v>
      </c>
      <c r="K38" s="3">
        <v>3408.2840000000001</v>
      </c>
      <c r="L38" s="3">
        <v>181.8476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3633.1959999999999</v>
      </c>
      <c r="D39" s="3">
        <v>259.51400000000001</v>
      </c>
      <c r="E39" s="3"/>
      <c r="F39" s="3">
        <v>103.8056</v>
      </c>
      <c r="G39" s="3"/>
      <c r="H39" s="3">
        <v>3633.1959999999999</v>
      </c>
      <c r="I39" s="3">
        <v>207.6112</v>
      </c>
      <c r="J39" s="3">
        <v>3633.1959999999999</v>
      </c>
      <c r="K39" s="3">
        <v>311.41680000000002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3615.895</v>
      </c>
      <c r="D40" s="3">
        <v>1721.443</v>
      </c>
      <c r="E40" s="3"/>
      <c r="F40" s="3">
        <v>2820.2649999999999</v>
      </c>
      <c r="G40" s="3"/>
      <c r="H40" s="3">
        <v>3633.1959999999999</v>
      </c>
      <c r="I40" s="3">
        <v>311.41680000000002</v>
      </c>
      <c r="J40" s="3">
        <v>3598.5940000000001</v>
      </c>
      <c r="K40" s="3">
        <v>3131.4690000000001</v>
      </c>
      <c r="L40" s="3">
        <v>180.703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3589.944</v>
      </c>
      <c r="D41" s="3">
        <v>3252.576</v>
      </c>
      <c r="E41" s="3"/>
      <c r="F41" s="3">
        <v>242.83019999999999</v>
      </c>
      <c r="G41" s="3"/>
      <c r="H41" s="3">
        <v>3598.5940000000001</v>
      </c>
      <c r="I41" s="3">
        <v>3131.4690000000001</v>
      </c>
      <c r="J41" s="3">
        <v>3581.2930000000001</v>
      </c>
      <c r="K41" s="3">
        <v>3373.6819999999998</v>
      </c>
      <c r="L41" s="3">
        <v>184.0856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1141.8620000000001</v>
      </c>
      <c r="D44" s="4">
        <v>2413.48</v>
      </c>
      <c r="E44" s="4"/>
      <c r="F44" s="4">
        <v>4206.4049999999997</v>
      </c>
      <c r="G44" s="4"/>
      <c r="H44" s="4">
        <v>1211.0650000000001</v>
      </c>
      <c r="I44" s="4">
        <v>311.41680000000002</v>
      </c>
      <c r="J44" s="4">
        <v>1072.6579999999999</v>
      </c>
      <c r="K44" s="4">
        <v>4515.5439999999999</v>
      </c>
      <c r="L44" s="4">
        <v>181.88560000000001</v>
      </c>
      <c r="M44" s="4"/>
      <c r="N44" s="4" t="s">
        <v>12</v>
      </c>
      <c r="O44" s="4"/>
      <c r="P44" s="4">
        <f>AVERAGE(F44,F48,F52)</f>
        <v>4351.9626666666663</v>
      </c>
      <c r="Q44" s="4"/>
    </row>
    <row r="45" spans="1:17" x14ac:dyDescent="0.3">
      <c r="A45" s="4">
        <v>2</v>
      </c>
      <c r="B45" s="4" t="s">
        <v>13</v>
      </c>
      <c r="C45" s="4">
        <v>1280.269</v>
      </c>
      <c r="D45" s="4">
        <v>328.71780000000001</v>
      </c>
      <c r="E45" s="4"/>
      <c r="F45" s="4">
        <v>138.4075</v>
      </c>
      <c r="G45" s="4"/>
      <c r="H45" s="4">
        <v>1280.269</v>
      </c>
      <c r="I45" s="4">
        <v>259.51400000000001</v>
      </c>
      <c r="J45" s="4">
        <v>1280.269</v>
      </c>
      <c r="K45" s="4">
        <v>397.92149999999998</v>
      </c>
      <c r="L45" s="4">
        <v>180</v>
      </c>
      <c r="M45" s="4"/>
      <c r="N45" s="4" t="s">
        <v>14</v>
      </c>
      <c r="O45" s="4"/>
      <c r="P45" s="4">
        <f>AVERAGE(F45,F49,F53)</f>
        <v>115.33956666666666</v>
      </c>
      <c r="Q45" s="4"/>
    </row>
    <row r="46" spans="1:17" x14ac:dyDescent="0.3">
      <c r="A46" s="4">
        <v>3</v>
      </c>
      <c r="B46" s="4" t="s">
        <v>15</v>
      </c>
      <c r="C46" s="4">
        <v>1228.366</v>
      </c>
      <c r="D46" s="4">
        <v>2396.1790000000001</v>
      </c>
      <c r="E46" s="4"/>
      <c r="F46" s="4">
        <v>3997.864</v>
      </c>
      <c r="G46" s="4"/>
      <c r="H46" s="4">
        <v>1280.269</v>
      </c>
      <c r="I46" s="4">
        <v>397.92149999999998</v>
      </c>
      <c r="J46" s="4">
        <v>1176.4639999999999</v>
      </c>
      <c r="K46" s="4">
        <v>4394.4369999999999</v>
      </c>
      <c r="L46" s="4">
        <v>181.4879</v>
      </c>
      <c r="M46" s="4"/>
      <c r="N46" s="4" t="s">
        <v>16</v>
      </c>
      <c r="O46" s="4"/>
      <c r="P46" s="4">
        <f>AVERAGE(F46,F50,F54)</f>
        <v>4149.6090000000004</v>
      </c>
      <c r="Q46" s="4"/>
    </row>
    <row r="47" spans="1:17" x14ac:dyDescent="0.3">
      <c r="A47" s="4">
        <v>4</v>
      </c>
      <c r="B47" s="4" t="s">
        <v>17</v>
      </c>
      <c r="C47" s="4">
        <v>1176.4639999999999</v>
      </c>
      <c r="D47" s="4">
        <v>4454.991</v>
      </c>
      <c r="E47" s="4"/>
      <c r="F47" s="4">
        <v>121.1065</v>
      </c>
      <c r="G47" s="4"/>
      <c r="H47" s="4">
        <v>1176.4639999999999</v>
      </c>
      <c r="I47" s="4">
        <v>4394.4369999999999</v>
      </c>
      <c r="J47" s="4">
        <v>1176.4639999999999</v>
      </c>
      <c r="K47" s="4">
        <v>4515.5439999999999</v>
      </c>
      <c r="L47" s="4">
        <v>180</v>
      </c>
      <c r="M47" s="4"/>
      <c r="N47" s="4" t="s">
        <v>18</v>
      </c>
      <c r="O47" s="4"/>
      <c r="P47" s="4">
        <f>AVERAGE(F47,F51,F55)</f>
        <v>138.72686666666667</v>
      </c>
      <c r="Q47" s="4"/>
    </row>
    <row r="48" spans="1:17" x14ac:dyDescent="0.3">
      <c r="A48" s="4">
        <v>5</v>
      </c>
      <c r="B48" s="4" t="s">
        <v>19</v>
      </c>
      <c r="C48" s="4">
        <v>2145.3159999999998</v>
      </c>
      <c r="D48" s="4">
        <v>2266.422</v>
      </c>
      <c r="E48" s="4"/>
      <c r="F48" s="4">
        <v>4327.4480000000003</v>
      </c>
      <c r="G48" s="4"/>
      <c r="H48" s="4">
        <v>2214.52</v>
      </c>
      <c r="I48" s="4">
        <v>103.8056</v>
      </c>
      <c r="J48" s="4">
        <v>2076.1120000000001</v>
      </c>
      <c r="K48" s="4">
        <v>4429.0389999999998</v>
      </c>
      <c r="L48" s="4">
        <v>181.83279999999999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2318.3249999999998</v>
      </c>
      <c r="D49" s="4">
        <v>138.4075</v>
      </c>
      <c r="E49" s="4"/>
      <c r="F49" s="4">
        <v>103.8056</v>
      </c>
      <c r="G49" s="4"/>
      <c r="H49" s="4">
        <v>2318.3249999999998</v>
      </c>
      <c r="I49" s="4">
        <v>86.504670000000004</v>
      </c>
      <c r="J49" s="4">
        <v>2318.3249999999998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2266.422</v>
      </c>
      <c r="D50" s="4">
        <v>2275.0729999999999</v>
      </c>
      <c r="E50" s="4"/>
      <c r="F50" s="4">
        <v>4136.2259999999997</v>
      </c>
      <c r="G50" s="4"/>
      <c r="H50" s="4">
        <v>2318.3249999999998</v>
      </c>
      <c r="I50" s="4">
        <v>207.6112</v>
      </c>
      <c r="J50" s="4">
        <v>2214.52</v>
      </c>
      <c r="K50" s="4">
        <v>4342.5349999999999</v>
      </c>
      <c r="L50" s="4">
        <v>181.43809999999999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2205.8690000000001</v>
      </c>
      <c r="D51" s="4">
        <v>4420.3890000000001</v>
      </c>
      <c r="E51" s="4"/>
      <c r="F51" s="4">
        <v>156.66659999999999</v>
      </c>
      <c r="G51" s="4"/>
      <c r="H51" s="4">
        <v>2214.52</v>
      </c>
      <c r="I51" s="4">
        <v>4342.5349999999999</v>
      </c>
      <c r="J51" s="4">
        <v>2197.2190000000001</v>
      </c>
      <c r="K51" s="4">
        <v>4498.2430000000004</v>
      </c>
      <c r="L51" s="4">
        <v>186.34020000000001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3183.3719999999998</v>
      </c>
      <c r="D52" s="4">
        <v>2344.277</v>
      </c>
      <c r="E52" s="4"/>
      <c r="F52" s="4">
        <v>4522.0349999999999</v>
      </c>
      <c r="G52" s="4"/>
      <c r="H52" s="4">
        <v>3304.4780000000001</v>
      </c>
      <c r="I52" s="4">
        <v>86.504670000000004</v>
      </c>
      <c r="J52" s="4">
        <v>3062.2649999999999</v>
      </c>
      <c r="K52" s="4">
        <v>4602.049</v>
      </c>
      <c r="L52" s="4">
        <v>183.07040000000001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3425.585</v>
      </c>
      <c r="D53" s="4">
        <v>138.4075</v>
      </c>
      <c r="E53" s="4"/>
      <c r="F53" s="4">
        <v>103.8056</v>
      </c>
      <c r="G53" s="4"/>
      <c r="H53" s="4">
        <v>3425.585</v>
      </c>
      <c r="I53" s="4">
        <v>86.504670000000004</v>
      </c>
      <c r="J53" s="4">
        <v>3425.585</v>
      </c>
      <c r="K53" s="4">
        <v>190.31030000000001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3304.4780000000001</v>
      </c>
      <c r="D54" s="4">
        <v>2344.277</v>
      </c>
      <c r="E54" s="4"/>
      <c r="F54" s="4">
        <v>4314.7370000000001</v>
      </c>
      <c r="G54" s="4"/>
      <c r="H54" s="4">
        <v>3425.585</v>
      </c>
      <c r="I54" s="4">
        <v>190.31030000000001</v>
      </c>
      <c r="J54" s="4">
        <v>3183.3719999999998</v>
      </c>
      <c r="K54" s="4">
        <v>4498.2430000000004</v>
      </c>
      <c r="L54" s="4">
        <v>183.21809999999999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3200.6729999999998</v>
      </c>
      <c r="D55" s="4">
        <v>4567.4470000000001</v>
      </c>
      <c r="E55" s="4"/>
      <c r="F55" s="4">
        <v>138.4075</v>
      </c>
      <c r="G55" s="4"/>
      <c r="H55" s="4">
        <v>3200.6729999999998</v>
      </c>
      <c r="I55" s="4">
        <v>4498.2430000000004</v>
      </c>
      <c r="J55" s="4">
        <v>3200.6729999999998</v>
      </c>
      <c r="K55" s="4">
        <v>4636.6499999999996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1461.9290000000001</v>
      </c>
      <c r="D58" s="10">
        <v>2854.654</v>
      </c>
      <c r="E58" s="10"/>
      <c r="F58" s="10">
        <v>5121.1059999999998</v>
      </c>
      <c r="G58" s="10"/>
      <c r="H58" s="10">
        <v>1453.278</v>
      </c>
      <c r="I58" s="10">
        <v>294.11590000000001</v>
      </c>
      <c r="J58" s="10">
        <v>1470.579</v>
      </c>
      <c r="K58" s="10">
        <v>5415.192</v>
      </c>
      <c r="L58" s="10">
        <v>179.8064</v>
      </c>
      <c r="M58" s="10"/>
      <c r="N58" s="10" t="s">
        <v>12</v>
      </c>
      <c r="O58" s="10"/>
      <c r="P58" s="10">
        <f>AVERAGE(F58,F62,F66)</f>
        <v>5063.4266666666663</v>
      </c>
      <c r="Q58" s="5"/>
    </row>
    <row r="59" spans="1:17" x14ac:dyDescent="0.3">
      <c r="A59" s="10">
        <v>2</v>
      </c>
      <c r="B59" s="10" t="s">
        <v>13</v>
      </c>
      <c r="C59" s="10">
        <v>1574.385</v>
      </c>
      <c r="D59" s="10">
        <v>337.3682</v>
      </c>
      <c r="E59" s="10"/>
      <c r="F59" s="10">
        <v>86.504670000000004</v>
      </c>
      <c r="G59" s="10"/>
      <c r="H59" s="10">
        <v>1574.385</v>
      </c>
      <c r="I59" s="10">
        <v>294.11590000000001</v>
      </c>
      <c r="J59" s="10">
        <v>1574.385</v>
      </c>
      <c r="K59" s="10">
        <v>380.62060000000002</v>
      </c>
      <c r="L59" s="10">
        <v>180</v>
      </c>
      <c r="M59" s="10"/>
      <c r="N59" s="10" t="s">
        <v>14</v>
      </c>
      <c r="O59" s="10"/>
      <c r="P59" s="10">
        <f>AVERAGE(F59,F63,F67)</f>
        <v>98.038613333333331</v>
      </c>
      <c r="Q59" s="5"/>
    </row>
    <row r="60" spans="1:17" x14ac:dyDescent="0.3">
      <c r="A60" s="10">
        <v>3</v>
      </c>
      <c r="B60" s="10" t="s">
        <v>15</v>
      </c>
      <c r="C60" s="10">
        <v>1591.6859999999999</v>
      </c>
      <c r="D60" s="10">
        <v>2846.0039999999999</v>
      </c>
      <c r="E60" s="10"/>
      <c r="F60" s="10">
        <v>4896.1639999999998</v>
      </c>
      <c r="G60" s="10"/>
      <c r="H60" s="10">
        <v>1591.6859999999999</v>
      </c>
      <c r="I60" s="10">
        <v>397.92149999999998</v>
      </c>
      <c r="J60" s="10">
        <v>1591.6859999999999</v>
      </c>
      <c r="K60" s="10">
        <v>5294.0860000000002</v>
      </c>
      <c r="L60" s="10">
        <v>180</v>
      </c>
      <c r="M60" s="10"/>
      <c r="N60" s="10" t="s">
        <v>16</v>
      </c>
      <c r="O60" s="10"/>
      <c r="P60" s="10">
        <f>AVERAGE(F60,F64,F68)</f>
        <v>4861.5626666666658</v>
      </c>
      <c r="Q60" s="5"/>
    </row>
    <row r="61" spans="1:17" x14ac:dyDescent="0.3">
      <c r="A61" s="10">
        <v>4</v>
      </c>
      <c r="B61" s="10" t="s">
        <v>17</v>
      </c>
      <c r="C61" s="10">
        <v>1591.6859999999999</v>
      </c>
      <c r="D61" s="10">
        <v>5337.3379999999997</v>
      </c>
      <c r="E61" s="10"/>
      <c r="F61" s="10">
        <v>86.504670000000004</v>
      </c>
      <c r="G61" s="10"/>
      <c r="H61" s="10">
        <v>1591.6859999999999</v>
      </c>
      <c r="I61" s="10">
        <v>5294.0860000000002</v>
      </c>
      <c r="J61" s="10">
        <v>1591.6859999999999</v>
      </c>
      <c r="K61" s="10">
        <v>5380.5910000000003</v>
      </c>
      <c r="L61" s="10">
        <v>180</v>
      </c>
      <c r="M61" s="10"/>
      <c r="N61" s="10" t="s">
        <v>18</v>
      </c>
      <c r="O61" s="10"/>
      <c r="P61" s="10">
        <f>AVERAGE(F61,F65,F69)</f>
        <v>74.970713333333336</v>
      </c>
      <c r="Q61" s="5"/>
    </row>
    <row r="62" spans="1:17" x14ac:dyDescent="0.3">
      <c r="A62" s="10">
        <v>5</v>
      </c>
      <c r="B62" s="10" t="s">
        <v>19</v>
      </c>
      <c r="C62" s="10">
        <v>2231.8209999999999</v>
      </c>
      <c r="D62" s="10">
        <v>2733.5479999999998</v>
      </c>
      <c r="E62" s="10"/>
      <c r="F62" s="10">
        <v>5051.8729999999996</v>
      </c>
      <c r="G62" s="10"/>
      <c r="H62" s="10">
        <v>2231.8209999999999</v>
      </c>
      <c r="I62" s="10">
        <v>207.6112</v>
      </c>
      <c r="J62" s="10">
        <v>2231.8209999999999</v>
      </c>
      <c r="K62" s="10">
        <v>5259.4840000000004</v>
      </c>
      <c r="L62" s="10">
        <v>180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2318.3249999999998</v>
      </c>
      <c r="D63" s="10">
        <v>268.16449999999998</v>
      </c>
      <c r="E63" s="10"/>
      <c r="F63" s="10">
        <v>86.504670000000004</v>
      </c>
      <c r="G63" s="10"/>
      <c r="H63" s="10">
        <v>2318.3249999999998</v>
      </c>
      <c r="I63" s="10">
        <v>224.91210000000001</v>
      </c>
      <c r="J63" s="10">
        <v>2318.3249999999998</v>
      </c>
      <c r="K63" s="10">
        <v>311.41680000000002</v>
      </c>
      <c r="L63" s="10">
        <v>180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2318.3249999999998</v>
      </c>
      <c r="D64" s="10">
        <v>2742.1979999999999</v>
      </c>
      <c r="E64" s="10"/>
      <c r="F64" s="10">
        <v>4861.5630000000001</v>
      </c>
      <c r="G64" s="10"/>
      <c r="H64" s="10">
        <v>2318.3249999999998</v>
      </c>
      <c r="I64" s="10">
        <v>311.41680000000002</v>
      </c>
      <c r="J64" s="10">
        <v>2318.3249999999998</v>
      </c>
      <c r="K64" s="10">
        <v>5172.9790000000003</v>
      </c>
      <c r="L64" s="10">
        <v>180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2318.3249999999998</v>
      </c>
      <c r="D65" s="10">
        <v>5216.232</v>
      </c>
      <c r="E65" s="10"/>
      <c r="F65" s="10">
        <v>86.504670000000004</v>
      </c>
      <c r="G65" s="10"/>
      <c r="H65" s="10">
        <v>2318.3249999999998</v>
      </c>
      <c r="I65" s="10">
        <v>5172.9790000000003</v>
      </c>
      <c r="J65" s="10">
        <v>2318.3249999999998</v>
      </c>
      <c r="K65" s="10">
        <v>5259.4840000000004</v>
      </c>
      <c r="L65" s="10">
        <v>180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2984.4110000000001</v>
      </c>
      <c r="D66" s="10">
        <v>2647.0430000000001</v>
      </c>
      <c r="E66" s="10"/>
      <c r="F66" s="10">
        <v>5017.3010000000004</v>
      </c>
      <c r="G66" s="10"/>
      <c r="H66" s="10">
        <v>2993.0619999999999</v>
      </c>
      <c r="I66" s="10">
        <v>138.4075</v>
      </c>
      <c r="J66" s="10">
        <v>2975.761</v>
      </c>
      <c r="K66" s="10">
        <v>5155.6779999999999</v>
      </c>
      <c r="L66" s="10">
        <v>180.19759999999999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3062.2649999999999</v>
      </c>
      <c r="D67" s="10">
        <v>198.9607</v>
      </c>
      <c r="E67" s="10"/>
      <c r="F67" s="10">
        <v>121.1065</v>
      </c>
      <c r="G67" s="10"/>
      <c r="H67" s="10">
        <v>3062.2649999999999</v>
      </c>
      <c r="I67" s="10">
        <v>138.4075</v>
      </c>
      <c r="J67" s="10">
        <v>3062.2649999999999</v>
      </c>
      <c r="K67" s="10">
        <v>259.51400000000001</v>
      </c>
      <c r="L67" s="10">
        <v>180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3062.2649999999999</v>
      </c>
      <c r="D68" s="10">
        <v>2672.9940000000001</v>
      </c>
      <c r="E68" s="10"/>
      <c r="F68" s="10">
        <v>4826.9610000000002</v>
      </c>
      <c r="G68" s="10"/>
      <c r="H68" s="10">
        <v>3062.2649999999999</v>
      </c>
      <c r="I68" s="10">
        <v>259.51400000000001</v>
      </c>
      <c r="J68" s="10">
        <v>3062.2649999999999</v>
      </c>
      <c r="K68" s="10">
        <v>5086.4750000000004</v>
      </c>
      <c r="L68" s="10">
        <v>180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26</v>
      </c>
      <c r="C69" s="10">
        <v>3062.2649999999999</v>
      </c>
      <c r="D69" s="10">
        <v>5112.4260000000004</v>
      </c>
      <c r="E69" s="10"/>
      <c r="F69" s="10">
        <v>51.902799999999999</v>
      </c>
      <c r="G69" s="10"/>
      <c r="H69" s="10">
        <v>3062.2649999999999</v>
      </c>
      <c r="I69" s="10">
        <v>5086.4750000000004</v>
      </c>
      <c r="J69" s="10">
        <v>3062.2649999999999</v>
      </c>
      <c r="K69" s="10">
        <v>5138.3779999999997</v>
      </c>
      <c r="L69" s="10">
        <v>180</v>
      </c>
      <c r="M69" s="10"/>
      <c r="N69" s="10"/>
      <c r="O69" s="10"/>
      <c r="P69" s="10"/>
      <c r="Q69" s="5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1323.521</v>
      </c>
      <c r="D86" s="8">
        <v>2949.8090000000002</v>
      </c>
      <c r="E86" s="8"/>
      <c r="F86" s="8">
        <v>5836.1880000000001</v>
      </c>
      <c r="G86" s="8"/>
      <c r="H86" s="8">
        <v>1193.7639999999999</v>
      </c>
      <c r="I86" s="8">
        <v>34.601869999999998</v>
      </c>
      <c r="J86" s="8">
        <v>1453.278</v>
      </c>
      <c r="K86" s="8">
        <v>5865.0169999999998</v>
      </c>
      <c r="L86" s="8">
        <v>177.45140000000001</v>
      </c>
      <c r="M86" s="8"/>
      <c r="N86" s="8" t="s">
        <v>12</v>
      </c>
      <c r="O86" s="8"/>
      <c r="P86" s="8">
        <f>AVERAGE(F86,F90,F94)</f>
        <v>5763.2053333333342</v>
      </c>
      <c r="Q86" s="8"/>
    </row>
    <row r="87" spans="1:17" x14ac:dyDescent="0.3">
      <c r="A87" s="8">
        <v>2</v>
      </c>
      <c r="B87" s="8" t="s">
        <v>13</v>
      </c>
      <c r="C87" s="8">
        <v>1332.172</v>
      </c>
      <c r="D87" s="8">
        <v>77.854209999999995</v>
      </c>
      <c r="E87" s="8"/>
      <c r="F87" s="8">
        <v>86.504670000000004</v>
      </c>
      <c r="G87" s="8"/>
      <c r="H87" s="8">
        <v>1332.172</v>
      </c>
      <c r="I87" s="8">
        <v>34.601869999999998</v>
      </c>
      <c r="J87" s="8">
        <v>1332.172</v>
      </c>
      <c r="K87" s="8">
        <v>121.1065</v>
      </c>
      <c r="L87" s="8">
        <v>180</v>
      </c>
      <c r="M87" s="8"/>
      <c r="N87" s="8" t="s">
        <v>14</v>
      </c>
      <c r="O87" s="8"/>
      <c r="P87" s="8">
        <f>AVERAGE(F87,F91,F95)</f>
        <v>98.038623333333319</v>
      </c>
      <c r="Q87" s="8"/>
    </row>
    <row r="88" spans="1:17" x14ac:dyDescent="0.3">
      <c r="A88" s="8">
        <v>3</v>
      </c>
      <c r="B88" s="8" t="s">
        <v>15</v>
      </c>
      <c r="C88" s="8">
        <v>1444.6279999999999</v>
      </c>
      <c r="D88" s="8">
        <v>2923.8580000000002</v>
      </c>
      <c r="E88" s="8"/>
      <c r="F88" s="8">
        <v>5610.0129999999999</v>
      </c>
      <c r="G88" s="8"/>
      <c r="H88" s="8">
        <v>1332.172</v>
      </c>
      <c r="I88" s="8">
        <v>121.1065</v>
      </c>
      <c r="J88" s="8">
        <v>1557.0840000000001</v>
      </c>
      <c r="K88" s="8">
        <v>5726.6090000000004</v>
      </c>
      <c r="L88" s="8">
        <v>177.70230000000001</v>
      </c>
      <c r="M88" s="8"/>
      <c r="N88" s="8" t="s">
        <v>16</v>
      </c>
      <c r="O88" s="8"/>
      <c r="P88" s="8">
        <f>AVERAGE(F88,F92,F96)</f>
        <v>5532.623333333333</v>
      </c>
      <c r="Q88" s="8"/>
    </row>
    <row r="89" spans="1:17" x14ac:dyDescent="0.3">
      <c r="A89" s="8">
        <v>4</v>
      </c>
      <c r="B89" s="8" t="s">
        <v>17</v>
      </c>
      <c r="C89" s="8">
        <v>1557.0840000000001</v>
      </c>
      <c r="D89" s="8">
        <v>5804.4639999999999</v>
      </c>
      <c r="E89" s="8"/>
      <c r="F89" s="8">
        <v>155.70840000000001</v>
      </c>
      <c r="G89" s="8"/>
      <c r="H89" s="8">
        <v>1557.0840000000001</v>
      </c>
      <c r="I89" s="8">
        <v>5726.6090000000004</v>
      </c>
      <c r="J89" s="8">
        <v>1557.0840000000001</v>
      </c>
      <c r="K89" s="8">
        <v>5882.3180000000002</v>
      </c>
      <c r="L89" s="8">
        <v>180</v>
      </c>
      <c r="M89" s="8"/>
      <c r="N89" s="8" t="s">
        <v>18</v>
      </c>
      <c r="O89" s="8"/>
      <c r="P89" s="8">
        <f>AVERAGE(F89,F93,F97)</f>
        <v>133.05033333333333</v>
      </c>
      <c r="Q89" s="8"/>
    </row>
    <row r="90" spans="1:17" x14ac:dyDescent="0.3">
      <c r="A90" s="8">
        <v>5</v>
      </c>
      <c r="B90" s="8" t="s">
        <v>19</v>
      </c>
      <c r="C90" s="8">
        <v>2249.1210000000001</v>
      </c>
      <c r="D90" s="8">
        <v>2975.761</v>
      </c>
      <c r="E90" s="8"/>
      <c r="F90" s="8">
        <v>5778.616</v>
      </c>
      <c r="G90" s="8"/>
      <c r="H90" s="8">
        <v>2231.8209999999999</v>
      </c>
      <c r="I90" s="8">
        <v>86.504670000000004</v>
      </c>
      <c r="J90" s="8">
        <v>2266.422</v>
      </c>
      <c r="K90" s="8">
        <v>5865.0169999999998</v>
      </c>
      <c r="L90" s="8">
        <v>179.65690000000001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2335.6260000000002</v>
      </c>
      <c r="D91" s="8">
        <v>138.4075</v>
      </c>
      <c r="E91" s="8"/>
      <c r="F91" s="8">
        <v>103.8056</v>
      </c>
      <c r="G91" s="8"/>
      <c r="H91" s="8">
        <v>2335.6260000000002</v>
      </c>
      <c r="I91" s="8">
        <v>86.504670000000004</v>
      </c>
      <c r="J91" s="8">
        <v>2335.6260000000002</v>
      </c>
      <c r="K91" s="8">
        <v>190.31030000000001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2396.1790000000001</v>
      </c>
      <c r="D92" s="8">
        <v>2975.761</v>
      </c>
      <c r="E92" s="8"/>
      <c r="F92" s="8">
        <v>5537.6229999999996</v>
      </c>
      <c r="G92" s="8"/>
      <c r="H92" s="8">
        <v>2335.6260000000002</v>
      </c>
      <c r="I92" s="8">
        <v>207.6112</v>
      </c>
      <c r="J92" s="8">
        <v>2456.7330000000002</v>
      </c>
      <c r="K92" s="8">
        <v>5743.91</v>
      </c>
      <c r="L92" s="8">
        <v>178.74690000000001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2448.0819999999999</v>
      </c>
      <c r="D93" s="8">
        <v>5804.4639999999999</v>
      </c>
      <c r="E93" s="8"/>
      <c r="F93" s="8">
        <v>122.3361</v>
      </c>
      <c r="G93" s="8"/>
      <c r="H93" s="8">
        <v>2456.7330000000002</v>
      </c>
      <c r="I93" s="8">
        <v>5743.91</v>
      </c>
      <c r="J93" s="8">
        <v>2439.4319999999998</v>
      </c>
      <c r="K93" s="8">
        <v>5865.0169999999998</v>
      </c>
      <c r="L93" s="8">
        <v>188.1301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3217.9740000000002</v>
      </c>
      <c r="D94" s="8">
        <v>3027.6640000000002</v>
      </c>
      <c r="E94" s="8"/>
      <c r="F94" s="8">
        <v>5674.8119999999999</v>
      </c>
      <c r="G94" s="8"/>
      <c r="H94" s="8">
        <v>3200.6729999999998</v>
      </c>
      <c r="I94" s="8">
        <v>190.31030000000001</v>
      </c>
      <c r="J94" s="8">
        <v>3235.2750000000001</v>
      </c>
      <c r="K94" s="8">
        <v>5865.0169999999998</v>
      </c>
      <c r="L94" s="8">
        <v>179.6506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3304.4780000000001</v>
      </c>
      <c r="D95" s="8">
        <v>242.2131</v>
      </c>
      <c r="E95" s="8"/>
      <c r="F95" s="8">
        <v>103.8056</v>
      </c>
      <c r="G95" s="8"/>
      <c r="H95" s="8">
        <v>3304.4780000000001</v>
      </c>
      <c r="I95" s="8">
        <v>190.31030000000001</v>
      </c>
      <c r="J95" s="8">
        <v>3304.4780000000001</v>
      </c>
      <c r="K95" s="8">
        <v>294.11590000000001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3339.08</v>
      </c>
      <c r="D96" s="8">
        <v>3019.0129999999999</v>
      </c>
      <c r="E96" s="8"/>
      <c r="F96" s="8">
        <v>5450.2340000000004</v>
      </c>
      <c r="G96" s="8"/>
      <c r="H96" s="8">
        <v>3304.4780000000001</v>
      </c>
      <c r="I96" s="8">
        <v>294.11590000000001</v>
      </c>
      <c r="J96" s="8">
        <v>3373.6819999999998</v>
      </c>
      <c r="K96" s="8">
        <v>5743.91</v>
      </c>
      <c r="L96" s="8">
        <v>179.27250000000001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3373.6819999999998</v>
      </c>
      <c r="D97" s="8">
        <v>5804.4639999999999</v>
      </c>
      <c r="E97" s="8"/>
      <c r="F97" s="8">
        <v>121.1065</v>
      </c>
      <c r="G97" s="8"/>
      <c r="H97" s="8">
        <v>3373.6819999999998</v>
      </c>
      <c r="I97" s="8">
        <v>5743.91</v>
      </c>
      <c r="J97" s="8">
        <v>3373.6819999999998</v>
      </c>
      <c r="K97" s="8">
        <v>5865.0169999999998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workbookViewId="0">
      <selection activeCell="G98" sqref="G98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</row>
    <row r="2" spans="1:17" x14ac:dyDescent="0.3">
      <c r="A2" s="2">
        <v>1</v>
      </c>
      <c r="B2" s="2" t="s">
        <v>11</v>
      </c>
      <c r="C2" s="2">
        <v>2008.6379999999999</v>
      </c>
      <c r="D2" s="2">
        <v>743.9402</v>
      </c>
      <c r="E2" s="2"/>
      <c r="F2" s="2">
        <v>499.33510000000001</v>
      </c>
      <c r="G2" s="2"/>
      <c r="H2" s="2">
        <v>1948.085</v>
      </c>
      <c r="I2" s="2">
        <v>501.72710000000001</v>
      </c>
      <c r="J2" s="2">
        <v>2069.192</v>
      </c>
      <c r="K2" s="2">
        <v>986.15329999999994</v>
      </c>
      <c r="L2" s="2">
        <v>165.96379999999999</v>
      </c>
      <c r="M2" s="2"/>
      <c r="N2" s="2" t="s">
        <v>12</v>
      </c>
      <c r="O2" s="2"/>
      <c r="P2" s="2">
        <f>AVERAGE(F2,F6,F10)</f>
        <v>414.80136666666664</v>
      </c>
    </row>
    <row r="3" spans="1:17" x14ac:dyDescent="0.3">
      <c r="A3" s="2">
        <v>2</v>
      </c>
      <c r="B3" s="2" t="s">
        <v>13</v>
      </c>
      <c r="C3" s="2">
        <v>1968.846</v>
      </c>
      <c r="D3" s="2">
        <v>512.10770000000002</v>
      </c>
      <c r="E3" s="2"/>
      <c r="F3" s="2">
        <v>28.533429999999999</v>
      </c>
      <c r="G3" s="2"/>
      <c r="H3" s="2">
        <v>1965.386</v>
      </c>
      <c r="I3" s="2">
        <v>498.26690000000002</v>
      </c>
      <c r="J3" s="2">
        <v>1972.307</v>
      </c>
      <c r="K3" s="2">
        <v>525.94839999999999</v>
      </c>
      <c r="L3" s="2">
        <v>165.96379999999999</v>
      </c>
      <c r="M3" s="2"/>
      <c r="N3" s="2" t="s">
        <v>14</v>
      </c>
      <c r="O3" s="2"/>
      <c r="P3" s="2">
        <f>AVERAGE(F3,F7,F11)</f>
        <v>30.780113333333333</v>
      </c>
    </row>
    <row r="4" spans="1:17" x14ac:dyDescent="0.3">
      <c r="A4" s="2">
        <v>3</v>
      </c>
      <c r="B4" s="2" t="s">
        <v>15</v>
      </c>
      <c r="C4" s="2">
        <v>2027.67</v>
      </c>
      <c r="D4" s="2">
        <v>740.48</v>
      </c>
      <c r="E4" s="2"/>
      <c r="F4" s="2">
        <v>443.12009999999998</v>
      </c>
      <c r="G4" s="2"/>
      <c r="H4" s="2">
        <v>1972.307</v>
      </c>
      <c r="I4" s="2">
        <v>525.94839999999999</v>
      </c>
      <c r="J4" s="2">
        <v>2083.0329999999999</v>
      </c>
      <c r="K4" s="2">
        <v>955.01160000000004</v>
      </c>
      <c r="L4" s="2">
        <v>165.52969999999999</v>
      </c>
      <c r="M4" s="2"/>
      <c r="N4" s="2" t="s">
        <v>16</v>
      </c>
      <c r="O4" s="2"/>
      <c r="P4" s="2">
        <f>AVERAGE(F4,F8,F12)</f>
        <v>362.30173333333329</v>
      </c>
    </row>
    <row r="5" spans="1:17" x14ac:dyDescent="0.3">
      <c r="A5" s="2">
        <v>4</v>
      </c>
      <c r="B5" s="2" t="s">
        <v>17</v>
      </c>
      <c r="C5" s="2">
        <v>2084.7629999999999</v>
      </c>
      <c r="D5" s="2">
        <v>965.39210000000003</v>
      </c>
      <c r="E5" s="2"/>
      <c r="F5" s="2">
        <v>21.047499999999999</v>
      </c>
      <c r="G5" s="2"/>
      <c r="H5" s="2">
        <v>2083.0329999999999</v>
      </c>
      <c r="I5" s="2">
        <v>955.01160000000004</v>
      </c>
      <c r="J5" s="2">
        <v>2086.4929999999999</v>
      </c>
      <c r="K5" s="2">
        <v>975.77269999999999</v>
      </c>
      <c r="L5" s="2">
        <v>170.5377</v>
      </c>
      <c r="M5" s="2"/>
      <c r="N5" s="2" t="s">
        <v>18</v>
      </c>
      <c r="O5" s="2"/>
      <c r="P5" s="2">
        <f>AVERAGE(F5,F9,F13)</f>
        <v>21.158870000000004</v>
      </c>
    </row>
    <row r="6" spans="1:17" x14ac:dyDescent="0.3">
      <c r="A6" s="2">
        <v>5</v>
      </c>
      <c r="B6" s="2" t="s">
        <v>19</v>
      </c>
      <c r="C6" s="2">
        <v>2880.6060000000002</v>
      </c>
      <c r="D6" s="2">
        <v>512.10770000000002</v>
      </c>
      <c r="E6" s="2"/>
      <c r="F6" s="2">
        <v>359.01</v>
      </c>
      <c r="G6" s="2"/>
      <c r="H6" s="2">
        <v>2847.7339999999999</v>
      </c>
      <c r="I6" s="2">
        <v>335.63810000000001</v>
      </c>
      <c r="J6" s="2">
        <v>2913.4769999999999</v>
      </c>
      <c r="K6" s="2">
        <v>688.57719999999995</v>
      </c>
      <c r="L6" s="2">
        <v>169.44820000000001</v>
      </c>
      <c r="M6" s="2"/>
      <c r="N6" s="2"/>
      <c r="O6" s="2"/>
      <c r="P6" s="2"/>
    </row>
    <row r="7" spans="1:17" x14ac:dyDescent="0.3">
      <c r="A7" s="2">
        <v>6</v>
      </c>
      <c r="B7" s="2" t="s">
        <v>20</v>
      </c>
      <c r="C7" s="2">
        <v>2877.145</v>
      </c>
      <c r="D7" s="2">
        <v>346.01870000000002</v>
      </c>
      <c r="E7" s="2"/>
      <c r="F7" s="2">
        <v>36.125410000000002</v>
      </c>
      <c r="G7" s="2"/>
      <c r="H7" s="2">
        <v>2871.9549999999999</v>
      </c>
      <c r="I7" s="2">
        <v>328.71780000000001</v>
      </c>
      <c r="J7" s="2">
        <v>2882.3359999999998</v>
      </c>
      <c r="K7" s="2">
        <v>363.31959999999998</v>
      </c>
      <c r="L7" s="2">
        <v>163.30080000000001</v>
      </c>
      <c r="M7" s="2"/>
      <c r="N7" s="2"/>
      <c r="O7" s="2"/>
      <c r="P7" s="2"/>
    </row>
    <row r="8" spans="1:17" x14ac:dyDescent="0.3">
      <c r="A8" s="2">
        <v>7</v>
      </c>
      <c r="B8" s="2" t="s">
        <v>21</v>
      </c>
      <c r="C8" s="2">
        <v>2910.0169999999998</v>
      </c>
      <c r="D8" s="2">
        <v>508.64749999999998</v>
      </c>
      <c r="E8" s="2"/>
      <c r="F8" s="2">
        <v>295.88139999999999</v>
      </c>
      <c r="G8" s="2"/>
      <c r="H8" s="2">
        <v>2882.3359999999998</v>
      </c>
      <c r="I8" s="2">
        <v>363.31959999999998</v>
      </c>
      <c r="J8" s="2">
        <v>2937.6990000000001</v>
      </c>
      <c r="K8" s="2">
        <v>653.97529999999995</v>
      </c>
      <c r="L8" s="2">
        <v>169.2157</v>
      </c>
      <c r="M8" s="2"/>
      <c r="N8" s="2"/>
      <c r="O8" s="2"/>
      <c r="P8" s="2"/>
    </row>
    <row r="9" spans="1:17" x14ac:dyDescent="0.3">
      <c r="A9" s="2">
        <v>8</v>
      </c>
      <c r="B9" s="2" t="s">
        <v>22</v>
      </c>
      <c r="C9" s="2">
        <v>2941.1590000000001</v>
      </c>
      <c r="D9" s="2">
        <v>666.08600000000001</v>
      </c>
      <c r="E9" s="2"/>
      <c r="F9" s="2">
        <v>26.858270000000001</v>
      </c>
      <c r="G9" s="2"/>
      <c r="H9" s="2">
        <v>2937.6990000000001</v>
      </c>
      <c r="I9" s="2">
        <v>653.97529999999995</v>
      </c>
      <c r="J9" s="2">
        <v>2944.6190000000001</v>
      </c>
      <c r="K9" s="2">
        <v>679.92669999999998</v>
      </c>
      <c r="L9" s="2">
        <v>165.0686</v>
      </c>
      <c r="M9" s="2"/>
      <c r="N9" s="2"/>
      <c r="O9" s="2"/>
      <c r="P9" s="2"/>
    </row>
    <row r="10" spans="1:17" x14ac:dyDescent="0.3">
      <c r="A10" s="2">
        <v>9</v>
      </c>
      <c r="B10" s="2" t="s">
        <v>23</v>
      </c>
      <c r="C10" s="2">
        <v>3297.558</v>
      </c>
      <c r="D10" s="2">
        <v>463.66500000000002</v>
      </c>
      <c r="E10" s="2"/>
      <c r="F10" s="2">
        <v>386.05900000000003</v>
      </c>
      <c r="G10" s="2"/>
      <c r="H10" s="2">
        <v>3290.6379999999999</v>
      </c>
      <c r="I10" s="2">
        <v>271.62470000000002</v>
      </c>
      <c r="J10" s="2">
        <v>3304.4780000000001</v>
      </c>
      <c r="K10" s="2">
        <v>657.43550000000005</v>
      </c>
      <c r="L10" s="2">
        <v>177.94540000000001</v>
      </c>
      <c r="M10" s="2"/>
      <c r="N10" s="2"/>
      <c r="O10" s="2"/>
      <c r="P10" s="2"/>
    </row>
    <row r="11" spans="1:17" x14ac:dyDescent="0.3">
      <c r="A11" s="2">
        <v>10</v>
      </c>
      <c r="B11" s="2" t="s">
        <v>24</v>
      </c>
      <c r="C11" s="2">
        <v>3307.9389999999999</v>
      </c>
      <c r="D11" s="2">
        <v>283.7353</v>
      </c>
      <c r="E11" s="2"/>
      <c r="F11" s="2">
        <v>27.6815</v>
      </c>
      <c r="G11" s="2"/>
      <c r="H11" s="2">
        <v>3307.9389999999999</v>
      </c>
      <c r="I11" s="2">
        <v>269.89460000000003</v>
      </c>
      <c r="J11" s="2">
        <v>3307.9389999999999</v>
      </c>
      <c r="K11" s="2">
        <v>297.5761</v>
      </c>
      <c r="L11" s="2">
        <v>180</v>
      </c>
      <c r="M11" s="2"/>
      <c r="N11" s="2"/>
      <c r="O11" s="2"/>
      <c r="P11" s="2"/>
    </row>
    <row r="12" spans="1:17" x14ac:dyDescent="0.3">
      <c r="A12" s="2">
        <v>11</v>
      </c>
      <c r="B12" s="2" t="s">
        <v>25</v>
      </c>
      <c r="C12" s="2">
        <v>3313.1289999999999</v>
      </c>
      <c r="D12" s="2">
        <v>470.58539999999999</v>
      </c>
      <c r="E12" s="2"/>
      <c r="F12" s="2">
        <v>347.90370000000001</v>
      </c>
      <c r="G12" s="2"/>
      <c r="H12" s="2">
        <v>3307.9389999999999</v>
      </c>
      <c r="I12" s="2">
        <v>297.5761</v>
      </c>
      <c r="J12" s="2">
        <v>3318.319</v>
      </c>
      <c r="K12" s="2">
        <v>645.32489999999996</v>
      </c>
      <c r="L12" s="2">
        <v>178.2902</v>
      </c>
      <c r="M12" s="2"/>
      <c r="N12" s="2"/>
      <c r="O12" s="2"/>
      <c r="P12" s="2"/>
    </row>
    <row r="13" spans="1:17" x14ac:dyDescent="0.3">
      <c r="A13" s="2">
        <v>12</v>
      </c>
      <c r="B13" s="2" t="s">
        <v>26</v>
      </c>
      <c r="C13" s="2">
        <v>3318.319</v>
      </c>
      <c r="D13" s="2">
        <v>652.24519999999995</v>
      </c>
      <c r="E13" s="2"/>
      <c r="F13" s="2">
        <v>15.57084</v>
      </c>
      <c r="G13" s="2"/>
      <c r="H13" s="2">
        <v>3318.319</v>
      </c>
      <c r="I13" s="2">
        <v>645.32489999999996</v>
      </c>
      <c r="J13" s="2">
        <v>3318.319</v>
      </c>
      <c r="K13" s="2">
        <v>660.89570000000003</v>
      </c>
      <c r="L13" s="2">
        <v>180</v>
      </c>
      <c r="M13" s="2"/>
      <c r="N13" s="2"/>
      <c r="O13" s="2"/>
      <c r="P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484.42619999999999</v>
      </c>
      <c r="D16" s="1">
        <v>1771.616</v>
      </c>
      <c r="E16" s="1"/>
      <c r="F16" s="1">
        <v>2774.3020000000001</v>
      </c>
      <c r="G16" s="1"/>
      <c r="H16" s="1">
        <v>228.3723</v>
      </c>
      <c r="I16" s="1">
        <v>408.3021</v>
      </c>
      <c r="J16" s="1">
        <v>740.48</v>
      </c>
      <c r="K16" s="1">
        <v>3134.9290000000001</v>
      </c>
      <c r="L16" s="1">
        <v>169.36279999999999</v>
      </c>
      <c r="M16" s="1"/>
      <c r="N16" s="1" t="s">
        <v>12</v>
      </c>
      <c r="O16" s="1"/>
      <c r="P16" s="1">
        <f>AVERAGE(F16,F20,F24)</f>
        <v>2713.7396666666668</v>
      </c>
      <c r="Q16" s="1"/>
    </row>
    <row r="17" spans="1:17" x14ac:dyDescent="0.3">
      <c r="A17" s="1">
        <v>2</v>
      </c>
      <c r="B17" s="1" t="s">
        <v>13</v>
      </c>
      <c r="C17" s="1">
        <v>294.11590000000001</v>
      </c>
      <c r="D17" s="1">
        <v>429.06319999999999</v>
      </c>
      <c r="E17" s="1"/>
      <c r="F17" s="1">
        <v>72.250820000000004</v>
      </c>
      <c r="G17" s="1"/>
      <c r="H17" s="1">
        <v>283.7353</v>
      </c>
      <c r="I17" s="1">
        <v>394.46129999999999</v>
      </c>
      <c r="J17" s="1">
        <v>304.49639999999999</v>
      </c>
      <c r="K17" s="1">
        <v>463.66500000000002</v>
      </c>
      <c r="L17" s="1">
        <v>163.30080000000001</v>
      </c>
      <c r="M17" s="1"/>
      <c r="N17" s="1" t="s">
        <v>14</v>
      </c>
      <c r="O17" s="1"/>
      <c r="P17" s="1">
        <f>AVERAGE(F17,F21,F25)</f>
        <v>74.833013333333341</v>
      </c>
      <c r="Q17" s="1"/>
    </row>
    <row r="18" spans="1:17" x14ac:dyDescent="0.3">
      <c r="A18" s="1">
        <v>3</v>
      </c>
      <c r="B18" s="1" t="s">
        <v>15</v>
      </c>
      <c r="C18" s="1">
        <v>546.70950000000005</v>
      </c>
      <c r="D18" s="1">
        <v>1743.934</v>
      </c>
      <c r="E18" s="1"/>
      <c r="F18" s="1">
        <v>2562.5949999999998</v>
      </c>
      <c r="G18" s="1"/>
      <c r="H18" s="1">
        <v>311.41680000000002</v>
      </c>
      <c r="I18" s="1">
        <v>484.42619999999999</v>
      </c>
      <c r="J18" s="1">
        <v>782.00220000000002</v>
      </c>
      <c r="K18" s="1">
        <v>3003.442</v>
      </c>
      <c r="L18" s="1">
        <v>169.41839999999999</v>
      </c>
      <c r="M18" s="1"/>
      <c r="N18" s="1" t="s">
        <v>16</v>
      </c>
      <c r="O18" s="1"/>
      <c r="P18" s="1">
        <f>AVERAGE(F18,F22,F26)</f>
        <v>2541.473</v>
      </c>
      <c r="Q18" s="1"/>
    </row>
    <row r="19" spans="1:17" x14ac:dyDescent="0.3">
      <c r="A19" s="1">
        <v>4</v>
      </c>
      <c r="B19" s="1" t="s">
        <v>17</v>
      </c>
      <c r="C19" s="1">
        <v>788.92259999999999</v>
      </c>
      <c r="D19" s="1">
        <v>3048.4250000000002</v>
      </c>
      <c r="E19" s="1"/>
      <c r="F19" s="1">
        <v>91.023309999999995</v>
      </c>
      <c r="G19" s="1"/>
      <c r="H19" s="1">
        <v>782.00220000000002</v>
      </c>
      <c r="I19" s="1">
        <v>3003.442</v>
      </c>
      <c r="J19" s="1">
        <v>795.84299999999996</v>
      </c>
      <c r="K19" s="1">
        <v>3093.4070000000002</v>
      </c>
      <c r="L19" s="1">
        <v>171.25380000000001</v>
      </c>
      <c r="M19" s="1"/>
      <c r="N19" s="1" t="s">
        <v>18</v>
      </c>
      <c r="O19" s="1"/>
      <c r="P19" s="1">
        <f>AVERAGE(F19,F23,F27)</f>
        <v>95.03591333333334</v>
      </c>
      <c r="Q19" s="1"/>
    </row>
    <row r="20" spans="1:17" x14ac:dyDescent="0.3">
      <c r="A20" s="1">
        <v>5</v>
      </c>
      <c r="B20" s="1" t="s">
        <v>19</v>
      </c>
      <c r="C20" s="1">
        <v>2100.3330000000001</v>
      </c>
      <c r="D20" s="1">
        <v>1408.296</v>
      </c>
      <c r="E20" s="1"/>
      <c r="F20" s="1">
        <v>2473.373</v>
      </c>
      <c r="G20" s="1"/>
      <c r="H20" s="1">
        <v>2041.51</v>
      </c>
      <c r="I20" s="1">
        <v>173.0093</v>
      </c>
      <c r="J20" s="1">
        <v>2159.1570000000002</v>
      </c>
      <c r="K20" s="1">
        <v>2643.5830000000001</v>
      </c>
      <c r="L20" s="1">
        <v>177.27369999999999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2089.953</v>
      </c>
      <c r="D21" s="1">
        <v>211.07140000000001</v>
      </c>
      <c r="E21" s="1"/>
      <c r="F21" s="1">
        <v>76.124110000000002</v>
      </c>
      <c r="G21" s="1"/>
      <c r="H21" s="1">
        <v>2089.953</v>
      </c>
      <c r="I21" s="1">
        <v>173.0093</v>
      </c>
      <c r="J21" s="1">
        <v>2089.953</v>
      </c>
      <c r="K21" s="1">
        <v>249.1335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2141.8560000000002</v>
      </c>
      <c r="D22" s="1">
        <v>1408.296</v>
      </c>
      <c r="E22" s="1"/>
      <c r="F22" s="1">
        <v>2320.6480000000001</v>
      </c>
      <c r="G22" s="1"/>
      <c r="H22" s="1">
        <v>2089.953</v>
      </c>
      <c r="I22" s="1">
        <v>249.1335</v>
      </c>
      <c r="J22" s="1">
        <v>2193.7579999999998</v>
      </c>
      <c r="K22" s="1">
        <v>2567.4589999999998</v>
      </c>
      <c r="L22" s="1">
        <v>177.43620000000001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2193.7579999999998</v>
      </c>
      <c r="D23" s="1">
        <v>2626.2820000000002</v>
      </c>
      <c r="E23" s="1"/>
      <c r="F23" s="1">
        <v>117.6464</v>
      </c>
      <c r="G23" s="1"/>
      <c r="H23" s="1">
        <v>2193.7579999999998</v>
      </c>
      <c r="I23" s="1">
        <v>2567.4589999999998</v>
      </c>
      <c r="J23" s="1">
        <v>2193.7579999999998</v>
      </c>
      <c r="K23" s="1">
        <v>2685.105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3287.1779999999999</v>
      </c>
      <c r="D24" s="1">
        <v>1626.288</v>
      </c>
      <c r="E24" s="1"/>
      <c r="F24" s="1">
        <v>2893.5439999999999</v>
      </c>
      <c r="G24" s="1"/>
      <c r="H24" s="1">
        <v>3252.576</v>
      </c>
      <c r="I24" s="1">
        <v>179.9297</v>
      </c>
      <c r="J24" s="1">
        <v>3321.779</v>
      </c>
      <c r="K24" s="1">
        <v>3072.6460000000002</v>
      </c>
      <c r="L24" s="1">
        <v>178.62950000000001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3301.018</v>
      </c>
      <c r="D25" s="1">
        <v>217.99180000000001</v>
      </c>
      <c r="E25" s="1"/>
      <c r="F25" s="1">
        <v>76.124110000000002</v>
      </c>
      <c r="G25" s="1"/>
      <c r="H25" s="1">
        <v>3301.018</v>
      </c>
      <c r="I25" s="1">
        <v>179.9297</v>
      </c>
      <c r="J25" s="1">
        <v>3301.018</v>
      </c>
      <c r="K25" s="1">
        <v>256.05380000000002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3332.16</v>
      </c>
      <c r="D26" s="1">
        <v>1626.288</v>
      </c>
      <c r="E26" s="1"/>
      <c r="F26" s="1">
        <v>2741.1759999999999</v>
      </c>
      <c r="G26" s="1"/>
      <c r="H26" s="1">
        <v>3301.018</v>
      </c>
      <c r="I26" s="1">
        <v>256.05380000000002</v>
      </c>
      <c r="J26" s="1">
        <v>3363.3020000000001</v>
      </c>
      <c r="K26" s="1">
        <v>2996.5219999999999</v>
      </c>
      <c r="L26" s="1">
        <v>178.69800000000001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3359.8409999999999</v>
      </c>
      <c r="D27" s="1">
        <v>3034.5839999999998</v>
      </c>
      <c r="E27" s="1"/>
      <c r="F27" s="1">
        <v>76.438029999999998</v>
      </c>
      <c r="G27" s="1"/>
      <c r="H27" s="1">
        <v>3363.3020000000001</v>
      </c>
      <c r="I27" s="1">
        <v>2996.5219999999999</v>
      </c>
      <c r="J27" s="1">
        <v>3356.3809999999999</v>
      </c>
      <c r="K27" s="1">
        <v>3072.6460000000002</v>
      </c>
      <c r="L27" s="1">
        <v>185.1944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1107.26</v>
      </c>
      <c r="D30" s="3">
        <v>3183.3719999999998</v>
      </c>
      <c r="E30" s="3"/>
      <c r="F30" s="3">
        <v>4868.4229999999998</v>
      </c>
      <c r="G30" s="3"/>
      <c r="H30" s="3">
        <v>865.04669999999999</v>
      </c>
      <c r="I30" s="3">
        <v>761.24109999999996</v>
      </c>
      <c r="J30" s="3">
        <v>1349.473</v>
      </c>
      <c r="K30" s="3">
        <v>5605.5029999999997</v>
      </c>
      <c r="L30" s="3">
        <v>174.2894</v>
      </c>
      <c r="M30" s="3"/>
      <c r="N30" s="3" t="s">
        <v>12</v>
      </c>
      <c r="O30" s="3"/>
      <c r="P30" s="3">
        <f>AVERAGE(F30,F34,F38)</f>
        <v>4950.8599999999997</v>
      </c>
      <c r="Q30" s="3"/>
    </row>
    <row r="31" spans="1:17" x14ac:dyDescent="0.3">
      <c r="A31" s="3">
        <v>2</v>
      </c>
      <c r="B31" s="3" t="s">
        <v>13</v>
      </c>
      <c r="C31" s="3">
        <v>1020.755</v>
      </c>
      <c r="D31" s="3">
        <v>761.24109999999996</v>
      </c>
      <c r="E31" s="3"/>
      <c r="F31" s="3">
        <v>103.8056</v>
      </c>
      <c r="G31" s="3"/>
      <c r="H31" s="3">
        <v>1020.755</v>
      </c>
      <c r="I31" s="3">
        <v>709.3383</v>
      </c>
      <c r="J31" s="3">
        <v>1020.755</v>
      </c>
      <c r="K31" s="3">
        <v>813.14390000000003</v>
      </c>
      <c r="L31" s="3">
        <v>180</v>
      </c>
      <c r="M31" s="3"/>
      <c r="N31" s="3" t="s">
        <v>14</v>
      </c>
      <c r="O31" s="3"/>
      <c r="P31" s="3">
        <f>AVERAGE(F31,F35,F39)</f>
        <v>109.57258999999999</v>
      </c>
      <c r="Q31" s="3"/>
    </row>
    <row r="32" spans="1:17" x14ac:dyDescent="0.3">
      <c r="A32" s="3">
        <v>3</v>
      </c>
      <c r="B32" s="3" t="s">
        <v>15</v>
      </c>
      <c r="C32" s="3">
        <v>1228.366</v>
      </c>
      <c r="D32" s="3">
        <v>3148.77</v>
      </c>
      <c r="E32" s="3"/>
      <c r="F32" s="3">
        <v>4724.1369999999997</v>
      </c>
      <c r="G32" s="3"/>
      <c r="H32" s="3">
        <v>1020.755</v>
      </c>
      <c r="I32" s="3">
        <v>795.84299999999996</v>
      </c>
      <c r="J32" s="3">
        <v>1435.9780000000001</v>
      </c>
      <c r="K32" s="3">
        <v>5501.6970000000001</v>
      </c>
      <c r="L32" s="3">
        <v>174.95750000000001</v>
      </c>
      <c r="M32" s="3"/>
      <c r="N32" s="3" t="s">
        <v>16</v>
      </c>
      <c r="O32" s="3"/>
      <c r="P32" s="3">
        <f>AVERAGE(F32,F36,F40)</f>
        <v>4695.1276666666663</v>
      </c>
      <c r="Q32" s="3"/>
    </row>
    <row r="33" spans="1:17" x14ac:dyDescent="0.3">
      <c r="A33" s="3">
        <v>4</v>
      </c>
      <c r="B33" s="3" t="s">
        <v>17</v>
      </c>
      <c r="C33" s="3">
        <v>1435.9780000000001</v>
      </c>
      <c r="D33" s="3">
        <v>5553.6</v>
      </c>
      <c r="E33" s="3"/>
      <c r="F33" s="3">
        <v>103.8056</v>
      </c>
      <c r="G33" s="3"/>
      <c r="H33" s="3">
        <v>1435.9780000000001</v>
      </c>
      <c r="I33" s="3">
        <v>5501.6970000000001</v>
      </c>
      <c r="J33" s="3">
        <v>1435.9780000000001</v>
      </c>
      <c r="K33" s="3">
        <v>5605.5029999999997</v>
      </c>
      <c r="L33" s="3">
        <v>180</v>
      </c>
      <c r="M33" s="3"/>
      <c r="N33" s="3" t="s">
        <v>18</v>
      </c>
      <c r="O33" s="3"/>
      <c r="P33" s="3">
        <f>AVERAGE(F33,F37,F41)</f>
        <v>132.6405</v>
      </c>
      <c r="Q33" s="3"/>
    </row>
    <row r="34" spans="1:17" x14ac:dyDescent="0.3">
      <c r="A34" s="3">
        <v>5</v>
      </c>
      <c r="B34" s="3" t="s">
        <v>19</v>
      </c>
      <c r="C34" s="3">
        <v>2768.15</v>
      </c>
      <c r="D34" s="3">
        <v>2889.2559999999999</v>
      </c>
      <c r="E34" s="3"/>
      <c r="F34" s="3">
        <v>5433.4849999999997</v>
      </c>
      <c r="G34" s="3"/>
      <c r="H34" s="3">
        <v>2716.2469999999998</v>
      </c>
      <c r="I34" s="3">
        <v>173.0093</v>
      </c>
      <c r="J34" s="3">
        <v>2820.0520000000001</v>
      </c>
      <c r="K34" s="3">
        <v>5605.5029999999997</v>
      </c>
      <c r="L34" s="3">
        <v>178.90530000000001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2785.45</v>
      </c>
      <c r="D35" s="3">
        <v>233.5626</v>
      </c>
      <c r="E35" s="3"/>
      <c r="F35" s="3">
        <v>86.504670000000004</v>
      </c>
      <c r="G35" s="3"/>
      <c r="H35" s="3">
        <v>2785.45</v>
      </c>
      <c r="I35" s="3">
        <v>190.31030000000001</v>
      </c>
      <c r="J35" s="3">
        <v>2785.45</v>
      </c>
      <c r="K35" s="3">
        <v>276.815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2846.0039999999999</v>
      </c>
      <c r="D36" s="3">
        <v>2889.2559999999999</v>
      </c>
      <c r="E36" s="3"/>
      <c r="F36" s="3">
        <v>5226.2860000000001</v>
      </c>
      <c r="G36" s="3"/>
      <c r="H36" s="3">
        <v>2785.45</v>
      </c>
      <c r="I36" s="3">
        <v>276.815</v>
      </c>
      <c r="J36" s="3">
        <v>2906.5569999999998</v>
      </c>
      <c r="K36" s="3">
        <v>5501.6970000000001</v>
      </c>
      <c r="L36" s="3">
        <v>178.6722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2906.5569999999998</v>
      </c>
      <c r="D37" s="3">
        <v>5553.6</v>
      </c>
      <c r="E37" s="3"/>
      <c r="F37" s="3">
        <v>103.8056</v>
      </c>
      <c r="G37" s="3"/>
      <c r="H37" s="3">
        <v>2906.5569999999998</v>
      </c>
      <c r="I37" s="3">
        <v>5501.6970000000001</v>
      </c>
      <c r="J37" s="3">
        <v>2906.5569999999998</v>
      </c>
      <c r="K37" s="3">
        <v>5605.5029999999997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3892.71</v>
      </c>
      <c r="D38" s="3">
        <v>2326.9760000000001</v>
      </c>
      <c r="E38" s="3"/>
      <c r="F38" s="3">
        <v>4550.6719999999996</v>
      </c>
      <c r="G38" s="3"/>
      <c r="H38" s="3">
        <v>3927.3119999999999</v>
      </c>
      <c r="I38" s="3">
        <v>51.902799999999999</v>
      </c>
      <c r="J38" s="3">
        <v>3858.1080000000002</v>
      </c>
      <c r="K38" s="3">
        <v>4602.049</v>
      </c>
      <c r="L38" s="3">
        <v>180.87139999999999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4031.1179999999999</v>
      </c>
      <c r="D39" s="3">
        <v>155.70840000000001</v>
      </c>
      <c r="E39" s="3"/>
      <c r="F39" s="3">
        <v>138.4075</v>
      </c>
      <c r="G39" s="3"/>
      <c r="H39" s="3">
        <v>4031.1179999999999</v>
      </c>
      <c r="I39" s="3">
        <v>86.504670000000004</v>
      </c>
      <c r="J39" s="3">
        <v>4031.1179999999999</v>
      </c>
      <c r="K39" s="3">
        <v>224.91210000000001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4022.4670000000001</v>
      </c>
      <c r="D40" s="3">
        <v>2292.3739999999998</v>
      </c>
      <c r="E40" s="3"/>
      <c r="F40" s="3">
        <v>4134.96</v>
      </c>
      <c r="G40" s="3"/>
      <c r="H40" s="3">
        <v>4031.1179999999999</v>
      </c>
      <c r="I40" s="3">
        <v>224.91210000000001</v>
      </c>
      <c r="J40" s="3">
        <v>4013.817</v>
      </c>
      <c r="K40" s="3">
        <v>4359.835</v>
      </c>
      <c r="L40" s="3">
        <v>180.2397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4013.817</v>
      </c>
      <c r="D41" s="3">
        <v>4454.991</v>
      </c>
      <c r="E41" s="3"/>
      <c r="F41" s="3">
        <v>190.31030000000001</v>
      </c>
      <c r="G41" s="3"/>
      <c r="H41" s="3">
        <v>4013.817</v>
      </c>
      <c r="I41" s="3">
        <v>4359.835</v>
      </c>
      <c r="J41" s="3">
        <v>4013.817</v>
      </c>
      <c r="K41" s="3">
        <v>4550.1459999999997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1202.415</v>
      </c>
      <c r="D44" s="4">
        <v>3451.5360000000001</v>
      </c>
      <c r="E44" s="4"/>
      <c r="F44" s="4">
        <v>6628.0870000000004</v>
      </c>
      <c r="G44" s="4"/>
      <c r="H44" s="4">
        <v>1280.269</v>
      </c>
      <c r="I44" s="4">
        <v>138.4075</v>
      </c>
      <c r="J44" s="4">
        <v>1124.5609999999999</v>
      </c>
      <c r="K44" s="4">
        <v>6764.665</v>
      </c>
      <c r="L44" s="4">
        <v>181.34610000000001</v>
      </c>
      <c r="M44" s="4"/>
      <c r="N44" s="4" t="s">
        <v>12</v>
      </c>
      <c r="O44" s="4"/>
      <c r="P44" s="4">
        <f>AVERAGE(F44,F48,F52)</f>
        <v>6696.936333333334</v>
      </c>
      <c r="Q44" s="4"/>
    </row>
    <row r="45" spans="1:17" x14ac:dyDescent="0.3">
      <c r="A45" s="4">
        <v>2</v>
      </c>
      <c r="B45" s="4" t="s">
        <v>13</v>
      </c>
      <c r="C45" s="4">
        <v>1418.6769999999999</v>
      </c>
      <c r="D45" s="4">
        <v>164.35890000000001</v>
      </c>
      <c r="E45" s="4"/>
      <c r="F45" s="4">
        <v>86.504670000000004</v>
      </c>
      <c r="G45" s="4"/>
      <c r="H45" s="4">
        <v>1418.6769999999999</v>
      </c>
      <c r="I45" s="4">
        <v>121.1065</v>
      </c>
      <c r="J45" s="4">
        <v>1418.6769999999999</v>
      </c>
      <c r="K45" s="4">
        <v>207.6112</v>
      </c>
      <c r="L45" s="4">
        <v>180</v>
      </c>
      <c r="M45" s="4"/>
      <c r="N45" s="4" t="s">
        <v>14</v>
      </c>
      <c r="O45" s="4"/>
      <c r="P45" s="4">
        <f>AVERAGE(F45,F49,F53)</f>
        <v>86.50466999999999</v>
      </c>
      <c r="Q45" s="4"/>
    </row>
    <row r="46" spans="1:17" x14ac:dyDescent="0.3">
      <c r="A46" s="4">
        <v>3</v>
      </c>
      <c r="B46" s="4" t="s">
        <v>15</v>
      </c>
      <c r="C46" s="4">
        <v>1332.172</v>
      </c>
      <c r="D46" s="4">
        <v>3442.886</v>
      </c>
      <c r="E46" s="4"/>
      <c r="F46" s="4">
        <v>6472.8620000000001</v>
      </c>
      <c r="G46" s="4"/>
      <c r="H46" s="4">
        <v>1418.6769999999999</v>
      </c>
      <c r="I46" s="4">
        <v>207.6112</v>
      </c>
      <c r="J46" s="4">
        <v>1245.6669999999999</v>
      </c>
      <c r="K46" s="4">
        <v>6678.1610000000001</v>
      </c>
      <c r="L46" s="4">
        <v>181.5316</v>
      </c>
      <c r="M46" s="4"/>
      <c r="N46" s="4" t="s">
        <v>16</v>
      </c>
      <c r="O46" s="4"/>
      <c r="P46" s="4">
        <f>AVERAGE(F46,F50,F54)</f>
        <v>6513.6083333333336</v>
      </c>
      <c r="Q46" s="4"/>
    </row>
    <row r="47" spans="1:17" x14ac:dyDescent="0.3">
      <c r="A47" s="4">
        <v>4</v>
      </c>
      <c r="B47" s="4" t="s">
        <v>17</v>
      </c>
      <c r="C47" s="4">
        <v>1245.6669999999999</v>
      </c>
      <c r="D47" s="4">
        <v>6712.7629999999999</v>
      </c>
      <c r="E47" s="4"/>
      <c r="F47" s="4">
        <v>69.203739999999996</v>
      </c>
      <c r="G47" s="4"/>
      <c r="H47" s="4">
        <v>1245.6669999999999</v>
      </c>
      <c r="I47" s="4">
        <v>6678.1610000000001</v>
      </c>
      <c r="J47" s="4">
        <v>1245.6669999999999</v>
      </c>
      <c r="K47" s="4">
        <v>6747.3639999999996</v>
      </c>
      <c r="L47" s="4">
        <v>180</v>
      </c>
      <c r="M47" s="4"/>
      <c r="N47" s="4" t="s">
        <v>18</v>
      </c>
      <c r="O47" s="4"/>
      <c r="P47" s="4">
        <f>AVERAGE(F47,F51,F55)</f>
        <v>86.50466999999999</v>
      </c>
      <c r="Q47" s="4"/>
    </row>
    <row r="48" spans="1:17" x14ac:dyDescent="0.3">
      <c r="A48" s="4">
        <v>5</v>
      </c>
      <c r="B48" s="4" t="s">
        <v>19</v>
      </c>
      <c r="C48" s="4">
        <v>2136.665</v>
      </c>
      <c r="D48" s="4">
        <v>3442.886</v>
      </c>
      <c r="E48" s="4"/>
      <c r="F48" s="4">
        <v>6681.9470000000001</v>
      </c>
      <c r="G48" s="4"/>
      <c r="H48" s="4">
        <v>2249.1210000000001</v>
      </c>
      <c r="I48" s="4">
        <v>103.8056</v>
      </c>
      <c r="J48" s="4">
        <v>2024.2090000000001</v>
      </c>
      <c r="K48" s="4">
        <v>6781.9660000000003</v>
      </c>
      <c r="L48" s="4">
        <v>181.9289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2422.1309999999999</v>
      </c>
      <c r="D49" s="4">
        <v>138.4075</v>
      </c>
      <c r="E49" s="4"/>
      <c r="F49" s="4">
        <v>103.8056</v>
      </c>
      <c r="G49" s="4"/>
      <c r="H49" s="4">
        <v>2422.1309999999999</v>
      </c>
      <c r="I49" s="4">
        <v>86.504670000000004</v>
      </c>
      <c r="J49" s="4">
        <v>2422.1309999999999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2292.3739999999998</v>
      </c>
      <c r="D50" s="4">
        <v>3434.2350000000001</v>
      </c>
      <c r="E50" s="4"/>
      <c r="F50" s="4">
        <v>6493.0389999999998</v>
      </c>
      <c r="G50" s="4"/>
      <c r="H50" s="4">
        <v>2422.1309999999999</v>
      </c>
      <c r="I50" s="4">
        <v>190.31030000000001</v>
      </c>
      <c r="J50" s="4">
        <v>2162.6170000000002</v>
      </c>
      <c r="K50" s="4">
        <v>6678.1610000000001</v>
      </c>
      <c r="L50" s="4">
        <v>182.29060000000001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2162.6170000000002</v>
      </c>
      <c r="D51" s="4">
        <v>6721.4129999999996</v>
      </c>
      <c r="E51" s="4"/>
      <c r="F51" s="4">
        <v>86.504670000000004</v>
      </c>
      <c r="G51" s="4"/>
      <c r="H51" s="4">
        <v>2162.6170000000002</v>
      </c>
      <c r="I51" s="4">
        <v>6678.1610000000001</v>
      </c>
      <c r="J51" s="4">
        <v>2162.6170000000002</v>
      </c>
      <c r="K51" s="4">
        <v>6764.665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3070.9160000000002</v>
      </c>
      <c r="D52" s="4">
        <v>3451.5360000000001</v>
      </c>
      <c r="E52" s="4"/>
      <c r="F52" s="4">
        <v>6780.7749999999996</v>
      </c>
      <c r="G52" s="4"/>
      <c r="H52" s="4">
        <v>3304.4780000000001</v>
      </c>
      <c r="I52" s="4">
        <v>69.203739999999996</v>
      </c>
      <c r="J52" s="4">
        <v>2837.3530000000001</v>
      </c>
      <c r="K52" s="4">
        <v>6833.8689999999997</v>
      </c>
      <c r="L52" s="4">
        <v>183.9502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3460.1869999999999</v>
      </c>
      <c r="D53" s="4">
        <v>103.8056</v>
      </c>
      <c r="E53" s="4"/>
      <c r="F53" s="4">
        <v>69.203739999999996</v>
      </c>
      <c r="G53" s="4"/>
      <c r="H53" s="4">
        <v>3460.1869999999999</v>
      </c>
      <c r="I53" s="4">
        <v>69.203739999999996</v>
      </c>
      <c r="J53" s="4">
        <v>3460.1869999999999</v>
      </c>
      <c r="K53" s="4">
        <v>138.4075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3217.9740000000002</v>
      </c>
      <c r="D54" s="4">
        <v>3416.9349999999999</v>
      </c>
      <c r="E54" s="4"/>
      <c r="F54" s="4">
        <v>6574.924</v>
      </c>
      <c r="G54" s="4"/>
      <c r="H54" s="4">
        <v>3460.1869999999999</v>
      </c>
      <c r="I54" s="4">
        <v>138.4075</v>
      </c>
      <c r="J54" s="4">
        <v>2975.761</v>
      </c>
      <c r="K54" s="4">
        <v>6695.4620000000004</v>
      </c>
      <c r="L54" s="4">
        <v>184.2253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2975.761</v>
      </c>
      <c r="D55" s="4">
        <v>6747.3639999999996</v>
      </c>
      <c r="E55" s="4"/>
      <c r="F55" s="4">
        <v>103.8056</v>
      </c>
      <c r="G55" s="4"/>
      <c r="H55" s="4">
        <v>2975.761</v>
      </c>
      <c r="I55" s="4">
        <v>6695.4620000000004</v>
      </c>
      <c r="J55" s="4">
        <v>2975.761</v>
      </c>
      <c r="K55" s="4">
        <v>6799.2669999999998</v>
      </c>
      <c r="L55" s="4">
        <v>180</v>
      </c>
      <c r="M55" s="4"/>
      <c r="N55" s="4"/>
      <c r="O55" s="4"/>
      <c r="P55" s="4"/>
      <c r="Q55" s="4"/>
    </row>
    <row r="56" spans="1:17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1591.6859999999999</v>
      </c>
      <c r="D58" s="10">
        <v>3996.5160000000001</v>
      </c>
      <c r="E58" s="10"/>
      <c r="F58" s="10">
        <v>7869.5479999999998</v>
      </c>
      <c r="G58" s="10"/>
      <c r="H58" s="10">
        <v>1349.473</v>
      </c>
      <c r="I58" s="10">
        <v>69.203739999999996</v>
      </c>
      <c r="J58" s="10">
        <v>1833.8989999999999</v>
      </c>
      <c r="K58" s="10">
        <v>7923.8280000000004</v>
      </c>
      <c r="L58" s="10">
        <v>176.4708</v>
      </c>
      <c r="M58" s="10"/>
      <c r="N58" s="10" t="s">
        <v>12</v>
      </c>
      <c r="O58" s="10"/>
      <c r="P58" s="10">
        <f>AVERAGE(F58,F62,F66)</f>
        <v>7903.7129999999997</v>
      </c>
      <c r="Q58" s="10"/>
    </row>
    <row r="59" spans="1:17" x14ac:dyDescent="0.3">
      <c r="A59" s="10">
        <v>2</v>
      </c>
      <c r="B59" s="10" t="s">
        <v>13</v>
      </c>
      <c r="C59" s="10">
        <v>1470.579</v>
      </c>
      <c r="D59" s="10">
        <v>138.4075</v>
      </c>
      <c r="E59" s="10"/>
      <c r="F59" s="10">
        <v>69.203739999999996</v>
      </c>
      <c r="G59" s="10"/>
      <c r="H59" s="10">
        <v>1470.579</v>
      </c>
      <c r="I59" s="10">
        <v>103.8056</v>
      </c>
      <c r="J59" s="10">
        <v>1470.579</v>
      </c>
      <c r="K59" s="10">
        <v>173.0093</v>
      </c>
      <c r="L59" s="10">
        <v>180</v>
      </c>
      <c r="M59" s="10"/>
      <c r="N59" s="10" t="s">
        <v>14</v>
      </c>
      <c r="O59" s="10"/>
      <c r="P59" s="10">
        <f>AVERAGE(F59,F63,F67)</f>
        <v>74.970716666666661</v>
      </c>
      <c r="Q59" s="10"/>
    </row>
    <row r="60" spans="1:17" x14ac:dyDescent="0.3">
      <c r="A60" s="10">
        <v>3</v>
      </c>
      <c r="B60" s="10" t="s">
        <v>15</v>
      </c>
      <c r="C60" s="10">
        <v>1704.1420000000001</v>
      </c>
      <c r="D60" s="10">
        <v>3944.6129999999998</v>
      </c>
      <c r="E60" s="10"/>
      <c r="F60" s="10">
        <v>7557.6570000000002</v>
      </c>
      <c r="G60" s="10"/>
      <c r="H60" s="10">
        <v>1470.579</v>
      </c>
      <c r="I60" s="10">
        <v>173.0093</v>
      </c>
      <c r="J60" s="10">
        <v>1937.7049999999999</v>
      </c>
      <c r="K60" s="10">
        <v>7716.2169999999996</v>
      </c>
      <c r="L60" s="10">
        <v>176.4564</v>
      </c>
      <c r="M60" s="10"/>
      <c r="N60" s="10" t="s">
        <v>16</v>
      </c>
      <c r="O60" s="10"/>
      <c r="P60" s="10">
        <f>AVERAGE(F60,F64,F68)</f>
        <v>7575.657666666666</v>
      </c>
      <c r="Q60" s="10"/>
    </row>
    <row r="61" spans="1:17" x14ac:dyDescent="0.3">
      <c r="A61" s="10">
        <v>4</v>
      </c>
      <c r="B61" s="10" t="s">
        <v>17</v>
      </c>
      <c r="C61" s="10">
        <v>1937.7049999999999</v>
      </c>
      <c r="D61" s="10">
        <v>7837.3230000000003</v>
      </c>
      <c r="E61" s="10"/>
      <c r="F61" s="10">
        <v>242.2131</v>
      </c>
      <c r="G61" s="10"/>
      <c r="H61" s="10">
        <v>1937.7049999999999</v>
      </c>
      <c r="I61" s="10">
        <v>7716.2169999999996</v>
      </c>
      <c r="J61" s="10">
        <v>1937.7049999999999</v>
      </c>
      <c r="K61" s="10">
        <v>7958.43</v>
      </c>
      <c r="L61" s="10">
        <v>180</v>
      </c>
      <c r="M61" s="10"/>
      <c r="N61" s="10" t="s">
        <v>18</v>
      </c>
      <c r="O61" s="10"/>
      <c r="P61" s="10">
        <f>AVERAGE(F61,F65,F69)</f>
        <v>231.49883333333332</v>
      </c>
      <c r="Q61" s="10"/>
    </row>
    <row r="62" spans="1:17" x14ac:dyDescent="0.3">
      <c r="A62" s="10">
        <v>5</v>
      </c>
      <c r="B62" s="10" t="s">
        <v>19</v>
      </c>
      <c r="C62" s="10">
        <v>2335.6260000000002</v>
      </c>
      <c r="D62" s="10">
        <v>4126.2730000000001</v>
      </c>
      <c r="E62" s="10"/>
      <c r="F62" s="10">
        <v>7983.2330000000002</v>
      </c>
      <c r="G62" s="10"/>
      <c r="H62" s="10">
        <v>2162.6170000000002</v>
      </c>
      <c r="I62" s="10">
        <v>138.4075</v>
      </c>
      <c r="J62" s="10">
        <v>2508.636</v>
      </c>
      <c r="K62" s="10">
        <v>8114.1379999999999</v>
      </c>
      <c r="L62" s="10">
        <v>177.51580000000001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2301.0239999999999</v>
      </c>
      <c r="D63" s="10">
        <v>173.0093</v>
      </c>
      <c r="E63" s="10"/>
      <c r="F63" s="10">
        <v>69.203739999999996</v>
      </c>
      <c r="G63" s="10"/>
      <c r="H63" s="10">
        <v>2301.0239999999999</v>
      </c>
      <c r="I63" s="10">
        <v>138.4075</v>
      </c>
      <c r="J63" s="10">
        <v>2301.0239999999999</v>
      </c>
      <c r="K63" s="10">
        <v>207.6112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2482.6840000000002</v>
      </c>
      <c r="D64" s="10">
        <v>4065.72</v>
      </c>
      <c r="E64" s="10"/>
      <c r="F64" s="10">
        <v>7724.7659999999996</v>
      </c>
      <c r="G64" s="10"/>
      <c r="H64" s="10">
        <v>2301.0239999999999</v>
      </c>
      <c r="I64" s="10">
        <v>207.6112</v>
      </c>
      <c r="J64" s="10">
        <v>2664.3440000000001</v>
      </c>
      <c r="K64" s="10">
        <v>7923.8280000000004</v>
      </c>
      <c r="L64" s="10">
        <v>177.30420000000001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2664.3440000000001</v>
      </c>
      <c r="D65" s="10">
        <v>8027.634</v>
      </c>
      <c r="E65" s="10"/>
      <c r="F65" s="10">
        <v>207.6112</v>
      </c>
      <c r="G65" s="10"/>
      <c r="H65" s="10">
        <v>2664.3440000000001</v>
      </c>
      <c r="I65" s="10">
        <v>7923.8280000000004</v>
      </c>
      <c r="J65" s="10">
        <v>2664.3440000000001</v>
      </c>
      <c r="K65" s="10">
        <v>8131.4390000000003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3044.9639999999999</v>
      </c>
      <c r="D66" s="10">
        <v>4100.3209999999999</v>
      </c>
      <c r="E66" s="10"/>
      <c r="F66" s="10">
        <v>7858.3580000000002</v>
      </c>
      <c r="G66" s="10"/>
      <c r="H66" s="10">
        <v>2923.8580000000002</v>
      </c>
      <c r="I66" s="10">
        <v>173.0093</v>
      </c>
      <c r="J66" s="10">
        <v>3166.0709999999999</v>
      </c>
      <c r="K66" s="10">
        <v>8027.634</v>
      </c>
      <c r="L66" s="10">
        <v>178.2337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3010.3629999999998</v>
      </c>
      <c r="D67" s="10">
        <v>233.5626</v>
      </c>
      <c r="E67" s="10"/>
      <c r="F67" s="10">
        <v>86.504670000000004</v>
      </c>
      <c r="G67" s="10"/>
      <c r="H67" s="10">
        <v>3010.3629999999998</v>
      </c>
      <c r="I67" s="10">
        <v>190.31030000000001</v>
      </c>
      <c r="J67" s="10">
        <v>3010.3629999999998</v>
      </c>
      <c r="K67" s="10">
        <v>276.815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3148.77</v>
      </c>
      <c r="D68" s="10">
        <v>3996.5160000000001</v>
      </c>
      <c r="E68" s="10"/>
      <c r="F68" s="10">
        <v>7444.55</v>
      </c>
      <c r="G68" s="10"/>
      <c r="H68" s="10">
        <v>3010.3629999999998</v>
      </c>
      <c r="I68" s="10">
        <v>276.815</v>
      </c>
      <c r="J68" s="10">
        <v>3287.1779999999999</v>
      </c>
      <c r="K68" s="10">
        <v>7716.2169999999996</v>
      </c>
      <c r="L68" s="10">
        <v>177.869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3304.4780000000001</v>
      </c>
      <c r="D69" s="10">
        <v>7837.3230000000003</v>
      </c>
      <c r="E69" s="10"/>
      <c r="F69" s="10">
        <v>244.6722</v>
      </c>
      <c r="G69" s="10"/>
      <c r="H69" s="10">
        <v>3287.1779999999999</v>
      </c>
      <c r="I69" s="10">
        <v>7716.2169999999996</v>
      </c>
      <c r="J69" s="10">
        <v>3321.779</v>
      </c>
      <c r="K69" s="10">
        <v>7958.43</v>
      </c>
      <c r="L69" s="10">
        <v>171.8699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1202.415</v>
      </c>
      <c r="D72" s="7">
        <v>4005.1660000000002</v>
      </c>
      <c r="E72" s="7"/>
      <c r="F72" s="7">
        <v>7908.06</v>
      </c>
      <c r="G72" s="7"/>
      <c r="H72" s="7">
        <v>1124.5609999999999</v>
      </c>
      <c r="I72" s="7">
        <v>51.902799999999999</v>
      </c>
      <c r="J72" s="7">
        <v>1280.269</v>
      </c>
      <c r="K72" s="7">
        <v>7958.43</v>
      </c>
      <c r="L72" s="7">
        <v>178.87180000000001</v>
      </c>
      <c r="M72" s="7"/>
      <c r="N72" s="7" t="s">
        <v>12</v>
      </c>
      <c r="O72" s="7"/>
      <c r="P72" s="7">
        <f>AVERAGE(F72,F76,F80)</f>
        <v>7987.9290000000001</v>
      </c>
      <c r="Q72" s="7"/>
    </row>
    <row r="73" spans="1:17" x14ac:dyDescent="0.3">
      <c r="A73" s="7">
        <v>2</v>
      </c>
      <c r="B73" s="7" t="s">
        <v>13</v>
      </c>
      <c r="C73" s="7">
        <v>1262.9680000000001</v>
      </c>
      <c r="D73" s="7">
        <v>103.8056</v>
      </c>
      <c r="E73" s="7"/>
      <c r="F73" s="7">
        <v>103.8056</v>
      </c>
      <c r="G73" s="7"/>
      <c r="H73" s="7">
        <v>1262.9680000000001</v>
      </c>
      <c r="I73" s="7">
        <v>51.902799999999999</v>
      </c>
      <c r="J73" s="7">
        <v>1262.9680000000001</v>
      </c>
      <c r="K73" s="7">
        <v>155.70840000000001</v>
      </c>
      <c r="L73" s="7">
        <v>180</v>
      </c>
      <c r="M73" s="7"/>
      <c r="N73" s="7" t="s">
        <v>14</v>
      </c>
      <c r="O73" s="7"/>
      <c r="P73" s="7">
        <f>AVERAGE(F73,F77,F81)</f>
        <v>98.038623333333319</v>
      </c>
      <c r="Q73" s="7"/>
    </row>
    <row r="74" spans="1:17" x14ac:dyDescent="0.3">
      <c r="A74" s="7">
        <v>3</v>
      </c>
      <c r="B74" s="7" t="s">
        <v>15</v>
      </c>
      <c r="C74" s="7">
        <v>1306.221</v>
      </c>
      <c r="D74" s="7">
        <v>4005.1660000000002</v>
      </c>
      <c r="E74" s="7"/>
      <c r="F74" s="7">
        <v>7699.402</v>
      </c>
      <c r="G74" s="7"/>
      <c r="H74" s="7">
        <v>1262.9680000000001</v>
      </c>
      <c r="I74" s="7">
        <v>155.70840000000001</v>
      </c>
      <c r="J74" s="7">
        <v>1349.473</v>
      </c>
      <c r="K74" s="7">
        <v>7854.6239999999998</v>
      </c>
      <c r="L74" s="7">
        <v>179.3563</v>
      </c>
      <c r="M74" s="7"/>
      <c r="N74" s="7" t="s">
        <v>16</v>
      </c>
      <c r="O74" s="7"/>
      <c r="P74" s="7">
        <f>AVERAGE(F74,F78,F82)</f>
        <v>7779.8473333333341</v>
      </c>
      <c r="Q74" s="7"/>
    </row>
    <row r="75" spans="1:17" x14ac:dyDescent="0.3">
      <c r="A75" s="7">
        <v>4</v>
      </c>
      <c r="B75" s="7" t="s">
        <v>17</v>
      </c>
      <c r="C75" s="7">
        <v>1349.473</v>
      </c>
      <c r="D75" s="7">
        <v>7906.527</v>
      </c>
      <c r="E75" s="7"/>
      <c r="F75" s="7">
        <v>103.8056</v>
      </c>
      <c r="G75" s="7"/>
      <c r="H75" s="7">
        <v>1349.473</v>
      </c>
      <c r="I75" s="7">
        <v>7854.6239999999998</v>
      </c>
      <c r="J75" s="7">
        <v>1349.473</v>
      </c>
      <c r="K75" s="7">
        <v>7958.43</v>
      </c>
      <c r="L75" s="7">
        <v>180</v>
      </c>
      <c r="M75" s="7"/>
      <c r="N75" s="7" t="s">
        <v>18</v>
      </c>
      <c r="O75" s="7"/>
      <c r="P75" s="7">
        <f>AVERAGE(F75,F79,F83)</f>
        <v>121.10653333333335</v>
      </c>
      <c r="Q75" s="7"/>
    </row>
    <row r="76" spans="1:17" x14ac:dyDescent="0.3">
      <c r="A76" s="7">
        <v>5</v>
      </c>
      <c r="B76" s="7" t="s">
        <v>19</v>
      </c>
      <c r="C76" s="7">
        <v>1937.7049999999999</v>
      </c>
      <c r="D76" s="7">
        <v>4031.1179999999999</v>
      </c>
      <c r="E76" s="7"/>
      <c r="F76" s="7">
        <v>7923.8280000000004</v>
      </c>
      <c r="G76" s="7"/>
      <c r="H76" s="7">
        <v>1937.7049999999999</v>
      </c>
      <c r="I76" s="7">
        <v>69.203739999999996</v>
      </c>
      <c r="J76" s="7">
        <v>1937.7049999999999</v>
      </c>
      <c r="K76" s="7">
        <v>7993.0320000000002</v>
      </c>
      <c r="L76" s="7">
        <v>180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2041.51</v>
      </c>
      <c r="D77" s="7">
        <v>112.45610000000001</v>
      </c>
      <c r="E77" s="7"/>
      <c r="F77" s="7">
        <v>86.504670000000004</v>
      </c>
      <c r="G77" s="7"/>
      <c r="H77" s="7">
        <v>2041.51</v>
      </c>
      <c r="I77" s="7">
        <v>69.203739999999996</v>
      </c>
      <c r="J77" s="7">
        <v>2041.51</v>
      </c>
      <c r="K77" s="7">
        <v>155.70840000000001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2050.1610000000001</v>
      </c>
      <c r="D78" s="7">
        <v>4031.1179999999999</v>
      </c>
      <c r="E78" s="7"/>
      <c r="F78" s="7">
        <v>7750.8379999999997</v>
      </c>
      <c r="G78" s="7"/>
      <c r="H78" s="7">
        <v>2041.51</v>
      </c>
      <c r="I78" s="7">
        <v>155.70840000000001</v>
      </c>
      <c r="J78" s="7">
        <v>2058.8110000000001</v>
      </c>
      <c r="K78" s="7">
        <v>7906.527</v>
      </c>
      <c r="L78" s="7">
        <v>179.87209999999999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2058.8110000000001</v>
      </c>
      <c r="D79" s="7">
        <v>7967.08</v>
      </c>
      <c r="E79" s="7"/>
      <c r="F79" s="7">
        <v>121.1065</v>
      </c>
      <c r="G79" s="7"/>
      <c r="H79" s="7">
        <v>2058.8110000000001</v>
      </c>
      <c r="I79" s="7">
        <v>7906.527</v>
      </c>
      <c r="J79" s="7">
        <v>2058.8110000000001</v>
      </c>
      <c r="K79" s="7">
        <v>8027.634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2724.8969999999999</v>
      </c>
      <c r="D80" s="7">
        <v>4117.6220000000003</v>
      </c>
      <c r="E80" s="7"/>
      <c r="F80" s="7">
        <v>8131.8990000000003</v>
      </c>
      <c r="G80" s="7"/>
      <c r="H80" s="7">
        <v>2768.15</v>
      </c>
      <c r="I80" s="7">
        <v>51.902799999999999</v>
      </c>
      <c r="J80" s="7">
        <v>2681.645</v>
      </c>
      <c r="K80" s="7">
        <v>8183.3419999999996</v>
      </c>
      <c r="L80" s="7">
        <v>180.6095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2889.2559999999999</v>
      </c>
      <c r="D81" s="7">
        <v>103.8056</v>
      </c>
      <c r="E81" s="7"/>
      <c r="F81" s="7">
        <v>103.8056</v>
      </c>
      <c r="G81" s="7"/>
      <c r="H81" s="7">
        <v>2889.2559999999999</v>
      </c>
      <c r="I81" s="7">
        <v>51.902799999999999</v>
      </c>
      <c r="J81" s="7">
        <v>2889.2559999999999</v>
      </c>
      <c r="K81" s="7">
        <v>155.70840000000001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2871.9549999999999</v>
      </c>
      <c r="D82" s="7">
        <v>4134.9229999999998</v>
      </c>
      <c r="E82" s="7"/>
      <c r="F82" s="7">
        <v>7889.3019999999997</v>
      </c>
      <c r="G82" s="7"/>
      <c r="H82" s="7">
        <v>2889.2559999999999</v>
      </c>
      <c r="I82" s="7">
        <v>190.31030000000001</v>
      </c>
      <c r="J82" s="7">
        <v>2854.654</v>
      </c>
      <c r="K82" s="7">
        <v>8079.5360000000001</v>
      </c>
      <c r="L82" s="7">
        <v>180.25129999999999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2854.654</v>
      </c>
      <c r="D83" s="7">
        <v>8148.74</v>
      </c>
      <c r="E83" s="7"/>
      <c r="F83" s="7">
        <v>138.4075</v>
      </c>
      <c r="G83" s="7"/>
      <c r="H83" s="7">
        <v>2854.654</v>
      </c>
      <c r="I83" s="7">
        <v>8079.5360000000001</v>
      </c>
      <c r="J83" s="7">
        <v>2854.654</v>
      </c>
      <c r="K83" s="7">
        <v>8217.9439999999995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977.50279999999998</v>
      </c>
      <c r="D86" s="8">
        <v>4178.1760000000004</v>
      </c>
      <c r="E86" s="8"/>
      <c r="F86" s="8">
        <v>7975.75</v>
      </c>
      <c r="G86" s="8"/>
      <c r="H86" s="8">
        <v>968.85230000000001</v>
      </c>
      <c r="I86" s="8">
        <v>190.31030000000001</v>
      </c>
      <c r="J86" s="8">
        <v>986.15329999999994</v>
      </c>
      <c r="K86" s="8">
        <v>8166.0410000000002</v>
      </c>
      <c r="L86" s="8">
        <v>179.87569999999999</v>
      </c>
      <c r="M86" s="8"/>
      <c r="N86" s="8" t="s">
        <v>12</v>
      </c>
      <c r="O86" s="8"/>
      <c r="P86" s="8">
        <f>AVERAGE(F86,F90,F94)</f>
        <v>8067.123333333333</v>
      </c>
      <c r="Q86" s="8"/>
    </row>
    <row r="87" spans="1:17" x14ac:dyDescent="0.3">
      <c r="A87" s="8">
        <v>2</v>
      </c>
      <c r="B87" s="8" t="s">
        <v>13</v>
      </c>
      <c r="C87" s="8">
        <v>1089.9590000000001</v>
      </c>
      <c r="D87" s="8">
        <v>233.5626</v>
      </c>
      <c r="E87" s="8"/>
      <c r="F87" s="8">
        <v>86.504670000000004</v>
      </c>
      <c r="G87" s="8"/>
      <c r="H87" s="8">
        <v>1089.9590000000001</v>
      </c>
      <c r="I87" s="8">
        <v>190.31030000000001</v>
      </c>
      <c r="J87" s="8">
        <v>1089.9590000000001</v>
      </c>
      <c r="K87" s="8">
        <v>276.815</v>
      </c>
      <c r="L87" s="8">
        <v>180</v>
      </c>
      <c r="M87" s="8"/>
      <c r="N87" s="8" t="s">
        <v>14</v>
      </c>
      <c r="O87" s="8"/>
      <c r="P87" s="8">
        <f>AVERAGE(F87,F91,F95)</f>
        <v>103.80559</v>
      </c>
      <c r="Q87" s="8"/>
    </row>
    <row r="88" spans="1:17" x14ac:dyDescent="0.3">
      <c r="A88" s="8">
        <v>3</v>
      </c>
      <c r="B88" s="8" t="s">
        <v>15</v>
      </c>
      <c r="C88" s="8">
        <v>1081.308</v>
      </c>
      <c r="D88" s="8">
        <v>4143.5739999999996</v>
      </c>
      <c r="E88" s="8"/>
      <c r="F88" s="8">
        <v>7733.5370000000003</v>
      </c>
      <c r="G88" s="8"/>
      <c r="H88" s="8">
        <v>1089.9590000000001</v>
      </c>
      <c r="I88" s="8">
        <v>276.815</v>
      </c>
      <c r="J88" s="8">
        <v>1072.6579999999999</v>
      </c>
      <c r="K88" s="8">
        <v>8010.3329999999996</v>
      </c>
      <c r="L88" s="8">
        <v>180.12819999999999</v>
      </c>
      <c r="M88" s="8"/>
      <c r="N88" s="8" t="s">
        <v>16</v>
      </c>
      <c r="O88" s="8"/>
      <c r="P88" s="8">
        <f>AVERAGE(F88,F92,F96)</f>
        <v>7812.7813333333334</v>
      </c>
      <c r="Q88" s="8"/>
    </row>
    <row r="89" spans="1:17" x14ac:dyDescent="0.3">
      <c r="A89" s="8">
        <v>4</v>
      </c>
      <c r="B89" s="8" t="s">
        <v>17</v>
      </c>
      <c r="C89" s="8">
        <v>1072.6579999999999</v>
      </c>
      <c r="D89" s="8">
        <v>8079.5360000000001</v>
      </c>
      <c r="E89" s="8"/>
      <c r="F89" s="8">
        <v>138.4075</v>
      </c>
      <c r="G89" s="8"/>
      <c r="H89" s="8">
        <v>1072.6579999999999</v>
      </c>
      <c r="I89" s="8">
        <v>8010.3329999999996</v>
      </c>
      <c r="J89" s="8">
        <v>1072.6579999999999</v>
      </c>
      <c r="K89" s="8">
        <v>8148.74</v>
      </c>
      <c r="L89" s="8">
        <v>180</v>
      </c>
      <c r="M89" s="8"/>
      <c r="N89" s="8" t="s">
        <v>18</v>
      </c>
      <c r="O89" s="8"/>
      <c r="P89" s="8">
        <f>AVERAGE(F89,F93,F97)</f>
        <v>133.05036666666666</v>
      </c>
      <c r="Q89" s="8"/>
    </row>
    <row r="90" spans="1:17" x14ac:dyDescent="0.3">
      <c r="A90" s="8">
        <v>5</v>
      </c>
      <c r="B90" s="8" t="s">
        <v>19</v>
      </c>
      <c r="C90" s="8">
        <v>2179.9180000000001</v>
      </c>
      <c r="D90" s="8">
        <v>4108.9719999999998</v>
      </c>
      <c r="E90" s="8"/>
      <c r="F90" s="8">
        <v>8115.3190000000004</v>
      </c>
      <c r="G90" s="8"/>
      <c r="H90" s="8">
        <v>2249.1210000000001</v>
      </c>
      <c r="I90" s="8">
        <v>51.902799999999999</v>
      </c>
      <c r="J90" s="8">
        <v>2110.7139999999999</v>
      </c>
      <c r="K90" s="8">
        <v>8166.0410000000002</v>
      </c>
      <c r="L90" s="8">
        <v>180.97720000000001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2335.6260000000002</v>
      </c>
      <c r="D91" s="8">
        <v>103.8056</v>
      </c>
      <c r="E91" s="8"/>
      <c r="F91" s="8">
        <v>103.8056</v>
      </c>
      <c r="G91" s="8"/>
      <c r="H91" s="8">
        <v>2335.6260000000002</v>
      </c>
      <c r="I91" s="8">
        <v>51.902799999999999</v>
      </c>
      <c r="J91" s="8">
        <v>2335.6260000000002</v>
      </c>
      <c r="K91" s="8">
        <v>155.70840000000001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2275.0729999999999</v>
      </c>
      <c r="D92" s="8">
        <v>4083.0210000000002</v>
      </c>
      <c r="E92" s="8"/>
      <c r="F92" s="8">
        <v>7855.558</v>
      </c>
      <c r="G92" s="8"/>
      <c r="H92" s="8">
        <v>2335.6260000000002</v>
      </c>
      <c r="I92" s="8">
        <v>155.70840000000001</v>
      </c>
      <c r="J92" s="8">
        <v>2214.52</v>
      </c>
      <c r="K92" s="8">
        <v>8010.3329999999996</v>
      </c>
      <c r="L92" s="8">
        <v>180.88329999999999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2214.52</v>
      </c>
      <c r="D93" s="8">
        <v>8079.5360000000001</v>
      </c>
      <c r="E93" s="8"/>
      <c r="F93" s="8">
        <v>138.4075</v>
      </c>
      <c r="G93" s="8"/>
      <c r="H93" s="8">
        <v>2214.52</v>
      </c>
      <c r="I93" s="8">
        <v>8010.3329999999996</v>
      </c>
      <c r="J93" s="8">
        <v>2214.52</v>
      </c>
      <c r="K93" s="8">
        <v>8148.74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3157.4209999999998</v>
      </c>
      <c r="D94" s="8">
        <v>4117.6220000000003</v>
      </c>
      <c r="E94" s="8"/>
      <c r="F94" s="8">
        <v>8110.3010000000004</v>
      </c>
      <c r="G94" s="8"/>
      <c r="H94" s="8">
        <v>3390.9830000000002</v>
      </c>
      <c r="I94" s="8">
        <v>69.203739999999996</v>
      </c>
      <c r="J94" s="8">
        <v>2923.8580000000002</v>
      </c>
      <c r="K94" s="8">
        <v>8166.0410000000002</v>
      </c>
      <c r="L94" s="8">
        <v>183.30189999999999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3546.692</v>
      </c>
      <c r="D95" s="8">
        <v>129.75700000000001</v>
      </c>
      <c r="E95" s="8"/>
      <c r="F95" s="8">
        <v>121.1065</v>
      </c>
      <c r="G95" s="8"/>
      <c r="H95" s="8">
        <v>3546.692</v>
      </c>
      <c r="I95" s="8">
        <v>69.203739999999996</v>
      </c>
      <c r="J95" s="8">
        <v>3546.692</v>
      </c>
      <c r="K95" s="8">
        <v>190.31030000000001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3330.43</v>
      </c>
      <c r="D96" s="8">
        <v>4108.9719999999998</v>
      </c>
      <c r="E96" s="8"/>
      <c r="F96" s="8">
        <v>7849.2489999999998</v>
      </c>
      <c r="G96" s="8"/>
      <c r="H96" s="8">
        <v>3546.692</v>
      </c>
      <c r="I96" s="8">
        <v>190.31030000000001</v>
      </c>
      <c r="J96" s="8">
        <v>3114.1680000000001</v>
      </c>
      <c r="K96" s="8">
        <v>8027.634</v>
      </c>
      <c r="L96" s="8">
        <v>183.15880000000001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3105.518</v>
      </c>
      <c r="D97" s="8">
        <v>8088.1869999999999</v>
      </c>
      <c r="E97" s="8"/>
      <c r="F97" s="8">
        <v>122.3361</v>
      </c>
      <c r="G97" s="8"/>
      <c r="H97" s="8">
        <v>3114.1680000000001</v>
      </c>
      <c r="I97" s="8">
        <v>8027.634</v>
      </c>
      <c r="J97" s="8">
        <v>3096.8670000000002</v>
      </c>
      <c r="K97" s="8">
        <v>8148.74</v>
      </c>
      <c r="L97" s="8">
        <v>188.1301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46" workbookViewId="0">
      <selection activeCell="P86" sqref="P86:P89"/>
    </sheetView>
  </sheetViews>
  <sheetFormatPr baseColWidth="10" defaultColWidth="8.88671875" defaultRowHeight="14.4" x14ac:dyDescent="0.3"/>
  <sheetData>
    <row r="1" spans="1:1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6" x14ac:dyDescent="0.3">
      <c r="A2" s="2">
        <v>1</v>
      </c>
      <c r="B2" s="2" t="s">
        <v>15</v>
      </c>
      <c r="C2" s="2">
        <v>1396.1849999999999</v>
      </c>
      <c r="D2" s="2">
        <v>1384.075</v>
      </c>
      <c r="E2" s="2"/>
      <c r="F2" s="2">
        <v>787.63350000000003</v>
      </c>
      <c r="G2" s="2"/>
      <c r="H2" s="2">
        <v>1283.729</v>
      </c>
      <c r="I2" s="2">
        <v>1006.914</v>
      </c>
      <c r="J2" s="2">
        <v>1510.3720000000001</v>
      </c>
      <c r="K2" s="2">
        <v>1761.2349999999999</v>
      </c>
      <c r="L2" s="2">
        <v>163.2766</v>
      </c>
      <c r="N2" s="2" t="s">
        <v>12</v>
      </c>
      <c r="O2" s="2"/>
      <c r="P2" s="2">
        <f>AVERAGE(F2,F6,F10)</f>
        <v>750.4479</v>
      </c>
    </row>
    <row r="3" spans="1:16" x14ac:dyDescent="0.3">
      <c r="A3" s="2">
        <v>2</v>
      </c>
      <c r="B3" s="2" t="s">
        <v>17</v>
      </c>
      <c r="C3" s="2">
        <v>1302.76</v>
      </c>
      <c r="D3" s="2">
        <v>1017.295</v>
      </c>
      <c r="E3" s="2"/>
      <c r="F3" s="2">
        <v>30.657330000000002</v>
      </c>
      <c r="G3" s="2"/>
      <c r="H3" s="2">
        <v>1299.3</v>
      </c>
      <c r="I3" s="2">
        <v>1003.454</v>
      </c>
      <c r="J3" s="2">
        <v>1307.951</v>
      </c>
      <c r="K3" s="2">
        <v>1032.866</v>
      </c>
      <c r="L3" s="2">
        <v>163.6105</v>
      </c>
      <c r="N3" s="2" t="s">
        <v>14</v>
      </c>
      <c r="O3" s="2"/>
      <c r="P3" s="2">
        <f>AVERAGE(F3,F7,F11)</f>
        <v>23.932846666666666</v>
      </c>
    </row>
    <row r="4" spans="1:16" x14ac:dyDescent="0.3">
      <c r="A4" s="2">
        <v>3</v>
      </c>
      <c r="B4" s="2" t="s">
        <v>19</v>
      </c>
      <c r="C4" s="2">
        <v>1427.327</v>
      </c>
      <c r="D4" s="2">
        <v>1378.884</v>
      </c>
      <c r="E4" s="2"/>
      <c r="F4" s="2">
        <v>732.63070000000005</v>
      </c>
      <c r="G4" s="2"/>
      <c r="H4" s="2">
        <v>1307.951</v>
      </c>
      <c r="I4" s="2">
        <v>1032.866</v>
      </c>
      <c r="J4" s="2">
        <v>1548.434</v>
      </c>
      <c r="K4" s="2">
        <v>1724.903</v>
      </c>
      <c r="L4" s="2">
        <v>160.83770000000001</v>
      </c>
      <c r="N4" s="2" t="s">
        <v>16</v>
      </c>
      <c r="O4" s="2"/>
      <c r="P4" s="2">
        <f>AVERAGE(F4,F8,F12)</f>
        <v>703.1799666666667</v>
      </c>
    </row>
    <row r="5" spans="1:16" x14ac:dyDescent="0.3">
      <c r="A5" s="2">
        <v>4</v>
      </c>
      <c r="B5" s="2" t="s">
        <v>20</v>
      </c>
      <c r="C5" s="2">
        <v>1551.894</v>
      </c>
      <c r="D5" s="2">
        <v>1733.5540000000001</v>
      </c>
      <c r="E5" s="2"/>
      <c r="F5" s="2">
        <v>20.904800000000002</v>
      </c>
      <c r="G5" s="2"/>
      <c r="H5" s="2">
        <v>1548.434</v>
      </c>
      <c r="I5" s="2">
        <v>1724.903</v>
      </c>
      <c r="J5" s="2">
        <v>1557.0840000000001</v>
      </c>
      <c r="K5" s="2">
        <v>1743.934</v>
      </c>
      <c r="L5" s="2">
        <v>155.55600000000001</v>
      </c>
      <c r="N5" s="2" t="s">
        <v>18</v>
      </c>
      <c r="O5" s="2"/>
      <c r="P5" s="2">
        <f>AVERAGE(F5,F9,F13)</f>
        <v>22.11518666666667</v>
      </c>
    </row>
    <row r="6" spans="1:16" x14ac:dyDescent="0.3">
      <c r="A6" s="2">
        <v>5</v>
      </c>
      <c r="B6" s="2" t="s">
        <v>21</v>
      </c>
      <c r="C6" s="2">
        <v>2074.3820000000001</v>
      </c>
      <c r="D6" s="2">
        <v>1188.5740000000001</v>
      </c>
      <c r="E6" s="2"/>
      <c r="F6" s="2">
        <v>729.74879999999996</v>
      </c>
      <c r="G6" s="2"/>
      <c r="H6" s="2">
        <v>1982.6869999999999</v>
      </c>
      <c r="I6" s="2">
        <v>835.63509999999997</v>
      </c>
      <c r="J6" s="2">
        <v>2167.8069999999998</v>
      </c>
      <c r="K6" s="2">
        <v>1541.5129999999999</v>
      </c>
      <c r="L6" s="2">
        <v>165.3048</v>
      </c>
    </row>
    <row r="7" spans="1:16" x14ac:dyDescent="0.3">
      <c r="A7" s="2">
        <v>6</v>
      </c>
      <c r="B7" s="2" t="s">
        <v>22</v>
      </c>
      <c r="C7" s="2">
        <v>2008.6379999999999</v>
      </c>
      <c r="D7" s="2">
        <v>837.36519999999996</v>
      </c>
      <c r="E7" s="2"/>
      <c r="F7" s="2">
        <v>15.950670000000001</v>
      </c>
      <c r="G7" s="2"/>
      <c r="H7" s="2">
        <v>2010.3689999999999</v>
      </c>
      <c r="I7" s="2">
        <v>846.01570000000004</v>
      </c>
      <c r="J7" s="2">
        <v>2006.9079999999999</v>
      </c>
      <c r="K7" s="2">
        <v>830.44489999999996</v>
      </c>
      <c r="L7" s="2">
        <v>347.47120000000001</v>
      </c>
    </row>
    <row r="8" spans="1:16" x14ac:dyDescent="0.3">
      <c r="A8" s="2">
        <v>7</v>
      </c>
      <c r="B8" s="2" t="s">
        <v>23</v>
      </c>
      <c r="C8" s="2">
        <v>2105.5239999999999</v>
      </c>
      <c r="D8" s="2">
        <v>1181.654</v>
      </c>
      <c r="E8" s="2"/>
      <c r="F8" s="2">
        <v>693.46320000000003</v>
      </c>
      <c r="G8" s="2"/>
      <c r="H8" s="2">
        <v>2012.0989999999999</v>
      </c>
      <c r="I8" s="2">
        <v>847.74580000000003</v>
      </c>
      <c r="J8" s="2">
        <v>2198.9490000000001</v>
      </c>
      <c r="K8" s="2">
        <v>1515.5619999999999</v>
      </c>
      <c r="L8" s="2">
        <v>164.36879999999999</v>
      </c>
    </row>
    <row r="9" spans="1:16" x14ac:dyDescent="0.3">
      <c r="A9" s="2">
        <v>8</v>
      </c>
      <c r="B9" s="2" t="s">
        <v>24</v>
      </c>
      <c r="C9" s="2">
        <v>2202.4090000000001</v>
      </c>
      <c r="D9" s="2">
        <v>1524.212</v>
      </c>
      <c r="E9" s="2"/>
      <c r="F9" s="2">
        <v>20.250219999999999</v>
      </c>
      <c r="G9" s="2"/>
      <c r="H9" s="2">
        <v>2198.9490000000001</v>
      </c>
      <c r="I9" s="2">
        <v>1515.5619999999999</v>
      </c>
      <c r="J9" s="2">
        <v>2205.8690000000001</v>
      </c>
      <c r="K9" s="2">
        <v>1534.5930000000001</v>
      </c>
      <c r="L9" s="2">
        <v>160.01689999999999</v>
      </c>
    </row>
    <row r="10" spans="1:16" x14ac:dyDescent="0.3">
      <c r="A10" s="2">
        <v>9</v>
      </c>
      <c r="B10" s="2" t="s">
        <v>25</v>
      </c>
      <c r="C10" s="2">
        <v>2705.866</v>
      </c>
      <c r="D10" s="2">
        <v>1065.7380000000001</v>
      </c>
      <c r="E10" s="2"/>
      <c r="F10" s="2">
        <v>733.96140000000003</v>
      </c>
      <c r="G10" s="2"/>
      <c r="H10" s="2">
        <v>2638.393</v>
      </c>
      <c r="I10" s="2">
        <v>705.87810000000002</v>
      </c>
      <c r="J10" s="2">
        <v>2773.34</v>
      </c>
      <c r="K10" s="2">
        <v>1427.327</v>
      </c>
      <c r="L10" s="2">
        <v>169.40520000000001</v>
      </c>
    </row>
    <row r="11" spans="1:16" x14ac:dyDescent="0.3">
      <c r="A11" s="2">
        <v>10</v>
      </c>
      <c r="B11" s="2" t="s">
        <v>26</v>
      </c>
      <c r="C11" s="2">
        <v>2664.3440000000001</v>
      </c>
      <c r="D11" s="2">
        <v>712.79849999999999</v>
      </c>
      <c r="E11" s="2"/>
      <c r="F11" s="2">
        <v>25.190539999999999</v>
      </c>
      <c r="G11" s="2"/>
      <c r="H11" s="2">
        <v>2660.884</v>
      </c>
      <c r="I11" s="2">
        <v>700.68780000000004</v>
      </c>
      <c r="J11" s="2">
        <v>2667.8040000000001</v>
      </c>
      <c r="K11" s="2">
        <v>724.90920000000006</v>
      </c>
      <c r="L11" s="2">
        <v>164.05459999999999</v>
      </c>
    </row>
    <row r="12" spans="1:16" x14ac:dyDescent="0.3">
      <c r="A12" s="2">
        <v>11</v>
      </c>
      <c r="B12" s="2" t="s">
        <v>27</v>
      </c>
      <c r="C12" s="2">
        <v>2743.9279999999999</v>
      </c>
      <c r="D12" s="2">
        <v>1058.817</v>
      </c>
      <c r="E12" s="2"/>
      <c r="F12" s="2">
        <v>683.44600000000003</v>
      </c>
      <c r="G12" s="2"/>
      <c r="H12" s="2">
        <v>2671.2640000000001</v>
      </c>
      <c r="I12" s="2">
        <v>724.90920000000006</v>
      </c>
      <c r="J12" s="2">
        <v>2816.5920000000001</v>
      </c>
      <c r="K12" s="2">
        <v>1392.7249999999999</v>
      </c>
      <c r="L12" s="2">
        <v>167.72290000000001</v>
      </c>
    </row>
    <row r="13" spans="1:16" x14ac:dyDescent="0.3">
      <c r="A13" s="2">
        <v>12</v>
      </c>
      <c r="B13" s="2" t="s">
        <v>28</v>
      </c>
      <c r="C13" s="2">
        <v>2820.0520000000001</v>
      </c>
      <c r="D13" s="2">
        <v>1404.836</v>
      </c>
      <c r="E13" s="2"/>
      <c r="F13" s="2">
        <v>25.190539999999999</v>
      </c>
      <c r="G13" s="2"/>
      <c r="H13" s="2">
        <v>2816.5920000000001</v>
      </c>
      <c r="I13" s="2">
        <v>1392.7249999999999</v>
      </c>
      <c r="J13" s="2">
        <v>2823.5129999999999</v>
      </c>
      <c r="K13" s="2">
        <v>1416.9469999999999</v>
      </c>
      <c r="L13" s="2">
        <v>164.05459999999999</v>
      </c>
    </row>
    <row r="15" spans="1:16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</row>
    <row r="16" spans="1:16" x14ac:dyDescent="0.3">
      <c r="A16" s="1">
        <v>1</v>
      </c>
      <c r="B16" s="1" t="s">
        <v>11</v>
      </c>
      <c r="C16" s="1">
        <v>1017.295</v>
      </c>
      <c r="D16" s="1">
        <v>1456.739</v>
      </c>
      <c r="E16" s="1"/>
      <c r="F16" s="1">
        <v>1879.7570000000001</v>
      </c>
      <c r="G16" s="1"/>
      <c r="H16" s="1">
        <v>826.98469999999998</v>
      </c>
      <c r="I16" s="1">
        <v>536.32899999999995</v>
      </c>
      <c r="J16" s="1">
        <v>1207.605</v>
      </c>
      <c r="K16" s="1">
        <v>2377.1480000000001</v>
      </c>
      <c r="L16" s="1">
        <v>168.31780000000001</v>
      </c>
      <c r="N16" s="1" t="s">
        <v>12</v>
      </c>
      <c r="O16" s="1"/>
      <c r="P16" s="1">
        <f>AVERAGE(F16,F20,F24)</f>
        <v>1790.7193333333332</v>
      </c>
    </row>
    <row r="17" spans="1:17" x14ac:dyDescent="0.3">
      <c r="A17" s="1">
        <v>2</v>
      </c>
      <c r="B17" s="1" t="s">
        <v>13</v>
      </c>
      <c r="C17" s="1">
        <v>849.47590000000002</v>
      </c>
      <c r="D17" s="1">
        <v>560.55029999999999</v>
      </c>
      <c r="E17" s="1"/>
      <c r="F17" s="1">
        <v>42.800150000000002</v>
      </c>
      <c r="G17" s="1"/>
      <c r="H17" s="1">
        <v>844.28560000000004</v>
      </c>
      <c r="I17" s="1">
        <v>539.78920000000005</v>
      </c>
      <c r="J17" s="1">
        <v>854.6662</v>
      </c>
      <c r="K17" s="1">
        <v>581.31140000000005</v>
      </c>
      <c r="L17" s="1">
        <v>165.96379999999999</v>
      </c>
      <c r="N17" s="1" t="s">
        <v>14</v>
      </c>
      <c r="O17" s="1"/>
      <c r="P17" s="1">
        <f>AVERAGE(F17,F21,F25)</f>
        <v>46.561796666666673</v>
      </c>
    </row>
    <row r="18" spans="1:17" x14ac:dyDescent="0.3">
      <c r="A18" s="1">
        <v>3</v>
      </c>
      <c r="B18" s="1" t="s">
        <v>15</v>
      </c>
      <c r="C18" s="1">
        <v>1038.056</v>
      </c>
      <c r="D18" s="1">
        <v>1458.4690000000001</v>
      </c>
      <c r="E18" s="1"/>
      <c r="F18" s="1">
        <v>1792.2470000000001</v>
      </c>
      <c r="G18" s="1"/>
      <c r="H18" s="1">
        <v>854.6662</v>
      </c>
      <c r="I18" s="1">
        <v>581.31140000000005</v>
      </c>
      <c r="J18" s="1">
        <v>1221.4459999999999</v>
      </c>
      <c r="K18" s="1">
        <v>2335.6260000000002</v>
      </c>
      <c r="L18" s="1">
        <v>168.19110000000001</v>
      </c>
      <c r="N18" s="1" t="s">
        <v>16</v>
      </c>
      <c r="O18" s="1"/>
      <c r="P18" s="1">
        <f>AVERAGE(F18,F22,F26)</f>
        <v>1709.6936666666668</v>
      </c>
    </row>
    <row r="19" spans="1:17" x14ac:dyDescent="0.3">
      <c r="A19" s="1">
        <v>4</v>
      </c>
      <c r="B19" s="1" t="s">
        <v>17</v>
      </c>
      <c r="C19" s="1">
        <v>1226.636</v>
      </c>
      <c r="D19" s="1">
        <v>2351.1970000000001</v>
      </c>
      <c r="E19" s="1"/>
      <c r="F19" s="1">
        <v>32.826219999999999</v>
      </c>
      <c r="G19" s="1"/>
      <c r="H19" s="1">
        <v>1221.4459999999999</v>
      </c>
      <c r="I19" s="1">
        <v>2335.6260000000002</v>
      </c>
      <c r="J19" s="1">
        <v>1231.827</v>
      </c>
      <c r="K19" s="1">
        <v>2366.768</v>
      </c>
      <c r="L19" s="1">
        <v>161.5651</v>
      </c>
      <c r="N19" s="1" t="s">
        <v>18</v>
      </c>
      <c r="O19" s="1"/>
      <c r="P19" s="1">
        <f>AVERAGE(F19,F23,F27)</f>
        <v>30.549800000000001</v>
      </c>
    </row>
    <row r="20" spans="1:17" x14ac:dyDescent="0.3">
      <c r="A20" s="1">
        <v>5</v>
      </c>
      <c r="B20" s="1" t="s">
        <v>19</v>
      </c>
      <c r="C20" s="1">
        <v>1996.528</v>
      </c>
      <c r="D20" s="1">
        <v>1413.4860000000001</v>
      </c>
      <c r="E20" s="1"/>
      <c r="F20" s="1">
        <v>1713.296</v>
      </c>
      <c r="G20" s="1"/>
      <c r="H20" s="1">
        <v>1975.7670000000001</v>
      </c>
      <c r="I20" s="1">
        <v>557.09010000000001</v>
      </c>
      <c r="J20" s="1">
        <v>2017.289</v>
      </c>
      <c r="K20" s="1">
        <v>2269.8829999999998</v>
      </c>
      <c r="L20" s="1">
        <v>178.6113</v>
      </c>
    </row>
    <row r="21" spans="1:17" x14ac:dyDescent="0.3">
      <c r="A21" s="1">
        <v>6</v>
      </c>
      <c r="B21" s="1" t="s">
        <v>20</v>
      </c>
      <c r="C21" s="1">
        <v>1999.9880000000001</v>
      </c>
      <c r="D21" s="1">
        <v>588.23180000000002</v>
      </c>
      <c r="E21" s="1"/>
      <c r="F21" s="1">
        <v>48.442619999999998</v>
      </c>
      <c r="G21" s="1"/>
      <c r="H21" s="1">
        <v>1999.9880000000001</v>
      </c>
      <c r="I21" s="1">
        <v>564.01049999999998</v>
      </c>
      <c r="J21" s="1">
        <v>1999.9880000000001</v>
      </c>
      <c r="K21" s="1">
        <v>612.45309999999995</v>
      </c>
      <c r="L21" s="1">
        <v>180</v>
      </c>
    </row>
    <row r="22" spans="1:17" x14ac:dyDescent="0.3">
      <c r="A22" s="1">
        <v>7</v>
      </c>
      <c r="B22" s="1" t="s">
        <v>21</v>
      </c>
      <c r="C22" s="1">
        <v>2022.479</v>
      </c>
      <c r="D22" s="1">
        <v>1429.057</v>
      </c>
      <c r="E22" s="1"/>
      <c r="F22" s="1">
        <v>1633.828</v>
      </c>
      <c r="G22" s="1"/>
      <c r="H22" s="1">
        <v>1999.9880000000001</v>
      </c>
      <c r="I22" s="1">
        <v>612.45309999999995</v>
      </c>
      <c r="J22" s="1">
        <v>2044.97</v>
      </c>
      <c r="K22" s="1">
        <v>2245.6610000000001</v>
      </c>
      <c r="L22" s="1">
        <v>178.42230000000001</v>
      </c>
    </row>
    <row r="23" spans="1:17" x14ac:dyDescent="0.3">
      <c r="A23" s="1">
        <v>8</v>
      </c>
      <c r="B23" s="1" t="s">
        <v>22</v>
      </c>
      <c r="C23" s="1">
        <v>2044.97</v>
      </c>
      <c r="D23" s="1">
        <v>2259.502</v>
      </c>
      <c r="E23" s="1"/>
      <c r="F23" s="1">
        <v>27.6815</v>
      </c>
      <c r="G23" s="1"/>
      <c r="H23" s="1">
        <v>2044.97</v>
      </c>
      <c r="I23" s="1">
        <v>2245.6610000000001</v>
      </c>
      <c r="J23" s="1">
        <v>2044.97</v>
      </c>
      <c r="K23" s="1">
        <v>2273.3429999999998</v>
      </c>
      <c r="L23" s="1">
        <v>180</v>
      </c>
    </row>
    <row r="24" spans="1:17" x14ac:dyDescent="0.3">
      <c r="A24" s="1">
        <v>9</v>
      </c>
      <c r="B24" s="1" t="s">
        <v>23</v>
      </c>
      <c r="C24" s="1">
        <v>3050.1550000000002</v>
      </c>
      <c r="D24" s="1">
        <v>1584.7660000000001</v>
      </c>
      <c r="E24" s="1"/>
      <c r="F24" s="1">
        <v>1779.105</v>
      </c>
      <c r="G24" s="1"/>
      <c r="H24" s="1">
        <v>3072.6460000000002</v>
      </c>
      <c r="I24" s="1">
        <v>695.49760000000003</v>
      </c>
      <c r="J24" s="1">
        <v>3027.6640000000002</v>
      </c>
      <c r="K24" s="1">
        <v>2474.0340000000001</v>
      </c>
      <c r="L24" s="1">
        <v>181.44880000000001</v>
      </c>
    </row>
    <row r="25" spans="1:17" x14ac:dyDescent="0.3">
      <c r="A25" s="1">
        <v>10</v>
      </c>
      <c r="B25" s="1" t="s">
        <v>24</v>
      </c>
      <c r="C25" s="1">
        <v>3100.3270000000002</v>
      </c>
      <c r="D25" s="1">
        <v>726.63919999999996</v>
      </c>
      <c r="E25" s="1"/>
      <c r="F25" s="1">
        <v>48.442619999999998</v>
      </c>
      <c r="G25" s="1"/>
      <c r="H25" s="1">
        <v>3100.3270000000002</v>
      </c>
      <c r="I25" s="1">
        <v>702.41790000000003</v>
      </c>
      <c r="J25" s="1">
        <v>3100.3270000000002</v>
      </c>
      <c r="K25" s="1">
        <v>750.86059999999998</v>
      </c>
      <c r="L25" s="1">
        <v>180</v>
      </c>
    </row>
    <row r="26" spans="1:17" x14ac:dyDescent="0.3">
      <c r="A26" s="1">
        <v>11</v>
      </c>
      <c r="B26" s="1" t="s">
        <v>25</v>
      </c>
      <c r="C26" s="1">
        <v>3077.8359999999998</v>
      </c>
      <c r="D26" s="1">
        <v>1602.067</v>
      </c>
      <c r="E26" s="1"/>
      <c r="F26" s="1">
        <v>1703.0060000000001</v>
      </c>
      <c r="G26" s="1"/>
      <c r="H26" s="1">
        <v>3100.3270000000002</v>
      </c>
      <c r="I26" s="1">
        <v>750.86059999999998</v>
      </c>
      <c r="J26" s="1">
        <v>3055.3449999999998</v>
      </c>
      <c r="K26" s="1">
        <v>2453.2730000000001</v>
      </c>
      <c r="L26" s="1">
        <v>181.5136</v>
      </c>
    </row>
    <row r="27" spans="1:17" x14ac:dyDescent="0.3">
      <c r="A27" s="1">
        <v>12</v>
      </c>
      <c r="B27" s="1" t="s">
        <v>26</v>
      </c>
      <c r="C27" s="1">
        <v>3055.3449999999998</v>
      </c>
      <c r="D27" s="1">
        <v>2468.8429999999998</v>
      </c>
      <c r="E27" s="1"/>
      <c r="F27" s="1">
        <v>31.141680000000001</v>
      </c>
      <c r="G27" s="1"/>
      <c r="H27" s="1">
        <v>3055.3449999999998</v>
      </c>
      <c r="I27" s="1">
        <v>2453.2730000000001</v>
      </c>
      <c r="J27" s="1">
        <v>3055.3449999999998</v>
      </c>
      <c r="K27" s="1">
        <v>2484.4140000000002</v>
      </c>
      <c r="L27" s="1">
        <v>180</v>
      </c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1380.615</v>
      </c>
      <c r="D30" s="3">
        <v>2366.768</v>
      </c>
      <c r="E30" s="3"/>
      <c r="F30" s="3">
        <v>3590.1</v>
      </c>
      <c r="G30" s="3"/>
      <c r="H30" s="3">
        <v>1051.8969999999999</v>
      </c>
      <c r="I30" s="3">
        <v>602.07249999999999</v>
      </c>
      <c r="J30" s="3">
        <v>1709.3320000000001</v>
      </c>
      <c r="K30" s="3">
        <v>4131.4629999999997</v>
      </c>
      <c r="L30" s="3">
        <v>169.44820000000001</v>
      </c>
      <c r="M30" s="3"/>
      <c r="N30" s="3" t="s">
        <v>12</v>
      </c>
      <c r="O30" s="3"/>
      <c r="P30" s="3">
        <f>AVERAGE(F30,F34,F38)</f>
        <v>3445.7623333333336</v>
      </c>
      <c r="Q30" s="3"/>
    </row>
    <row r="31" spans="1:17" x14ac:dyDescent="0.3">
      <c r="A31" s="3">
        <v>2</v>
      </c>
      <c r="B31" s="3" t="s">
        <v>13</v>
      </c>
      <c r="C31" s="3">
        <v>1114.18</v>
      </c>
      <c r="D31" s="3">
        <v>626.29380000000003</v>
      </c>
      <c r="E31" s="3"/>
      <c r="F31" s="3">
        <v>63.802689999999998</v>
      </c>
      <c r="G31" s="3"/>
      <c r="H31" s="3">
        <v>1107.26</v>
      </c>
      <c r="I31" s="3">
        <v>595.15210000000002</v>
      </c>
      <c r="J31" s="3">
        <v>1121.1010000000001</v>
      </c>
      <c r="K31" s="3">
        <v>657.43550000000005</v>
      </c>
      <c r="L31" s="3">
        <v>167.47120000000001</v>
      </c>
      <c r="M31" s="3"/>
      <c r="N31" s="3" t="s">
        <v>14</v>
      </c>
      <c r="O31" s="3"/>
      <c r="P31" s="3">
        <f>AVERAGE(F31,F35,F39)</f>
        <v>66.059873333333329</v>
      </c>
      <c r="Q31" s="3"/>
    </row>
    <row r="32" spans="1:17" x14ac:dyDescent="0.3">
      <c r="A32" s="3">
        <v>3</v>
      </c>
      <c r="B32" s="3" t="s">
        <v>15</v>
      </c>
      <c r="C32" s="3">
        <v>1460.1990000000001</v>
      </c>
      <c r="D32" s="3">
        <v>2328.7060000000001</v>
      </c>
      <c r="E32" s="3"/>
      <c r="F32" s="3">
        <v>3410.6489999999999</v>
      </c>
      <c r="G32" s="3"/>
      <c r="H32" s="3">
        <v>1121.1010000000001</v>
      </c>
      <c r="I32" s="3">
        <v>657.43550000000005</v>
      </c>
      <c r="J32" s="3">
        <v>1799.297</v>
      </c>
      <c r="K32" s="3">
        <v>3999.9760000000001</v>
      </c>
      <c r="L32" s="3">
        <v>168.53049999999999</v>
      </c>
      <c r="M32" s="3"/>
      <c r="N32" s="3" t="s">
        <v>16</v>
      </c>
      <c r="O32" s="3"/>
      <c r="P32" s="3">
        <f>AVERAGE(F32,F36,F40)</f>
        <v>3272.0993333333336</v>
      </c>
      <c r="Q32" s="3"/>
    </row>
    <row r="33" spans="1:17" x14ac:dyDescent="0.3">
      <c r="A33" s="3">
        <v>4</v>
      </c>
      <c r="B33" s="3" t="s">
        <v>17</v>
      </c>
      <c r="C33" s="3">
        <v>1813.1379999999999</v>
      </c>
      <c r="D33" s="3">
        <v>4041.498</v>
      </c>
      <c r="E33" s="3"/>
      <c r="F33" s="3">
        <v>87.536569999999998</v>
      </c>
      <c r="G33" s="3"/>
      <c r="H33" s="3">
        <v>1799.297</v>
      </c>
      <c r="I33" s="3">
        <v>3999.9760000000001</v>
      </c>
      <c r="J33" s="3">
        <v>1826.979</v>
      </c>
      <c r="K33" s="3">
        <v>4083.0210000000002</v>
      </c>
      <c r="L33" s="3">
        <v>161.5651</v>
      </c>
      <c r="M33" s="3"/>
      <c r="N33" s="3" t="s">
        <v>18</v>
      </c>
      <c r="O33" s="3"/>
      <c r="P33" s="3">
        <f>AVERAGE(F33,F37,F41)</f>
        <v>99.746923333333328</v>
      </c>
      <c r="Q33" s="3"/>
    </row>
    <row r="34" spans="1:17" x14ac:dyDescent="0.3">
      <c r="A34" s="3">
        <v>5</v>
      </c>
      <c r="B34" s="3" t="s">
        <v>19</v>
      </c>
      <c r="C34" s="3">
        <v>2214.52</v>
      </c>
      <c r="D34" s="3">
        <v>2211.0590000000002</v>
      </c>
      <c r="E34" s="3"/>
      <c r="F34" s="3">
        <v>3430.335</v>
      </c>
      <c r="G34" s="3"/>
      <c r="H34" s="3">
        <v>1979.2270000000001</v>
      </c>
      <c r="I34" s="3">
        <v>512.10770000000002</v>
      </c>
      <c r="J34" s="3">
        <v>2449.8119999999999</v>
      </c>
      <c r="K34" s="3">
        <v>3910.011</v>
      </c>
      <c r="L34" s="3">
        <v>172.11510000000001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2034.59</v>
      </c>
      <c r="D35" s="3">
        <v>543.24929999999995</v>
      </c>
      <c r="E35" s="3"/>
      <c r="F35" s="3">
        <v>63.802689999999998</v>
      </c>
      <c r="G35" s="3"/>
      <c r="H35" s="3">
        <v>2027.67</v>
      </c>
      <c r="I35" s="3">
        <v>512.10770000000002</v>
      </c>
      <c r="J35" s="3">
        <v>2041.51</v>
      </c>
      <c r="K35" s="3">
        <v>574.39099999999996</v>
      </c>
      <c r="L35" s="3">
        <v>167.47120000000001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2266.422</v>
      </c>
      <c r="D36" s="3">
        <v>2176.4580000000001</v>
      </c>
      <c r="E36" s="3"/>
      <c r="F36" s="3">
        <v>3262.9690000000001</v>
      </c>
      <c r="G36" s="3"/>
      <c r="H36" s="3">
        <v>2041.51</v>
      </c>
      <c r="I36" s="3">
        <v>560.55029999999999</v>
      </c>
      <c r="J36" s="3">
        <v>2491.335</v>
      </c>
      <c r="K36" s="3">
        <v>3792.3649999999998</v>
      </c>
      <c r="L36" s="3">
        <v>172.0761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2505.1750000000002</v>
      </c>
      <c r="D37" s="3">
        <v>3840.8069999999998</v>
      </c>
      <c r="E37" s="3"/>
      <c r="F37" s="3">
        <v>100.76220000000001</v>
      </c>
      <c r="G37" s="3"/>
      <c r="H37" s="3">
        <v>2491.335</v>
      </c>
      <c r="I37" s="3">
        <v>3792.3649999999998</v>
      </c>
      <c r="J37" s="3">
        <v>2519.0160000000001</v>
      </c>
      <c r="K37" s="3">
        <v>3889.25</v>
      </c>
      <c r="L37" s="3">
        <v>164.05459999999999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2861.5749999999998</v>
      </c>
      <c r="D38" s="3">
        <v>2117.634</v>
      </c>
      <c r="E38" s="3"/>
      <c r="F38" s="3">
        <v>3316.8519999999999</v>
      </c>
      <c r="G38" s="3"/>
      <c r="H38" s="3">
        <v>2615.9009999999998</v>
      </c>
      <c r="I38" s="3">
        <v>477.50580000000002</v>
      </c>
      <c r="J38" s="3">
        <v>3107.248</v>
      </c>
      <c r="K38" s="3">
        <v>3757.7629999999999</v>
      </c>
      <c r="L38" s="3">
        <v>171.4811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2685.105</v>
      </c>
      <c r="D39" s="3">
        <v>505.18729999999999</v>
      </c>
      <c r="E39" s="3"/>
      <c r="F39" s="3">
        <v>70.574240000000003</v>
      </c>
      <c r="G39" s="3"/>
      <c r="H39" s="3">
        <v>2678.1849999999999</v>
      </c>
      <c r="I39" s="3">
        <v>470.58539999999999</v>
      </c>
      <c r="J39" s="3">
        <v>2692.0250000000001</v>
      </c>
      <c r="K39" s="3">
        <v>539.78920000000005</v>
      </c>
      <c r="L39" s="3">
        <v>168.6901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2927.3180000000002</v>
      </c>
      <c r="D40" s="3">
        <v>2093.413</v>
      </c>
      <c r="E40" s="3"/>
      <c r="F40" s="3">
        <v>3142.68</v>
      </c>
      <c r="G40" s="3"/>
      <c r="H40" s="3">
        <v>2692.0250000000001</v>
      </c>
      <c r="I40" s="3">
        <v>539.78920000000005</v>
      </c>
      <c r="J40" s="3">
        <v>3162.6109999999999</v>
      </c>
      <c r="K40" s="3">
        <v>3647.0369999999998</v>
      </c>
      <c r="L40" s="3">
        <v>171.38810000000001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3172.991</v>
      </c>
      <c r="D41" s="3">
        <v>3695.48</v>
      </c>
      <c r="E41" s="3"/>
      <c r="F41" s="3">
        <v>110.94199999999999</v>
      </c>
      <c r="G41" s="3"/>
      <c r="H41" s="3">
        <v>3169.5309999999999</v>
      </c>
      <c r="I41" s="3">
        <v>3640.1170000000002</v>
      </c>
      <c r="J41" s="3">
        <v>3176.4520000000002</v>
      </c>
      <c r="K41" s="3">
        <v>3750.8429999999998</v>
      </c>
      <c r="L41" s="3">
        <v>176.4237</v>
      </c>
      <c r="M41" s="3"/>
      <c r="N41" s="3"/>
      <c r="O41" s="3"/>
      <c r="P41" s="3"/>
      <c r="Q41" s="3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1323.521</v>
      </c>
      <c r="D58" s="10">
        <v>3693.75</v>
      </c>
      <c r="E58" s="10"/>
      <c r="F58" s="10">
        <v>7283.8779999999997</v>
      </c>
      <c r="G58" s="10"/>
      <c r="H58" s="10">
        <v>1297.57</v>
      </c>
      <c r="I58" s="10">
        <v>51.902799999999999</v>
      </c>
      <c r="J58" s="10">
        <v>1349.473</v>
      </c>
      <c r="K58" s="10">
        <v>7335.5959999999995</v>
      </c>
      <c r="L58" s="10">
        <v>179.5917</v>
      </c>
      <c r="M58" s="10"/>
      <c r="N58" s="10" t="s">
        <v>12</v>
      </c>
      <c r="O58" s="10"/>
      <c r="P58" s="10">
        <f>AVERAGE(F58,F62,F66)</f>
        <v>7035.9553333333342</v>
      </c>
      <c r="Q58" s="10"/>
    </row>
    <row r="59" spans="1:17" x14ac:dyDescent="0.3">
      <c r="A59" s="10">
        <v>2</v>
      </c>
      <c r="B59" s="10" t="s">
        <v>13</v>
      </c>
      <c r="C59" s="10">
        <v>1427.327</v>
      </c>
      <c r="D59" s="10">
        <v>86.504670000000004</v>
      </c>
      <c r="E59" s="10"/>
      <c r="F59" s="10">
        <v>71.333579999999998</v>
      </c>
      <c r="G59" s="10"/>
      <c r="H59" s="10">
        <v>1418.6769999999999</v>
      </c>
      <c r="I59" s="10">
        <v>51.902799999999999</v>
      </c>
      <c r="J59" s="10">
        <v>1435.9780000000001</v>
      </c>
      <c r="K59" s="10">
        <v>121.1065</v>
      </c>
      <c r="L59" s="10">
        <v>165.96379999999999</v>
      </c>
      <c r="M59" s="10"/>
      <c r="N59" s="10" t="s">
        <v>14</v>
      </c>
      <c r="O59" s="10"/>
      <c r="P59" s="10">
        <f>AVERAGE(F59,F63,F67)</f>
        <v>92.98159333333335</v>
      </c>
      <c r="Q59" s="10"/>
    </row>
    <row r="60" spans="1:17" x14ac:dyDescent="0.3">
      <c r="A60" s="10">
        <v>3</v>
      </c>
      <c r="B60" s="10" t="s">
        <v>15</v>
      </c>
      <c r="C60" s="10">
        <v>1461.9290000000001</v>
      </c>
      <c r="D60" s="10">
        <v>3624.5459999999998</v>
      </c>
      <c r="E60" s="10"/>
      <c r="F60" s="10">
        <v>7007.0709999999999</v>
      </c>
      <c r="G60" s="10"/>
      <c r="H60" s="10">
        <v>1435.9780000000001</v>
      </c>
      <c r="I60" s="10">
        <v>121.1065</v>
      </c>
      <c r="J60" s="10">
        <v>1487.88</v>
      </c>
      <c r="K60" s="10">
        <v>7127.9849999999997</v>
      </c>
      <c r="L60" s="10">
        <v>179.57560000000001</v>
      </c>
      <c r="M60" s="10"/>
      <c r="N60" s="10" t="s">
        <v>16</v>
      </c>
      <c r="O60" s="10"/>
      <c r="P60" s="10">
        <f>AVERAGE(F60,F64,F68)</f>
        <v>6753.5720000000001</v>
      </c>
      <c r="Q60" s="10"/>
    </row>
    <row r="61" spans="1:17" x14ac:dyDescent="0.3">
      <c r="A61" s="10">
        <v>4</v>
      </c>
      <c r="B61" s="10" t="s">
        <v>17</v>
      </c>
      <c r="C61" s="10">
        <v>1487.88</v>
      </c>
      <c r="D61" s="10">
        <v>7231.7910000000002</v>
      </c>
      <c r="E61" s="10"/>
      <c r="F61" s="10">
        <v>207.6112</v>
      </c>
      <c r="G61" s="10"/>
      <c r="H61" s="10">
        <v>1487.88</v>
      </c>
      <c r="I61" s="10">
        <v>7127.9849999999997</v>
      </c>
      <c r="J61" s="10">
        <v>1487.88</v>
      </c>
      <c r="K61" s="10">
        <v>7335.5959999999995</v>
      </c>
      <c r="L61" s="10">
        <v>180</v>
      </c>
      <c r="M61" s="10"/>
      <c r="N61" s="10" t="s">
        <v>18</v>
      </c>
      <c r="O61" s="10"/>
      <c r="P61" s="10">
        <f>AVERAGE(F61,F65,F69)</f>
        <v>208.10453333333331</v>
      </c>
      <c r="Q61" s="10"/>
    </row>
    <row r="62" spans="1:17" x14ac:dyDescent="0.3">
      <c r="A62" s="10">
        <v>5</v>
      </c>
      <c r="B62" s="10" t="s">
        <v>19</v>
      </c>
      <c r="C62" s="10">
        <v>2361.578</v>
      </c>
      <c r="D62" s="10">
        <v>3572.643</v>
      </c>
      <c r="E62" s="10"/>
      <c r="F62" s="10">
        <v>6903.268</v>
      </c>
      <c r="G62" s="10"/>
      <c r="H62" s="10">
        <v>2335.6260000000002</v>
      </c>
      <c r="I62" s="10">
        <v>121.1065</v>
      </c>
      <c r="J62" s="10">
        <v>2387.529</v>
      </c>
      <c r="K62" s="10">
        <v>7024.1790000000001</v>
      </c>
      <c r="L62" s="10">
        <v>179.5692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2439.4319999999998</v>
      </c>
      <c r="D63" s="10">
        <v>173.0093</v>
      </c>
      <c r="E63" s="10"/>
      <c r="F63" s="10">
        <v>103.8056</v>
      </c>
      <c r="G63" s="10"/>
      <c r="H63" s="10">
        <v>2439.4319999999998</v>
      </c>
      <c r="I63" s="10">
        <v>121.1065</v>
      </c>
      <c r="J63" s="10">
        <v>2439.4319999999998</v>
      </c>
      <c r="K63" s="10">
        <v>224.91210000000001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2482.6840000000002</v>
      </c>
      <c r="D64" s="10">
        <v>3572.643</v>
      </c>
      <c r="E64" s="10"/>
      <c r="F64" s="10">
        <v>6696.02</v>
      </c>
      <c r="G64" s="10"/>
      <c r="H64" s="10">
        <v>2439.4319999999998</v>
      </c>
      <c r="I64" s="10">
        <v>224.91210000000001</v>
      </c>
      <c r="J64" s="10">
        <v>2525.9360000000001</v>
      </c>
      <c r="K64" s="10">
        <v>6920.3739999999998</v>
      </c>
      <c r="L64" s="10">
        <v>179.25980000000001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2517.2860000000001</v>
      </c>
      <c r="D65" s="10">
        <v>7006.8779999999997</v>
      </c>
      <c r="E65" s="10"/>
      <c r="F65" s="10">
        <v>173.87219999999999</v>
      </c>
      <c r="G65" s="10"/>
      <c r="H65" s="10">
        <v>2525.9360000000001</v>
      </c>
      <c r="I65" s="10">
        <v>6920.3739999999998</v>
      </c>
      <c r="J65" s="10">
        <v>2508.636</v>
      </c>
      <c r="K65" s="10">
        <v>7093.3829999999998</v>
      </c>
      <c r="L65" s="10">
        <v>185.7106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3217.9740000000002</v>
      </c>
      <c r="D66" s="10">
        <v>3581.2930000000001</v>
      </c>
      <c r="E66" s="10"/>
      <c r="F66" s="10">
        <v>6920.72</v>
      </c>
      <c r="G66" s="10"/>
      <c r="H66" s="10">
        <v>3183.3719999999998</v>
      </c>
      <c r="I66" s="10">
        <v>121.1065</v>
      </c>
      <c r="J66" s="10">
        <v>3252.576</v>
      </c>
      <c r="K66" s="10">
        <v>7041.48</v>
      </c>
      <c r="L66" s="10">
        <v>179.4271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3269.877</v>
      </c>
      <c r="D67" s="10">
        <v>173.0093</v>
      </c>
      <c r="E67" s="10"/>
      <c r="F67" s="10">
        <v>103.8056</v>
      </c>
      <c r="G67" s="10"/>
      <c r="H67" s="10">
        <v>3269.877</v>
      </c>
      <c r="I67" s="10">
        <v>121.1065</v>
      </c>
      <c r="J67" s="10">
        <v>3269.877</v>
      </c>
      <c r="K67" s="10">
        <v>224.91210000000001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3313.1289999999999</v>
      </c>
      <c r="D68" s="10">
        <v>3503.4389999999999</v>
      </c>
      <c r="E68" s="10"/>
      <c r="F68" s="10">
        <v>6557.625</v>
      </c>
      <c r="G68" s="10"/>
      <c r="H68" s="10">
        <v>3269.877</v>
      </c>
      <c r="I68" s="10">
        <v>224.91210000000001</v>
      </c>
      <c r="J68" s="10">
        <v>3356.3809999999999</v>
      </c>
      <c r="K68" s="10">
        <v>6781.9660000000003</v>
      </c>
      <c r="L68" s="10">
        <v>179.24420000000001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3365.0320000000002</v>
      </c>
      <c r="D69" s="10">
        <v>6903.0730000000003</v>
      </c>
      <c r="E69" s="10"/>
      <c r="F69" s="10">
        <v>242.83019999999999</v>
      </c>
      <c r="G69" s="10"/>
      <c r="H69" s="10">
        <v>3356.3809999999999</v>
      </c>
      <c r="I69" s="10">
        <v>6781.9660000000003</v>
      </c>
      <c r="J69" s="10">
        <v>3373.6819999999998</v>
      </c>
      <c r="K69" s="10">
        <v>7024.1790000000001</v>
      </c>
      <c r="L69" s="10">
        <v>175.9144</v>
      </c>
      <c r="M69" s="10"/>
      <c r="N69" s="10"/>
      <c r="O69" s="10"/>
      <c r="P69" s="10"/>
      <c r="Q69" s="10"/>
    </row>
    <row r="70" spans="1:17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1211.0650000000001</v>
      </c>
      <c r="D72" s="7">
        <v>3295.828</v>
      </c>
      <c r="E72" s="7"/>
      <c r="F72" s="7">
        <v>6334.9070000000002</v>
      </c>
      <c r="G72" s="7"/>
      <c r="H72" s="7">
        <v>795.84299999999996</v>
      </c>
      <c r="I72" s="7">
        <v>155.70840000000001</v>
      </c>
      <c r="J72" s="7">
        <v>1626.288</v>
      </c>
      <c r="K72" s="7">
        <v>6435.9480000000003</v>
      </c>
      <c r="L72" s="7">
        <v>172.4674</v>
      </c>
      <c r="M72" s="7"/>
      <c r="N72" s="7" t="s">
        <v>12</v>
      </c>
      <c r="O72" s="7"/>
      <c r="P72" s="7">
        <f>AVERAGE(F72,F76,F80)</f>
        <v>6409.0143333333335</v>
      </c>
      <c r="Q72" s="7"/>
    </row>
    <row r="73" spans="1:17" x14ac:dyDescent="0.3">
      <c r="A73" s="7">
        <v>2</v>
      </c>
      <c r="B73" s="7" t="s">
        <v>13</v>
      </c>
      <c r="C73" s="7">
        <v>908.29909999999995</v>
      </c>
      <c r="D73" s="7">
        <v>190.31030000000001</v>
      </c>
      <c r="E73" s="7"/>
      <c r="F73" s="7">
        <v>139.4846</v>
      </c>
      <c r="G73" s="7"/>
      <c r="H73" s="7">
        <v>899.64859999999999</v>
      </c>
      <c r="I73" s="7">
        <v>121.1065</v>
      </c>
      <c r="J73" s="7">
        <v>916.94949999999994</v>
      </c>
      <c r="K73" s="7">
        <v>259.51400000000001</v>
      </c>
      <c r="L73" s="7">
        <v>172.875</v>
      </c>
      <c r="M73" s="7"/>
      <c r="N73" s="7" t="s">
        <v>14</v>
      </c>
      <c r="O73" s="7"/>
      <c r="P73" s="7">
        <f>AVERAGE(F73,F77,F81)</f>
        <v>98.397669999999991</v>
      </c>
      <c r="Q73" s="7"/>
    </row>
    <row r="74" spans="1:17" x14ac:dyDescent="0.3">
      <c r="A74" s="7">
        <v>3</v>
      </c>
      <c r="B74" s="7" t="s">
        <v>15</v>
      </c>
      <c r="C74" s="7">
        <v>1306.221</v>
      </c>
      <c r="D74" s="7">
        <v>3295.828</v>
      </c>
      <c r="E74" s="7"/>
      <c r="F74" s="7">
        <v>6122.3310000000001</v>
      </c>
      <c r="G74" s="7"/>
      <c r="H74" s="7">
        <v>916.94949999999994</v>
      </c>
      <c r="I74" s="7">
        <v>259.51400000000001</v>
      </c>
      <c r="J74" s="7">
        <v>1695.492</v>
      </c>
      <c r="K74" s="7">
        <v>6332.1419999999998</v>
      </c>
      <c r="L74" s="7">
        <v>172.6942</v>
      </c>
      <c r="M74" s="7"/>
      <c r="N74" s="7" t="s">
        <v>16</v>
      </c>
      <c r="O74" s="7"/>
      <c r="P74" s="7">
        <f>AVERAGE(F74,F78,F82)</f>
        <v>6204.7079999999996</v>
      </c>
      <c r="Q74" s="7"/>
    </row>
    <row r="75" spans="1:17" x14ac:dyDescent="0.3">
      <c r="A75" s="7">
        <v>4</v>
      </c>
      <c r="B75" s="7" t="s">
        <v>17</v>
      </c>
      <c r="C75" s="7">
        <v>1704.1420000000001</v>
      </c>
      <c r="D75" s="7">
        <v>6401.3459999999995</v>
      </c>
      <c r="E75" s="7"/>
      <c r="F75" s="7">
        <v>139.4846</v>
      </c>
      <c r="G75" s="7"/>
      <c r="H75" s="7">
        <v>1695.492</v>
      </c>
      <c r="I75" s="7">
        <v>6332.1419999999998</v>
      </c>
      <c r="J75" s="7">
        <v>1712.7929999999999</v>
      </c>
      <c r="K75" s="7">
        <v>6470.549</v>
      </c>
      <c r="L75" s="7">
        <v>172.875</v>
      </c>
      <c r="M75" s="7"/>
      <c r="N75" s="7" t="s">
        <v>18</v>
      </c>
      <c r="O75" s="7"/>
      <c r="P75" s="7">
        <f>AVERAGE(F75,F79,F83)</f>
        <v>115.6986</v>
      </c>
      <c r="Q75" s="7"/>
    </row>
    <row r="76" spans="1:17" x14ac:dyDescent="0.3">
      <c r="A76" s="7">
        <v>5</v>
      </c>
      <c r="B76" s="7" t="s">
        <v>19</v>
      </c>
      <c r="C76" s="7">
        <v>2448.0819999999999</v>
      </c>
      <c r="D76" s="7">
        <v>3261.2260000000001</v>
      </c>
      <c r="E76" s="7"/>
      <c r="F76" s="7">
        <v>6470.1329999999998</v>
      </c>
      <c r="G76" s="7"/>
      <c r="H76" s="7">
        <v>2214.52</v>
      </c>
      <c r="I76" s="7">
        <v>34.601869999999998</v>
      </c>
      <c r="J76" s="7">
        <v>2681.645</v>
      </c>
      <c r="K76" s="7">
        <v>6487.85</v>
      </c>
      <c r="L76" s="7">
        <v>175.85980000000001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2352.9270000000001</v>
      </c>
      <c r="D77" s="7">
        <v>86.504670000000004</v>
      </c>
      <c r="E77" s="7"/>
      <c r="F77" s="7">
        <v>69.203739999999996</v>
      </c>
      <c r="G77" s="7"/>
      <c r="H77" s="7">
        <v>2352.9270000000001</v>
      </c>
      <c r="I77" s="7">
        <v>51.902799999999999</v>
      </c>
      <c r="J77" s="7">
        <v>2352.9270000000001</v>
      </c>
      <c r="K77" s="7">
        <v>121.1065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2560.538</v>
      </c>
      <c r="D78" s="7">
        <v>3252.576</v>
      </c>
      <c r="E78" s="7"/>
      <c r="F78" s="7">
        <v>6276.6869999999999</v>
      </c>
      <c r="G78" s="7"/>
      <c r="H78" s="7">
        <v>2352.9270000000001</v>
      </c>
      <c r="I78" s="7">
        <v>121.1065</v>
      </c>
      <c r="J78" s="7">
        <v>2768.15</v>
      </c>
      <c r="K78" s="7">
        <v>6384.0450000000001</v>
      </c>
      <c r="L78" s="7">
        <v>176.20689999999999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2768.15</v>
      </c>
      <c r="D79" s="7">
        <v>6435.9480000000003</v>
      </c>
      <c r="E79" s="7"/>
      <c r="F79" s="7">
        <v>103.8056</v>
      </c>
      <c r="G79" s="7"/>
      <c r="H79" s="7">
        <v>2768.15</v>
      </c>
      <c r="I79" s="7">
        <v>6384.0450000000001</v>
      </c>
      <c r="J79" s="7">
        <v>2768.15</v>
      </c>
      <c r="K79" s="7">
        <v>6487.85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3737.002</v>
      </c>
      <c r="D80" s="7">
        <v>3347.7310000000002</v>
      </c>
      <c r="E80" s="7"/>
      <c r="F80" s="7">
        <v>6422.0029999999997</v>
      </c>
      <c r="G80" s="7"/>
      <c r="H80" s="7">
        <v>3633.1959999999999</v>
      </c>
      <c r="I80" s="7">
        <v>138.4075</v>
      </c>
      <c r="J80" s="7">
        <v>3840.8069999999998</v>
      </c>
      <c r="K80" s="7">
        <v>6557.0540000000001</v>
      </c>
      <c r="L80" s="7">
        <v>178.1474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3754.3029999999999</v>
      </c>
      <c r="D81" s="7">
        <v>198.9607</v>
      </c>
      <c r="E81" s="7"/>
      <c r="F81" s="7">
        <v>86.504670000000004</v>
      </c>
      <c r="G81" s="7"/>
      <c r="H81" s="7">
        <v>3754.3029999999999</v>
      </c>
      <c r="I81" s="7">
        <v>155.70840000000001</v>
      </c>
      <c r="J81" s="7">
        <v>3754.3029999999999</v>
      </c>
      <c r="K81" s="7">
        <v>242.2131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3866.759</v>
      </c>
      <c r="D82" s="7">
        <v>3347.7310000000002</v>
      </c>
      <c r="E82" s="7"/>
      <c r="F82" s="7">
        <v>6215.1059999999998</v>
      </c>
      <c r="G82" s="7"/>
      <c r="H82" s="7">
        <v>3754.3029999999999</v>
      </c>
      <c r="I82" s="7">
        <v>242.2131</v>
      </c>
      <c r="J82" s="7">
        <v>3979.2150000000001</v>
      </c>
      <c r="K82" s="7">
        <v>6453.2489999999998</v>
      </c>
      <c r="L82" s="7">
        <v>177.92609999999999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3979.2150000000001</v>
      </c>
      <c r="D83" s="7">
        <v>6505.1509999999998</v>
      </c>
      <c r="E83" s="7"/>
      <c r="F83" s="7">
        <v>103.8056</v>
      </c>
      <c r="G83" s="7"/>
      <c r="H83" s="7">
        <v>3979.2150000000001</v>
      </c>
      <c r="I83" s="7">
        <v>6453.2489999999998</v>
      </c>
      <c r="J83" s="7">
        <v>3979.2150000000001</v>
      </c>
      <c r="K83" s="7">
        <v>6557.0540000000001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1323.521</v>
      </c>
      <c r="D86" s="8">
        <v>3711.05</v>
      </c>
      <c r="E86" s="8"/>
      <c r="F86" s="8">
        <v>7253.7349999999997</v>
      </c>
      <c r="G86" s="8"/>
      <c r="H86" s="8">
        <v>1453.278</v>
      </c>
      <c r="I86" s="8">
        <v>86.504670000000004</v>
      </c>
      <c r="J86" s="8">
        <v>1193.7639999999999</v>
      </c>
      <c r="K86" s="8">
        <v>7335.5959999999995</v>
      </c>
      <c r="L86" s="8">
        <v>182.05029999999999</v>
      </c>
      <c r="M86" s="8"/>
      <c r="N86" s="8" t="s">
        <v>12</v>
      </c>
      <c r="O86" s="8"/>
      <c r="P86" s="8">
        <f>AVERAGE(F86,F90,F94)</f>
        <v>7191.5096666666659</v>
      </c>
      <c r="Q86" s="8"/>
    </row>
    <row r="87" spans="1:17" x14ac:dyDescent="0.3">
      <c r="A87" s="8">
        <v>2</v>
      </c>
      <c r="B87" s="8" t="s">
        <v>13</v>
      </c>
      <c r="C87" s="8">
        <v>1574.385</v>
      </c>
      <c r="D87" s="8">
        <v>173.0093</v>
      </c>
      <c r="E87" s="8"/>
      <c r="F87" s="8">
        <v>103.8056</v>
      </c>
      <c r="G87" s="8"/>
      <c r="H87" s="8">
        <v>1574.385</v>
      </c>
      <c r="I87" s="8">
        <v>121.1065</v>
      </c>
      <c r="J87" s="8">
        <v>1574.385</v>
      </c>
      <c r="K87" s="8">
        <v>224.91210000000001</v>
      </c>
      <c r="L87" s="8">
        <v>180</v>
      </c>
      <c r="M87" s="8"/>
      <c r="N87" s="8" t="s">
        <v>14</v>
      </c>
      <c r="O87" s="8"/>
      <c r="P87" s="8">
        <f>AVERAGE(F87,F91,F95)</f>
        <v>109.57256666666667</v>
      </c>
      <c r="Q87" s="8"/>
    </row>
    <row r="88" spans="1:17" x14ac:dyDescent="0.3">
      <c r="A88" s="8">
        <v>3</v>
      </c>
      <c r="B88" s="8" t="s">
        <v>15</v>
      </c>
      <c r="C88" s="8">
        <v>1480.96</v>
      </c>
      <c r="D88" s="8">
        <v>3745.652</v>
      </c>
      <c r="E88" s="8"/>
      <c r="F88" s="8">
        <v>7043.9589999999998</v>
      </c>
      <c r="G88" s="8"/>
      <c r="H88" s="8">
        <v>1574.385</v>
      </c>
      <c r="I88" s="8">
        <v>224.91210000000001</v>
      </c>
      <c r="J88" s="8">
        <v>1387.5350000000001</v>
      </c>
      <c r="K88" s="8">
        <v>7266.3919999999998</v>
      </c>
      <c r="L88" s="8">
        <v>181.52</v>
      </c>
      <c r="M88" s="8"/>
      <c r="N88" s="8" t="s">
        <v>16</v>
      </c>
      <c r="O88" s="8"/>
      <c r="P88" s="8">
        <f>AVERAGE(F88,F92,F96)</f>
        <v>6918.0933333333332</v>
      </c>
      <c r="Q88" s="8"/>
    </row>
    <row r="89" spans="1:17" x14ac:dyDescent="0.3">
      <c r="A89" s="8">
        <v>4</v>
      </c>
      <c r="B89" s="8" t="s">
        <v>17</v>
      </c>
      <c r="C89" s="8">
        <v>1384.075</v>
      </c>
      <c r="D89" s="8">
        <v>7304.4549999999999</v>
      </c>
      <c r="E89" s="8"/>
      <c r="F89" s="8">
        <v>62.283360000000002</v>
      </c>
      <c r="G89" s="8"/>
      <c r="H89" s="8">
        <v>1384.075</v>
      </c>
      <c r="I89" s="8">
        <v>7335.5959999999995</v>
      </c>
      <c r="J89" s="8">
        <v>1384.075</v>
      </c>
      <c r="K89" s="8">
        <v>7273.3130000000001</v>
      </c>
      <c r="L89" s="8">
        <v>0</v>
      </c>
      <c r="M89" s="8"/>
      <c r="N89" s="8" t="s">
        <v>18</v>
      </c>
      <c r="O89" s="8"/>
      <c r="P89" s="8">
        <f>AVERAGE(F89,F93,F97)</f>
        <v>84.197876666666659</v>
      </c>
      <c r="Q89" s="8"/>
    </row>
    <row r="90" spans="1:17" x14ac:dyDescent="0.3">
      <c r="A90" s="8">
        <v>5</v>
      </c>
      <c r="B90" s="8" t="s">
        <v>19</v>
      </c>
      <c r="C90" s="8">
        <v>2145.3159999999998</v>
      </c>
      <c r="D90" s="8">
        <v>3780.2539999999999</v>
      </c>
      <c r="E90" s="8"/>
      <c r="F90" s="8">
        <v>7219.7979999999998</v>
      </c>
      <c r="G90" s="8"/>
      <c r="H90" s="8">
        <v>2283.723</v>
      </c>
      <c r="I90" s="8">
        <v>173.0093</v>
      </c>
      <c r="J90" s="8">
        <v>2006.9079999999999</v>
      </c>
      <c r="K90" s="8">
        <v>7387.4989999999998</v>
      </c>
      <c r="L90" s="8">
        <v>182.19730000000001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2352.9270000000001</v>
      </c>
      <c r="D91" s="8">
        <v>268.16449999999998</v>
      </c>
      <c r="E91" s="8"/>
      <c r="F91" s="8">
        <v>121.1065</v>
      </c>
      <c r="G91" s="8"/>
      <c r="H91" s="8">
        <v>2352.9270000000001</v>
      </c>
      <c r="I91" s="8">
        <v>207.6112</v>
      </c>
      <c r="J91" s="8">
        <v>2352.9270000000001</v>
      </c>
      <c r="K91" s="8">
        <v>328.71780000000001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2240.471</v>
      </c>
      <c r="D92" s="8">
        <v>3806.2060000000001</v>
      </c>
      <c r="E92" s="8"/>
      <c r="F92" s="8">
        <v>6958.6109999999999</v>
      </c>
      <c r="G92" s="8"/>
      <c r="H92" s="8">
        <v>2352.9270000000001</v>
      </c>
      <c r="I92" s="8">
        <v>328.71780000000001</v>
      </c>
      <c r="J92" s="8">
        <v>2128.0149999999999</v>
      </c>
      <c r="K92" s="8">
        <v>7283.6930000000002</v>
      </c>
      <c r="L92" s="8">
        <v>181.85220000000001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2128.0149999999999</v>
      </c>
      <c r="D93" s="8">
        <v>7326.9459999999999</v>
      </c>
      <c r="E93" s="8"/>
      <c r="F93" s="8">
        <v>86.504670000000004</v>
      </c>
      <c r="G93" s="8"/>
      <c r="H93" s="8">
        <v>2128.0149999999999</v>
      </c>
      <c r="I93" s="8">
        <v>7283.6930000000002</v>
      </c>
      <c r="J93" s="8">
        <v>2128.0149999999999</v>
      </c>
      <c r="K93" s="8">
        <v>7370.1980000000003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3122.819</v>
      </c>
      <c r="D94" s="8">
        <v>3875.4090000000001</v>
      </c>
      <c r="E94" s="8"/>
      <c r="F94" s="8">
        <v>7100.9960000000001</v>
      </c>
      <c r="G94" s="8"/>
      <c r="H94" s="8">
        <v>3287.1779999999999</v>
      </c>
      <c r="I94" s="8">
        <v>328.71780000000001</v>
      </c>
      <c r="J94" s="8">
        <v>2958.46</v>
      </c>
      <c r="K94" s="8">
        <v>7422.1009999999997</v>
      </c>
      <c r="L94" s="8">
        <v>182.6533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3494.7890000000002</v>
      </c>
      <c r="D95" s="8">
        <v>432.52339999999998</v>
      </c>
      <c r="E95" s="8"/>
      <c r="F95" s="8">
        <v>103.8056</v>
      </c>
      <c r="G95" s="8"/>
      <c r="H95" s="8">
        <v>3494.7890000000002</v>
      </c>
      <c r="I95" s="8">
        <v>484.42619999999999</v>
      </c>
      <c r="J95" s="8">
        <v>3494.7890000000002</v>
      </c>
      <c r="K95" s="8">
        <v>380.62060000000002</v>
      </c>
      <c r="L95" s="8">
        <v>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3373.6819999999998</v>
      </c>
      <c r="D96" s="8">
        <v>3892.71</v>
      </c>
      <c r="E96" s="8"/>
      <c r="F96" s="8">
        <v>6751.71</v>
      </c>
      <c r="G96" s="8"/>
      <c r="H96" s="8">
        <v>3494.7890000000002</v>
      </c>
      <c r="I96" s="8">
        <v>519.02800000000002</v>
      </c>
      <c r="J96" s="8">
        <v>3252.576</v>
      </c>
      <c r="K96" s="8">
        <v>7266.3919999999998</v>
      </c>
      <c r="L96" s="8">
        <v>182.05590000000001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3252.576</v>
      </c>
      <c r="D97" s="8">
        <v>7318.2950000000001</v>
      </c>
      <c r="E97" s="8"/>
      <c r="F97" s="8">
        <v>103.8056</v>
      </c>
      <c r="G97" s="8"/>
      <c r="H97" s="8">
        <v>3252.576</v>
      </c>
      <c r="I97" s="8">
        <v>7266.3919999999998</v>
      </c>
      <c r="J97" s="8">
        <v>3252.576</v>
      </c>
      <c r="K97" s="8">
        <v>7370.1980000000003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6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11</v>
      </c>
      <c r="C2" s="2">
        <v>1994.798</v>
      </c>
      <c r="D2" s="2">
        <v>1524.212</v>
      </c>
      <c r="E2" s="2"/>
      <c r="F2" s="2">
        <v>759.71590000000003</v>
      </c>
      <c r="G2" s="2"/>
      <c r="H2" s="2">
        <v>1942.895</v>
      </c>
      <c r="I2" s="2">
        <v>1148.7819999999999</v>
      </c>
      <c r="J2" s="2">
        <v>2046.701</v>
      </c>
      <c r="K2" s="2">
        <v>1901.373</v>
      </c>
      <c r="L2" s="2">
        <v>172.14670000000001</v>
      </c>
      <c r="N2" s="2" t="s">
        <v>12</v>
      </c>
      <c r="O2" s="2"/>
      <c r="P2" s="2">
        <f>AVERAGE(F2,F6,F10)</f>
        <v>758.82626666666658</v>
      </c>
    </row>
    <row r="3" spans="1:17" x14ac:dyDescent="0.3">
      <c r="A3" s="2">
        <v>2</v>
      </c>
      <c r="B3" s="2" t="s">
        <v>13</v>
      </c>
      <c r="C3" s="2">
        <v>1975.7670000000001</v>
      </c>
      <c r="D3" s="2">
        <v>1164.3530000000001</v>
      </c>
      <c r="E3" s="2"/>
      <c r="F3" s="2">
        <v>29.614429999999999</v>
      </c>
      <c r="G3" s="2"/>
      <c r="H3" s="2">
        <v>1974.037</v>
      </c>
      <c r="I3" s="2">
        <v>1150.5119999999999</v>
      </c>
      <c r="J3" s="2">
        <v>1977.4970000000001</v>
      </c>
      <c r="K3" s="2">
        <v>1179.924</v>
      </c>
      <c r="L3" s="2">
        <v>173.2902</v>
      </c>
      <c r="N3" s="2" t="s">
        <v>14</v>
      </c>
      <c r="O3" s="2"/>
      <c r="P3" s="2">
        <f>AVERAGE(F3,F7,F11)</f>
        <v>32.058213333333335</v>
      </c>
    </row>
    <row r="4" spans="1:17" x14ac:dyDescent="0.3">
      <c r="A4" s="2">
        <v>3</v>
      </c>
      <c r="B4" s="2" t="s">
        <v>15</v>
      </c>
      <c r="C4" s="2">
        <v>2027.67</v>
      </c>
      <c r="D4" s="2">
        <v>1525.942</v>
      </c>
      <c r="E4" s="2"/>
      <c r="F4" s="2">
        <v>700.98680000000002</v>
      </c>
      <c r="G4" s="2"/>
      <c r="H4" s="2">
        <v>1977.4970000000001</v>
      </c>
      <c r="I4" s="2">
        <v>1179.924</v>
      </c>
      <c r="J4" s="2">
        <v>2077.8420000000001</v>
      </c>
      <c r="K4" s="2">
        <v>1873.691</v>
      </c>
      <c r="L4" s="2">
        <v>171.76990000000001</v>
      </c>
      <c r="N4" s="2" t="s">
        <v>16</v>
      </c>
      <c r="O4" s="2"/>
      <c r="P4" s="2">
        <f>AVERAGE(F4,F8,F12)</f>
        <v>696.08823333333339</v>
      </c>
    </row>
    <row r="5" spans="1:17" x14ac:dyDescent="0.3">
      <c r="A5" s="2">
        <v>4</v>
      </c>
      <c r="B5" s="2" t="s">
        <v>17</v>
      </c>
      <c r="C5" s="2">
        <v>2077.8420000000001</v>
      </c>
      <c r="D5" s="2">
        <v>1885.8019999999999</v>
      </c>
      <c r="E5" s="2"/>
      <c r="F5" s="2">
        <v>24.28302</v>
      </c>
      <c r="G5" s="2"/>
      <c r="H5" s="2">
        <v>2077.8420000000001</v>
      </c>
      <c r="I5" s="2">
        <v>1873.691</v>
      </c>
      <c r="J5" s="2">
        <v>2079.5720000000001</v>
      </c>
      <c r="K5" s="2">
        <v>1897.913</v>
      </c>
      <c r="L5" s="2">
        <v>175.9144</v>
      </c>
      <c r="N5" s="2" t="s">
        <v>18</v>
      </c>
      <c r="O5" s="2"/>
      <c r="P5" s="2">
        <f>AVERAGE(F5,F9,F13)</f>
        <v>26.781273333333331</v>
      </c>
    </row>
    <row r="6" spans="1:17" x14ac:dyDescent="0.3">
      <c r="A6" s="2">
        <v>5</v>
      </c>
      <c r="B6" s="2" t="s">
        <v>19</v>
      </c>
      <c r="C6" s="2">
        <v>2344.277</v>
      </c>
      <c r="D6" s="2">
        <v>1477.5</v>
      </c>
      <c r="E6" s="2"/>
      <c r="F6" s="2">
        <v>769.76909999999998</v>
      </c>
      <c r="G6" s="2"/>
      <c r="H6" s="2">
        <v>2294.1039999999998</v>
      </c>
      <c r="I6" s="2">
        <v>1096.8789999999999</v>
      </c>
      <c r="J6" s="2">
        <v>2396.1790000000001</v>
      </c>
      <c r="K6" s="2">
        <v>1859.85</v>
      </c>
      <c r="L6" s="2">
        <v>172.37979999999999</v>
      </c>
    </row>
    <row r="7" spans="1:17" x14ac:dyDescent="0.3">
      <c r="A7" s="2">
        <v>6</v>
      </c>
      <c r="B7" s="2" t="s">
        <v>20</v>
      </c>
      <c r="C7" s="2">
        <v>2306.2150000000001</v>
      </c>
      <c r="D7" s="2">
        <v>1112.45</v>
      </c>
      <c r="E7" s="2"/>
      <c r="F7" s="2">
        <v>31.57124</v>
      </c>
      <c r="G7" s="2"/>
      <c r="H7" s="2">
        <v>2304.4839999999999</v>
      </c>
      <c r="I7" s="2">
        <v>1096.8789999999999</v>
      </c>
      <c r="J7" s="2">
        <v>2309.6750000000002</v>
      </c>
      <c r="K7" s="2">
        <v>1128.021</v>
      </c>
      <c r="L7" s="2">
        <v>170.5377</v>
      </c>
    </row>
    <row r="8" spans="1:17" x14ac:dyDescent="0.3">
      <c r="A8" s="2">
        <v>7</v>
      </c>
      <c r="B8" s="2" t="s">
        <v>21</v>
      </c>
      <c r="C8" s="2">
        <v>2359.8470000000002</v>
      </c>
      <c r="D8" s="2">
        <v>1475.77</v>
      </c>
      <c r="E8" s="2"/>
      <c r="F8" s="2">
        <v>704.66010000000006</v>
      </c>
      <c r="G8" s="2"/>
      <c r="H8" s="2">
        <v>2309.6750000000002</v>
      </c>
      <c r="I8" s="2">
        <v>1128.021</v>
      </c>
      <c r="J8" s="2">
        <v>2411.75</v>
      </c>
      <c r="K8" s="2">
        <v>1825.249</v>
      </c>
      <c r="L8" s="2">
        <v>171.67099999999999</v>
      </c>
    </row>
    <row r="9" spans="1:17" x14ac:dyDescent="0.3">
      <c r="A9" s="2">
        <v>8</v>
      </c>
      <c r="B9" s="2" t="s">
        <v>22</v>
      </c>
      <c r="C9" s="2">
        <v>2413.48</v>
      </c>
      <c r="D9" s="2">
        <v>1839.0889999999999</v>
      </c>
      <c r="E9" s="2"/>
      <c r="F9" s="2">
        <v>28.163879999999999</v>
      </c>
      <c r="G9" s="2"/>
      <c r="H9" s="2">
        <v>2411.75</v>
      </c>
      <c r="I9" s="2">
        <v>1825.249</v>
      </c>
      <c r="J9" s="2">
        <v>2416.9409999999998</v>
      </c>
      <c r="K9" s="2">
        <v>1852.93</v>
      </c>
      <c r="L9" s="2">
        <v>169.38030000000001</v>
      </c>
    </row>
    <row r="10" spans="1:17" x14ac:dyDescent="0.3">
      <c r="A10" s="2">
        <v>9</v>
      </c>
      <c r="B10" s="2" t="s">
        <v>23</v>
      </c>
      <c r="C10" s="2">
        <v>2653.9630000000002</v>
      </c>
      <c r="D10" s="2">
        <v>1437.7080000000001</v>
      </c>
      <c r="E10" s="2"/>
      <c r="F10" s="2">
        <v>746.99379999999996</v>
      </c>
      <c r="G10" s="2"/>
      <c r="H10" s="2">
        <v>2621.0920000000001</v>
      </c>
      <c r="I10" s="2">
        <v>1065.7380000000001</v>
      </c>
      <c r="J10" s="2">
        <v>2688.5650000000001</v>
      </c>
      <c r="K10" s="2">
        <v>1809.6780000000001</v>
      </c>
      <c r="L10" s="2">
        <v>174.8176</v>
      </c>
    </row>
    <row r="11" spans="1:17" x14ac:dyDescent="0.3">
      <c r="A11" s="2">
        <v>10</v>
      </c>
      <c r="B11" s="2" t="s">
        <v>24</v>
      </c>
      <c r="C11" s="2">
        <v>2633.2020000000002</v>
      </c>
      <c r="D11" s="2">
        <v>1083.038</v>
      </c>
      <c r="E11" s="2"/>
      <c r="F11" s="2">
        <v>34.988970000000002</v>
      </c>
      <c r="G11" s="2"/>
      <c r="H11" s="2">
        <v>2631.4720000000002</v>
      </c>
      <c r="I11" s="2">
        <v>1065.7380000000001</v>
      </c>
      <c r="J11" s="2">
        <v>2636.6619999999998</v>
      </c>
      <c r="K11" s="2">
        <v>1100.3389999999999</v>
      </c>
      <c r="L11" s="2">
        <v>171.4692</v>
      </c>
    </row>
    <row r="12" spans="1:17" x14ac:dyDescent="0.3">
      <c r="A12" s="2">
        <v>11</v>
      </c>
      <c r="B12" s="2" t="s">
        <v>25</v>
      </c>
      <c r="C12" s="2">
        <v>2666.0740000000001</v>
      </c>
      <c r="D12" s="2">
        <v>1439.4380000000001</v>
      </c>
      <c r="E12" s="2"/>
      <c r="F12" s="2">
        <v>682.61779999999999</v>
      </c>
      <c r="G12" s="2"/>
      <c r="H12" s="2">
        <v>2636.6619999999998</v>
      </c>
      <c r="I12" s="2">
        <v>1100.3389999999999</v>
      </c>
      <c r="J12" s="2">
        <v>2697.2159999999999</v>
      </c>
      <c r="K12" s="2">
        <v>1780.2660000000001</v>
      </c>
      <c r="L12" s="2">
        <v>174.91069999999999</v>
      </c>
    </row>
    <row r="13" spans="1:17" x14ac:dyDescent="0.3">
      <c r="A13" s="2">
        <v>12</v>
      </c>
      <c r="B13" s="2" t="s">
        <v>26</v>
      </c>
      <c r="C13" s="2">
        <v>2698.9459999999999</v>
      </c>
      <c r="D13" s="2">
        <v>1794.107</v>
      </c>
      <c r="E13" s="2"/>
      <c r="F13" s="2">
        <v>27.896920000000001</v>
      </c>
      <c r="G13" s="2"/>
      <c r="H13" s="2">
        <v>2697.2159999999999</v>
      </c>
      <c r="I13" s="2">
        <v>1780.2660000000001</v>
      </c>
      <c r="J13" s="2">
        <v>2700.6759999999999</v>
      </c>
      <c r="K13" s="2">
        <v>1807.9480000000001</v>
      </c>
      <c r="L13" s="2">
        <v>172.875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1081.308</v>
      </c>
      <c r="D16" s="1">
        <v>2344.277</v>
      </c>
      <c r="E16" s="1"/>
      <c r="F16" s="1">
        <v>3577.3209999999999</v>
      </c>
      <c r="G16" s="1"/>
      <c r="H16" s="1">
        <v>847.74580000000003</v>
      </c>
      <c r="I16" s="1">
        <v>570.93079999999998</v>
      </c>
      <c r="J16" s="1">
        <v>1314.8710000000001</v>
      </c>
      <c r="K16" s="1">
        <v>4117.6220000000003</v>
      </c>
      <c r="L16" s="1">
        <v>172.49690000000001</v>
      </c>
      <c r="M16" s="1"/>
      <c r="N16" s="1" t="s">
        <v>12</v>
      </c>
      <c r="O16" s="1"/>
      <c r="P16" s="1">
        <f>AVERAGE(F16,F20,F24)</f>
        <v>3602.0913333333338</v>
      </c>
      <c r="Q16" s="1"/>
    </row>
    <row r="17" spans="1:17" x14ac:dyDescent="0.3">
      <c r="A17" s="1">
        <v>2</v>
      </c>
      <c r="B17" s="1" t="s">
        <v>13</v>
      </c>
      <c r="C17" s="1">
        <v>968.85230000000001</v>
      </c>
      <c r="D17" s="1">
        <v>570.93079999999998</v>
      </c>
      <c r="E17" s="1"/>
      <c r="F17" s="1">
        <v>109.4207</v>
      </c>
      <c r="G17" s="1"/>
      <c r="H17" s="1">
        <v>951.55139999999994</v>
      </c>
      <c r="I17" s="1">
        <v>519.02800000000002</v>
      </c>
      <c r="J17" s="1">
        <v>986.15329999999994</v>
      </c>
      <c r="K17" s="1">
        <v>622.83360000000005</v>
      </c>
      <c r="L17" s="1">
        <v>161.5651</v>
      </c>
      <c r="M17" s="1"/>
      <c r="N17" s="1" t="s">
        <v>14</v>
      </c>
      <c r="O17" s="1"/>
      <c r="P17" s="1">
        <f>AVERAGE(F17,F21,F25)</f>
        <v>94.143346666666659</v>
      </c>
      <c r="Q17" s="1"/>
    </row>
    <row r="18" spans="1:17" x14ac:dyDescent="0.3">
      <c r="A18" s="1">
        <v>3</v>
      </c>
      <c r="B18" s="1" t="s">
        <v>15</v>
      </c>
      <c r="C18" s="1">
        <v>1211.0650000000001</v>
      </c>
      <c r="D18" s="1">
        <v>2301.0239999999999</v>
      </c>
      <c r="E18" s="1"/>
      <c r="F18" s="1">
        <v>3386.39</v>
      </c>
      <c r="G18" s="1"/>
      <c r="H18" s="1">
        <v>986.15329999999994</v>
      </c>
      <c r="I18" s="1">
        <v>622.83360000000005</v>
      </c>
      <c r="J18" s="1">
        <v>1435.9780000000001</v>
      </c>
      <c r="K18" s="1">
        <v>3979.2150000000001</v>
      </c>
      <c r="L18" s="1">
        <v>172.36670000000001</v>
      </c>
      <c r="M18" s="1"/>
      <c r="N18" s="1" t="s">
        <v>16</v>
      </c>
      <c r="O18" s="1"/>
      <c r="P18" s="1">
        <f>AVERAGE(F18,F22,F26)</f>
        <v>3365.0850000000005</v>
      </c>
      <c r="Q18" s="1"/>
    </row>
    <row r="19" spans="1:17" x14ac:dyDescent="0.3">
      <c r="A19" s="1">
        <v>4</v>
      </c>
      <c r="B19" s="1" t="s">
        <v>17</v>
      </c>
      <c r="C19" s="1">
        <v>1435.9780000000001</v>
      </c>
      <c r="D19" s="1">
        <v>4048.4189999999999</v>
      </c>
      <c r="E19" s="1"/>
      <c r="F19" s="1">
        <v>138.4075</v>
      </c>
      <c r="G19" s="1"/>
      <c r="H19" s="1">
        <v>1435.9780000000001</v>
      </c>
      <c r="I19" s="1">
        <v>3979.2150000000001</v>
      </c>
      <c r="J19" s="1">
        <v>1435.9780000000001</v>
      </c>
      <c r="K19" s="1">
        <v>4117.6220000000003</v>
      </c>
      <c r="L19" s="1">
        <v>180</v>
      </c>
      <c r="M19" s="1"/>
      <c r="N19" s="1" t="s">
        <v>18</v>
      </c>
      <c r="O19" s="1"/>
      <c r="P19" s="1">
        <f>AVERAGE(F19,F23,F27)</f>
        <v>149.94143333333332</v>
      </c>
      <c r="Q19" s="1"/>
    </row>
    <row r="20" spans="1:17" x14ac:dyDescent="0.3">
      <c r="A20" s="1">
        <v>5</v>
      </c>
      <c r="B20" s="1" t="s">
        <v>19</v>
      </c>
      <c r="C20" s="1">
        <v>2309.6750000000002</v>
      </c>
      <c r="D20" s="1">
        <v>2110.7139999999999</v>
      </c>
      <c r="E20" s="1"/>
      <c r="F20" s="1">
        <v>3707.288</v>
      </c>
      <c r="G20" s="1"/>
      <c r="H20" s="1">
        <v>2214.52</v>
      </c>
      <c r="I20" s="1">
        <v>259.51400000000001</v>
      </c>
      <c r="J20" s="1">
        <v>2404.83</v>
      </c>
      <c r="K20" s="1">
        <v>3961.9140000000002</v>
      </c>
      <c r="L20" s="1">
        <v>177.0575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2335.6260000000002</v>
      </c>
      <c r="D21" s="1">
        <v>285.46539999999999</v>
      </c>
      <c r="E21" s="1"/>
      <c r="F21" s="1">
        <v>86.504670000000004</v>
      </c>
      <c r="G21" s="1"/>
      <c r="H21" s="1">
        <v>2335.6260000000002</v>
      </c>
      <c r="I21" s="1">
        <v>242.2131</v>
      </c>
      <c r="J21" s="1">
        <v>2335.6260000000002</v>
      </c>
      <c r="K21" s="1">
        <v>328.71780000000001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2422.1309999999999</v>
      </c>
      <c r="D22" s="1">
        <v>2067.462</v>
      </c>
      <c r="E22" s="1"/>
      <c r="F22" s="1">
        <v>3481.7890000000002</v>
      </c>
      <c r="G22" s="1"/>
      <c r="H22" s="1">
        <v>2335.6260000000002</v>
      </c>
      <c r="I22" s="1">
        <v>328.71780000000001</v>
      </c>
      <c r="J22" s="1">
        <v>2508.636</v>
      </c>
      <c r="K22" s="1">
        <v>3806.2060000000001</v>
      </c>
      <c r="L22" s="1">
        <v>177.15180000000001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2508.636</v>
      </c>
      <c r="D23" s="1">
        <v>3875.4090000000001</v>
      </c>
      <c r="E23" s="1"/>
      <c r="F23" s="1">
        <v>138.4075</v>
      </c>
      <c r="G23" s="1"/>
      <c r="H23" s="1">
        <v>2508.636</v>
      </c>
      <c r="I23" s="1">
        <v>3806.2060000000001</v>
      </c>
      <c r="J23" s="1">
        <v>2508.636</v>
      </c>
      <c r="K23" s="1">
        <v>3944.6129999999998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3589.944</v>
      </c>
      <c r="D24" s="1">
        <v>1807.9480000000001</v>
      </c>
      <c r="E24" s="1"/>
      <c r="F24" s="1">
        <v>3521.665</v>
      </c>
      <c r="G24" s="1"/>
      <c r="H24" s="1">
        <v>3719.701</v>
      </c>
      <c r="I24" s="1">
        <v>51.902799999999999</v>
      </c>
      <c r="J24" s="1">
        <v>3460.1869999999999</v>
      </c>
      <c r="K24" s="1">
        <v>3563.9929999999999</v>
      </c>
      <c r="L24" s="1">
        <v>184.226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3858.1080000000002</v>
      </c>
      <c r="D25" s="1">
        <v>77.854209999999995</v>
      </c>
      <c r="E25" s="1"/>
      <c r="F25" s="1">
        <v>86.504670000000004</v>
      </c>
      <c r="G25" s="1"/>
      <c r="H25" s="1">
        <v>3858.1080000000002</v>
      </c>
      <c r="I25" s="1">
        <v>34.601869999999998</v>
      </c>
      <c r="J25" s="1">
        <v>3858.1080000000002</v>
      </c>
      <c r="K25" s="1">
        <v>121.1065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3737.002</v>
      </c>
      <c r="D26" s="1">
        <v>1730.0930000000001</v>
      </c>
      <c r="E26" s="1"/>
      <c r="F26" s="1">
        <v>3227.076</v>
      </c>
      <c r="G26" s="1"/>
      <c r="H26" s="1">
        <v>3858.1080000000002</v>
      </c>
      <c r="I26" s="1">
        <v>121.1065</v>
      </c>
      <c r="J26" s="1">
        <v>3615.895</v>
      </c>
      <c r="K26" s="1">
        <v>3339.08</v>
      </c>
      <c r="L26" s="1">
        <v>184.30449999999999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3615.895</v>
      </c>
      <c r="D27" s="1">
        <v>3425.585</v>
      </c>
      <c r="E27" s="1"/>
      <c r="F27" s="1">
        <v>173.0093</v>
      </c>
      <c r="G27" s="1"/>
      <c r="H27" s="1">
        <v>3615.895</v>
      </c>
      <c r="I27" s="1">
        <v>3339.08</v>
      </c>
      <c r="J27" s="1">
        <v>3615.895</v>
      </c>
      <c r="K27" s="1">
        <v>3512.09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1629.748</v>
      </c>
      <c r="D30" s="3">
        <v>1747.394</v>
      </c>
      <c r="E30" s="3"/>
      <c r="F30" s="3">
        <v>3130.473</v>
      </c>
      <c r="G30" s="3"/>
      <c r="H30" s="3">
        <v>1508.6410000000001</v>
      </c>
      <c r="I30" s="3">
        <v>186.8501</v>
      </c>
      <c r="J30" s="3">
        <v>1750.855</v>
      </c>
      <c r="K30" s="3">
        <v>3307.9389999999999</v>
      </c>
      <c r="L30" s="3">
        <v>175.5624</v>
      </c>
      <c r="M30" s="3"/>
      <c r="N30" s="3" t="s">
        <v>12</v>
      </c>
      <c r="O30" s="3"/>
      <c r="P30" s="3">
        <f>AVERAGE(F30,F34,F38)</f>
        <v>3242.1239999999998</v>
      </c>
      <c r="Q30" s="3"/>
    </row>
    <row r="31" spans="1:17" x14ac:dyDescent="0.3">
      <c r="A31" s="3">
        <v>2</v>
      </c>
      <c r="B31" s="3" t="s">
        <v>13</v>
      </c>
      <c r="C31" s="3">
        <v>1567.4649999999999</v>
      </c>
      <c r="D31" s="3">
        <v>214.5316</v>
      </c>
      <c r="E31" s="3"/>
      <c r="F31" s="3">
        <v>69.548900000000003</v>
      </c>
      <c r="G31" s="3"/>
      <c r="H31" s="3">
        <v>1564.0039999999999</v>
      </c>
      <c r="I31" s="3">
        <v>179.9297</v>
      </c>
      <c r="J31" s="3">
        <v>1570.925</v>
      </c>
      <c r="K31" s="3">
        <v>249.1335</v>
      </c>
      <c r="L31" s="3">
        <v>174.2894</v>
      </c>
      <c r="M31" s="3"/>
      <c r="N31" s="3" t="s">
        <v>14</v>
      </c>
      <c r="O31" s="3"/>
      <c r="P31" s="3">
        <f>AVERAGE(F31,F35,F39)</f>
        <v>83.241820000000004</v>
      </c>
      <c r="Q31" s="3"/>
    </row>
    <row r="32" spans="1:17" x14ac:dyDescent="0.3">
      <c r="A32" s="3">
        <v>3</v>
      </c>
      <c r="B32" s="3" t="s">
        <v>15</v>
      </c>
      <c r="C32" s="3">
        <v>1681.6510000000001</v>
      </c>
      <c r="D32" s="3">
        <v>1737.0139999999999</v>
      </c>
      <c r="E32" s="3"/>
      <c r="F32" s="3">
        <v>2970.1869999999999</v>
      </c>
      <c r="G32" s="3"/>
      <c r="H32" s="3">
        <v>1570.925</v>
      </c>
      <c r="I32" s="3">
        <v>256.05380000000002</v>
      </c>
      <c r="J32" s="3">
        <v>1792.377</v>
      </c>
      <c r="K32" s="3">
        <v>3217.9740000000002</v>
      </c>
      <c r="L32" s="3">
        <v>175.7242</v>
      </c>
      <c r="M32" s="3"/>
      <c r="N32" s="3" t="s">
        <v>16</v>
      </c>
      <c r="O32" s="3"/>
      <c r="P32" s="3">
        <f>AVERAGE(F32,F36,F40)</f>
        <v>3069.0046666666663</v>
      </c>
      <c r="Q32" s="3"/>
    </row>
    <row r="33" spans="1:17" x14ac:dyDescent="0.3">
      <c r="A33" s="3">
        <v>4</v>
      </c>
      <c r="B33" s="3" t="s">
        <v>17</v>
      </c>
      <c r="C33" s="3">
        <v>1792.377</v>
      </c>
      <c r="D33" s="3">
        <v>3262.9560000000001</v>
      </c>
      <c r="E33" s="3"/>
      <c r="F33" s="3">
        <v>89.964860000000002</v>
      </c>
      <c r="G33" s="3"/>
      <c r="H33" s="3">
        <v>1792.377</v>
      </c>
      <c r="I33" s="3">
        <v>3217.9740000000002</v>
      </c>
      <c r="J33" s="3">
        <v>1792.377</v>
      </c>
      <c r="K33" s="3">
        <v>3307.9389999999999</v>
      </c>
      <c r="L33" s="3">
        <v>180</v>
      </c>
      <c r="M33" s="3"/>
      <c r="N33" s="3" t="s">
        <v>18</v>
      </c>
      <c r="O33" s="3"/>
      <c r="P33" s="3">
        <f>AVERAGE(F33,F37,F41)</f>
        <v>94.578440000000001</v>
      </c>
      <c r="Q33" s="3"/>
    </row>
    <row r="34" spans="1:17" x14ac:dyDescent="0.3">
      <c r="A34" s="3">
        <v>5</v>
      </c>
      <c r="B34" s="3" t="s">
        <v>19</v>
      </c>
      <c r="C34" s="3">
        <v>2117.634</v>
      </c>
      <c r="D34" s="3">
        <v>1674.73</v>
      </c>
      <c r="E34" s="3"/>
      <c r="F34" s="3">
        <v>3284.4589999999998</v>
      </c>
      <c r="G34" s="3"/>
      <c r="H34" s="3">
        <v>2034.59</v>
      </c>
      <c r="I34" s="3">
        <v>34.601869999999998</v>
      </c>
      <c r="J34" s="3">
        <v>2200.6790000000001</v>
      </c>
      <c r="K34" s="3">
        <v>3314.8589999999999</v>
      </c>
      <c r="L34" s="3">
        <v>177.10140000000001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2103.7939999999999</v>
      </c>
      <c r="D35" s="3">
        <v>76.124110000000002</v>
      </c>
      <c r="E35" s="3"/>
      <c r="F35" s="3">
        <v>83.044489999999996</v>
      </c>
      <c r="G35" s="3"/>
      <c r="H35" s="3">
        <v>2103.7939999999999</v>
      </c>
      <c r="I35" s="3">
        <v>34.601869999999998</v>
      </c>
      <c r="J35" s="3">
        <v>2103.7939999999999</v>
      </c>
      <c r="K35" s="3">
        <v>117.6464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2183.3780000000002</v>
      </c>
      <c r="D36" s="3">
        <v>1671.27</v>
      </c>
      <c r="E36" s="3"/>
      <c r="F36" s="3">
        <v>3111.3220000000001</v>
      </c>
      <c r="G36" s="3"/>
      <c r="H36" s="3">
        <v>2103.7939999999999</v>
      </c>
      <c r="I36" s="3">
        <v>117.6464</v>
      </c>
      <c r="J36" s="3">
        <v>2262.962</v>
      </c>
      <c r="K36" s="3">
        <v>3224.8939999999998</v>
      </c>
      <c r="L36" s="3">
        <v>177.0676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2262.962</v>
      </c>
      <c r="D37" s="3">
        <v>3269.877</v>
      </c>
      <c r="E37" s="3"/>
      <c r="F37" s="3">
        <v>89.964860000000002</v>
      </c>
      <c r="G37" s="3"/>
      <c r="H37" s="3">
        <v>2262.962</v>
      </c>
      <c r="I37" s="3">
        <v>3224.8939999999998</v>
      </c>
      <c r="J37" s="3">
        <v>2262.962</v>
      </c>
      <c r="K37" s="3">
        <v>3314.8589999999999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2664.3440000000001</v>
      </c>
      <c r="D38" s="3">
        <v>1660.89</v>
      </c>
      <c r="E38" s="3"/>
      <c r="F38" s="3">
        <v>3311.44</v>
      </c>
      <c r="G38" s="3"/>
      <c r="H38" s="3">
        <v>2588.2199999999998</v>
      </c>
      <c r="I38" s="3">
        <v>6.9203739999999998</v>
      </c>
      <c r="J38" s="3">
        <v>2740.4679999999998</v>
      </c>
      <c r="K38" s="3">
        <v>3314.8589999999999</v>
      </c>
      <c r="L38" s="3">
        <v>177.3648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2633.2020000000002</v>
      </c>
      <c r="D39" s="3">
        <v>55.362990000000003</v>
      </c>
      <c r="E39" s="3"/>
      <c r="F39" s="3">
        <v>97.132069999999999</v>
      </c>
      <c r="G39" s="3"/>
      <c r="H39" s="3">
        <v>2629.7420000000002</v>
      </c>
      <c r="I39" s="3">
        <v>6.9203739999999998</v>
      </c>
      <c r="J39" s="3">
        <v>2636.6619999999998</v>
      </c>
      <c r="K39" s="3">
        <v>103.8056</v>
      </c>
      <c r="L39" s="3">
        <v>175.9144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2719.7069999999999</v>
      </c>
      <c r="D40" s="3">
        <v>1650.509</v>
      </c>
      <c r="E40" s="3"/>
      <c r="F40" s="3">
        <v>3125.5050000000001</v>
      </c>
      <c r="G40" s="3"/>
      <c r="H40" s="3">
        <v>2636.6619999999998</v>
      </c>
      <c r="I40" s="3">
        <v>89.964860000000002</v>
      </c>
      <c r="J40" s="3">
        <v>2802.7510000000002</v>
      </c>
      <c r="K40" s="3">
        <v>3211.0529999999999</v>
      </c>
      <c r="L40" s="3">
        <v>176.9539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2802.7510000000002</v>
      </c>
      <c r="D41" s="3">
        <v>3262.9560000000001</v>
      </c>
      <c r="E41" s="3"/>
      <c r="F41" s="3">
        <v>103.8056</v>
      </c>
      <c r="G41" s="3"/>
      <c r="H41" s="3">
        <v>2802.7510000000002</v>
      </c>
      <c r="I41" s="3">
        <v>3211.0529999999999</v>
      </c>
      <c r="J41" s="3">
        <v>2802.7510000000002</v>
      </c>
      <c r="K41" s="3">
        <v>3314.8589999999999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1980.9570000000001</v>
      </c>
      <c r="D44" s="4">
        <v>2638.393</v>
      </c>
      <c r="E44" s="4"/>
      <c r="F44" s="4">
        <v>5207.6099999999997</v>
      </c>
      <c r="G44" s="4"/>
      <c r="H44" s="4">
        <v>1989.607</v>
      </c>
      <c r="I44" s="4">
        <v>34.601869999999998</v>
      </c>
      <c r="J44" s="4">
        <v>1972.307</v>
      </c>
      <c r="K44" s="4">
        <v>5242.183</v>
      </c>
      <c r="L44" s="4">
        <v>180.19040000000001</v>
      </c>
      <c r="M44" s="4"/>
      <c r="N44" s="4" t="s">
        <v>12</v>
      </c>
      <c r="O44" s="4"/>
      <c r="P44" s="4">
        <f>AVERAGE(F44,F48,F52)</f>
        <v>5051.9839999999995</v>
      </c>
      <c r="Q44" s="4"/>
    </row>
    <row r="45" spans="1:17" x14ac:dyDescent="0.3">
      <c r="A45" s="4">
        <v>2</v>
      </c>
      <c r="B45" s="4" t="s">
        <v>13</v>
      </c>
      <c r="C45" s="4">
        <v>2058.8110000000001</v>
      </c>
      <c r="D45" s="4">
        <v>77.854209999999995</v>
      </c>
      <c r="E45" s="4"/>
      <c r="F45" s="4">
        <v>86.504670000000004</v>
      </c>
      <c r="G45" s="4"/>
      <c r="H45" s="4">
        <v>2058.8110000000001</v>
      </c>
      <c r="I45" s="4">
        <v>34.601869999999998</v>
      </c>
      <c r="J45" s="4">
        <v>2058.8110000000001</v>
      </c>
      <c r="K45" s="4">
        <v>121.1065</v>
      </c>
      <c r="L45" s="4">
        <v>180</v>
      </c>
      <c r="M45" s="4"/>
      <c r="N45" s="4" t="s">
        <v>14</v>
      </c>
      <c r="O45" s="4"/>
      <c r="P45" s="4">
        <f>AVERAGE(F45,F49,F53)</f>
        <v>98.038613333333331</v>
      </c>
      <c r="Q45" s="4"/>
    </row>
    <row r="46" spans="1:17" x14ac:dyDescent="0.3">
      <c r="A46" s="4">
        <v>3</v>
      </c>
      <c r="B46" s="4" t="s">
        <v>15</v>
      </c>
      <c r="C46" s="4">
        <v>2058.8110000000001</v>
      </c>
      <c r="D46" s="4">
        <v>2621.0920000000001</v>
      </c>
      <c r="E46" s="4"/>
      <c r="F46" s="4">
        <v>4999.97</v>
      </c>
      <c r="G46" s="4"/>
      <c r="H46" s="4">
        <v>2058.8110000000001</v>
      </c>
      <c r="I46" s="4">
        <v>121.1065</v>
      </c>
      <c r="J46" s="4">
        <v>2058.8110000000001</v>
      </c>
      <c r="K46" s="4">
        <v>5121.0770000000002</v>
      </c>
      <c r="L46" s="4">
        <v>180</v>
      </c>
      <c r="M46" s="4"/>
      <c r="N46" s="4" t="s">
        <v>16</v>
      </c>
      <c r="O46" s="4"/>
      <c r="P46" s="4">
        <f>AVERAGE(F46,F50,F54)</f>
        <v>4815.6169999999993</v>
      </c>
      <c r="Q46" s="4"/>
    </row>
    <row r="47" spans="1:17" x14ac:dyDescent="0.3">
      <c r="A47" s="4">
        <v>4</v>
      </c>
      <c r="B47" s="4" t="s">
        <v>17</v>
      </c>
      <c r="C47" s="4">
        <v>2058.8110000000001</v>
      </c>
      <c r="D47" s="4">
        <v>5190.28</v>
      </c>
      <c r="E47" s="4"/>
      <c r="F47" s="4">
        <v>103.8056</v>
      </c>
      <c r="G47" s="4"/>
      <c r="H47" s="4">
        <v>2058.8110000000001</v>
      </c>
      <c r="I47" s="4">
        <v>5138.3779999999997</v>
      </c>
      <c r="J47" s="4">
        <v>2058.8110000000001</v>
      </c>
      <c r="K47" s="4">
        <v>5242.183</v>
      </c>
      <c r="L47" s="4">
        <v>180</v>
      </c>
      <c r="M47" s="4"/>
      <c r="N47" s="4" t="s">
        <v>18</v>
      </c>
      <c r="O47" s="4"/>
      <c r="P47" s="4">
        <f>AVERAGE(F47,F51,F55)</f>
        <v>115.33956666666666</v>
      </c>
      <c r="Q47" s="4"/>
    </row>
    <row r="48" spans="1:17" x14ac:dyDescent="0.3">
      <c r="A48" s="4">
        <v>5</v>
      </c>
      <c r="B48" s="4" t="s">
        <v>19</v>
      </c>
      <c r="C48" s="4">
        <v>2742.1979999999999</v>
      </c>
      <c r="D48" s="4">
        <v>2595.14</v>
      </c>
      <c r="E48" s="4"/>
      <c r="F48" s="4">
        <v>5051.902</v>
      </c>
      <c r="G48" s="4"/>
      <c r="H48" s="4">
        <v>2733.5479999999998</v>
      </c>
      <c r="I48" s="4">
        <v>69.203739999999996</v>
      </c>
      <c r="J48" s="4">
        <v>2750.8490000000002</v>
      </c>
      <c r="K48" s="4">
        <v>5121.0770000000002</v>
      </c>
      <c r="L48" s="4">
        <v>179.8038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2837.3530000000001</v>
      </c>
      <c r="D49" s="4">
        <v>147.05789999999999</v>
      </c>
      <c r="E49" s="4"/>
      <c r="F49" s="4">
        <v>86.504670000000004</v>
      </c>
      <c r="G49" s="4"/>
      <c r="H49" s="4">
        <v>2837.3530000000001</v>
      </c>
      <c r="I49" s="4">
        <v>103.8056</v>
      </c>
      <c r="J49" s="4">
        <v>2837.3530000000001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2863.3049999999998</v>
      </c>
      <c r="D50" s="4">
        <v>2560.538</v>
      </c>
      <c r="E50" s="4"/>
      <c r="F50" s="4">
        <v>4809.9399999999996</v>
      </c>
      <c r="G50" s="4"/>
      <c r="H50" s="4">
        <v>2837.3530000000001</v>
      </c>
      <c r="I50" s="4">
        <v>155.70840000000001</v>
      </c>
      <c r="J50" s="4">
        <v>2889.2559999999999</v>
      </c>
      <c r="K50" s="4">
        <v>4965.3680000000004</v>
      </c>
      <c r="L50" s="4">
        <v>179.3817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2889.2559999999999</v>
      </c>
      <c r="D51" s="4">
        <v>5017.2709999999997</v>
      </c>
      <c r="E51" s="4"/>
      <c r="F51" s="4">
        <v>103.8056</v>
      </c>
      <c r="G51" s="4"/>
      <c r="H51" s="4">
        <v>2889.2559999999999</v>
      </c>
      <c r="I51" s="4">
        <v>4965.3680000000004</v>
      </c>
      <c r="J51" s="4">
        <v>2889.2559999999999</v>
      </c>
      <c r="K51" s="4">
        <v>5069.174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3451.5360000000001</v>
      </c>
      <c r="D52" s="4">
        <v>2603.7910000000002</v>
      </c>
      <c r="E52" s="4"/>
      <c r="F52" s="4">
        <v>4896.4399999999996</v>
      </c>
      <c r="G52" s="4"/>
      <c r="H52" s="4">
        <v>3477.4879999999998</v>
      </c>
      <c r="I52" s="4">
        <v>155.70840000000001</v>
      </c>
      <c r="J52" s="4">
        <v>3425.585</v>
      </c>
      <c r="K52" s="4">
        <v>5051.8729999999996</v>
      </c>
      <c r="L52" s="4">
        <v>180.60740000000001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3563.9929999999999</v>
      </c>
      <c r="D53" s="4">
        <v>233.5626</v>
      </c>
      <c r="E53" s="4"/>
      <c r="F53" s="4">
        <v>121.1065</v>
      </c>
      <c r="G53" s="4"/>
      <c r="H53" s="4">
        <v>3563.9929999999999</v>
      </c>
      <c r="I53" s="4">
        <v>173.0093</v>
      </c>
      <c r="J53" s="4">
        <v>3563.9929999999999</v>
      </c>
      <c r="K53" s="4">
        <v>294.11590000000001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3538.0410000000002</v>
      </c>
      <c r="D54" s="4">
        <v>2612.4409999999998</v>
      </c>
      <c r="E54" s="4"/>
      <c r="F54" s="4">
        <v>4636.9409999999998</v>
      </c>
      <c r="G54" s="4"/>
      <c r="H54" s="4">
        <v>3563.9929999999999</v>
      </c>
      <c r="I54" s="4">
        <v>294.11590000000001</v>
      </c>
      <c r="J54" s="4">
        <v>3512.09</v>
      </c>
      <c r="K54" s="4">
        <v>4930.7659999999996</v>
      </c>
      <c r="L54" s="4">
        <v>180.6413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3512.09</v>
      </c>
      <c r="D55" s="4">
        <v>4999.97</v>
      </c>
      <c r="E55" s="4"/>
      <c r="F55" s="4">
        <v>138.4075</v>
      </c>
      <c r="G55" s="4"/>
      <c r="H55" s="4">
        <v>3512.09</v>
      </c>
      <c r="I55" s="4">
        <v>4930.7659999999996</v>
      </c>
      <c r="J55" s="4">
        <v>3512.09</v>
      </c>
      <c r="K55" s="4">
        <v>5069.174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968.85230000000001</v>
      </c>
      <c r="D58" s="10">
        <v>3304.4780000000001</v>
      </c>
      <c r="E58" s="10"/>
      <c r="F58" s="10">
        <v>6281.6450000000004</v>
      </c>
      <c r="G58" s="10"/>
      <c r="H58" s="10">
        <v>1211.0650000000001</v>
      </c>
      <c r="I58" s="10">
        <v>173.0093</v>
      </c>
      <c r="J58" s="10">
        <v>726.63919999999996</v>
      </c>
      <c r="K58" s="10">
        <v>6435.9480000000003</v>
      </c>
      <c r="L58" s="10">
        <v>184.4229</v>
      </c>
      <c r="M58" s="10"/>
      <c r="N58" s="10" t="s">
        <v>12</v>
      </c>
      <c r="O58" s="10"/>
      <c r="P58" s="10">
        <f>AVERAGE(F58,F62,F66)</f>
        <v>6162.7403333333323</v>
      </c>
      <c r="Q58" s="10"/>
    </row>
    <row r="59" spans="1:17" x14ac:dyDescent="0.3">
      <c r="A59" s="10">
        <v>2</v>
      </c>
      <c r="B59" s="10" t="s">
        <v>13</v>
      </c>
      <c r="C59" s="10">
        <v>1332.172</v>
      </c>
      <c r="D59" s="10">
        <v>216.26169999999999</v>
      </c>
      <c r="E59" s="10"/>
      <c r="F59" s="10">
        <v>86.504670000000004</v>
      </c>
      <c r="G59" s="10"/>
      <c r="H59" s="10">
        <v>1332.172</v>
      </c>
      <c r="I59" s="10">
        <v>173.0093</v>
      </c>
      <c r="J59" s="10">
        <v>1332.172</v>
      </c>
      <c r="K59" s="10">
        <v>259.51400000000001</v>
      </c>
      <c r="L59" s="10">
        <v>180</v>
      </c>
      <c r="M59" s="10"/>
      <c r="N59" s="10" t="s">
        <v>14</v>
      </c>
      <c r="O59" s="10"/>
      <c r="P59" s="10">
        <f>AVERAGE(F59,F63,F67)</f>
        <v>80.73769333333334</v>
      </c>
      <c r="Q59" s="10"/>
    </row>
    <row r="60" spans="1:17" x14ac:dyDescent="0.3">
      <c r="A60" s="10">
        <v>3</v>
      </c>
      <c r="B60" s="10" t="s">
        <v>15</v>
      </c>
      <c r="C60" s="10">
        <v>1115.9100000000001</v>
      </c>
      <c r="D60" s="10">
        <v>3235.2750000000001</v>
      </c>
      <c r="E60" s="10"/>
      <c r="F60" s="10">
        <v>5967.2169999999996</v>
      </c>
      <c r="G60" s="10"/>
      <c r="H60" s="10">
        <v>1332.172</v>
      </c>
      <c r="I60" s="10">
        <v>259.51400000000001</v>
      </c>
      <c r="J60" s="10">
        <v>899.64859999999999</v>
      </c>
      <c r="K60" s="10">
        <v>6211.0349999999999</v>
      </c>
      <c r="L60" s="10">
        <v>184.1566</v>
      </c>
      <c r="M60" s="10"/>
      <c r="N60" s="10" t="s">
        <v>16</v>
      </c>
      <c r="O60" s="10"/>
      <c r="P60" s="10">
        <f>AVERAGE(F60,F64,F68)</f>
        <v>5907.7730000000001</v>
      </c>
      <c r="Q60" s="10"/>
    </row>
    <row r="61" spans="1:17" x14ac:dyDescent="0.3">
      <c r="A61" s="10">
        <v>4</v>
      </c>
      <c r="B61" s="10" t="s">
        <v>17</v>
      </c>
      <c r="C61" s="10">
        <v>865.04669999999999</v>
      </c>
      <c r="D61" s="10">
        <v>6332.1419999999998</v>
      </c>
      <c r="E61" s="10"/>
      <c r="F61" s="10">
        <v>251.90539999999999</v>
      </c>
      <c r="G61" s="10"/>
      <c r="H61" s="10">
        <v>899.64859999999999</v>
      </c>
      <c r="I61" s="10">
        <v>6211.0349999999999</v>
      </c>
      <c r="J61" s="10">
        <v>830.44489999999996</v>
      </c>
      <c r="K61" s="10">
        <v>6453.2489999999998</v>
      </c>
      <c r="L61" s="10">
        <v>195.94540000000001</v>
      </c>
      <c r="M61" s="10"/>
      <c r="N61" s="10" t="s">
        <v>18</v>
      </c>
      <c r="O61" s="10"/>
      <c r="P61" s="10">
        <f>AVERAGE(F61,F65,F69)</f>
        <v>170.83216666666667</v>
      </c>
      <c r="Q61" s="10"/>
    </row>
    <row r="62" spans="1:17" x14ac:dyDescent="0.3">
      <c r="A62" s="10">
        <v>5</v>
      </c>
      <c r="B62" s="10" t="s">
        <v>19</v>
      </c>
      <c r="C62" s="10">
        <v>2361.578</v>
      </c>
      <c r="D62" s="10">
        <v>3269.877</v>
      </c>
      <c r="E62" s="10"/>
      <c r="F62" s="10">
        <v>6332.3549999999996</v>
      </c>
      <c r="G62" s="10"/>
      <c r="H62" s="10">
        <v>2387.529</v>
      </c>
      <c r="I62" s="10">
        <v>103.8056</v>
      </c>
      <c r="J62" s="10">
        <v>2335.6260000000002</v>
      </c>
      <c r="K62" s="10">
        <v>6435.9480000000003</v>
      </c>
      <c r="L62" s="10">
        <v>180.46960000000001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2508.636</v>
      </c>
      <c r="D63" s="10">
        <v>138.4075</v>
      </c>
      <c r="E63" s="10"/>
      <c r="F63" s="10">
        <v>69.203739999999996</v>
      </c>
      <c r="G63" s="10"/>
      <c r="H63" s="10">
        <v>2508.636</v>
      </c>
      <c r="I63" s="10">
        <v>103.8056</v>
      </c>
      <c r="J63" s="10">
        <v>2508.636</v>
      </c>
      <c r="K63" s="10">
        <v>173.0093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2491.335</v>
      </c>
      <c r="D64" s="10">
        <v>3252.576</v>
      </c>
      <c r="E64" s="10"/>
      <c r="F64" s="10">
        <v>6159.23</v>
      </c>
      <c r="G64" s="10"/>
      <c r="H64" s="10">
        <v>2508.636</v>
      </c>
      <c r="I64" s="10">
        <v>173.0093</v>
      </c>
      <c r="J64" s="10">
        <v>2474.0340000000001</v>
      </c>
      <c r="K64" s="10">
        <v>6332.1419999999998</v>
      </c>
      <c r="L64" s="10">
        <v>180.3219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2474.0340000000001</v>
      </c>
      <c r="D65" s="10">
        <v>6392.6949999999997</v>
      </c>
      <c r="E65" s="10"/>
      <c r="F65" s="10">
        <v>121.1065</v>
      </c>
      <c r="G65" s="10"/>
      <c r="H65" s="10">
        <v>2474.0340000000001</v>
      </c>
      <c r="I65" s="10">
        <v>6332.1419999999998</v>
      </c>
      <c r="J65" s="10">
        <v>2474.0340000000001</v>
      </c>
      <c r="K65" s="10">
        <v>6453.2489999999998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3520.74</v>
      </c>
      <c r="D66" s="10">
        <v>3001.712</v>
      </c>
      <c r="E66" s="10"/>
      <c r="F66" s="10">
        <v>5874.2209999999995</v>
      </c>
      <c r="G66" s="10"/>
      <c r="H66" s="10">
        <v>3685.0990000000002</v>
      </c>
      <c r="I66" s="10">
        <v>69.203739999999996</v>
      </c>
      <c r="J66" s="10">
        <v>3356.3809999999999</v>
      </c>
      <c r="K66" s="10">
        <v>5934.2209999999995</v>
      </c>
      <c r="L66" s="10">
        <v>183.2079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3823.5070000000001</v>
      </c>
      <c r="D67" s="10">
        <v>95.155140000000003</v>
      </c>
      <c r="E67" s="10"/>
      <c r="F67" s="10">
        <v>86.504670000000004</v>
      </c>
      <c r="G67" s="10"/>
      <c r="H67" s="10">
        <v>3823.5070000000001</v>
      </c>
      <c r="I67" s="10">
        <v>51.902799999999999</v>
      </c>
      <c r="J67" s="10">
        <v>3823.5070000000001</v>
      </c>
      <c r="K67" s="10">
        <v>138.4075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3667.7979999999998</v>
      </c>
      <c r="D68" s="10">
        <v>2932.5079999999998</v>
      </c>
      <c r="E68" s="10"/>
      <c r="F68" s="10">
        <v>5596.8720000000003</v>
      </c>
      <c r="G68" s="10"/>
      <c r="H68" s="10">
        <v>3823.5070000000001</v>
      </c>
      <c r="I68" s="10">
        <v>138.4075</v>
      </c>
      <c r="J68" s="10">
        <v>3512.09</v>
      </c>
      <c r="K68" s="10">
        <v>5726.6090000000004</v>
      </c>
      <c r="L68" s="10">
        <v>183.18969999999999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3503.4389999999999</v>
      </c>
      <c r="D69" s="10">
        <v>5795.8130000000001</v>
      </c>
      <c r="E69" s="10"/>
      <c r="F69" s="10">
        <v>139.4846</v>
      </c>
      <c r="G69" s="10"/>
      <c r="H69" s="10">
        <v>3494.7890000000002</v>
      </c>
      <c r="I69" s="10">
        <v>5726.6090000000004</v>
      </c>
      <c r="J69" s="10">
        <v>3512.09</v>
      </c>
      <c r="K69" s="10">
        <v>5865.0169999999998</v>
      </c>
      <c r="L69" s="10">
        <v>172.875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380.62060000000002</v>
      </c>
      <c r="D72" s="7">
        <v>4117.6220000000003</v>
      </c>
      <c r="E72" s="7"/>
      <c r="F72" s="7">
        <v>7922.6189999999997</v>
      </c>
      <c r="G72" s="7"/>
      <c r="H72" s="7">
        <v>743.9402</v>
      </c>
      <c r="I72" s="7">
        <v>173.0093</v>
      </c>
      <c r="J72" s="7">
        <v>17.300930000000001</v>
      </c>
      <c r="K72" s="7">
        <v>8062.2349999999997</v>
      </c>
      <c r="L72" s="7">
        <v>185.26240000000001</v>
      </c>
      <c r="M72" s="7"/>
      <c r="N72" s="7" t="s">
        <v>12</v>
      </c>
      <c r="O72" s="7"/>
      <c r="P72" s="7">
        <f>AVERAGE(F72,F76,F80)</f>
        <v>7813.2063333333326</v>
      </c>
      <c r="Q72" s="7"/>
    </row>
    <row r="73" spans="1:17" x14ac:dyDescent="0.3">
      <c r="A73" s="7">
        <v>2</v>
      </c>
      <c r="B73" s="7" t="s">
        <v>13</v>
      </c>
      <c r="C73" s="7">
        <v>847.74580000000003</v>
      </c>
      <c r="D73" s="7">
        <v>242.2131</v>
      </c>
      <c r="E73" s="7"/>
      <c r="F73" s="7">
        <v>103.8056</v>
      </c>
      <c r="G73" s="7"/>
      <c r="H73" s="7">
        <v>847.74580000000003</v>
      </c>
      <c r="I73" s="7">
        <v>190.31030000000001</v>
      </c>
      <c r="J73" s="7">
        <v>847.74580000000003</v>
      </c>
      <c r="K73" s="7">
        <v>294.11590000000001</v>
      </c>
      <c r="L73" s="7">
        <v>180</v>
      </c>
      <c r="M73" s="7"/>
      <c r="N73" s="7" t="s">
        <v>14</v>
      </c>
      <c r="O73" s="7"/>
      <c r="P73" s="7">
        <f>AVERAGE(F73,F77,F81)</f>
        <v>104.16464666666667</v>
      </c>
      <c r="Q73" s="7"/>
    </row>
    <row r="74" spans="1:17" x14ac:dyDescent="0.3">
      <c r="A74" s="7">
        <v>3</v>
      </c>
      <c r="B74" s="7" t="s">
        <v>15</v>
      </c>
      <c r="C74" s="7">
        <v>501.72710000000001</v>
      </c>
      <c r="D74" s="7">
        <v>4117.6220000000003</v>
      </c>
      <c r="E74" s="7"/>
      <c r="F74" s="7">
        <v>7678.2629999999999</v>
      </c>
      <c r="G74" s="7"/>
      <c r="H74" s="7">
        <v>847.74580000000003</v>
      </c>
      <c r="I74" s="7">
        <v>294.11590000000001</v>
      </c>
      <c r="J74" s="7">
        <v>155.70840000000001</v>
      </c>
      <c r="K74" s="7">
        <v>7941.1289999999999</v>
      </c>
      <c r="L74" s="7">
        <v>185.1711</v>
      </c>
      <c r="M74" s="7"/>
      <c r="N74" s="7" t="s">
        <v>16</v>
      </c>
      <c r="O74" s="7"/>
      <c r="P74" s="7">
        <f>AVERAGE(F74,F78,F82)</f>
        <v>7553.2086666666664</v>
      </c>
      <c r="Q74" s="7"/>
    </row>
    <row r="75" spans="1:17" x14ac:dyDescent="0.3">
      <c r="A75" s="7">
        <v>4</v>
      </c>
      <c r="B75" s="7" t="s">
        <v>17</v>
      </c>
      <c r="C75" s="7">
        <v>147.05789999999999</v>
      </c>
      <c r="D75" s="7">
        <v>8018.9830000000002</v>
      </c>
      <c r="E75" s="7"/>
      <c r="F75" s="7">
        <v>156.66659999999999</v>
      </c>
      <c r="G75" s="7"/>
      <c r="H75" s="7">
        <v>155.70840000000001</v>
      </c>
      <c r="I75" s="7">
        <v>7941.1289999999999</v>
      </c>
      <c r="J75" s="7">
        <v>138.4075</v>
      </c>
      <c r="K75" s="7">
        <v>8096.8370000000004</v>
      </c>
      <c r="L75" s="7">
        <v>186.34020000000001</v>
      </c>
      <c r="M75" s="7"/>
      <c r="N75" s="7" t="s">
        <v>18</v>
      </c>
      <c r="O75" s="7"/>
      <c r="P75" s="7">
        <f>AVERAGE(F75,F79,F83)</f>
        <v>150.54843333333335</v>
      </c>
      <c r="Q75" s="7"/>
    </row>
    <row r="76" spans="1:17" x14ac:dyDescent="0.3">
      <c r="A76" s="7">
        <v>5</v>
      </c>
      <c r="B76" s="7" t="s">
        <v>19</v>
      </c>
      <c r="C76" s="7">
        <v>1427.327</v>
      </c>
      <c r="D76" s="7">
        <v>4230.0780000000004</v>
      </c>
      <c r="E76" s="7"/>
      <c r="F76" s="7">
        <v>7912.7520000000004</v>
      </c>
      <c r="G76" s="7"/>
      <c r="H76" s="7">
        <v>1972.307</v>
      </c>
      <c r="I76" s="7">
        <v>311.41680000000002</v>
      </c>
      <c r="J76" s="7">
        <v>882.34770000000003</v>
      </c>
      <c r="K76" s="7">
        <v>8148.74</v>
      </c>
      <c r="L76" s="7">
        <v>187.91749999999999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2110.7139999999999</v>
      </c>
      <c r="D77" s="7">
        <v>380.62060000000002</v>
      </c>
      <c r="E77" s="7"/>
      <c r="F77" s="7">
        <v>69.203739999999996</v>
      </c>
      <c r="G77" s="7"/>
      <c r="H77" s="7">
        <v>2110.7139999999999</v>
      </c>
      <c r="I77" s="7">
        <v>346.01870000000002</v>
      </c>
      <c r="J77" s="7">
        <v>2110.7139999999999</v>
      </c>
      <c r="K77" s="7">
        <v>415.22239999999999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1557.0840000000001</v>
      </c>
      <c r="D78" s="7">
        <v>4238.7290000000003</v>
      </c>
      <c r="E78" s="7"/>
      <c r="F78" s="7">
        <v>7726.7610000000004</v>
      </c>
      <c r="G78" s="7"/>
      <c r="H78" s="7">
        <v>2110.7139999999999</v>
      </c>
      <c r="I78" s="7">
        <v>415.22239999999999</v>
      </c>
      <c r="J78" s="7">
        <v>1003.454</v>
      </c>
      <c r="K78" s="7">
        <v>8062.2349999999997</v>
      </c>
      <c r="L78" s="7">
        <v>188.239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1003.454</v>
      </c>
      <c r="D79" s="7">
        <v>8122.7889999999998</v>
      </c>
      <c r="E79" s="7"/>
      <c r="F79" s="7">
        <v>121.1065</v>
      </c>
      <c r="G79" s="7"/>
      <c r="H79" s="7">
        <v>1003.454</v>
      </c>
      <c r="I79" s="7">
        <v>8062.2349999999997</v>
      </c>
      <c r="J79" s="7">
        <v>1003.454</v>
      </c>
      <c r="K79" s="7">
        <v>8183.3419999999996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2569.1889999999999</v>
      </c>
      <c r="D80" s="7">
        <v>4169.5249999999996</v>
      </c>
      <c r="E80" s="7"/>
      <c r="F80" s="7">
        <v>7604.2479999999996</v>
      </c>
      <c r="G80" s="7"/>
      <c r="H80" s="7">
        <v>3269.877</v>
      </c>
      <c r="I80" s="7">
        <v>432.52339999999998</v>
      </c>
      <c r="J80" s="7">
        <v>1868.501</v>
      </c>
      <c r="K80" s="7">
        <v>7906.527</v>
      </c>
      <c r="L80" s="7">
        <v>190.61969999999999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3399.634</v>
      </c>
      <c r="D81" s="7">
        <v>501.72710000000001</v>
      </c>
      <c r="E81" s="7"/>
      <c r="F81" s="7">
        <v>139.4846</v>
      </c>
      <c r="G81" s="7"/>
      <c r="H81" s="7">
        <v>3408.2840000000001</v>
      </c>
      <c r="I81" s="7">
        <v>432.52339999999998</v>
      </c>
      <c r="J81" s="7">
        <v>3390.9830000000002</v>
      </c>
      <c r="K81" s="7">
        <v>570.93079999999998</v>
      </c>
      <c r="L81" s="7">
        <v>187.125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2716.2469999999998</v>
      </c>
      <c r="D82" s="7">
        <v>4100.3209999999999</v>
      </c>
      <c r="E82" s="7"/>
      <c r="F82" s="7">
        <v>7254.6019999999999</v>
      </c>
      <c r="G82" s="7"/>
      <c r="H82" s="7">
        <v>3390.9830000000002</v>
      </c>
      <c r="I82" s="7">
        <v>536.32899999999995</v>
      </c>
      <c r="J82" s="7">
        <v>2041.51</v>
      </c>
      <c r="K82" s="7">
        <v>7664.3140000000003</v>
      </c>
      <c r="L82" s="7">
        <v>190.72040000000001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2032.86</v>
      </c>
      <c r="D83" s="7">
        <v>7750.8190000000004</v>
      </c>
      <c r="E83" s="7"/>
      <c r="F83" s="7">
        <v>173.87219999999999</v>
      </c>
      <c r="G83" s="7"/>
      <c r="H83" s="7">
        <v>2041.51</v>
      </c>
      <c r="I83" s="7">
        <v>7664.3140000000003</v>
      </c>
      <c r="J83" s="7">
        <v>2024.2090000000001</v>
      </c>
      <c r="K83" s="7">
        <v>7837.3230000000003</v>
      </c>
      <c r="L83" s="7">
        <v>185.7106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1721.443</v>
      </c>
      <c r="D86" s="8">
        <v>3001.712</v>
      </c>
      <c r="E86" s="8"/>
      <c r="F86" s="8">
        <v>5736.0360000000001</v>
      </c>
      <c r="G86" s="8"/>
      <c r="H86" s="8">
        <v>1885.8019999999999</v>
      </c>
      <c r="I86" s="8">
        <v>138.4075</v>
      </c>
      <c r="J86" s="8">
        <v>1557.0840000000001</v>
      </c>
      <c r="K86" s="8">
        <v>5865.0169999999998</v>
      </c>
      <c r="L86" s="8">
        <v>183.28530000000001</v>
      </c>
      <c r="M86" s="8"/>
      <c r="N86" s="8" t="s">
        <v>12</v>
      </c>
      <c r="O86" s="8"/>
      <c r="P86" s="8">
        <f>AVERAGE(F86,F90,F94)</f>
        <v>5529.1330000000007</v>
      </c>
      <c r="Q86" s="8"/>
    </row>
    <row r="87" spans="1:17" x14ac:dyDescent="0.3">
      <c r="A87" s="8">
        <v>2</v>
      </c>
      <c r="B87" s="8" t="s">
        <v>13</v>
      </c>
      <c r="C87" s="8">
        <v>2006.9079999999999</v>
      </c>
      <c r="D87" s="8">
        <v>173.0093</v>
      </c>
      <c r="E87" s="8"/>
      <c r="F87" s="8">
        <v>103.8056</v>
      </c>
      <c r="G87" s="8"/>
      <c r="H87" s="8">
        <v>2006.9079999999999</v>
      </c>
      <c r="I87" s="8">
        <v>121.1065</v>
      </c>
      <c r="J87" s="8">
        <v>2006.9079999999999</v>
      </c>
      <c r="K87" s="8">
        <v>224.91210000000001</v>
      </c>
      <c r="L87" s="8">
        <v>180</v>
      </c>
      <c r="M87" s="8"/>
      <c r="N87" s="8" t="s">
        <v>14</v>
      </c>
      <c r="O87" s="8"/>
      <c r="P87" s="8">
        <f>AVERAGE(F87,F91,F95)</f>
        <v>98.038613333333331</v>
      </c>
      <c r="Q87" s="8"/>
    </row>
    <row r="88" spans="1:17" x14ac:dyDescent="0.3">
      <c r="A88" s="8">
        <v>3</v>
      </c>
      <c r="B88" s="8" t="s">
        <v>15</v>
      </c>
      <c r="C88" s="8">
        <v>1842.55</v>
      </c>
      <c r="D88" s="8">
        <v>3019.0129999999999</v>
      </c>
      <c r="E88" s="8"/>
      <c r="F88" s="8">
        <v>5597.8620000000001</v>
      </c>
      <c r="G88" s="8"/>
      <c r="H88" s="8">
        <v>2006.9079999999999</v>
      </c>
      <c r="I88" s="8">
        <v>224.91210000000001</v>
      </c>
      <c r="J88" s="8">
        <v>1678.191</v>
      </c>
      <c r="K88" s="8">
        <v>5813.1139999999996</v>
      </c>
      <c r="L88" s="8">
        <v>183.3665</v>
      </c>
      <c r="M88" s="8"/>
      <c r="N88" s="8" t="s">
        <v>16</v>
      </c>
      <c r="O88" s="8"/>
      <c r="P88" s="8">
        <f>AVERAGE(F88,F92,F96)</f>
        <v>5303.7290000000003</v>
      </c>
      <c r="Q88" s="8"/>
    </row>
    <row r="89" spans="1:17" x14ac:dyDescent="0.3">
      <c r="A89" s="8">
        <v>4</v>
      </c>
      <c r="B89" s="8" t="s">
        <v>17</v>
      </c>
      <c r="C89" s="8">
        <v>1678.191</v>
      </c>
      <c r="D89" s="8">
        <v>5856.366</v>
      </c>
      <c r="E89" s="8"/>
      <c r="F89" s="8">
        <v>86.504670000000004</v>
      </c>
      <c r="G89" s="8"/>
      <c r="H89" s="8">
        <v>1678.191</v>
      </c>
      <c r="I89" s="8">
        <v>5813.1139999999996</v>
      </c>
      <c r="J89" s="8">
        <v>1678.191</v>
      </c>
      <c r="K89" s="8">
        <v>5899.6189999999997</v>
      </c>
      <c r="L89" s="8">
        <v>180</v>
      </c>
      <c r="M89" s="8"/>
      <c r="N89" s="8" t="s">
        <v>18</v>
      </c>
      <c r="O89" s="8"/>
      <c r="P89" s="8">
        <f>AVERAGE(F89,F93,F97)</f>
        <v>109.93162333333333</v>
      </c>
      <c r="Q89" s="8"/>
    </row>
    <row r="90" spans="1:17" x14ac:dyDescent="0.3">
      <c r="A90" s="8">
        <v>5</v>
      </c>
      <c r="B90" s="8" t="s">
        <v>19</v>
      </c>
      <c r="C90" s="8">
        <v>2698.9459999999999</v>
      </c>
      <c r="D90" s="8">
        <v>2846.0039999999999</v>
      </c>
      <c r="E90" s="8"/>
      <c r="F90" s="8">
        <v>5460.768</v>
      </c>
      <c r="G90" s="8"/>
      <c r="H90" s="8">
        <v>2871.9549999999999</v>
      </c>
      <c r="I90" s="8">
        <v>121.1065</v>
      </c>
      <c r="J90" s="8">
        <v>2525.9360000000001</v>
      </c>
      <c r="K90" s="8">
        <v>5570.9009999999998</v>
      </c>
      <c r="L90" s="8">
        <v>183.63300000000001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3027.6640000000002</v>
      </c>
      <c r="D91" s="8">
        <v>164.35890000000001</v>
      </c>
      <c r="E91" s="8"/>
      <c r="F91" s="8">
        <v>121.1065</v>
      </c>
      <c r="G91" s="8"/>
      <c r="H91" s="8">
        <v>3027.6640000000002</v>
      </c>
      <c r="I91" s="8">
        <v>103.8056</v>
      </c>
      <c r="J91" s="8">
        <v>3027.6640000000002</v>
      </c>
      <c r="K91" s="8">
        <v>224.91210000000001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2854.654</v>
      </c>
      <c r="D92" s="8">
        <v>2811.402</v>
      </c>
      <c r="E92" s="8"/>
      <c r="F92" s="8">
        <v>5184.5389999999998</v>
      </c>
      <c r="G92" s="8"/>
      <c r="H92" s="8">
        <v>3027.6640000000002</v>
      </c>
      <c r="I92" s="8">
        <v>224.91210000000001</v>
      </c>
      <c r="J92" s="8">
        <v>2681.645</v>
      </c>
      <c r="K92" s="8">
        <v>5397.8919999999998</v>
      </c>
      <c r="L92" s="8">
        <v>183.82679999999999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2672.9940000000001</v>
      </c>
      <c r="D93" s="8">
        <v>5467.0950000000003</v>
      </c>
      <c r="E93" s="8"/>
      <c r="F93" s="8">
        <v>139.4846</v>
      </c>
      <c r="G93" s="8"/>
      <c r="H93" s="8">
        <v>2681.645</v>
      </c>
      <c r="I93" s="8">
        <v>5397.8919999999998</v>
      </c>
      <c r="J93" s="8">
        <v>2664.3440000000001</v>
      </c>
      <c r="K93" s="8">
        <v>5536.299</v>
      </c>
      <c r="L93" s="8">
        <v>187.125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3408.2840000000001</v>
      </c>
      <c r="D94" s="8">
        <v>2828.703</v>
      </c>
      <c r="E94" s="8"/>
      <c r="F94" s="8">
        <v>5390.5950000000003</v>
      </c>
      <c r="G94" s="8"/>
      <c r="H94" s="8">
        <v>3754.3029999999999</v>
      </c>
      <c r="I94" s="8">
        <v>155.70840000000001</v>
      </c>
      <c r="J94" s="8">
        <v>3062.2649999999999</v>
      </c>
      <c r="K94" s="8">
        <v>5501.6970000000001</v>
      </c>
      <c r="L94" s="8">
        <v>187.3759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3892.71</v>
      </c>
      <c r="D95" s="8">
        <v>190.31030000000001</v>
      </c>
      <c r="E95" s="8"/>
      <c r="F95" s="8">
        <v>69.203739999999996</v>
      </c>
      <c r="G95" s="8"/>
      <c r="H95" s="8">
        <v>3892.71</v>
      </c>
      <c r="I95" s="8">
        <v>155.70840000000001</v>
      </c>
      <c r="J95" s="8">
        <v>3892.71</v>
      </c>
      <c r="K95" s="8">
        <v>224.91210000000001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3563.9929999999999</v>
      </c>
      <c r="D96" s="8">
        <v>2768.15</v>
      </c>
      <c r="E96" s="8"/>
      <c r="F96" s="8">
        <v>5128.7860000000001</v>
      </c>
      <c r="G96" s="8"/>
      <c r="H96" s="8">
        <v>3892.71</v>
      </c>
      <c r="I96" s="8">
        <v>224.91210000000001</v>
      </c>
      <c r="J96" s="8">
        <v>3235.2750000000001</v>
      </c>
      <c r="K96" s="8">
        <v>5311.3869999999997</v>
      </c>
      <c r="L96" s="8">
        <v>187.3647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3235.2750000000001</v>
      </c>
      <c r="D97" s="8">
        <v>5363.29</v>
      </c>
      <c r="E97" s="8"/>
      <c r="F97" s="8">
        <v>103.8056</v>
      </c>
      <c r="G97" s="8"/>
      <c r="H97" s="8">
        <v>3235.2750000000001</v>
      </c>
      <c r="I97" s="8">
        <v>5311.3869999999997</v>
      </c>
      <c r="J97" s="8">
        <v>3235.2750000000001</v>
      </c>
      <c r="K97" s="8">
        <v>5415.192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1892.722</v>
      </c>
      <c r="D2" s="2">
        <v>830.44489999999996</v>
      </c>
      <c r="E2" s="2"/>
      <c r="F2" s="2">
        <v>373.76429999999999</v>
      </c>
      <c r="G2" s="2"/>
      <c r="H2" s="2">
        <v>1889.2619999999999</v>
      </c>
      <c r="I2" s="2">
        <v>643.59479999999996</v>
      </c>
      <c r="J2" s="2">
        <v>1896.182</v>
      </c>
      <c r="K2" s="2">
        <v>1017.295</v>
      </c>
      <c r="L2" s="2">
        <v>178.9391</v>
      </c>
      <c r="M2" s="2"/>
      <c r="N2" s="2" t="s">
        <v>12</v>
      </c>
      <c r="O2" s="2"/>
      <c r="P2" s="2">
        <f>AVERAGE(F2,F6,F10)</f>
        <v>356.26560000000001</v>
      </c>
      <c r="Q2" s="9"/>
    </row>
    <row r="3" spans="1:17" x14ac:dyDescent="0.3">
      <c r="A3" s="2">
        <v>2</v>
      </c>
      <c r="B3" s="2" t="s">
        <v>13</v>
      </c>
      <c r="C3" s="2">
        <v>1930.7840000000001</v>
      </c>
      <c r="D3" s="2">
        <v>664.35590000000002</v>
      </c>
      <c r="E3" s="2"/>
      <c r="F3" s="2">
        <v>41.522239999999996</v>
      </c>
      <c r="G3" s="2"/>
      <c r="H3" s="2">
        <v>1930.7840000000001</v>
      </c>
      <c r="I3" s="2">
        <v>643.59479999999996</v>
      </c>
      <c r="J3" s="2">
        <v>1930.7840000000001</v>
      </c>
      <c r="K3" s="2">
        <v>685.11699999999996</v>
      </c>
      <c r="L3" s="2">
        <v>180</v>
      </c>
      <c r="M3" s="2"/>
      <c r="N3" s="2" t="s">
        <v>14</v>
      </c>
      <c r="O3" s="2"/>
      <c r="P3" s="2">
        <f>AVERAGE(F3,F7,F11)</f>
        <v>39.215449999999997</v>
      </c>
      <c r="Q3" s="9"/>
    </row>
    <row r="4" spans="1:17" x14ac:dyDescent="0.3">
      <c r="A4" s="2">
        <v>3</v>
      </c>
      <c r="B4" s="2" t="s">
        <v>15</v>
      </c>
      <c r="C4" s="2">
        <v>1937.7049999999999</v>
      </c>
      <c r="D4" s="2">
        <v>830.44489999999996</v>
      </c>
      <c r="E4" s="2"/>
      <c r="F4" s="2">
        <v>290.98509999999999</v>
      </c>
      <c r="G4" s="2"/>
      <c r="H4" s="2">
        <v>1930.7840000000001</v>
      </c>
      <c r="I4" s="2">
        <v>685.11699999999996</v>
      </c>
      <c r="J4" s="2">
        <v>1944.625</v>
      </c>
      <c r="K4" s="2">
        <v>975.77269999999999</v>
      </c>
      <c r="L4" s="2">
        <v>177.27369999999999</v>
      </c>
      <c r="M4" s="2"/>
      <c r="N4" s="2" t="s">
        <v>16</v>
      </c>
      <c r="O4" s="2"/>
      <c r="P4" s="2">
        <f>AVERAGE(F4,F8,F12)</f>
        <v>282.28149999999999</v>
      </c>
      <c r="Q4" s="9"/>
    </row>
    <row r="5" spans="1:17" x14ac:dyDescent="0.3">
      <c r="A5" s="2">
        <v>4</v>
      </c>
      <c r="B5" s="2" t="s">
        <v>17</v>
      </c>
      <c r="C5" s="2">
        <v>1944.625</v>
      </c>
      <c r="D5" s="2">
        <v>993.07360000000006</v>
      </c>
      <c r="E5" s="2"/>
      <c r="F5" s="2">
        <v>34.601869999999998</v>
      </c>
      <c r="G5" s="2"/>
      <c r="H5" s="2">
        <v>1944.625</v>
      </c>
      <c r="I5" s="2">
        <v>975.77269999999999</v>
      </c>
      <c r="J5" s="2">
        <v>1944.625</v>
      </c>
      <c r="K5" s="2">
        <v>1010.375</v>
      </c>
      <c r="L5" s="2">
        <v>180</v>
      </c>
      <c r="M5" s="2"/>
      <c r="N5" s="2" t="s">
        <v>18</v>
      </c>
      <c r="O5" s="2"/>
      <c r="P5" s="2">
        <f>AVERAGE(F5,F9,F13)</f>
        <v>34.718069999999997</v>
      </c>
      <c r="Q5" s="9"/>
    </row>
    <row r="6" spans="1:17" x14ac:dyDescent="0.3">
      <c r="A6" s="2">
        <v>5</v>
      </c>
      <c r="B6" s="2" t="s">
        <v>19</v>
      </c>
      <c r="C6" s="2">
        <v>2681.645</v>
      </c>
      <c r="D6" s="2">
        <v>899.64859999999999</v>
      </c>
      <c r="E6" s="2"/>
      <c r="F6" s="2">
        <v>290.73809999999997</v>
      </c>
      <c r="G6" s="2"/>
      <c r="H6" s="2">
        <v>2678.1849999999999</v>
      </c>
      <c r="I6" s="2">
        <v>754.32069999999999</v>
      </c>
      <c r="J6" s="2">
        <v>2685.105</v>
      </c>
      <c r="K6" s="2">
        <v>1044.9760000000001</v>
      </c>
      <c r="L6" s="2">
        <v>178.6361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2719.7069999999999</v>
      </c>
      <c r="D7" s="2">
        <v>771.62170000000003</v>
      </c>
      <c r="E7" s="2"/>
      <c r="F7" s="2">
        <v>34.601869999999998</v>
      </c>
      <c r="G7" s="2"/>
      <c r="H7" s="2">
        <v>2719.7069999999999</v>
      </c>
      <c r="I7" s="2">
        <v>754.32069999999999</v>
      </c>
      <c r="J7" s="2">
        <v>2719.7069999999999</v>
      </c>
      <c r="K7" s="2">
        <v>788.92259999999999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2712.7869999999998</v>
      </c>
      <c r="D8" s="2">
        <v>899.64859999999999</v>
      </c>
      <c r="E8" s="2"/>
      <c r="F8" s="2">
        <v>221.88409999999999</v>
      </c>
      <c r="G8" s="2"/>
      <c r="H8" s="2">
        <v>2719.7069999999999</v>
      </c>
      <c r="I8" s="2">
        <v>788.92259999999999</v>
      </c>
      <c r="J8" s="2">
        <v>2705.866</v>
      </c>
      <c r="K8" s="2">
        <v>1010.375</v>
      </c>
      <c r="L8" s="2">
        <v>183.5763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2707.596</v>
      </c>
      <c r="D9" s="2">
        <v>1025.9449999999999</v>
      </c>
      <c r="E9" s="2"/>
      <c r="F9" s="2">
        <v>31.33333</v>
      </c>
      <c r="G9" s="2"/>
      <c r="H9" s="2">
        <v>2705.866</v>
      </c>
      <c r="I9" s="2">
        <v>1010.375</v>
      </c>
      <c r="J9" s="2">
        <v>2709.326</v>
      </c>
      <c r="K9" s="2">
        <v>1041.5160000000001</v>
      </c>
      <c r="L9" s="2">
        <v>173.65979999999999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3359.8409999999999</v>
      </c>
      <c r="D10" s="2">
        <v>1024.2149999999999</v>
      </c>
      <c r="E10" s="2"/>
      <c r="F10" s="2">
        <v>404.2944</v>
      </c>
      <c r="G10" s="2"/>
      <c r="H10" s="2">
        <v>3384.0630000000001</v>
      </c>
      <c r="I10" s="2">
        <v>823.52449999999999</v>
      </c>
      <c r="J10" s="2">
        <v>3335.62</v>
      </c>
      <c r="K10" s="2">
        <v>1224.9059999999999</v>
      </c>
      <c r="L10" s="2">
        <v>186.8817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3418.665</v>
      </c>
      <c r="D11" s="2">
        <v>858.12639999999999</v>
      </c>
      <c r="E11" s="2"/>
      <c r="F11" s="2">
        <v>41.522239999999996</v>
      </c>
      <c r="G11" s="2"/>
      <c r="H11" s="2">
        <v>3418.665</v>
      </c>
      <c r="I11" s="2">
        <v>837.36519999999996</v>
      </c>
      <c r="J11" s="2">
        <v>3418.665</v>
      </c>
      <c r="K11" s="2">
        <v>878.88750000000005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3401.364</v>
      </c>
      <c r="D12" s="2">
        <v>1044.9760000000001</v>
      </c>
      <c r="E12" s="2"/>
      <c r="F12" s="2">
        <v>333.9753</v>
      </c>
      <c r="G12" s="2"/>
      <c r="H12" s="2">
        <v>3418.665</v>
      </c>
      <c r="I12" s="2">
        <v>878.88750000000005</v>
      </c>
      <c r="J12" s="2">
        <v>3384.0630000000001</v>
      </c>
      <c r="K12" s="2">
        <v>1211.0650000000001</v>
      </c>
      <c r="L12" s="2">
        <v>185.9469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3382.3330000000001</v>
      </c>
      <c r="D13" s="2">
        <v>1230.096</v>
      </c>
      <c r="E13" s="2"/>
      <c r="F13" s="2">
        <v>38.219009999999997</v>
      </c>
      <c r="G13" s="2"/>
      <c r="H13" s="2">
        <v>3384.0630000000001</v>
      </c>
      <c r="I13" s="2">
        <v>1211.0650000000001</v>
      </c>
      <c r="J13" s="2">
        <v>3380.6030000000001</v>
      </c>
      <c r="K13" s="2">
        <v>1249.127</v>
      </c>
      <c r="L13" s="2">
        <v>185.1944</v>
      </c>
      <c r="M13" s="2"/>
      <c r="N13" s="2"/>
      <c r="O13" s="2"/>
      <c r="P13" s="2"/>
      <c r="Q13" s="9"/>
    </row>
    <row r="14" spans="1:17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13</v>
      </c>
      <c r="C16" s="1">
        <v>1072.6579999999999</v>
      </c>
      <c r="D16" s="1">
        <v>2681.645</v>
      </c>
      <c r="E16" s="1"/>
      <c r="F16" s="1">
        <v>4442.5349999999999</v>
      </c>
      <c r="G16" s="1"/>
      <c r="H16" s="1">
        <v>899.64859999999999</v>
      </c>
      <c r="I16" s="1">
        <v>467.12520000000001</v>
      </c>
      <c r="J16" s="1">
        <v>1245.6669999999999</v>
      </c>
      <c r="K16" s="1">
        <v>4896.1639999999998</v>
      </c>
      <c r="L16" s="1">
        <v>175.53280000000001</v>
      </c>
      <c r="M16" s="1"/>
      <c r="N16" s="1" t="s">
        <v>12</v>
      </c>
      <c r="O16" s="1"/>
      <c r="P16" s="1">
        <f>AVERAGE(F16,F20,F24)</f>
        <v>4600.8856666666661</v>
      </c>
      <c r="Q16" s="1"/>
    </row>
    <row r="17" spans="1:17" x14ac:dyDescent="0.3">
      <c r="A17" s="1">
        <v>2</v>
      </c>
      <c r="B17" s="1" t="s">
        <v>15</v>
      </c>
      <c r="C17" s="1">
        <v>986.15329999999994</v>
      </c>
      <c r="D17" s="1">
        <v>493.07659999999998</v>
      </c>
      <c r="E17" s="1"/>
      <c r="F17" s="1">
        <v>51.902799999999999</v>
      </c>
      <c r="G17" s="1"/>
      <c r="H17" s="1">
        <v>986.15329999999994</v>
      </c>
      <c r="I17" s="1">
        <v>467.12520000000001</v>
      </c>
      <c r="J17" s="1">
        <v>986.15329999999994</v>
      </c>
      <c r="K17" s="1">
        <v>519.02800000000002</v>
      </c>
      <c r="L17" s="1">
        <v>180</v>
      </c>
      <c r="M17" s="1"/>
      <c r="N17" s="1" t="s">
        <v>14</v>
      </c>
      <c r="O17" s="1"/>
      <c r="P17" s="1">
        <f>AVERAGE(F17,F21,F25)</f>
        <v>109.57256666666667</v>
      </c>
      <c r="Q17" s="1"/>
    </row>
    <row r="18" spans="1:17" x14ac:dyDescent="0.3">
      <c r="A18" s="1">
        <v>3</v>
      </c>
      <c r="B18" s="1" t="s">
        <v>17</v>
      </c>
      <c r="C18" s="1">
        <v>1150.5119999999999</v>
      </c>
      <c r="D18" s="1">
        <v>2638.393</v>
      </c>
      <c r="E18" s="1"/>
      <c r="F18" s="1">
        <v>4251.4560000000001</v>
      </c>
      <c r="G18" s="1"/>
      <c r="H18" s="1">
        <v>986.15329999999994</v>
      </c>
      <c r="I18" s="1">
        <v>519.02800000000002</v>
      </c>
      <c r="J18" s="1">
        <v>1314.8710000000001</v>
      </c>
      <c r="K18" s="1">
        <v>4757.7569999999996</v>
      </c>
      <c r="L18" s="1">
        <v>175.56549999999999</v>
      </c>
      <c r="M18" s="1"/>
      <c r="N18" s="1" t="s">
        <v>16</v>
      </c>
      <c r="O18" s="1"/>
      <c r="P18" s="1">
        <f>AVERAGE(F18,F22,F26)</f>
        <v>4341.1246666666666</v>
      </c>
      <c r="Q18" s="1"/>
    </row>
    <row r="19" spans="1:17" x14ac:dyDescent="0.3">
      <c r="A19" s="1">
        <v>4</v>
      </c>
      <c r="B19" s="1" t="s">
        <v>19</v>
      </c>
      <c r="C19" s="1">
        <v>1314.8710000000001</v>
      </c>
      <c r="D19" s="1">
        <v>4826.9610000000002</v>
      </c>
      <c r="E19" s="1"/>
      <c r="F19" s="1">
        <v>138.4075</v>
      </c>
      <c r="G19" s="1"/>
      <c r="H19" s="1">
        <v>1314.8710000000001</v>
      </c>
      <c r="I19" s="1">
        <v>4757.7569999999996</v>
      </c>
      <c r="J19" s="1">
        <v>1314.8710000000001</v>
      </c>
      <c r="K19" s="1">
        <v>4896.1639999999998</v>
      </c>
      <c r="L19" s="1">
        <v>180</v>
      </c>
      <c r="M19" s="1"/>
      <c r="N19" s="1" t="s">
        <v>18</v>
      </c>
      <c r="O19" s="1"/>
      <c r="P19" s="1">
        <f>AVERAGE(F19,F23,F27)</f>
        <v>167.24236666666664</v>
      </c>
      <c r="Q19" s="1"/>
    </row>
    <row r="20" spans="1:17" x14ac:dyDescent="0.3">
      <c r="A20" s="1">
        <v>5</v>
      </c>
      <c r="B20" s="1" t="s">
        <v>20</v>
      </c>
      <c r="C20" s="1">
        <v>2275.0729999999999</v>
      </c>
      <c r="D20" s="1">
        <v>2586.4899999999998</v>
      </c>
      <c r="E20" s="1"/>
      <c r="F20" s="1">
        <v>4619.3819999999996</v>
      </c>
      <c r="G20" s="1"/>
      <c r="H20" s="1">
        <v>2266.422</v>
      </c>
      <c r="I20" s="1">
        <v>276.815</v>
      </c>
      <c r="J20" s="1">
        <v>2283.723</v>
      </c>
      <c r="K20" s="1">
        <v>4896.1639999999998</v>
      </c>
      <c r="L20" s="1">
        <v>179.78540000000001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21</v>
      </c>
      <c r="C21" s="1">
        <v>2352.9270000000001</v>
      </c>
      <c r="D21" s="1">
        <v>320.06729999999999</v>
      </c>
      <c r="E21" s="1"/>
      <c r="F21" s="1">
        <v>121.1065</v>
      </c>
      <c r="G21" s="1"/>
      <c r="H21" s="1">
        <v>2352.9270000000001</v>
      </c>
      <c r="I21" s="1">
        <v>259.51400000000001</v>
      </c>
      <c r="J21" s="1">
        <v>2352.9270000000001</v>
      </c>
      <c r="K21" s="1">
        <v>380.62060000000002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22</v>
      </c>
      <c r="C22" s="1">
        <v>2378.8780000000002</v>
      </c>
      <c r="D22" s="1">
        <v>2551.8879999999999</v>
      </c>
      <c r="E22" s="1"/>
      <c r="F22" s="1">
        <v>4342.8450000000003</v>
      </c>
      <c r="G22" s="1"/>
      <c r="H22" s="1">
        <v>2352.9270000000001</v>
      </c>
      <c r="I22" s="1">
        <v>380.62060000000002</v>
      </c>
      <c r="J22" s="1">
        <v>2404.83</v>
      </c>
      <c r="K22" s="1">
        <v>4723.1549999999997</v>
      </c>
      <c r="L22" s="1">
        <v>179.3152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23</v>
      </c>
      <c r="C23" s="1">
        <v>2404.83</v>
      </c>
      <c r="D23" s="1">
        <v>4809.66</v>
      </c>
      <c r="E23" s="1"/>
      <c r="F23" s="1">
        <v>173.0093</v>
      </c>
      <c r="G23" s="1"/>
      <c r="H23" s="1">
        <v>2404.83</v>
      </c>
      <c r="I23" s="1">
        <v>4723.1549999999997</v>
      </c>
      <c r="J23" s="1">
        <v>2404.83</v>
      </c>
      <c r="K23" s="1">
        <v>4896.1639999999998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24</v>
      </c>
      <c r="C24" s="1">
        <v>3365.0320000000002</v>
      </c>
      <c r="D24" s="1">
        <v>2474.0340000000001</v>
      </c>
      <c r="E24" s="1"/>
      <c r="F24" s="1">
        <v>4740.74</v>
      </c>
      <c r="G24" s="1"/>
      <c r="H24" s="1">
        <v>3390.9830000000002</v>
      </c>
      <c r="I24" s="1">
        <v>103.8056</v>
      </c>
      <c r="J24" s="1">
        <v>3339.08</v>
      </c>
      <c r="K24" s="1">
        <v>4844.2619999999997</v>
      </c>
      <c r="L24" s="1">
        <v>180.62729999999999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25</v>
      </c>
      <c r="C25" s="1">
        <v>3494.7890000000002</v>
      </c>
      <c r="D25" s="1">
        <v>129.75700000000001</v>
      </c>
      <c r="E25" s="1"/>
      <c r="F25" s="1">
        <v>155.70840000000001</v>
      </c>
      <c r="G25" s="1"/>
      <c r="H25" s="1">
        <v>3494.7890000000002</v>
      </c>
      <c r="I25" s="1">
        <v>51.902799999999999</v>
      </c>
      <c r="J25" s="1">
        <v>3494.7890000000002</v>
      </c>
      <c r="K25" s="1">
        <v>207.6112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26</v>
      </c>
      <c r="C26" s="1">
        <v>3486.1379999999999</v>
      </c>
      <c r="D26" s="1">
        <v>2422.1309999999999</v>
      </c>
      <c r="E26" s="1"/>
      <c r="F26" s="1">
        <v>4429.0730000000003</v>
      </c>
      <c r="G26" s="1"/>
      <c r="H26" s="1">
        <v>3494.7890000000002</v>
      </c>
      <c r="I26" s="1">
        <v>207.6112</v>
      </c>
      <c r="J26" s="1">
        <v>3477.4879999999998</v>
      </c>
      <c r="K26" s="1">
        <v>4636.6499999999996</v>
      </c>
      <c r="L26" s="1">
        <v>180.22380000000001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27</v>
      </c>
      <c r="C27" s="1">
        <v>3477.4879999999998</v>
      </c>
      <c r="D27" s="1">
        <v>4731.8059999999996</v>
      </c>
      <c r="E27" s="1"/>
      <c r="F27" s="1">
        <v>190.31030000000001</v>
      </c>
      <c r="G27" s="1"/>
      <c r="H27" s="1">
        <v>3477.4879999999998</v>
      </c>
      <c r="I27" s="1">
        <v>4636.6499999999996</v>
      </c>
      <c r="J27" s="1">
        <v>3477.4879999999998</v>
      </c>
      <c r="K27" s="1">
        <v>4826.9610000000002</v>
      </c>
      <c r="L27" s="1">
        <v>180</v>
      </c>
      <c r="M27" s="1"/>
      <c r="N27" s="1"/>
      <c r="O27" s="1"/>
      <c r="P27" s="1"/>
      <c r="Q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1159.163</v>
      </c>
      <c r="D30" s="3">
        <v>2335.6260000000002</v>
      </c>
      <c r="E30" s="3"/>
      <c r="F30" s="3">
        <v>4536.1450000000004</v>
      </c>
      <c r="G30" s="3"/>
      <c r="H30" s="3">
        <v>1072.6579999999999</v>
      </c>
      <c r="I30" s="3">
        <v>69.203739999999996</v>
      </c>
      <c r="J30" s="3">
        <v>1245.6669999999999</v>
      </c>
      <c r="K30" s="3">
        <v>4602.049</v>
      </c>
      <c r="L30" s="3">
        <v>177.8142</v>
      </c>
      <c r="M30" s="3"/>
      <c r="N30" s="3" t="s">
        <v>12</v>
      </c>
      <c r="O30" s="3"/>
      <c r="P30" s="3">
        <f>AVERAGE(F30,F34,F38)</f>
        <v>4586.4843333333338</v>
      </c>
      <c r="Q30" s="3"/>
    </row>
    <row r="31" spans="1:17" x14ac:dyDescent="0.3">
      <c r="A31" s="3">
        <v>2</v>
      </c>
      <c r="B31" s="3" t="s">
        <v>13</v>
      </c>
      <c r="C31" s="3">
        <v>1176.4639999999999</v>
      </c>
      <c r="D31" s="3">
        <v>95.155140000000003</v>
      </c>
      <c r="E31" s="3"/>
      <c r="F31" s="3">
        <v>86.504670000000004</v>
      </c>
      <c r="G31" s="3"/>
      <c r="H31" s="3">
        <v>1176.4639999999999</v>
      </c>
      <c r="I31" s="3">
        <v>51.902799999999999</v>
      </c>
      <c r="J31" s="3">
        <v>1176.4639999999999</v>
      </c>
      <c r="K31" s="3">
        <v>138.4075</v>
      </c>
      <c r="L31" s="3">
        <v>180</v>
      </c>
      <c r="M31" s="3"/>
      <c r="N31" s="3" t="s">
        <v>14</v>
      </c>
      <c r="O31" s="3"/>
      <c r="P31" s="3">
        <f>AVERAGE(F31,F35,F39)</f>
        <v>92.271646666666655</v>
      </c>
      <c r="Q31" s="3"/>
    </row>
    <row r="32" spans="1:17" x14ac:dyDescent="0.3">
      <c r="A32" s="3">
        <v>3</v>
      </c>
      <c r="B32" s="3" t="s">
        <v>15</v>
      </c>
      <c r="C32" s="3">
        <v>1262.9680000000001</v>
      </c>
      <c r="D32" s="3">
        <v>2309.6750000000002</v>
      </c>
      <c r="E32" s="3"/>
      <c r="F32" s="3">
        <v>4345.9799999999996</v>
      </c>
      <c r="G32" s="3"/>
      <c r="H32" s="3">
        <v>1176.4639999999999</v>
      </c>
      <c r="I32" s="3">
        <v>138.4075</v>
      </c>
      <c r="J32" s="3">
        <v>1349.473</v>
      </c>
      <c r="K32" s="3">
        <v>4480.942</v>
      </c>
      <c r="L32" s="3">
        <v>177.71850000000001</v>
      </c>
      <c r="M32" s="3"/>
      <c r="N32" s="3" t="s">
        <v>16</v>
      </c>
      <c r="O32" s="3"/>
      <c r="P32" s="3">
        <f>AVERAGE(F32,F36,F40)</f>
        <v>4367.3633333333337</v>
      </c>
      <c r="Q32" s="3"/>
    </row>
    <row r="33" spans="1:17" x14ac:dyDescent="0.3">
      <c r="A33" s="3">
        <v>4</v>
      </c>
      <c r="B33" s="3" t="s">
        <v>17</v>
      </c>
      <c r="C33" s="3">
        <v>1349.473</v>
      </c>
      <c r="D33" s="3">
        <v>4550.1459999999997</v>
      </c>
      <c r="E33" s="3"/>
      <c r="F33" s="3">
        <v>138.4075</v>
      </c>
      <c r="G33" s="3"/>
      <c r="H33" s="3">
        <v>1349.473</v>
      </c>
      <c r="I33" s="3">
        <v>4480.942</v>
      </c>
      <c r="J33" s="3">
        <v>1349.473</v>
      </c>
      <c r="K33" s="3">
        <v>4619.3500000000004</v>
      </c>
      <c r="L33" s="3">
        <v>180</v>
      </c>
      <c r="M33" s="3"/>
      <c r="N33" s="3" t="s">
        <v>18</v>
      </c>
      <c r="O33" s="3"/>
      <c r="P33" s="3">
        <f>AVERAGE(F33,F37,F41)</f>
        <v>144.17446666666669</v>
      </c>
      <c r="Q33" s="3"/>
    </row>
    <row r="34" spans="1:17" x14ac:dyDescent="0.3">
      <c r="A34" s="3">
        <v>5</v>
      </c>
      <c r="B34" s="3" t="s">
        <v>19</v>
      </c>
      <c r="C34" s="3">
        <v>1894.452</v>
      </c>
      <c r="D34" s="3">
        <v>2326.9760000000001</v>
      </c>
      <c r="E34" s="3"/>
      <c r="F34" s="3">
        <v>4517.1679999999997</v>
      </c>
      <c r="G34" s="3"/>
      <c r="H34" s="3">
        <v>1833.8989999999999</v>
      </c>
      <c r="I34" s="3">
        <v>69.203739999999996</v>
      </c>
      <c r="J34" s="3">
        <v>1955.0060000000001</v>
      </c>
      <c r="K34" s="3">
        <v>4584.7479999999996</v>
      </c>
      <c r="L34" s="3">
        <v>178.46369999999999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1903.1030000000001</v>
      </c>
      <c r="D35" s="3">
        <v>112.45610000000001</v>
      </c>
      <c r="E35" s="3"/>
      <c r="F35" s="3">
        <v>86.504670000000004</v>
      </c>
      <c r="G35" s="3"/>
      <c r="H35" s="3">
        <v>1903.1030000000001</v>
      </c>
      <c r="I35" s="3">
        <v>69.203739999999996</v>
      </c>
      <c r="J35" s="3">
        <v>1903.1030000000001</v>
      </c>
      <c r="K35" s="3">
        <v>155.70840000000001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1963.6559999999999</v>
      </c>
      <c r="D36" s="3">
        <v>2309.6750000000002</v>
      </c>
      <c r="E36" s="3"/>
      <c r="F36" s="3">
        <v>4309.6350000000002</v>
      </c>
      <c r="G36" s="3"/>
      <c r="H36" s="3">
        <v>1903.1030000000001</v>
      </c>
      <c r="I36" s="3">
        <v>155.70840000000001</v>
      </c>
      <c r="J36" s="3">
        <v>2024.2090000000001</v>
      </c>
      <c r="K36" s="3">
        <v>4463.6409999999996</v>
      </c>
      <c r="L36" s="3">
        <v>178.3897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2024.2090000000001</v>
      </c>
      <c r="D37" s="3">
        <v>4541.4949999999999</v>
      </c>
      <c r="E37" s="3"/>
      <c r="F37" s="3">
        <v>155.70840000000001</v>
      </c>
      <c r="G37" s="3"/>
      <c r="H37" s="3">
        <v>2024.2090000000001</v>
      </c>
      <c r="I37" s="3">
        <v>4463.6409999999996</v>
      </c>
      <c r="J37" s="3">
        <v>2024.2090000000001</v>
      </c>
      <c r="K37" s="3">
        <v>4619.3500000000004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2569.1889999999999</v>
      </c>
      <c r="D38" s="3">
        <v>2404.83</v>
      </c>
      <c r="E38" s="3"/>
      <c r="F38" s="3">
        <v>4706.1400000000003</v>
      </c>
      <c r="G38" s="3"/>
      <c r="H38" s="3">
        <v>2595.14</v>
      </c>
      <c r="I38" s="3">
        <v>51.902799999999999</v>
      </c>
      <c r="J38" s="3">
        <v>2543.2370000000001</v>
      </c>
      <c r="K38" s="3">
        <v>4757.7569999999996</v>
      </c>
      <c r="L38" s="3">
        <v>180.6319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2647.0430000000001</v>
      </c>
      <c r="D39" s="3">
        <v>138.4075</v>
      </c>
      <c r="E39" s="3"/>
      <c r="F39" s="3">
        <v>103.8056</v>
      </c>
      <c r="G39" s="3"/>
      <c r="H39" s="3">
        <v>2647.0430000000001</v>
      </c>
      <c r="I39" s="3">
        <v>86.504670000000004</v>
      </c>
      <c r="J39" s="3">
        <v>2647.0430000000001</v>
      </c>
      <c r="K39" s="3">
        <v>190.31030000000001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2629.7420000000002</v>
      </c>
      <c r="D40" s="3">
        <v>2413.48</v>
      </c>
      <c r="E40" s="3"/>
      <c r="F40" s="3">
        <v>4446.4750000000004</v>
      </c>
      <c r="G40" s="3"/>
      <c r="H40" s="3">
        <v>2647.0430000000001</v>
      </c>
      <c r="I40" s="3">
        <v>190.31030000000001</v>
      </c>
      <c r="J40" s="3">
        <v>2612.4409999999998</v>
      </c>
      <c r="K40" s="3">
        <v>4636.6499999999996</v>
      </c>
      <c r="L40" s="3">
        <v>180.44589999999999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2612.4409999999998</v>
      </c>
      <c r="D41" s="3">
        <v>4723.1549999999997</v>
      </c>
      <c r="E41" s="3"/>
      <c r="F41" s="3">
        <v>138.4075</v>
      </c>
      <c r="G41" s="3"/>
      <c r="H41" s="3">
        <v>2612.4409999999998</v>
      </c>
      <c r="I41" s="3">
        <v>4653.951</v>
      </c>
      <c r="J41" s="3">
        <v>2612.4409999999998</v>
      </c>
      <c r="K41" s="3">
        <v>4792.3590000000004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752.59069999999997</v>
      </c>
      <c r="D44" s="4">
        <v>3070.9160000000002</v>
      </c>
      <c r="E44" s="4"/>
      <c r="F44" s="4">
        <v>4865.2860000000001</v>
      </c>
      <c r="G44" s="4"/>
      <c r="H44" s="4">
        <v>657.43550000000005</v>
      </c>
      <c r="I44" s="4">
        <v>640.13459999999998</v>
      </c>
      <c r="J44" s="4">
        <v>847.74580000000003</v>
      </c>
      <c r="K44" s="4">
        <v>5501.6970000000001</v>
      </c>
      <c r="L44" s="4">
        <v>177.75819999999999</v>
      </c>
      <c r="M44" s="4"/>
      <c r="N44" s="4" t="s">
        <v>12</v>
      </c>
      <c r="O44" s="4"/>
      <c r="P44" s="4">
        <f>AVERAGE(F44,F48,F52)</f>
        <v>4713.927333333334</v>
      </c>
      <c r="Q44" s="4"/>
    </row>
    <row r="45" spans="1:17" x14ac:dyDescent="0.3">
      <c r="A45" s="4">
        <v>2</v>
      </c>
      <c r="B45" s="4" t="s">
        <v>13</v>
      </c>
      <c r="C45" s="4">
        <v>735.28970000000004</v>
      </c>
      <c r="D45" s="4">
        <v>648.78499999999997</v>
      </c>
      <c r="E45" s="4"/>
      <c r="F45" s="4">
        <v>122.3361</v>
      </c>
      <c r="G45" s="4"/>
      <c r="H45" s="4">
        <v>726.63919999999996</v>
      </c>
      <c r="I45" s="4">
        <v>588.23180000000002</v>
      </c>
      <c r="J45" s="4">
        <v>743.9402</v>
      </c>
      <c r="K45" s="4">
        <v>709.3383</v>
      </c>
      <c r="L45" s="4">
        <v>171.8699</v>
      </c>
      <c r="M45" s="4"/>
      <c r="N45" s="4" t="s">
        <v>14</v>
      </c>
      <c r="O45" s="4"/>
      <c r="P45" s="4">
        <f>AVERAGE(F45,F49,F53)</f>
        <v>138.81733333333332</v>
      </c>
      <c r="Q45" s="4"/>
    </row>
    <row r="46" spans="1:17" x14ac:dyDescent="0.3">
      <c r="A46" s="4">
        <v>3</v>
      </c>
      <c r="B46" s="4" t="s">
        <v>15</v>
      </c>
      <c r="C46" s="4">
        <v>865.04669999999999</v>
      </c>
      <c r="D46" s="4">
        <v>2949.8090000000002</v>
      </c>
      <c r="E46" s="4"/>
      <c r="F46" s="4">
        <v>4487.4840000000004</v>
      </c>
      <c r="G46" s="4"/>
      <c r="H46" s="4">
        <v>743.9402</v>
      </c>
      <c r="I46" s="4">
        <v>709.3383</v>
      </c>
      <c r="J46" s="4">
        <v>986.15329999999994</v>
      </c>
      <c r="K46" s="4">
        <v>5190.28</v>
      </c>
      <c r="L46" s="4">
        <v>176.9059</v>
      </c>
      <c r="M46" s="4"/>
      <c r="N46" s="4" t="s">
        <v>16</v>
      </c>
      <c r="O46" s="4"/>
      <c r="P46" s="4">
        <f>AVERAGE(F46,F50,F54)</f>
        <v>4305.5213333333331</v>
      </c>
      <c r="Q46" s="4"/>
    </row>
    <row r="47" spans="1:17" x14ac:dyDescent="0.3">
      <c r="A47" s="4">
        <v>4</v>
      </c>
      <c r="B47" s="4" t="s">
        <v>17</v>
      </c>
      <c r="C47" s="4">
        <v>986.15329999999994</v>
      </c>
      <c r="D47" s="4">
        <v>5345.9889999999996</v>
      </c>
      <c r="E47" s="4"/>
      <c r="F47" s="4">
        <v>311.41680000000002</v>
      </c>
      <c r="G47" s="4"/>
      <c r="H47" s="4">
        <v>986.15329999999994</v>
      </c>
      <c r="I47" s="4">
        <v>5190.28</v>
      </c>
      <c r="J47" s="4">
        <v>986.15329999999994</v>
      </c>
      <c r="K47" s="4">
        <v>5501.6970000000001</v>
      </c>
      <c r="L47" s="4">
        <v>180</v>
      </c>
      <c r="M47" s="4"/>
      <c r="N47" s="4" t="s">
        <v>18</v>
      </c>
      <c r="O47" s="4"/>
      <c r="P47" s="4">
        <f>AVERAGE(F47,F51,F55)</f>
        <v>260.27953333333335</v>
      </c>
      <c r="Q47" s="4"/>
    </row>
    <row r="48" spans="1:17" x14ac:dyDescent="0.3">
      <c r="A48" s="4">
        <v>5</v>
      </c>
      <c r="B48" s="4" t="s">
        <v>19</v>
      </c>
      <c r="C48" s="4">
        <v>2318.3249999999998</v>
      </c>
      <c r="D48" s="4">
        <v>2508.636</v>
      </c>
      <c r="E48" s="4"/>
      <c r="F48" s="4">
        <v>4775.5590000000002</v>
      </c>
      <c r="G48" s="4"/>
      <c r="H48" s="4">
        <v>2283.723</v>
      </c>
      <c r="I48" s="4">
        <v>121.1065</v>
      </c>
      <c r="J48" s="4">
        <v>2352.9270000000001</v>
      </c>
      <c r="K48" s="4">
        <v>4896.1639999999998</v>
      </c>
      <c r="L48" s="4">
        <v>179.16970000000001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2387.529</v>
      </c>
      <c r="D49" s="4">
        <v>181.65979999999999</v>
      </c>
      <c r="E49" s="4"/>
      <c r="F49" s="4">
        <v>155.70840000000001</v>
      </c>
      <c r="G49" s="4"/>
      <c r="H49" s="4">
        <v>2387.529</v>
      </c>
      <c r="I49" s="4">
        <v>103.8056</v>
      </c>
      <c r="J49" s="4">
        <v>2387.529</v>
      </c>
      <c r="K49" s="4">
        <v>259.51400000000001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2456.7330000000002</v>
      </c>
      <c r="D50" s="4">
        <v>2430.7809999999999</v>
      </c>
      <c r="E50" s="4"/>
      <c r="F50" s="4">
        <v>4344.74</v>
      </c>
      <c r="G50" s="4"/>
      <c r="H50" s="4">
        <v>2387.529</v>
      </c>
      <c r="I50" s="4">
        <v>259.51400000000001</v>
      </c>
      <c r="J50" s="4">
        <v>2525.9360000000001</v>
      </c>
      <c r="K50" s="4">
        <v>4602.049</v>
      </c>
      <c r="L50" s="4">
        <v>178.17449999999999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2525.9360000000001</v>
      </c>
      <c r="D51" s="4">
        <v>4705.8540000000003</v>
      </c>
      <c r="E51" s="4"/>
      <c r="F51" s="4">
        <v>207.6112</v>
      </c>
      <c r="G51" s="4"/>
      <c r="H51" s="4">
        <v>2525.9360000000001</v>
      </c>
      <c r="I51" s="4">
        <v>4602.049</v>
      </c>
      <c r="J51" s="4">
        <v>2525.9360000000001</v>
      </c>
      <c r="K51" s="4">
        <v>4809.66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3780.2539999999999</v>
      </c>
      <c r="D52" s="4">
        <v>2283.723</v>
      </c>
      <c r="E52" s="4"/>
      <c r="F52" s="4">
        <v>4500.9369999999999</v>
      </c>
      <c r="G52" s="4"/>
      <c r="H52" s="4">
        <v>3858.1080000000002</v>
      </c>
      <c r="I52" s="4">
        <v>34.601869999999998</v>
      </c>
      <c r="J52" s="4">
        <v>3702.4</v>
      </c>
      <c r="K52" s="4">
        <v>4532.8450000000003</v>
      </c>
      <c r="L52" s="4">
        <v>181.98249999999999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3961.9140000000002</v>
      </c>
      <c r="D53" s="4">
        <v>121.1065</v>
      </c>
      <c r="E53" s="4"/>
      <c r="F53" s="4">
        <v>138.4075</v>
      </c>
      <c r="G53" s="4"/>
      <c r="H53" s="4">
        <v>3961.9140000000002</v>
      </c>
      <c r="I53" s="4">
        <v>51.902799999999999</v>
      </c>
      <c r="J53" s="4">
        <v>3961.9140000000002</v>
      </c>
      <c r="K53" s="4">
        <v>190.31030000000001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3910.011</v>
      </c>
      <c r="D54" s="4">
        <v>2231.8209999999999</v>
      </c>
      <c r="E54" s="4"/>
      <c r="F54" s="4">
        <v>4084.34</v>
      </c>
      <c r="G54" s="4"/>
      <c r="H54" s="4">
        <v>3961.9140000000002</v>
      </c>
      <c r="I54" s="4">
        <v>190.31030000000001</v>
      </c>
      <c r="J54" s="4">
        <v>3858.1080000000002</v>
      </c>
      <c r="K54" s="4">
        <v>4273.3310000000001</v>
      </c>
      <c r="L54" s="4">
        <v>181.4564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3840.8069999999998</v>
      </c>
      <c r="D55" s="4">
        <v>4403.0879999999997</v>
      </c>
      <c r="E55" s="4"/>
      <c r="F55" s="4">
        <v>261.81060000000002</v>
      </c>
      <c r="G55" s="4"/>
      <c r="H55" s="4">
        <v>3858.1080000000002</v>
      </c>
      <c r="I55" s="4">
        <v>4273.3310000000001</v>
      </c>
      <c r="J55" s="4">
        <v>3823.5070000000001</v>
      </c>
      <c r="K55" s="4">
        <v>4532.8450000000003</v>
      </c>
      <c r="L55" s="4">
        <v>187.59460000000001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1877.1510000000001</v>
      </c>
      <c r="D58" s="10">
        <v>3996.5160000000001</v>
      </c>
      <c r="E58" s="10"/>
      <c r="F58" s="10">
        <v>7691.915</v>
      </c>
      <c r="G58" s="10"/>
      <c r="H58" s="10">
        <v>1678.191</v>
      </c>
      <c r="I58" s="10">
        <v>155.70840000000001</v>
      </c>
      <c r="J58" s="10">
        <v>2076.1120000000001</v>
      </c>
      <c r="K58" s="10">
        <v>7837.3230000000003</v>
      </c>
      <c r="L58" s="10">
        <v>177.03460000000001</v>
      </c>
      <c r="M58" s="10"/>
      <c r="N58" s="10" t="s">
        <v>12</v>
      </c>
      <c r="O58" s="10"/>
      <c r="P58" s="10">
        <f>AVERAGE(F58,F62,F66)</f>
        <v>7463.5263333333323</v>
      </c>
      <c r="Q58" s="10"/>
    </row>
    <row r="59" spans="1:17" x14ac:dyDescent="0.3">
      <c r="A59" s="10">
        <v>2</v>
      </c>
      <c r="B59" s="10" t="s">
        <v>13</v>
      </c>
      <c r="C59" s="10">
        <v>1764.6949999999999</v>
      </c>
      <c r="D59" s="10">
        <v>207.6112</v>
      </c>
      <c r="E59" s="10"/>
      <c r="F59" s="10">
        <v>103.8056</v>
      </c>
      <c r="G59" s="10"/>
      <c r="H59" s="10">
        <v>1764.6949999999999</v>
      </c>
      <c r="I59" s="10">
        <v>155.70840000000001</v>
      </c>
      <c r="J59" s="10">
        <v>1764.6949999999999</v>
      </c>
      <c r="K59" s="10">
        <v>259.51400000000001</v>
      </c>
      <c r="L59" s="10">
        <v>180</v>
      </c>
      <c r="M59" s="10"/>
      <c r="N59" s="10" t="s">
        <v>14</v>
      </c>
      <c r="O59" s="10"/>
      <c r="P59" s="10">
        <f>AVERAGE(F59,F63,F67)</f>
        <v>109.98243333333333</v>
      </c>
      <c r="Q59" s="10"/>
    </row>
    <row r="60" spans="1:17" x14ac:dyDescent="0.3">
      <c r="A60" s="10">
        <v>3</v>
      </c>
      <c r="B60" s="10" t="s">
        <v>15</v>
      </c>
      <c r="C60" s="10">
        <v>1989.607</v>
      </c>
      <c r="D60" s="10">
        <v>3944.6129999999998</v>
      </c>
      <c r="E60" s="10"/>
      <c r="F60" s="10">
        <v>7383.9120000000003</v>
      </c>
      <c r="G60" s="10"/>
      <c r="H60" s="10">
        <v>1764.6949999999999</v>
      </c>
      <c r="I60" s="10">
        <v>259.51400000000001</v>
      </c>
      <c r="J60" s="10">
        <v>2214.52</v>
      </c>
      <c r="K60" s="10">
        <v>7629.7120000000004</v>
      </c>
      <c r="L60" s="10">
        <v>176.50739999999999</v>
      </c>
      <c r="M60" s="10"/>
      <c r="N60" s="10" t="s">
        <v>16</v>
      </c>
      <c r="O60" s="10"/>
      <c r="P60" s="10">
        <f>AVERAGE(F60,F64,F68)</f>
        <v>7141.701</v>
      </c>
      <c r="Q60" s="10"/>
    </row>
    <row r="61" spans="1:17" x14ac:dyDescent="0.3">
      <c r="A61" s="10">
        <v>4</v>
      </c>
      <c r="B61" s="10" t="s">
        <v>17</v>
      </c>
      <c r="C61" s="10">
        <v>2214.52</v>
      </c>
      <c r="D61" s="10">
        <v>7724.8670000000002</v>
      </c>
      <c r="E61" s="10"/>
      <c r="F61" s="10">
        <v>190.31030000000001</v>
      </c>
      <c r="G61" s="10"/>
      <c r="H61" s="10">
        <v>2214.52</v>
      </c>
      <c r="I61" s="10">
        <v>7629.7120000000004</v>
      </c>
      <c r="J61" s="10">
        <v>2214.52</v>
      </c>
      <c r="K61" s="10">
        <v>7820.0219999999999</v>
      </c>
      <c r="L61" s="10">
        <v>180</v>
      </c>
      <c r="M61" s="10"/>
      <c r="N61" s="10" t="s">
        <v>18</v>
      </c>
      <c r="O61" s="10"/>
      <c r="P61" s="10">
        <f>AVERAGE(F61,F65,F69)</f>
        <v>178.77633333333333</v>
      </c>
      <c r="Q61" s="10"/>
    </row>
    <row r="62" spans="1:17" x14ac:dyDescent="0.3">
      <c r="A62" s="10">
        <v>5</v>
      </c>
      <c r="B62" s="10" t="s">
        <v>19</v>
      </c>
      <c r="C62" s="10">
        <v>2621.0920000000001</v>
      </c>
      <c r="D62" s="10">
        <v>3849.4580000000001</v>
      </c>
      <c r="E62" s="10"/>
      <c r="F62" s="10">
        <v>7465.549</v>
      </c>
      <c r="G62" s="10"/>
      <c r="H62" s="10">
        <v>2439.4319999999998</v>
      </c>
      <c r="I62" s="10">
        <v>121.1065</v>
      </c>
      <c r="J62" s="10">
        <v>2802.7510000000002</v>
      </c>
      <c r="K62" s="10">
        <v>7577.8090000000002</v>
      </c>
      <c r="L62" s="10">
        <v>177.2105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2595.14</v>
      </c>
      <c r="D63" s="10">
        <v>173.0093</v>
      </c>
      <c r="E63" s="10"/>
      <c r="F63" s="10">
        <v>103.8056</v>
      </c>
      <c r="G63" s="10"/>
      <c r="H63" s="10">
        <v>2595.14</v>
      </c>
      <c r="I63" s="10">
        <v>121.1065</v>
      </c>
      <c r="J63" s="10">
        <v>2595.14</v>
      </c>
      <c r="K63" s="10">
        <v>224.91210000000001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2768.15</v>
      </c>
      <c r="D64" s="10">
        <v>3797.5549999999998</v>
      </c>
      <c r="E64" s="10"/>
      <c r="F64" s="10">
        <v>7153.6589999999997</v>
      </c>
      <c r="G64" s="10"/>
      <c r="H64" s="10">
        <v>2595.14</v>
      </c>
      <c r="I64" s="10">
        <v>224.91210000000001</v>
      </c>
      <c r="J64" s="10">
        <v>2941.1590000000001</v>
      </c>
      <c r="K64" s="10">
        <v>7370.1980000000003</v>
      </c>
      <c r="L64" s="10">
        <v>177.2276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2941.1590000000001</v>
      </c>
      <c r="D65" s="10">
        <v>7439.402</v>
      </c>
      <c r="E65" s="10"/>
      <c r="F65" s="10">
        <v>138.4075</v>
      </c>
      <c r="G65" s="10"/>
      <c r="H65" s="10">
        <v>2941.1590000000001</v>
      </c>
      <c r="I65" s="10">
        <v>7370.1980000000003</v>
      </c>
      <c r="J65" s="10">
        <v>2941.1590000000001</v>
      </c>
      <c r="K65" s="10">
        <v>7508.6059999999998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3304.4780000000001</v>
      </c>
      <c r="D66" s="10">
        <v>3788.9050000000002</v>
      </c>
      <c r="E66" s="10"/>
      <c r="F66" s="10">
        <v>7233.1149999999998</v>
      </c>
      <c r="G66" s="10"/>
      <c r="H66" s="10">
        <v>3235.2750000000001</v>
      </c>
      <c r="I66" s="10">
        <v>173.0093</v>
      </c>
      <c r="J66" s="10">
        <v>3373.6819999999998</v>
      </c>
      <c r="K66" s="10">
        <v>7404.8</v>
      </c>
      <c r="L66" s="10">
        <v>178.90360000000001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3347.7310000000002</v>
      </c>
      <c r="D67" s="10">
        <v>216.26169999999999</v>
      </c>
      <c r="E67" s="10"/>
      <c r="F67" s="10">
        <v>122.3361</v>
      </c>
      <c r="G67" s="10"/>
      <c r="H67" s="10">
        <v>3356.3809999999999</v>
      </c>
      <c r="I67" s="10">
        <v>155.70840000000001</v>
      </c>
      <c r="J67" s="10">
        <v>3339.08</v>
      </c>
      <c r="K67" s="10">
        <v>276.815</v>
      </c>
      <c r="L67" s="10">
        <v>188.1301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3416.9349999999999</v>
      </c>
      <c r="D68" s="10">
        <v>3737.002</v>
      </c>
      <c r="E68" s="10"/>
      <c r="F68" s="10">
        <v>6887.5320000000002</v>
      </c>
      <c r="G68" s="10"/>
      <c r="H68" s="10">
        <v>3339.08</v>
      </c>
      <c r="I68" s="10">
        <v>294.11590000000001</v>
      </c>
      <c r="J68" s="10">
        <v>3494.7890000000002</v>
      </c>
      <c r="K68" s="10">
        <v>7179.8879999999999</v>
      </c>
      <c r="L68" s="10">
        <v>178.7046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3477.4879999999998</v>
      </c>
      <c r="D69" s="10">
        <v>7283.6930000000002</v>
      </c>
      <c r="E69" s="10"/>
      <c r="F69" s="10">
        <v>207.6112</v>
      </c>
      <c r="G69" s="10"/>
      <c r="H69" s="10">
        <v>3477.4879999999998</v>
      </c>
      <c r="I69" s="10">
        <v>7179.8879999999999</v>
      </c>
      <c r="J69" s="10">
        <v>3477.4879999999998</v>
      </c>
      <c r="K69" s="10">
        <v>7387.4989999999998</v>
      </c>
      <c r="L69" s="10">
        <v>180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743.9402</v>
      </c>
      <c r="D72" s="7">
        <v>3036.3139999999999</v>
      </c>
      <c r="E72" s="7"/>
      <c r="F72" s="7">
        <v>6085.8230000000003</v>
      </c>
      <c r="G72" s="7"/>
      <c r="H72" s="7">
        <v>1124.5609999999999</v>
      </c>
      <c r="I72" s="7">
        <v>17.300930000000001</v>
      </c>
      <c r="J72" s="7">
        <v>363.31959999999998</v>
      </c>
      <c r="K72" s="7">
        <v>6055.3270000000002</v>
      </c>
      <c r="L72" s="7">
        <v>187.18559999999999</v>
      </c>
      <c r="M72" s="7"/>
      <c r="N72" s="7" t="s">
        <v>12</v>
      </c>
      <c r="O72" s="7"/>
      <c r="P72" s="7">
        <f>AVERAGE(F72,F76,F80)</f>
        <v>5963.4456666666665</v>
      </c>
      <c r="Q72" s="7"/>
    </row>
    <row r="73" spans="1:17" x14ac:dyDescent="0.3">
      <c r="A73" s="7">
        <v>2</v>
      </c>
      <c r="B73" s="7" t="s">
        <v>13</v>
      </c>
      <c r="C73" s="7">
        <v>1193.7639999999999</v>
      </c>
      <c r="D73" s="7">
        <v>112.45610000000001</v>
      </c>
      <c r="E73" s="7"/>
      <c r="F73" s="7">
        <v>121.1065</v>
      </c>
      <c r="G73" s="7"/>
      <c r="H73" s="7">
        <v>1193.7639999999999</v>
      </c>
      <c r="I73" s="7">
        <v>51.902799999999999</v>
      </c>
      <c r="J73" s="7">
        <v>1193.7639999999999</v>
      </c>
      <c r="K73" s="7">
        <v>173.0093</v>
      </c>
      <c r="L73" s="7">
        <v>180</v>
      </c>
      <c r="M73" s="7"/>
      <c r="N73" s="7" t="s">
        <v>14</v>
      </c>
      <c r="O73" s="7"/>
      <c r="P73" s="7">
        <f>AVERAGE(F73,F77,F81)</f>
        <v>106.24833333333333</v>
      </c>
      <c r="Q73" s="7"/>
    </row>
    <row r="74" spans="1:17" x14ac:dyDescent="0.3">
      <c r="A74" s="7">
        <v>3</v>
      </c>
      <c r="B74" s="7" t="s">
        <v>15</v>
      </c>
      <c r="C74" s="7">
        <v>839.09529999999995</v>
      </c>
      <c r="D74" s="7">
        <v>3044.9639999999999</v>
      </c>
      <c r="E74" s="7"/>
      <c r="F74" s="7">
        <v>5787.5439999999999</v>
      </c>
      <c r="G74" s="7"/>
      <c r="H74" s="7">
        <v>1193.7639999999999</v>
      </c>
      <c r="I74" s="7">
        <v>173.0093</v>
      </c>
      <c r="J74" s="7">
        <v>484.42619999999999</v>
      </c>
      <c r="K74" s="7">
        <v>5916.92</v>
      </c>
      <c r="L74" s="7">
        <v>187.04</v>
      </c>
      <c r="M74" s="7"/>
      <c r="N74" s="7" t="s">
        <v>16</v>
      </c>
      <c r="O74" s="7"/>
      <c r="P74" s="7">
        <f>AVERAGE(F74,F78,F82)</f>
        <v>5684.6046666666662</v>
      </c>
      <c r="Q74" s="7"/>
    </row>
    <row r="75" spans="1:17" x14ac:dyDescent="0.3">
      <c r="A75" s="7">
        <v>4</v>
      </c>
      <c r="B75" s="7" t="s">
        <v>17</v>
      </c>
      <c r="C75" s="7">
        <v>475.77569999999997</v>
      </c>
      <c r="D75" s="7">
        <v>5986.1229999999996</v>
      </c>
      <c r="E75" s="7"/>
      <c r="F75" s="7">
        <v>139.4846</v>
      </c>
      <c r="G75" s="7"/>
      <c r="H75" s="7">
        <v>484.42619999999999</v>
      </c>
      <c r="I75" s="7">
        <v>5916.92</v>
      </c>
      <c r="J75" s="7">
        <v>467.12520000000001</v>
      </c>
      <c r="K75" s="7">
        <v>6055.3270000000002</v>
      </c>
      <c r="L75" s="7">
        <v>187.125</v>
      </c>
      <c r="M75" s="7"/>
      <c r="N75" s="7" t="s">
        <v>18</v>
      </c>
      <c r="O75" s="7"/>
      <c r="P75" s="7">
        <f>AVERAGE(F75,F79,F83)</f>
        <v>158.74339999999998</v>
      </c>
      <c r="Q75" s="7"/>
    </row>
    <row r="76" spans="1:17" x14ac:dyDescent="0.3">
      <c r="A76" s="7">
        <v>5</v>
      </c>
      <c r="B76" s="7" t="s">
        <v>19</v>
      </c>
      <c r="C76" s="7">
        <v>1963.6559999999999</v>
      </c>
      <c r="D76" s="7">
        <v>3174.721</v>
      </c>
      <c r="E76" s="7"/>
      <c r="F76" s="7">
        <v>5981.4709999999995</v>
      </c>
      <c r="G76" s="7"/>
      <c r="H76" s="7">
        <v>2456.7330000000002</v>
      </c>
      <c r="I76" s="7">
        <v>224.91210000000001</v>
      </c>
      <c r="J76" s="7">
        <v>1470.579</v>
      </c>
      <c r="K76" s="7">
        <v>6124.5309999999999</v>
      </c>
      <c r="L76" s="7">
        <v>189.4896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2569.1889999999999</v>
      </c>
      <c r="D77" s="7">
        <v>285.46539999999999</v>
      </c>
      <c r="E77" s="7"/>
      <c r="F77" s="7">
        <v>88.217799999999997</v>
      </c>
      <c r="G77" s="7"/>
      <c r="H77" s="7">
        <v>2577.8389999999999</v>
      </c>
      <c r="I77" s="7">
        <v>242.2131</v>
      </c>
      <c r="J77" s="7">
        <v>2560.538</v>
      </c>
      <c r="K77" s="7">
        <v>328.71780000000001</v>
      </c>
      <c r="L77" s="7">
        <v>191.3099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2093.413</v>
      </c>
      <c r="D78" s="7">
        <v>3157.4209999999998</v>
      </c>
      <c r="E78" s="7"/>
      <c r="F78" s="7">
        <v>5734.027</v>
      </c>
      <c r="G78" s="7"/>
      <c r="H78" s="7">
        <v>2560.538</v>
      </c>
      <c r="I78" s="7">
        <v>328.71780000000001</v>
      </c>
      <c r="J78" s="7">
        <v>1626.288</v>
      </c>
      <c r="K78" s="7">
        <v>5986.1229999999996</v>
      </c>
      <c r="L78" s="7">
        <v>189.37710000000001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1617.6369999999999</v>
      </c>
      <c r="D79" s="7">
        <v>6055.3270000000002</v>
      </c>
      <c r="E79" s="7"/>
      <c r="F79" s="7">
        <v>139.4846</v>
      </c>
      <c r="G79" s="7"/>
      <c r="H79" s="7">
        <v>1626.288</v>
      </c>
      <c r="I79" s="7">
        <v>5986.1229999999996</v>
      </c>
      <c r="J79" s="7">
        <v>1608.9870000000001</v>
      </c>
      <c r="K79" s="7">
        <v>6124.5309999999999</v>
      </c>
      <c r="L79" s="7">
        <v>187.125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3122.819</v>
      </c>
      <c r="D80" s="7">
        <v>3347.7310000000002</v>
      </c>
      <c r="E80" s="7"/>
      <c r="F80" s="7">
        <v>5823.0429999999997</v>
      </c>
      <c r="G80" s="7"/>
      <c r="H80" s="7">
        <v>3650.4969999999998</v>
      </c>
      <c r="I80" s="7">
        <v>484.42619999999999</v>
      </c>
      <c r="J80" s="7">
        <v>2595.14</v>
      </c>
      <c r="K80" s="7">
        <v>6211.0349999999999</v>
      </c>
      <c r="L80" s="7">
        <v>190.4419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3806.2060000000001</v>
      </c>
      <c r="D81" s="7">
        <v>570.93079999999998</v>
      </c>
      <c r="E81" s="7"/>
      <c r="F81" s="7">
        <v>109.4207</v>
      </c>
      <c r="G81" s="7"/>
      <c r="H81" s="7">
        <v>3823.5070000000001</v>
      </c>
      <c r="I81" s="7">
        <v>519.02800000000002</v>
      </c>
      <c r="J81" s="7">
        <v>3788.9050000000002</v>
      </c>
      <c r="K81" s="7">
        <v>622.83360000000005</v>
      </c>
      <c r="L81" s="7">
        <v>198.4349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3313.1289999999999</v>
      </c>
      <c r="D82" s="7">
        <v>3347.7310000000002</v>
      </c>
      <c r="E82" s="7"/>
      <c r="F82" s="7">
        <v>5532.2430000000004</v>
      </c>
      <c r="G82" s="7"/>
      <c r="H82" s="7">
        <v>3788.9050000000002</v>
      </c>
      <c r="I82" s="7">
        <v>622.83360000000005</v>
      </c>
      <c r="J82" s="7">
        <v>2837.3530000000001</v>
      </c>
      <c r="K82" s="7">
        <v>6072.6279999999997</v>
      </c>
      <c r="L82" s="7">
        <v>189.9042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2811.402</v>
      </c>
      <c r="D83" s="7">
        <v>6167.7830000000004</v>
      </c>
      <c r="E83" s="7"/>
      <c r="F83" s="7">
        <v>197.261</v>
      </c>
      <c r="G83" s="7"/>
      <c r="H83" s="7">
        <v>2837.3530000000001</v>
      </c>
      <c r="I83" s="7">
        <v>6072.6279999999997</v>
      </c>
      <c r="J83" s="7">
        <v>2785.45</v>
      </c>
      <c r="K83" s="7">
        <v>6262.9380000000001</v>
      </c>
      <c r="L83" s="7">
        <v>195.2551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1600.336</v>
      </c>
      <c r="D86" s="8">
        <v>3832.1570000000002</v>
      </c>
      <c r="E86" s="8"/>
      <c r="F86" s="8">
        <v>6538.6090000000004</v>
      </c>
      <c r="G86" s="8"/>
      <c r="H86" s="8">
        <v>1193.7639999999999</v>
      </c>
      <c r="I86" s="8">
        <v>588.23180000000002</v>
      </c>
      <c r="J86" s="8">
        <v>2006.9079999999999</v>
      </c>
      <c r="K86" s="8">
        <v>7076.0820000000003</v>
      </c>
      <c r="L86" s="8">
        <v>172.8562</v>
      </c>
      <c r="M86" s="8"/>
      <c r="N86" s="8" t="s">
        <v>12</v>
      </c>
      <c r="O86" s="8"/>
      <c r="P86" s="8">
        <f>AVERAGE(F86,F90,F94)</f>
        <v>6789.9253333333327</v>
      </c>
      <c r="Q86" s="8"/>
    </row>
    <row r="87" spans="1:17" x14ac:dyDescent="0.3">
      <c r="A87" s="8">
        <v>2</v>
      </c>
      <c r="B87" s="8" t="s">
        <v>13</v>
      </c>
      <c r="C87" s="8">
        <v>1314.8710000000001</v>
      </c>
      <c r="D87" s="8">
        <v>622.83360000000005</v>
      </c>
      <c r="E87" s="8"/>
      <c r="F87" s="8">
        <v>109.4207</v>
      </c>
      <c r="G87" s="8"/>
      <c r="H87" s="8">
        <v>1297.57</v>
      </c>
      <c r="I87" s="8">
        <v>570.93079999999998</v>
      </c>
      <c r="J87" s="8">
        <v>1332.172</v>
      </c>
      <c r="K87" s="8">
        <v>674.7364</v>
      </c>
      <c r="L87" s="8">
        <v>161.5651</v>
      </c>
      <c r="M87" s="8"/>
      <c r="N87" s="8" t="s">
        <v>14</v>
      </c>
      <c r="O87" s="8"/>
      <c r="P87" s="8">
        <f>AVERAGE(F87,F91,F95)</f>
        <v>111.92156666666666</v>
      </c>
      <c r="Q87" s="8"/>
    </row>
    <row r="88" spans="1:17" x14ac:dyDescent="0.3">
      <c r="A88" s="8">
        <v>3</v>
      </c>
      <c r="B88" s="8" t="s">
        <v>15</v>
      </c>
      <c r="C88" s="8">
        <v>1738.7439999999999</v>
      </c>
      <c r="D88" s="8">
        <v>3849.4580000000001</v>
      </c>
      <c r="E88" s="8"/>
      <c r="F88" s="8">
        <v>6401.299</v>
      </c>
      <c r="G88" s="8"/>
      <c r="H88" s="8">
        <v>1332.172</v>
      </c>
      <c r="I88" s="8">
        <v>674.7364</v>
      </c>
      <c r="J88" s="8">
        <v>2145.3159999999998</v>
      </c>
      <c r="K88" s="8">
        <v>7024.1790000000001</v>
      </c>
      <c r="L88" s="8">
        <v>172.7021</v>
      </c>
      <c r="M88" s="8"/>
      <c r="N88" s="8" t="s">
        <v>16</v>
      </c>
      <c r="O88" s="8"/>
      <c r="P88" s="8">
        <f>AVERAGE(F88,F92,F96)</f>
        <v>6616.2563333333337</v>
      </c>
      <c r="Q88" s="8"/>
    </row>
    <row r="89" spans="1:17" x14ac:dyDescent="0.3">
      <c r="A89" s="8">
        <v>4</v>
      </c>
      <c r="B89" s="8" t="s">
        <v>17</v>
      </c>
      <c r="C89" s="8">
        <v>2145.3159999999998</v>
      </c>
      <c r="D89" s="8">
        <v>7067.4319999999998</v>
      </c>
      <c r="E89" s="8"/>
      <c r="F89" s="8">
        <v>86.504670000000004</v>
      </c>
      <c r="G89" s="8"/>
      <c r="H89" s="8">
        <v>2145.3159999999998</v>
      </c>
      <c r="I89" s="8">
        <v>7024.1790000000001</v>
      </c>
      <c r="J89" s="8">
        <v>2145.3159999999998</v>
      </c>
      <c r="K89" s="8">
        <v>7110.6840000000002</v>
      </c>
      <c r="L89" s="8">
        <v>180</v>
      </c>
      <c r="M89" s="8"/>
      <c r="N89" s="8" t="s">
        <v>18</v>
      </c>
      <c r="O89" s="8"/>
      <c r="P89" s="8">
        <f>AVERAGE(F89,F93,F97)</f>
        <v>92.271636666666666</v>
      </c>
      <c r="Q89" s="8"/>
    </row>
    <row r="90" spans="1:17" x14ac:dyDescent="0.3">
      <c r="A90" s="8">
        <v>5</v>
      </c>
      <c r="B90" s="8" t="s">
        <v>19</v>
      </c>
      <c r="C90" s="8">
        <v>2318.3249999999998</v>
      </c>
      <c r="D90" s="8">
        <v>3788.9050000000002</v>
      </c>
      <c r="E90" s="8"/>
      <c r="F90" s="8">
        <v>6855.8</v>
      </c>
      <c r="G90" s="8"/>
      <c r="H90" s="8">
        <v>1816.598</v>
      </c>
      <c r="I90" s="8">
        <v>397.92149999999998</v>
      </c>
      <c r="J90" s="8">
        <v>2820.0520000000001</v>
      </c>
      <c r="K90" s="8">
        <v>7179.8879999999999</v>
      </c>
      <c r="L90" s="8">
        <v>171.58359999999999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1980.9570000000001</v>
      </c>
      <c r="D91" s="8">
        <v>415.22239999999999</v>
      </c>
      <c r="E91" s="8"/>
      <c r="F91" s="8">
        <v>105.2375</v>
      </c>
      <c r="G91" s="8"/>
      <c r="H91" s="8">
        <v>1972.307</v>
      </c>
      <c r="I91" s="8">
        <v>363.31959999999998</v>
      </c>
      <c r="J91" s="8">
        <v>1989.607</v>
      </c>
      <c r="K91" s="8">
        <v>467.12520000000001</v>
      </c>
      <c r="L91" s="8">
        <v>170.5377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2439.4319999999998</v>
      </c>
      <c r="D92" s="8">
        <v>3754.3029999999999</v>
      </c>
      <c r="E92" s="8"/>
      <c r="F92" s="8">
        <v>6635.625</v>
      </c>
      <c r="G92" s="8"/>
      <c r="H92" s="8">
        <v>1989.607</v>
      </c>
      <c r="I92" s="8">
        <v>467.12520000000001</v>
      </c>
      <c r="J92" s="8">
        <v>2889.2559999999999</v>
      </c>
      <c r="K92" s="8">
        <v>7041.48</v>
      </c>
      <c r="L92" s="8">
        <v>172.2079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2889.2559999999999</v>
      </c>
      <c r="D93" s="8">
        <v>7102.0339999999997</v>
      </c>
      <c r="E93" s="8"/>
      <c r="F93" s="8">
        <v>121.1065</v>
      </c>
      <c r="G93" s="8"/>
      <c r="H93" s="8">
        <v>2889.2559999999999</v>
      </c>
      <c r="I93" s="8">
        <v>7041.48</v>
      </c>
      <c r="J93" s="8">
        <v>2889.2559999999999</v>
      </c>
      <c r="K93" s="8">
        <v>7162.5870000000004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3356.3809999999999</v>
      </c>
      <c r="D94" s="8">
        <v>3676.4490000000001</v>
      </c>
      <c r="E94" s="8"/>
      <c r="F94" s="8">
        <v>6975.3670000000002</v>
      </c>
      <c r="G94" s="8"/>
      <c r="H94" s="8">
        <v>3252.576</v>
      </c>
      <c r="I94" s="8">
        <v>190.31030000000001</v>
      </c>
      <c r="J94" s="8">
        <v>3460.1869999999999</v>
      </c>
      <c r="K94" s="8">
        <v>7162.5870000000004</v>
      </c>
      <c r="L94" s="8">
        <v>178.2944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3390.9830000000002</v>
      </c>
      <c r="D95" s="8">
        <v>233.5626</v>
      </c>
      <c r="E95" s="8"/>
      <c r="F95" s="8">
        <v>121.1065</v>
      </c>
      <c r="G95" s="8"/>
      <c r="H95" s="8">
        <v>3390.9830000000002</v>
      </c>
      <c r="I95" s="8">
        <v>173.0093</v>
      </c>
      <c r="J95" s="8">
        <v>3390.9830000000002</v>
      </c>
      <c r="K95" s="8">
        <v>294.11590000000001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3477.4879999999998</v>
      </c>
      <c r="D96" s="8">
        <v>3698.94</v>
      </c>
      <c r="E96" s="8"/>
      <c r="F96" s="8">
        <v>6811.8450000000003</v>
      </c>
      <c r="G96" s="8"/>
      <c r="H96" s="8">
        <v>3390.9830000000002</v>
      </c>
      <c r="I96" s="8">
        <v>294.11590000000001</v>
      </c>
      <c r="J96" s="8">
        <v>3563.9929999999999</v>
      </c>
      <c r="K96" s="8">
        <v>7103.7640000000001</v>
      </c>
      <c r="L96" s="8">
        <v>178.5446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3567.453</v>
      </c>
      <c r="D97" s="8">
        <v>7131.4449999999997</v>
      </c>
      <c r="E97" s="8"/>
      <c r="F97" s="8">
        <v>69.203739999999996</v>
      </c>
      <c r="G97" s="8"/>
      <c r="H97" s="8">
        <v>3567.453</v>
      </c>
      <c r="I97" s="8">
        <v>7166.0469999999996</v>
      </c>
      <c r="J97" s="8">
        <v>3567.453</v>
      </c>
      <c r="K97" s="8">
        <v>7096.8429999999998</v>
      </c>
      <c r="L97" s="8">
        <v>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15</v>
      </c>
      <c r="C2" s="2">
        <v>1330.442</v>
      </c>
      <c r="D2" s="2">
        <v>1145.3219999999999</v>
      </c>
      <c r="E2" s="2"/>
      <c r="F2" s="2">
        <v>931.06200000000001</v>
      </c>
      <c r="G2" s="2"/>
      <c r="H2" s="2">
        <v>1342.5530000000001</v>
      </c>
      <c r="I2" s="2">
        <v>679.92669999999998</v>
      </c>
      <c r="J2" s="2">
        <v>1320.0609999999999</v>
      </c>
      <c r="K2" s="2">
        <v>1610.7170000000001</v>
      </c>
      <c r="L2" s="2">
        <v>181.38419999999999</v>
      </c>
      <c r="N2" s="2" t="s">
        <v>12</v>
      </c>
      <c r="O2" s="2"/>
      <c r="P2" s="2">
        <f>AVERAGE(F2,F6,F10)</f>
        <v>1038.8440000000001</v>
      </c>
    </row>
    <row r="3" spans="1:17" x14ac:dyDescent="0.3">
      <c r="A3" s="2">
        <v>2</v>
      </c>
      <c r="B3" s="2" t="s">
        <v>17</v>
      </c>
      <c r="C3" s="2">
        <v>1358.123</v>
      </c>
      <c r="D3" s="2">
        <v>705.87810000000002</v>
      </c>
      <c r="E3" s="2"/>
      <c r="F3" s="2">
        <v>50.202530000000003</v>
      </c>
      <c r="G3" s="2"/>
      <c r="H3" s="2">
        <v>1359.8530000000001</v>
      </c>
      <c r="I3" s="2">
        <v>681.65679999999998</v>
      </c>
      <c r="J3" s="2">
        <v>1358.123</v>
      </c>
      <c r="K3" s="2">
        <v>731.82950000000005</v>
      </c>
      <c r="L3" s="2">
        <v>181.97489999999999</v>
      </c>
      <c r="N3" s="2" t="s">
        <v>14</v>
      </c>
      <c r="O3" s="2"/>
      <c r="P3" s="2">
        <f>AVERAGE(F3,F7,F11)</f>
        <v>55.962889999999994</v>
      </c>
    </row>
    <row r="4" spans="1:17" x14ac:dyDescent="0.3">
      <c r="A4" s="2">
        <v>3</v>
      </c>
      <c r="B4" s="2" t="s">
        <v>19</v>
      </c>
      <c r="C4" s="2">
        <v>1352.933</v>
      </c>
      <c r="D4" s="2">
        <v>1152.242</v>
      </c>
      <c r="E4" s="2"/>
      <c r="F4" s="2">
        <v>840.8895</v>
      </c>
      <c r="G4" s="2"/>
      <c r="H4" s="2">
        <v>1358.123</v>
      </c>
      <c r="I4" s="2">
        <v>731.82950000000005</v>
      </c>
      <c r="J4" s="2">
        <v>1347.7429999999999</v>
      </c>
      <c r="K4" s="2">
        <v>1572.655</v>
      </c>
      <c r="L4" s="2">
        <v>180.7073</v>
      </c>
      <c r="N4" s="2" t="s">
        <v>16</v>
      </c>
      <c r="O4" s="2"/>
      <c r="P4" s="2">
        <f>AVERAGE(F4,F8,F12)</f>
        <v>947.07360000000006</v>
      </c>
    </row>
    <row r="5" spans="1:17" x14ac:dyDescent="0.3">
      <c r="A5" s="2">
        <v>4</v>
      </c>
      <c r="B5" s="2" t="s">
        <v>20</v>
      </c>
      <c r="C5" s="2">
        <v>1347.7429999999999</v>
      </c>
      <c r="D5" s="2">
        <v>1595.146</v>
      </c>
      <c r="E5" s="2"/>
      <c r="F5" s="2">
        <v>46.712519999999998</v>
      </c>
      <c r="G5" s="2"/>
      <c r="H5" s="2">
        <v>1347.7429999999999</v>
      </c>
      <c r="I5" s="2">
        <v>1572.655</v>
      </c>
      <c r="J5" s="2">
        <v>1347.7429999999999</v>
      </c>
      <c r="K5" s="2">
        <v>1619.367</v>
      </c>
      <c r="L5" s="2">
        <v>180</v>
      </c>
      <c r="N5" s="2" t="s">
        <v>18</v>
      </c>
      <c r="O5" s="2"/>
      <c r="P5" s="2">
        <f>AVERAGE(F5,F9,F13)</f>
        <v>38.270060000000001</v>
      </c>
    </row>
    <row r="6" spans="1:17" x14ac:dyDescent="0.3">
      <c r="A6" s="2">
        <v>5</v>
      </c>
      <c r="B6" s="2" t="s">
        <v>21</v>
      </c>
      <c r="C6" s="2">
        <v>1980.9570000000001</v>
      </c>
      <c r="D6" s="2">
        <v>1306.221</v>
      </c>
      <c r="E6" s="2"/>
      <c r="F6" s="2">
        <v>1011.89</v>
      </c>
      <c r="G6" s="2"/>
      <c r="H6" s="2">
        <v>2008.6379999999999</v>
      </c>
      <c r="I6" s="2">
        <v>801.03330000000005</v>
      </c>
      <c r="J6" s="2">
        <v>1953.2760000000001</v>
      </c>
      <c r="K6" s="2">
        <v>1811.4079999999999</v>
      </c>
      <c r="L6" s="2">
        <v>183.13640000000001</v>
      </c>
    </row>
    <row r="7" spans="1:17" x14ac:dyDescent="0.3">
      <c r="A7" s="2">
        <v>6</v>
      </c>
      <c r="B7" s="2" t="s">
        <v>22</v>
      </c>
      <c r="C7" s="2">
        <v>2022.479</v>
      </c>
      <c r="D7" s="2">
        <v>832.17489999999998</v>
      </c>
      <c r="E7" s="2"/>
      <c r="F7" s="2">
        <v>53.883450000000003</v>
      </c>
      <c r="G7" s="2"/>
      <c r="H7" s="2">
        <v>2025.9390000000001</v>
      </c>
      <c r="I7" s="2">
        <v>806.22349999999994</v>
      </c>
      <c r="J7" s="2">
        <v>2020.749</v>
      </c>
      <c r="K7" s="2">
        <v>859.85640000000001</v>
      </c>
      <c r="L7" s="2">
        <v>185.5275</v>
      </c>
    </row>
    <row r="8" spans="1:17" x14ac:dyDescent="0.3">
      <c r="A8" s="2">
        <v>7</v>
      </c>
      <c r="B8" s="2" t="s">
        <v>23</v>
      </c>
      <c r="C8" s="2">
        <v>1996.528</v>
      </c>
      <c r="D8" s="2">
        <v>1323.521</v>
      </c>
      <c r="E8" s="2"/>
      <c r="F8" s="2">
        <v>930.32230000000004</v>
      </c>
      <c r="G8" s="2"/>
      <c r="H8" s="2">
        <v>2020.749</v>
      </c>
      <c r="I8" s="2">
        <v>859.85640000000001</v>
      </c>
      <c r="J8" s="2">
        <v>1972.307</v>
      </c>
      <c r="K8" s="2">
        <v>1788.9169999999999</v>
      </c>
      <c r="L8" s="2">
        <v>182.98480000000001</v>
      </c>
    </row>
    <row r="9" spans="1:17" x14ac:dyDescent="0.3">
      <c r="A9" s="2">
        <v>8</v>
      </c>
      <c r="B9" s="2" t="s">
        <v>24</v>
      </c>
      <c r="C9" s="2">
        <v>1972.307</v>
      </c>
      <c r="D9" s="2">
        <v>1802.7570000000001</v>
      </c>
      <c r="E9" s="2"/>
      <c r="F9" s="2">
        <v>29.41159</v>
      </c>
      <c r="G9" s="2"/>
      <c r="H9" s="2">
        <v>1972.307</v>
      </c>
      <c r="I9" s="2">
        <v>1788.9169999999999</v>
      </c>
      <c r="J9" s="2">
        <v>1972.307</v>
      </c>
      <c r="K9" s="2">
        <v>1818.328</v>
      </c>
      <c r="L9" s="2">
        <v>180</v>
      </c>
    </row>
    <row r="10" spans="1:17" x14ac:dyDescent="0.3">
      <c r="A10" s="2">
        <v>9</v>
      </c>
      <c r="B10" s="2" t="s">
        <v>25</v>
      </c>
      <c r="C10" s="2">
        <v>3115.8980000000001</v>
      </c>
      <c r="D10" s="2">
        <v>1711.0619999999999</v>
      </c>
      <c r="E10" s="2"/>
      <c r="F10" s="2">
        <v>1173.58</v>
      </c>
      <c r="G10" s="2"/>
      <c r="H10" s="2">
        <v>3207.5929999999998</v>
      </c>
      <c r="I10" s="2">
        <v>1131.481</v>
      </c>
      <c r="J10" s="2">
        <v>3024.203</v>
      </c>
      <c r="K10" s="2">
        <v>2290.6439999999998</v>
      </c>
      <c r="L10" s="2">
        <v>188.99019999999999</v>
      </c>
    </row>
    <row r="11" spans="1:17" x14ac:dyDescent="0.3">
      <c r="A11" s="2">
        <v>10</v>
      </c>
      <c r="B11" s="2" t="s">
        <v>26</v>
      </c>
      <c r="C11" s="2">
        <v>3235.2750000000001</v>
      </c>
      <c r="D11" s="2">
        <v>1176.4639999999999</v>
      </c>
      <c r="E11" s="2"/>
      <c r="F11" s="2">
        <v>63.802689999999998</v>
      </c>
      <c r="G11" s="2"/>
      <c r="H11" s="2">
        <v>3242.1950000000002</v>
      </c>
      <c r="I11" s="2">
        <v>1145.3219999999999</v>
      </c>
      <c r="J11" s="2">
        <v>3228.3539999999998</v>
      </c>
      <c r="K11" s="2">
        <v>1207.605</v>
      </c>
      <c r="L11" s="2">
        <v>192.52879999999999</v>
      </c>
    </row>
    <row r="12" spans="1:17" x14ac:dyDescent="0.3">
      <c r="A12" s="2">
        <v>11</v>
      </c>
      <c r="B12" s="2" t="s">
        <v>27</v>
      </c>
      <c r="C12" s="2">
        <v>3140.12</v>
      </c>
      <c r="D12" s="2">
        <v>1735.2840000000001</v>
      </c>
      <c r="E12" s="2"/>
      <c r="F12" s="2">
        <v>1070.009</v>
      </c>
      <c r="G12" s="2"/>
      <c r="H12" s="2">
        <v>3228.3539999999998</v>
      </c>
      <c r="I12" s="2">
        <v>1207.605</v>
      </c>
      <c r="J12" s="2">
        <v>3051.8850000000002</v>
      </c>
      <c r="K12" s="2">
        <v>2262.962</v>
      </c>
      <c r="L12" s="2">
        <v>189.49279999999999</v>
      </c>
    </row>
    <row r="13" spans="1:17" x14ac:dyDescent="0.3">
      <c r="A13" s="2">
        <v>12</v>
      </c>
      <c r="B13" s="2" t="s">
        <v>28</v>
      </c>
      <c r="C13" s="2">
        <v>3048.4250000000002</v>
      </c>
      <c r="D13" s="2">
        <v>2281.9929999999999</v>
      </c>
      <c r="E13" s="2"/>
      <c r="F13" s="2">
        <v>38.686070000000001</v>
      </c>
      <c r="G13" s="2"/>
      <c r="H13" s="2">
        <v>3051.8850000000002</v>
      </c>
      <c r="I13" s="2">
        <v>2262.962</v>
      </c>
      <c r="J13" s="2">
        <v>3044.9639999999999</v>
      </c>
      <c r="K13" s="2">
        <v>2301.0239999999999</v>
      </c>
      <c r="L13" s="2">
        <v>190.3048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666.08600000000001</v>
      </c>
      <c r="D16" s="1">
        <v>3356.3809999999999</v>
      </c>
      <c r="E16" s="1"/>
      <c r="F16" s="1">
        <v>6370.7150000000001</v>
      </c>
      <c r="G16" s="1"/>
      <c r="H16" s="1">
        <v>553.62990000000002</v>
      </c>
      <c r="I16" s="1">
        <v>173.0093</v>
      </c>
      <c r="J16" s="1">
        <v>778.5421</v>
      </c>
      <c r="K16" s="1">
        <v>6539.7529999999997</v>
      </c>
      <c r="L16" s="1">
        <v>177.9768</v>
      </c>
      <c r="M16" s="1"/>
      <c r="N16" s="1" t="s">
        <v>12</v>
      </c>
      <c r="O16" s="1"/>
      <c r="P16" s="1">
        <f>AVERAGE(F16,F20,F24)</f>
        <v>6409.3983333333335</v>
      </c>
      <c r="Q16" s="1"/>
    </row>
    <row r="17" spans="1:17" x14ac:dyDescent="0.3">
      <c r="A17" s="1">
        <v>2</v>
      </c>
      <c r="B17" s="1" t="s">
        <v>13</v>
      </c>
      <c r="C17" s="1">
        <v>657.43550000000005</v>
      </c>
      <c r="D17" s="1">
        <v>207.6112</v>
      </c>
      <c r="E17" s="1"/>
      <c r="F17" s="1">
        <v>103.8056</v>
      </c>
      <c r="G17" s="1"/>
      <c r="H17" s="1">
        <v>657.43550000000005</v>
      </c>
      <c r="I17" s="1">
        <v>155.70840000000001</v>
      </c>
      <c r="J17" s="1">
        <v>657.43550000000005</v>
      </c>
      <c r="K17" s="1">
        <v>259.51400000000001</v>
      </c>
      <c r="L17" s="1">
        <v>180</v>
      </c>
      <c r="M17" s="1"/>
      <c r="N17" s="1" t="s">
        <v>14</v>
      </c>
      <c r="O17" s="1"/>
      <c r="P17" s="1">
        <f>AVERAGE(F17,F21,F25)</f>
        <v>132.95989999999998</v>
      </c>
      <c r="Q17" s="1"/>
    </row>
    <row r="18" spans="1:17" x14ac:dyDescent="0.3">
      <c r="A18" s="1">
        <v>3</v>
      </c>
      <c r="B18" s="1" t="s">
        <v>15</v>
      </c>
      <c r="C18" s="1">
        <v>752.59069999999997</v>
      </c>
      <c r="D18" s="1">
        <v>3339.08</v>
      </c>
      <c r="E18" s="1"/>
      <c r="F18" s="1">
        <v>6162.0720000000001</v>
      </c>
      <c r="G18" s="1"/>
      <c r="H18" s="1">
        <v>657.43550000000005</v>
      </c>
      <c r="I18" s="1">
        <v>259.51400000000001</v>
      </c>
      <c r="J18" s="1">
        <v>847.74580000000003</v>
      </c>
      <c r="K18" s="1">
        <v>6418.6469999999999</v>
      </c>
      <c r="L18" s="1">
        <v>178.2302</v>
      </c>
      <c r="M18" s="1"/>
      <c r="N18" s="1" t="s">
        <v>16</v>
      </c>
      <c r="O18" s="1"/>
      <c r="P18" s="1">
        <f>AVERAGE(F18,F22,F26)</f>
        <v>6105.5620000000008</v>
      </c>
      <c r="Q18" s="1"/>
    </row>
    <row r="19" spans="1:17" x14ac:dyDescent="0.3">
      <c r="A19" s="1">
        <v>4</v>
      </c>
      <c r="B19" s="1" t="s">
        <v>17</v>
      </c>
      <c r="C19" s="1">
        <v>847.74580000000003</v>
      </c>
      <c r="D19" s="1">
        <v>6479.2</v>
      </c>
      <c r="E19" s="1"/>
      <c r="F19" s="1">
        <v>121.1065</v>
      </c>
      <c r="G19" s="1"/>
      <c r="H19" s="1">
        <v>847.74580000000003</v>
      </c>
      <c r="I19" s="1">
        <v>6418.6469999999999</v>
      </c>
      <c r="J19" s="1">
        <v>847.74580000000003</v>
      </c>
      <c r="K19" s="1">
        <v>6539.7529999999997</v>
      </c>
      <c r="L19" s="1">
        <v>180</v>
      </c>
      <c r="M19" s="1"/>
      <c r="N19" s="1" t="s">
        <v>18</v>
      </c>
      <c r="O19" s="1"/>
      <c r="P19" s="1">
        <f>AVERAGE(F19,F23,F27)</f>
        <v>149.94140000000002</v>
      </c>
      <c r="Q19" s="1"/>
    </row>
    <row r="20" spans="1:17" x14ac:dyDescent="0.3">
      <c r="A20" s="1">
        <v>5</v>
      </c>
      <c r="B20" s="1" t="s">
        <v>19</v>
      </c>
      <c r="C20" s="1">
        <v>1903.1030000000001</v>
      </c>
      <c r="D20" s="1">
        <v>3356.3809999999999</v>
      </c>
      <c r="E20" s="1"/>
      <c r="F20" s="1">
        <v>6419.6490000000003</v>
      </c>
      <c r="G20" s="1"/>
      <c r="H20" s="1">
        <v>2145.3159999999998</v>
      </c>
      <c r="I20" s="1">
        <v>155.70840000000001</v>
      </c>
      <c r="J20" s="1">
        <v>1660.89</v>
      </c>
      <c r="K20" s="1">
        <v>6557.0540000000001</v>
      </c>
      <c r="L20" s="1">
        <v>184.32759999999999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2257.7719999999999</v>
      </c>
      <c r="D21" s="1">
        <v>233.5626</v>
      </c>
      <c r="E21" s="1"/>
      <c r="F21" s="1">
        <v>156.66659999999999</v>
      </c>
      <c r="G21" s="1"/>
      <c r="H21" s="1">
        <v>2266.422</v>
      </c>
      <c r="I21" s="1">
        <v>155.70840000000001</v>
      </c>
      <c r="J21" s="1">
        <v>2249.1210000000001</v>
      </c>
      <c r="K21" s="1">
        <v>311.41680000000002</v>
      </c>
      <c r="L21" s="1">
        <v>186.34020000000001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2050.1610000000001</v>
      </c>
      <c r="D22" s="1">
        <v>3373.6819999999998</v>
      </c>
      <c r="E22" s="1"/>
      <c r="F22" s="1">
        <v>6137.4440000000004</v>
      </c>
      <c r="G22" s="1"/>
      <c r="H22" s="1">
        <v>2249.1210000000001</v>
      </c>
      <c r="I22" s="1">
        <v>311.41680000000002</v>
      </c>
      <c r="J22" s="1">
        <v>1851.2</v>
      </c>
      <c r="K22" s="1">
        <v>6435.9480000000003</v>
      </c>
      <c r="L22" s="1">
        <v>183.7174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1851.2</v>
      </c>
      <c r="D23" s="1">
        <v>6513.8019999999997</v>
      </c>
      <c r="E23" s="1"/>
      <c r="F23" s="1">
        <v>155.70840000000001</v>
      </c>
      <c r="G23" s="1"/>
      <c r="H23" s="1">
        <v>1851.2</v>
      </c>
      <c r="I23" s="1">
        <v>6435.9480000000003</v>
      </c>
      <c r="J23" s="1">
        <v>1851.2</v>
      </c>
      <c r="K23" s="1">
        <v>6591.6559999999999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2923.8580000000002</v>
      </c>
      <c r="D24" s="1">
        <v>3243.9250000000002</v>
      </c>
      <c r="E24" s="1"/>
      <c r="F24" s="1">
        <v>6437.8310000000001</v>
      </c>
      <c r="G24" s="1"/>
      <c r="H24" s="1">
        <v>3339.08</v>
      </c>
      <c r="I24" s="1">
        <v>51.902799999999999</v>
      </c>
      <c r="J24" s="1">
        <v>2508.636</v>
      </c>
      <c r="K24" s="1">
        <v>6435.9480000000003</v>
      </c>
      <c r="L24" s="1">
        <v>187.41149999999999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3425.585</v>
      </c>
      <c r="D25" s="1">
        <v>121.1065</v>
      </c>
      <c r="E25" s="1"/>
      <c r="F25" s="1">
        <v>138.4075</v>
      </c>
      <c r="G25" s="1"/>
      <c r="H25" s="1">
        <v>3425.585</v>
      </c>
      <c r="I25" s="1">
        <v>51.902799999999999</v>
      </c>
      <c r="J25" s="1">
        <v>3425.585</v>
      </c>
      <c r="K25" s="1">
        <v>190.31030000000001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3044.9639999999999</v>
      </c>
      <c r="D26" s="1">
        <v>3174.721</v>
      </c>
      <c r="E26" s="1"/>
      <c r="F26" s="1">
        <v>6017.17</v>
      </c>
      <c r="G26" s="1"/>
      <c r="H26" s="1">
        <v>3425.585</v>
      </c>
      <c r="I26" s="1">
        <v>190.31030000000001</v>
      </c>
      <c r="J26" s="1">
        <v>2664.3440000000001</v>
      </c>
      <c r="K26" s="1">
        <v>6159.1329999999998</v>
      </c>
      <c r="L26" s="1">
        <v>187.2681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2664.3440000000001</v>
      </c>
      <c r="D27" s="1">
        <v>6245.6369999999997</v>
      </c>
      <c r="E27" s="1"/>
      <c r="F27" s="1">
        <v>173.0093</v>
      </c>
      <c r="G27" s="1"/>
      <c r="H27" s="1">
        <v>2664.3440000000001</v>
      </c>
      <c r="I27" s="1">
        <v>6159.1329999999998</v>
      </c>
      <c r="J27" s="1">
        <v>2664.3440000000001</v>
      </c>
      <c r="K27" s="1">
        <v>6332.1419999999998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2292.3739999999998</v>
      </c>
      <c r="D30" s="3">
        <v>3347.7310000000002</v>
      </c>
      <c r="E30" s="3"/>
      <c r="F30" s="3">
        <v>6578.9520000000002</v>
      </c>
      <c r="G30" s="3"/>
      <c r="H30" s="3">
        <v>2024.2090000000001</v>
      </c>
      <c r="I30" s="3">
        <v>69.203739999999996</v>
      </c>
      <c r="J30" s="3">
        <v>2560.538</v>
      </c>
      <c r="K30" s="3">
        <v>6626.2579999999998</v>
      </c>
      <c r="L30" s="3">
        <v>175.32390000000001</v>
      </c>
      <c r="M30" s="3"/>
      <c r="N30" s="3" t="s">
        <v>12</v>
      </c>
      <c r="O30" s="3"/>
      <c r="P30" s="3">
        <f>AVERAGE(F30,F34,F38)</f>
        <v>6497.5743333333339</v>
      </c>
      <c r="Q30" s="3"/>
    </row>
    <row r="31" spans="1:17" x14ac:dyDescent="0.3">
      <c r="A31" s="3">
        <v>2</v>
      </c>
      <c r="B31" s="3" t="s">
        <v>13</v>
      </c>
      <c r="C31" s="3">
        <v>2128.0149999999999</v>
      </c>
      <c r="D31" s="3">
        <v>121.1065</v>
      </c>
      <c r="E31" s="3"/>
      <c r="F31" s="3">
        <v>103.8056</v>
      </c>
      <c r="G31" s="3"/>
      <c r="H31" s="3">
        <v>2128.0149999999999</v>
      </c>
      <c r="I31" s="3">
        <v>69.203739999999996</v>
      </c>
      <c r="J31" s="3">
        <v>2128.0149999999999</v>
      </c>
      <c r="K31" s="3">
        <v>173.0093</v>
      </c>
      <c r="L31" s="3">
        <v>180</v>
      </c>
      <c r="M31" s="3"/>
      <c r="N31" s="3" t="s">
        <v>14</v>
      </c>
      <c r="O31" s="3"/>
      <c r="P31" s="3">
        <f>AVERAGE(F31,F35,F39)</f>
        <v>121.10653333333335</v>
      </c>
      <c r="Q31" s="3"/>
    </row>
    <row r="32" spans="1:17" x14ac:dyDescent="0.3">
      <c r="A32" s="3">
        <v>3</v>
      </c>
      <c r="B32" s="3" t="s">
        <v>15</v>
      </c>
      <c r="C32" s="3">
        <v>2387.529</v>
      </c>
      <c r="D32" s="3">
        <v>3313.1289999999999</v>
      </c>
      <c r="E32" s="3"/>
      <c r="F32" s="3">
        <v>6301.65</v>
      </c>
      <c r="G32" s="3"/>
      <c r="H32" s="3">
        <v>2128.0149999999999</v>
      </c>
      <c r="I32" s="3">
        <v>173.0093</v>
      </c>
      <c r="J32" s="3">
        <v>2647.0430000000001</v>
      </c>
      <c r="K32" s="3">
        <v>6453.2489999999998</v>
      </c>
      <c r="L32" s="3">
        <v>175.27549999999999</v>
      </c>
      <c r="M32" s="3"/>
      <c r="N32" s="3" t="s">
        <v>16</v>
      </c>
      <c r="O32" s="3"/>
      <c r="P32" s="3">
        <f>AVERAGE(F32,F36,F40)</f>
        <v>6226.7106666666668</v>
      </c>
      <c r="Q32" s="3"/>
    </row>
    <row r="33" spans="1:17" x14ac:dyDescent="0.3">
      <c r="A33" s="3">
        <v>4</v>
      </c>
      <c r="B33" s="3" t="s">
        <v>17</v>
      </c>
      <c r="C33" s="3">
        <v>2647.0430000000001</v>
      </c>
      <c r="D33" s="3">
        <v>6531.1030000000001</v>
      </c>
      <c r="E33" s="3"/>
      <c r="F33" s="3">
        <v>155.70840000000001</v>
      </c>
      <c r="G33" s="3"/>
      <c r="H33" s="3">
        <v>2647.0430000000001</v>
      </c>
      <c r="I33" s="3">
        <v>6453.2489999999998</v>
      </c>
      <c r="J33" s="3">
        <v>2647.0430000000001</v>
      </c>
      <c r="K33" s="3">
        <v>6608.9570000000003</v>
      </c>
      <c r="L33" s="3">
        <v>180</v>
      </c>
      <c r="M33" s="3"/>
      <c r="N33" s="3" t="s">
        <v>18</v>
      </c>
      <c r="O33" s="3"/>
      <c r="P33" s="3">
        <f>AVERAGE(F33,F37,F41)</f>
        <v>155.70840000000001</v>
      </c>
      <c r="Q33" s="3"/>
    </row>
    <row r="34" spans="1:17" x14ac:dyDescent="0.3">
      <c r="A34" s="3">
        <v>5</v>
      </c>
      <c r="B34" s="3" t="s">
        <v>19</v>
      </c>
      <c r="C34" s="3">
        <v>2889.2559999999999</v>
      </c>
      <c r="D34" s="3">
        <v>3321.779</v>
      </c>
      <c r="E34" s="3"/>
      <c r="F34" s="3">
        <v>6518.39</v>
      </c>
      <c r="G34" s="3"/>
      <c r="H34" s="3">
        <v>2681.645</v>
      </c>
      <c r="I34" s="3">
        <v>69.203739999999996</v>
      </c>
      <c r="J34" s="3">
        <v>3096.8670000000002</v>
      </c>
      <c r="K34" s="3">
        <v>6574.3549999999996</v>
      </c>
      <c r="L34" s="3">
        <v>176.34780000000001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2768.15</v>
      </c>
      <c r="D35" s="3">
        <v>121.1065</v>
      </c>
      <c r="E35" s="3"/>
      <c r="F35" s="3">
        <v>103.8056</v>
      </c>
      <c r="G35" s="3"/>
      <c r="H35" s="3">
        <v>2768.15</v>
      </c>
      <c r="I35" s="3">
        <v>69.203739999999996</v>
      </c>
      <c r="J35" s="3">
        <v>2768.15</v>
      </c>
      <c r="K35" s="3">
        <v>173.0093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2967.11</v>
      </c>
      <c r="D36" s="3">
        <v>3287.1779999999999</v>
      </c>
      <c r="E36" s="3"/>
      <c r="F36" s="3">
        <v>6275.567</v>
      </c>
      <c r="G36" s="3"/>
      <c r="H36" s="3">
        <v>2768.15</v>
      </c>
      <c r="I36" s="3">
        <v>155.70840000000001</v>
      </c>
      <c r="J36" s="3">
        <v>3166.0709999999999</v>
      </c>
      <c r="K36" s="3">
        <v>6418.6469999999999</v>
      </c>
      <c r="L36" s="3">
        <v>176.36449999999999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3166.0709999999999</v>
      </c>
      <c r="D37" s="3">
        <v>6487.85</v>
      </c>
      <c r="E37" s="3"/>
      <c r="F37" s="3">
        <v>173.0093</v>
      </c>
      <c r="G37" s="3"/>
      <c r="H37" s="3">
        <v>3166.0709999999999</v>
      </c>
      <c r="I37" s="3">
        <v>6401.3459999999995</v>
      </c>
      <c r="J37" s="3">
        <v>3166.0709999999999</v>
      </c>
      <c r="K37" s="3">
        <v>6574.3549999999996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3460.1869999999999</v>
      </c>
      <c r="D38" s="3">
        <v>3365.0320000000002</v>
      </c>
      <c r="E38" s="3"/>
      <c r="F38" s="3">
        <v>6395.3810000000003</v>
      </c>
      <c r="G38" s="3"/>
      <c r="H38" s="3">
        <v>3269.877</v>
      </c>
      <c r="I38" s="3">
        <v>173.0093</v>
      </c>
      <c r="J38" s="3">
        <v>3650.4969999999998</v>
      </c>
      <c r="K38" s="3">
        <v>6557.0540000000001</v>
      </c>
      <c r="L38" s="3">
        <v>176.58799999999999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3339.08</v>
      </c>
      <c r="D39" s="3">
        <v>250.86359999999999</v>
      </c>
      <c r="E39" s="3"/>
      <c r="F39" s="3">
        <v>155.70840000000001</v>
      </c>
      <c r="G39" s="3"/>
      <c r="H39" s="3">
        <v>3339.08</v>
      </c>
      <c r="I39" s="3">
        <v>173.0093</v>
      </c>
      <c r="J39" s="3">
        <v>3339.08</v>
      </c>
      <c r="K39" s="3">
        <v>328.71780000000001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3538.0410000000002</v>
      </c>
      <c r="D40" s="3">
        <v>3373.6819999999998</v>
      </c>
      <c r="E40" s="3"/>
      <c r="F40" s="3">
        <v>6102.915</v>
      </c>
      <c r="G40" s="3"/>
      <c r="H40" s="3">
        <v>3339.08</v>
      </c>
      <c r="I40" s="3">
        <v>328.71780000000001</v>
      </c>
      <c r="J40" s="3">
        <v>3737.002</v>
      </c>
      <c r="K40" s="3">
        <v>6418.6469999999999</v>
      </c>
      <c r="L40" s="3">
        <v>176.26159999999999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3737.002</v>
      </c>
      <c r="D41" s="3">
        <v>6487.85</v>
      </c>
      <c r="E41" s="3"/>
      <c r="F41" s="3">
        <v>138.4075</v>
      </c>
      <c r="G41" s="3"/>
      <c r="H41" s="3">
        <v>3737.002</v>
      </c>
      <c r="I41" s="3">
        <v>6418.6469999999999</v>
      </c>
      <c r="J41" s="3">
        <v>3737.002</v>
      </c>
      <c r="K41" s="3">
        <v>6557.0540000000001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813.14390000000003</v>
      </c>
      <c r="D44" s="4">
        <v>3070.9160000000002</v>
      </c>
      <c r="E44" s="4"/>
      <c r="F44" s="4">
        <v>5985.7479999999996</v>
      </c>
      <c r="G44" s="4"/>
      <c r="H44" s="4">
        <v>1038.056</v>
      </c>
      <c r="I44" s="4">
        <v>86.504670000000004</v>
      </c>
      <c r="J44" s="4">
        <v>588.23180000000002</v>
      </c>
      <c r="K44" s="4">
        <v>6055.3270000000002</v>
      </c>
      <c r="L44" s="4">
        <v>184.3098</v>
      </c>
      <c r="M44" s="4"/>
      <c r="N44" s="4" t="s">
        <v>12</v>
      </c>
      <c r="O44" s="4"/>
      <c r="P44" s="4">
        <f>AVERAGE(F44,F48,F52)</f>
        <v>5267.4756666666663</v>
      </c>
      <c r="Q44" s="4"/>
    </row>
    <row r="45" spans="1:17" x14ac:dyDescent="0.3">
      <c r="A45" s="4">
        <v>2</v>
      </c>
      <c r="B45" s="4" t="s">
        <v>13</v>
      </c>
      <c r="C45" s="4">
        <v>1124.5609999999999</v>
      </c>
      <c r="D45" s="4">
        <v>121.1065</v>
      </c>
      <c r="E45" s="4"/>
      <c r="F45" s="4">
        <v>69.203739999999996</v>
      </c>
      <c r="G45" s="4"/>
      <c r="H45" s="4">
        <v>1124.5609999999999</v>
      </c>
      <c r="I45" s="4">
        <v>86.504670000000004</v>
      </c>
      <c r="J45" s="4">
        <v>1124.5609999999999</v>
      </c>
      <c r="K45" s="4">
        <v>155.70840000000001</v>
      </c>
      <c r="L45" s="4">
        <v>180</v>
      </c>
      <c r="M45" s="4"/>
      <c r="N45" s="4" t="s">
        <v>14</v>
      </c>
      <c r="O45" s="4"/>
      <c r="P45" s="4">
        <f>AVERAGE(F45,F49,F53)</f>
        <v>80.73769333333334</v>
      </c>
      <c r="Q45" s="4"/>
    </row>
    <row r="46" spans="1:17" x14ac:dyDescent="0.3">
      <c r="A46" s="4">
        <v>3</v>
      </c>
      <c r="B46" s="4" t="s">
        <v>15</v>
      </c>
      <c r="C46" s="4">
        <v>925.6</v>
      </c>
      <c r="D46" s="4">
        <v>2975.761</v>
      </c>
      <c r="E46" s="4"/>
      <c r="F46" s="4">
        <v>5654.1239999999998</v>
      </c>
      <c r="G46" s="4"/>
      <c r="H46" s="4">
        <v>1124.5609999999999</v>
      </c>
      <c r="I46" s="4">
        <v>155.70840000000001</v>
      </c>
      <c r="J46" s="4">
        <v>726.63919999999996</v>
      </c>
      <c r="K46" s="4">
        <v>5795.8130000000001</v>
      </c>
      <c r="L46" s="4">
        <v>184.03569999999999</v>
      </c>
      <c r="M46" s="4"/>
      <c r="N46" s="4" t="s">
        <v>16</v>
      </c>
      <c r="O46" s="4"/>
      <c r="P46" s="4">
        <f>AVERAGE(F46,F50,F54)</f>
        <v>4856.6643333333332</v>
      </c>
      <c r="Q46" s="4"/>
    </row>
    <row r="47" spans="1:17" x14ac:dyDescent="0.3">
      <c r="A47" s="4">
        <v>4</v>
      </c>
      <c r="B47" s="4" t="s">
        <v>17</v>
      </c>
      <c r="C47" s="4">
        <v>726.63919999999996</v>
      </c>
      <c r="D47" s="4">
        <v>5925.57</v>
      </c>
      <c r="E47" s="4"/>
      <c r="F47" s="4">
        <v>259.51400000000001</v>
      </c>
      <c r="G47" s="4"/>
      <c r="H47" s="4">
        <v>726.63919999999996</v>
      </c>
      <c r="I47" s="4">
        <v>5795.8130000000001</v>
      </c>
      <c r="J47" s="4">
        <v>726.63919999999996</v>
      </c>
      <c r="K47" s="4">
        <v>6055.3270000000002</v>
      </c>
      <c r="L47" s="4">
        <v>180</v>
      </c>
      <c r="M47" s="4"/>
      <c r="N47" s="4" t="s">
        <v>18</v>
      </c>
      <c r="O47" s="4"/>
      <c r="P47" s="4">
        <f>AVERAGE(F47,F51,F55)</f>
        <v>271.40806666666668</v>
      </c>
      <c r="Q47" s="4"/>
    </row>
    <row r="48" spans="1:17" x14ac:dyDescent="0.3">
      <c r="A48" s="4">
        <v>5</v>
      </c>
      <c r="B48" s="4" t="s">
        <v>19</v>
      </c>
      <c r="C48" s="4">
        <v>1998.258</v>
      </c>
      <c r="D48" s="4">
        <v>2742.1979999999999</v>
      </c>
      <c r="E48" s="4"/>
      <c r="F48" s="4">
        <v>5279.0820000000003</v>
      </c>
      <c r="G48" s="4"/>
      <c r="H48" s="4">
        <v>2076.1120000000001</v>
      </c>
      <c r="I48" s="4">
        <v>103.8056</v>
      </c>
      <c r="J48" s="4">
        <v>1920.404</v>
      </c>
      <c r="K48" s="4">
        <v>5380.5910000000003</v>
      </c>
      <c r="L48" s="4">
        <v>181.6902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2214.52</v>
      </c>
      <c r="D49" s="4">
        <v>147.05789999999999</v>
      </c>
      <c r="E49" s="4"/>
      <c r="F49" s="4">
        <v>86.504670000000004</v>
      </c>
      <c r="G49" s="4"/>
      <c r="H49" s="4">
        <v>2214.52</v>
      </c>
      <c r="I49" s="4">
        <v>103.8056</v>
      </c>
      <c r="J49" s="4">
        <v>2214.52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2153.9659999999999</v>
      </c>
      <c r="D50" s="4">
        <v>2560.538</v>
      </c>
      <c r="E50" s="4"/>
      <c r="F50" s="4">
        <v>4742.0029999999997</v>
      </c>
      <c r="G50" s="4"/>
      <c r="H50" s="4">
        <v>2214.52</v>
      </c>
      <c r="I50" s="4">
        <v>190.31030000000001</v>
      </c>
      <c r="J50" s="4">
        <v>2093.413</v>
      </c>
      <c r="K50" s="4">
        <v>4930.7659999999996</v>
      </c>
      <c r="L50" s="4">
        <v>181.46340000000001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2102.0639999999999</v>
      </c>
      <c r="D51" s="4">
        <v>5069.174</v>
      </c>
      <c r="E51" s="4"/>
      <c r="F51" s="4">
        <v>277.35509999999999</v>
      </c>
      <c r="G51" s="4"/>
      <c r="H51" s="4">
        <v>2093.413</v>
      </c>
      <c r="I51" s="4">
        <v>4930.7659999999996</v>
      </c>
      <c r="J51" s="4">
        <v>2110.7139999999999</v>
      </c>
      <c r="K51" s="4">
        <v>5207.5810000000001</v>
      </c>
      <c r="L51" s="4">
        <v>176.4237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3131.4690000000001</v>
      </c>
      <c r="D52" s="4">
        <v>2404.83</v>
      </c>
      <c r="E52" s="4"/>
      <c r="F52" s="4">
        <v>4537.5969999999998</v>
      </c>
      <c r="G52" s="4"/>
      <c r="H52" s="4">
        <v>3235.2750000000001</v>
      </c>
      <c r="I52" s="4">
        <v>138.4075</v>
      </c>
      <c r="J52" s="4">
        <v>3027.6640000000002</v>
      </c>
      <c r="K52" s="4">
        <v>4671.2520000000004</v>
      </c>
      <c r="L52" s="4">
        <v>182.6224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3321.779</v>
      </c>
      <c r="D53" s="4">
        <v>198.9607</v>
      </c>
      <c r="E53" s="4"/>
      <c r="F53" s="4">
        <v>86.504670000000004</v>
      </c>
      <c r="G53" s="4"/>
      <c r="H53" s="4">
        <v>3321.779</v>
      </c>
      <c r="I53" s="4">
        <v>155.70840000000001</v>
      </c>
      <c r="J53" s="4">
        <v>3321.779</v>
      </c>
      <c r="K53" s="4">
        <v>242.2131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3226.6239999999998</v>
      </c>
      <c r="D54" s="4">
        <v>2326.9760000000001</v>
      </c>
      <c r="E54" s="4"/>
      <c r="F54" s="4">
        <v>4173.866</v>
      </c>
      <c r="G54" s="4"/>
      <c r="H54" s="4">
        <v>3321.779</v>
      </c>
      <c r="I54" s="4">
        <v>242.2131</v>
      </c>
      <c r="J54" s="4">
        <v>3131.4690000000001</v>
      </c>
      <c r="K54" s="4">
        <v>4411.7380000000003</v>
      </c>
      <c r="L54" s="4">
        <v>182.61330000000001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3140.12</v>
      </c>
      <c r="D55" s="4">
        <v>4550.1459999999997</v>
      </c>
      <c r="E55" s="4"/>
      <c r="F55" s="4">
        <v>277.35509999999999</v>
      </c>
      <c r="G55" s="4"/>
      <c r="H55" s="4">
        <v>3131.4690000000001</v>
      </c>
      <c r="I55" s="4">
        <v>4411.7380000000003</v>
      </c>
      <c r="J55" s="4">
        <v>3148.77</v>
      </c>
      <c r="K55" s="4">
        <v>4688.5529999999999</v>
      </c>
      <c r="L55" s="4">
        <v>176.4237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397.92149999999998</v>
      </c>
      <c r="D58" s="10">
        <v>4108.9719999999998</v>
      </c>
      <c r="E58" s="10"/>
      <c r="F58" s="10">
        <v>6557.4189999999999</v>
      </c>
      <c r="G58" s="10"/>
      <c r="H58" s="10">
        <v>432.52339999999998</v>
      </c>
      <c r="I58" s="10">
        <v>830.44489999999996</v>
      </c>
      <c r="J58" s="10">
        <v>363.31959999999998</v>
      </c>
      <c r="K58" s="10">
        <v>7387.4989999999998</v>
      </c>
      <c r="L58" s="10">
        <v>180.60470000000001</v>
      </c>
      <c r="M58" s="10"/>
      <c r="N58" s="10" t="s">
        <v>12</v>
      </c>
      <c r="O58" s="10"/>
      <c r="P58" s="10">
        <f>AVERAGE(F58,F62,F66)</f>
        <v>7141.0466666666662</v>
      </c>
      <c r="Q58" s="10"/>
    </row>
    <row r="59" spans="1:17" x14ac:dyDescent="0.3">
      <c r="A59" s="10">
        <v>2</v>
      </c>
      <c r="B59" s="10" t="s">
        <v>13</v>
      </c>
      <c r="C59" s="10">
        <v>536.32899999999995</v>
      </c>
      <c r="D59" s="10">
        <v>839.09529999999995</v>
      </c>
      <c r="E59" s="10"/>
      <c r="F59" s="10">
        <v>121.1065</v>
      </c>
      <c r="G59" s="10"/>
      <c r="H59" s="10">
        <v>536.32899999999995</v>
      </c>
      <c r="I59" s="10">
        <v>778.5421</v>
      </c>
      <c r="J59" s="10">
        <v>536.32899999999995</v>
      </c>
      <c r="K59" s="10">
        <v>899.64859999999999</v>
      </c>
      <c r="L59" s="10">
        <v>180</v>
      </c>
      <c r="M59" s="10"/>
      <c r="N59" s="10" t="s">
        <v>14</v>
      </c>
      <c r="O59" s="10"/>
      <c r="P59" s="10">
        <f>AVERAGE(F59,F63,F67)</f>
        <v>92.271636666666666</v>
      </c>
      <c r="Q59" s="10"/>
    </row>
    <row r="60" spans="1:17" x14ac:dyDescent="0.3">
      <c r="A60" s="10">
        <v>3</v>
      </c>
      <c r="B60" s="10" t="s">
        <v>15</v>
      </c>
      <c r="C60" s="10">
        <v>527.67849999999999</v>
      </c>
      <c r="D60" s="10">
        <v>4083.0210000000002</v>
      </c>
      <c r="E60" s="10"/>
      <c r="F60" s="10">
        <v>6366.7669999999998</v>
      </c>
      <c r="G60" s="10"/>
      <c r="H60" s="10">
        <v>536.32899999999995</v>
      </c>
      <c r="I60" s="10">
        <v>899.64859999999999</v>
      </c>
      <c r="J60" s="10">
        <v>519.02800000000002</v>
      </c>
      <c r="K60" s="10">
        <v>7266.3919999999998</v>
      </c>
      <c r="L60" s="10">
        <v>180.1557</v>
      </c>
      <c r="M60" s="10"/>
      <c r="N60" s="10" t="s">
        <v>16</v>
      </c>
      <c r="O60" s="10"/>
      <c r="P60" s="10">
        <f>AVERAGE(F60,F64,F68)</f>
        <v>6932.2613333333329</v>
      </c>
      <c r="Q60" s="10"/>
    </row>
    <row r="61" spans="1:17" x14ac:dyDescent="0.3">
      <c r="A61" s="10">
        <v>4</v>
      </c>
      <c r="B61" s="10" t="s">
        <v>17</v>
      </c>
      <c r="C61" s="10">
        <v>519.02800000000002</v>
      </c>
      <c r="D61" s="10">
        <v>7344.2470000000003</v>
      </c>
      <c r="E61" s="10"/>
      <c r="F61" s="10">
        <v>155.70840000000001</v>
      </c>
      <c r="G61" s="10"/>
      <c r="H61" s="10">
        <v>519.02800000000002</v>
      </c>
      <c r="I61" s="10">
        <v>7266.3919999999998</v>
      </c>
      <c r="J61" s="10">
        <v>519.02800000000002</v>
      </c>
      <c r="K61" s="10">
        <v>7422.1009999999997</v>
      </c>
      <c r="L61" s="10">
        <v>180</v>
      </c>
      <c r="M61" s="10"/>
      <c r="N61" s="10" t="s">
        <v>18</v>
      </c>
      <c r="O61" s="10"/>
      <c r="P61" s="10">
        <f>AVERAGE(F61,F65,F69)</f>
        <v>149.94143333333332</v>
      </c>
      <c r="Q61" s="10"/>
    </row>
    <row r="62" spans="1:17" x14ac:dyDescent="0.3">
      <c r="A62" s="10">
        <v>5</v>
      </c>
      <c r="B62" s="10" t="s">
        <v>19</v>
      </c>
      <c r="C62" s="10">
        <v>1937.7049999999999</v>
      </c>
      <c r="D62" s="10">
        <v>3892.71</v>
      </c>
      <c r="E62" s="10"/>
      <c r="F62" s="10">
        <v>7303.9459999999999</v>
      </c>
      <c r="G62" s="10"/>
      <c r="H62" s="10">
        <v>2041.51</v>
      </c>
      <c r="I62" s="10">
        <v>242.2131</v>
      </c>
      <c r="J62" s="10">
        <v>1833.8989999999999</v>
      </c>
      <c r="K62" s="10">
        <v>7543.2070000000003</v>
      </c>
      <c r="L62" s="10">
        <v>181.62880000000001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2197.2190000000001</v>
      </c>
      <c r="D63" s="10">
        <v>268.16449999999998</v>
      </c>
      <c r="E63" s="10"/>
      <c r="F63" s="10">
        <v>86.504670000000004</v>
      </c>
      <c r="G63" s="10"/>
      <c r="H63" s="10">
        <v>2197.2190000000001</v>
      </c>
      <c r="I63" s="10">
        <v>224.91210000000001</v>
      </c>
      <c r="J63" s="10">
        <v>2197.2190000000001</v>
      </c>
      <c r="K63" s="10">
        <v>311.41680000000002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2153.9659999999999</v>
      </c>
      <c r="D64" s="10">
        <v>3866.759</v>
      </c>
      <c r="E64" s="10"/>
      <c r="F64" s="10">
        <v>7111.21</v>
      </c>
      <c r="G64" s="10"/>
      <c r="H64" s="10">
        <v>2197.2190000000001</v>
      </c>
      <c r="I64" s="10">
        <v>311.41680000000002</v>
      </c>
      <c r="J64" s="10">
        <v>2110.7139999999999</v>
      </c>
      <c r="K64" s="10">
        <v>7422.1009999999997</v>
      </c>
      <c r="L64" s="10">
        <v>180.697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2110.7139999999999</v>
      </c>
      <c r="D65" s="10">
        <v>7499.9549999999999</v>
      </c>
      <c r="E65" s="10"/>
      <c r="F65" s="10">
        <v>155.70840000000001</v>
      </c>
      <c r="G65" s="10"/>
      <c r="H65" s="10">
        <v>2110.7139999999999</v>
      </c>
      <c r="I65" s="10">
        <v>7422.1009999999997</v>
      </c>
      <c r="J65" s="10">
        <v>2110.7139999999999</v>
      </c>
      <c r="K65" s="10">
        <v>7577.8090000000002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3217.9740000000002</v>
      </c>
      <c r="D66" s="10">
        <v>3849.4580000000001</v>
      </c>
      <c r="E66" s="10"/>
      <c r="F66" s="10">
        <v>7561.7749999999996</v>
      </c>
      <c r="G66" s="10"/>
      <c r="H66" s="10">
        <v>3287.1779999999999</v>
      </c>
      <c r="I66" s="10">
        <v>69.203739999999996</v>
      </c>
      <c r="J66" s="10">
        <v>3148.77</v>
      </c>
      <c r="K66" s="10">
        <v>7629.7120000000004</v>
      </c>
      <c r="L66" s="10">
        <v>181.0488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3373.6819999999998</v>
      </c>
      <c r="D67" s="10">
        <v>121.1065</v>
      </c>
      <c r="E67" s="10"/>
      <c r="F67" s="10">
        <v>69.203739999999996</v>
      </c>
      <c r="G67" s="10"/>
      <c r="H67" s="10">
        <v>3373.6819999999998</v>
      </c>
      <c r="I67" s="10">
        <v>86.504670000000004</v>
      </c>
      <c r="J67" s="10">
        <v>3373.6819999999998</v>
      </c>
      <c r="K67" s="10">
        <v>155.70840000000001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3330.43</v>
      </c>
      <c r="D68" s="10">
        <v>3814.8560000000002</v>
      </c>
      <c r="E68" s="10"/>
      <c r="F68" s="10">
        <v>7318.8069999999998</v>
      </c>
      <c r="G68" s="10"/>
      <c r="H68" s="10">
        <v>3373.6819999999998</v>
      </c>
      <c r="I68" s="10">
        <v>155.70840000000001</v>
      </c>
      <c r="J68" s="10">
        <v>3287.1779999999999</v>
      </c>
      <c r="K68" s="10">
        <v>7474.0039999999999</v>
      </c>
      <c r="L68" s="10">
        <v>180.6772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3287.1779999999999</v>
      </c>
      <c r="D69" s="10">
        <v>7543.2070000000003</v>
      </c>
      <c r="E69" s="10"/>
      <c r="F69" s="10">
        <v>138.4075</v>
      </c>
      <c r="G69" s="10"/>
      <c r="H69" s="10">
        <v>3287.1779999999999</v>
      </c>
      <c r="I69" s="10">
        <v>7474.0039999999999</v>
      </c>
      <c r="J69" s="10">
        <v>3287.1779999999999</v>
      </c>
      <c r="K69" s="10">
        <v>7612.4110000000001</v>
      </c>
      <c r="L69" s="10">
        <v>180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553.62990000000002</v>
      </c>
      <c r="D72" s="7">
        <v>3572.643</v>
      </c>
      <c r="E72" s="7"/>
      <c r="F72" s="7">
        <v>6280.1440000000002</v>
      </c>
      <c r="G72" s="7"/>
      <c r="H72" s="7">
        <v>882.34770000000003</v>
      </c>
      <c r="I72" s="7">
        <v>449.82429999999999</v>
      </c>
      <c r="J72" s="7">
        <v>224.91210000000001</v>
      </c>
      <c r="K72" s="7">
        <v>6695.4620000000004</v>
      </c>
      <c r="L72" s="7">
        <v>186.00899999999999</v>
      </c>
      <c r="M72" s="7"/>
      <c r="N72" s="7" t="s">
        <v>12</v>
      </c>
      <c r="O72" s="7"/>
      <c r="P72" s="7">
        <f>AVERAGE(F72,F76,F80)</f>
        <v>6705.8173333333334</v>
      </c>
      <c r="Q72" s="7"/>
    </row>
    <row r="73" spans="1:17" x14ac:dyDescent="0.3">
      <c r="A73" s="7">
        <v>2</v>
      </c>
      <c r="B73" s="7" t="s">
        <v>13</v>
      </c>
      <c r="C73" s="7">
        <v>1020.755</v>
      </c>
      <c r="D73" s="7">
        <v>493.07659999999998</v>
      </c>
      <c r="E73" s="7"/>
      <c r="F73" s="7">
        <v>86.504670000000004</v>
      </c>
      <c r="G73" s="7"/>
      <c r="H73" s="7">
        <v>1020.755</v>
      </c>
      <c r="I73" s="7">
        <v>449.82429999999999</v>
      </c>
      <c r="J73" s="7">
        <v>1020.755</v>
      </c>
      <c r="K73" s="7">
        <v>536.32899999999995</v>
      </c>
      <c r="L73" s="7">
        <v>180</v>
      </c>
      <c r="M73" s="7"/>
      <c r="N73" s="7" t="s">
        <v>14</v>
      </c>
      <c r="O73" s="7"/>
      <c r="P73" s="7">
        <f>AVERAGE(F73,F77,F81)</f>
        <v>104.28289000000001</v>
      </c>
      <c r="Q73" s="7"/>
    </row>
    <row r="74" spans="1:17" x14ac:dyDescent="0.3">
      <c r="A74" s="7">
        <v>3</v>
      </c>
      <c r="B74" s="7" t="s">
        <v>15</v>
      </c>
      <c r="C74" s="7">
        <v>683.38689999999997</v>
      </c>
      <c r="D74" s="7">
        <v>3529.3910000000001</v>
      </c>
      <c r="E74" s="7"/>
      <c r="F74" s="7">
        <v>6024.03</v>
      </c>
      <c r="G74" s="7"/>
      <c r="H74" s="7">
        <v>1020.755</v>
      </c>
      <c r="I74" s="7">
        <v>536.32899999999995</v>
      </c>
      <c r="J74" s="7">
        <v>346.01870000000002</v>
      </c>
      <c r="K74" s="7">
        <v>6522.4520000000002</v>
      </c>
      <c r="L74" s="7">
        <v>186.43109999999999</v>
      </c>
      <c r="M74" s="7"/>
      <c r="N74" s="7" t="s">
        <v>16</v>
      </c>
      <c r="O74" s="7"/>
      <c r="P74" s="7">
        <f>AVERAGE(F74,F78,F82)</f>
        <v>6393.8609999999999</v>
      </c>
      <c r="Q74" s="7"/>
    </row>
    <row r="75" spans="1:17" x14ac:dyDescent="0.3">
      <c r="A75" s="7">
        <v>4</v>
      </c>
      <c r="B75" s="7" t="s">
        <v>17</v>
      </c>
      <c r="C75" s="7">
        <v>346.01870000000002</v>
      </c>
      <c r="D75" s="7">
        <v>6617.607</v>
      </c>
      <c r="E75" s="7"/>
      <c r="F75" s="7">
        <v>190.31030000000001</v>
      </c>
      <c r="G75" s="7"/>
      <c r="H75" s="7">
        <v>346.01870000000002</v>
      </c>
      <c r="I75" s="7">
        <v>6522.4520000000002</v>
      </c>
      <c r="J75" s="7">
        <v>346.01870000000002</v>
      </c>
      <c r="K75" s="7">
        <v>6712.7629999999999</v>
      </c>
      <c r="L75" s="7">
        <v>180</v>
      </c>
      <c r="M75" s="7"/>
      <c r="N75" s="7" t="s">
        <v>18</v>
      </c>
      <c r="O75" s="7"/>
      <c r="P75" s="7">
        <f>AVERAGE(F75,F79,F83)</f>
        <v>235.0445666666667</v>
      </c>
      <c r="Q75" s="7"/>
    </row>
    <row r="76" spans="1:17" x14ac:dyDescent="0.3">
      <c r="A76" s="7">
        <v>5</v>
      </c>
      <c r="B76" s="7" t="s">
        <v>19</v>
      </c>
      <c r="C76" s="7">
        <v>1894.452</v>
      </c>
      <c r="D76" s="7">
        <v>3918.6619999999998</v>
      </c>
      <c r="E76" s="7"/>
      <c r="F76" s="7">
        <v>6723.6779999999999</v>
      </c>
      <c r="G76" s="7"/>
      <c r="H76" s="7">
        <v>2352.9270000000001</v>
      </c>
      <c r="I76" s="7">
        <v>588.23180000000002</v>
      </c>
      <c r="J76" s="7">
        <v>1435.9780000000001</v>
      </c>
      <c r="K76" s="7">
        <v>7249.0919999999996</v>
      </c>
      <c r="L76" s="7">
        <v>187.8382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2491.335</v>
      </c>
      <c r="D77" s="7">
        <v>648.78499999999997</v>
      </c>
      <c r="E77" s="7"/>
      <c r="F77" s="7">
        <v>121.1065</v>
      </c>
      <c r="G77" s="7"/>
      <c r="H77" s="7">
        <v>2491.335</v>
      </c>
      <c r="I77" s="7">
        <v>588.23180000000002</v>
      </c>
      <c r="J77" s="7">
        <v>2491.335</v>
      </c>
      <c r="K77" s="7">
        <v>709.3383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2110.7139999999999</v>
      </c>
      <c r="D78" s="7">
        <v>3910.011</v>
      </c>
      <c r="E78" s="7"/>
      <c r="F78" s="7">
        <v>6416.2910000000002</v>
      </c>
      <c r="G78" s="7"/>
      <c r="H78" s="7">
        <v>2508.636</v>
      </c>
      <c r="I78" s="7">
        <v>726.63919999999996</v>
      </c>
      <c r="J78" s="7">
        <v>1712.7929999999999</v>
      </c>
      <c r="K78" s="7">
        <v>7093.3829999999998</v>
      </c>
      <c r="L78" s="7">
        <v>187.125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1678.191</v>
      </c>
      <c r="D79" s="7">
        <v>7205.8389999999999</v>
      </c>
      <c r="E79" s="7"/>
      <c r="F79" s="7">
        <v>235.31819999999999</v>
      </c>
      <c r="G79" s="7"/>
      <c r="H79" s="7">
        <v>1712.7929999999999</v>
      </c>
      <c r="I79" s="7">
        <v>7093.3829999999998</v>
      </c>
      <c r="J79" s="7">
        <v>1643.5889999999999</v>
      </c>
      <c r="K79" s="7">
        <v>7318.2950000000001</v>
      </c>
      <c r="L79" s="7">
        <v>197.1027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2932.5079999999998</v>
      </c>
      <c r="D80" s="7">
        <v>4307.933</v>
      </c>
      <c r="E80" s="7"/>
      <c r="F80" s="7">
        <v>7113.63</v>
      </c>
      <c r="G80" s="7"/>
      <c r="H80" s="7">
        <v>3494.7890000000002</v>
      </c>
      <c r="I80" s="7">
        <v>795.84299999999996</v>
      </c>
      <c r="J80" s="7">
        <v>2370.2280000000001</v>
      </c>
      <c r="K80" s="7">
        <v>7820.0219999999999</v>
      </c>
      <c r="L80" s="7">
        <v>189.0958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3607.2449999999999</v>
      </c>
      <c r="D81" s="7">
        <v>882.34770000000003</v>
      </c>
      <c r="E81" s="7"/>
      <c r="F81" s="7">
        <v>105.2375</v>
      </c>
      <c r="G81" s="7"/>
      <c r="H81" s="7">
        <v>3615.895</v>
      </c>
      <c r="I81" s="7">
        <v>830.44489999999996</v>
      </c>
      <c r="J81" s="7">
        <v>3598.5940000000001</v>
      </c>
      <c r="K81" s="7">
        <v>934.25049999999999</v>
      </c>
      <c r="L81" s="7">
        <v>189.4623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3079.5659999999998</v>
      </c>
      <c r="D82" s="7">
        <v>4264.68</v>
      </c>
      <c r="E82" s="7"/>
      <c r="F82" s="7">
        <v>6741.2619999999997</v>
      </c>
      <c r="G82" s="7"/>
      <c r="H82" s="7">
        <v>3598.5940000000001</v>
      </c>
      <c r="I82" s="7">
        <v>934.25049999999999</v>
      </c>
      <c r="J82" s="7">
        <v>2560.538</v>
      </c>
      <c r="K82" s="7">
        <v>7595.11</v>
      </c>
      <c r="L82" s="7">
        <v>188.858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2508.636</v>
      </c>
      <c r="D83" s="7">
        <v>7724.8670000000002</v>
      </c>
      <c r="E83" s="7"/>
      <c r="F83" s="7">
        <v>279.5052</v>
      </c>
      <c r="G83" s="7"/>
      <c r="H83" s="7">
        <v>2560.538</v>
      </c>
      <c r="I83" s="7">
        <v>7595.11</v>
      </c>
      <c r="J83" s="7">
        <v>2456.7330000000002</v>
      </c>
      <c r="K83" s="7">
        <v>7854.6239999999998</v>
      </c>
      <c r="L83" s="7">
        <v>201.8014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1634.9380000000001</v>
      </c>
      <c r="D86" s="8">
        <v>3676.4490000000001</v>
      </c>
      <c r="E86" s="8"/>
      <c r="F86" s="8">
        <v>7181.576</v>
      </c>
      <c r="G86" s="8"/>
      <c r="H86" s="8">
        <v>1712.7929999999999</v>
      </c>
      <c r="I86" s="8">
        <v>86.504670000000004</v>
      </c>
      <c r="J86" s="8">
        <v>1557.0840000000001</v>
      </c>
      <c r="K86" s="8">
        <v>7266.3919999999998</v>
      </c>
      <c r="L86" s="8">
        <v>181.2424</v>
      </c>
      <c r="M86" s="8"/>
      <c r="N86" s="8" t="s">
        <v>12</v>
      </c>
      <c r="O86" s="8"/>
      <c r="P86" s="8">
        <f>AVERAGE(F86,F90,F94)</f>
        <v>7135.7560000000003</v>
      </c>
      <c r="Q86" s="8"/>
    </row>
    <row r="87" spans="1:17" x14ac:dyDescent="0.3">
      <c r="A87" s="8">
        <v>2</v>
      </c>
      <c r="B87" s="8" t="s">
        <v>13</v>
      </c>
      <c r="C87" s="8">
        <v>1799.297</v>
      </c>
      <c r="D87" s="8">
        <v>112.45610000000001</v>
      </c>
      <c r="E87" s="8"/>
      <c r="F87" s="8">
        <v>86.504670000000004</v>
      </c>
      <c r="G87" s="8"/>
      <c r="H87" s="8">
        <v>1799.297</v>
      </c>
      <c r="I87" s="8">
        <v>69.203739999999996</v>
      </c>
      <c r="J87" s="8">
        <v>1799.297</v>
      </c>
      <c r="K87" s="8">
        <v>155.70840000000001</v>
      </c>
      <c r="L87" s="8">
        <v>180</v>
      </c>
      <c r="M87" s="8"/>
      <c r="N87" s="8" t="s">
        <v>14</v>
      </c>
      <c r="O87" s="8"/>
      <c r="P87" s="8">
        <f>AVERAGE(F87,F91,F95)</f>
        <v>99.214183333333338</v>
      </c>
      <c r="Q87" s="8"/>
    </row>
    <row r="88" spans="1:17" x14ac:dyDescent="0.3">
      <c r="A88" s="8">
        <v>3</v>
      </c>
      <c r="B88" s="8" t="s">
        <v>15</v>
      </c>
      <c r="C88" s="8">
        <v>1738.7439999999999</v>
      </c>
      <c r="D88" s="8">
        <v>3598.5940000000001</v>
      </c>
      <c r="E88" s="8"/>
      <c r="F88" s="8">
        <v>6921.433</v>
      </c>
      <c r="G88" s="8"/>
      <c r="H88" s="8">
        <v>1799.297</v>
      </c>
      <c r="I88" s="8">
        <v>138.4075</v>
      </c>
      <c r="J88" s="8">
        <v>1678.191</v>
      </c>
      <c r="K88" s="8">
        <v>7058.7809999999999</v>
      </c>
      <c r="L88" s="8">
        <v>181.0026</v>
      </c>
      <c r="M88" s="8"/>
      <c r="N88" s="8" t="s">
        <v>16</v>
      </c>
      <c r="O88" s="8"/>
      <c r="P88" s="8">
        <f>AVERAGE(F88,F92,F96)</f>
        <v>6890.3816666666671</v>
      </c>
      <c r="Q88" s="8"/>
    </row>
    <row r="89" spans="1:17" x14ac:dyDescent="0.3">
      <c r="A89" s="8">
        <v>4</v>
      </c>
      <c r="B89" s="8" t="s">
        <v>17</v>
      </c>
      <c r="C89" s="8">
        <v>1678.191</v>
      </c>
      <c r="D89" s="8">
        <v>7145.2860000000001</v>
      </c>
      <c r="E89" s="8"/>
      <c r="F89" s="8">
        <v>173.0093</v>
      </c>
      <c r="G89" s="8"/>
      <c r="H89" s="8">
        <v>1678.191</v>
      </c>
      <c r="I89" s="8">
        <v>7058.7809999999999</v>
      </c>
      <c r="J89" s="8">
        <v>1678.191</v>
      </c>
      <c r="K89" s="8">
        <v>7231.7910000000002</v>
      </c>
      <c r="L89" s="8">
        <v>180</v>
      </c>
      <c r="M89" s="8"/>
      <c r="N89" s="8" t="s">
        <v>18</v>
      </c>
      <c r="O89" s="8"/>
      <c r="P89" s="8">
        <f>AVERAGE(F89,F93,F97)</f>
        <v>144.17443333333333</v>
      </c>
      <c r="Q89" s="8"/>
    </row>
    <row r="90" spans="1:17" x14ac:dyDescent="0.3">
      <c r="A90" s="8">
        <v>5</v>
      </c>
      <c r="B90" s="8" t="s">
        <v>19</v>
      </c>
      <c r="C90" s="8">
        <v>2404.83</v>
      </c>
      <c r="D90" s="8">
        <v>3737.002</v>
      </c>
      <c r="E90" s="8"/>
      <c r="F90" s="8">
        <v>7170.94</v>
      </c>
      <c r="G90" s="8"/>
      <c r="H90" s="8">
        <v>2577.8389999999999</v>
      </c>
      <c r="I90" s="8">
        <v>155.70840000000001</v>
      </c>
      <c r="J90" s="8">
        <v>2231.8209999999999</v>
      </c>
      <c r="K90" s="8">
        <v>7318.2950000000001</v>
      </c>
      <c r="L90" s="8">
        <v>182.76580000000001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2681.645</v>
      </c>
      <c r="D91" s="8">
        <v>216.26169999999999</v>
      </c>
      <c r="E91" s="8"/>
      <c r="F91" s="8">
        <v>121.1065</v>
      </c>
      <c r="G91" s="8"/>
      <c r="H91" s="8">
        <v>2681.645</v>
      </c>
      <c r="I91" s="8">
        <v>155.70840000000001</v>
      </c>
      <c r="J91" s="8">
        <v>2681.645</v>
      </c>
      <c r="K91" s="8">
        <v>276.815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2551.8879999999999</v>
      </c>
      <c r="D92" s="8">
        <v>3719.701</v>
      </c>
      <c r="E92" s="8"/>
      <c r="F92" s="8">
        <v>6890.6610000000001</v>
      </c>
      <c r="G92" s="8"/>
      <c r="H92" s="8">
        <v>2681.645</v>
      </c>
      <c r="I92" s="8">
        <v>276.815</v>
      </c>
      <c r="J92" s="8">
        <v>2422.1309999999999</v>
      </c>
      <c r="K92" s="8">
        <v>7162.5870000000004</v>
      </c>
      <c r="L92" s="8">
        <v>182.1584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2422.1309999999999</v>
      </c>
      <c r="D93" s="8">
        <v>7231.7910000000002</v>
      </c>
      <c r="E93" s="8"/>
      <c r="F93" s="8">
        <v>138.4075</v>
      </c>
      <c r="G93" s="8"/>
      <c r="H93" s="8">
        <v>2422.1309999999999</v>
      </c>
      <c r="I93" s="8">
        <v>7162.5870000000004</v>
      </c>
      <c r="J93" s="8">
        <v>2422.1309999999999</v>
      </c>
      <c r="K93" s="8">
        <v>7300.9939999999997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3261.2260000000001</v>
      </c>
      <c r="D94" s="8">
        <v>3814.8560000000002</v>
      </c>
      <c r="E94" s="8"/>
      <c r="F94" s="8">
        <v>7054.7520000000004</v>
      </c>
      <c r="G94" s="8"/>
      <c r="H94" s="8">
        <v>3477.4879999999998</v>
      </c>
      <c r="I94" s="8">
        <v>294.11590000000001</v>
      </c>
      <c r="J94" s="8">
        <v>3044.9639999999999</v>
      </c>
      <c r="K94" s="8">
        <v>7335.5959999999995</v>
      </c>
      <c r="L94" s="8">
        <v>183.51499999999999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3617.625</v>
      </c>
      <c r="D95" s="8">
        <v>328.71780000000001</v>
      </c>
      <c r="E95" s="8"/>
      <c r="F95" s="8">
        <v>90.031379999999999</v>
      </c>
      <c r="G95" s="8"/>
      <c r="H95" s="8">
        <v>3615.895</v>
      </c>
      <c r="I95" s="8">
        <v>283.7353</v>
      </c>
      <c r="J95" s="8">
        <v>3619.355</v>
      </c>
      <c r="K95" s="8">
        <v>373.7002</v>
      </c>
      <c r="L95" s="8">
        <v>177.79740000000001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3468.837</v>
      </c>
      <c r="D96" s="8">
        <v>3806.2060000000001</v>
      </c>
      <c r="E96" s="8"/>
      <c r="F96" s="8">
        <v>6859.0510000000004</v>
      </c>
      <c r="G96" s="8"/>
      <c r="H96" s="8">
        <v>3304.4780000000001</v>
      </c>
      <c r="I96" s="8">
        <v>7231.7910000000002</v>
      </c>
      <c r="J96" s="8">
        <v>3633.1959999999999</v>
      </c>
      <c r="K96" s="8">
        <v>380.62060000000002</v>
      </c>
      <c r="L96" s="8">
        <v>2.7469329999999998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3321.779</v>
      </c>
      <c r="D97" s="8">
        <v>7309.6450000000004</v>
      </c>
      <c r="E97" s="8"/>
      <c r="F97" s="8">
        <v>121.1065</v>
      </c>
      <c r="G97" s="8"/>
      <c r="H97" s="8">
        <v>3321.779</v>
      </c>
      <c r="I97" s="8">
        <v>7249.0919999999996</v>
      </c>
      <c r="J97" s="8">
        <v>3321.779</v>
      </c>
      <c r="K97" s="8">
        <v>7370.1980000000003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Q97"/>
  <sheetViews>
    <sheetView workbookViewId="0">
      <selection activeCell="P86" sqref="P86:P89"/>
    </sheetView>
  </sheetViews>
  <sheetFormatPr baseColWidth="10" defaultColWidth="8.88671875" defaultRowHeight="14.4" x14ac:dyDescent="0.3"/>
  <sheetData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543.24929999999995</v>
      </c>
      <c r="D16" s="1">
        <v>1107.26</v>
      </c>
      <c r="E16" s="1"/>
      <c r="F16" s="1">
        <v>2143.674</v>
      </c>
      <c r="G16" s="1"/>
      <c r="H16" s="1">
        <v>429.06319999999999</v>
      </c>
      <c r="I16" s="1">
        <v>41.522239999999996</v>
      </c>
      <c r="J16" s="1">
        <v>657.43550000000005</v>
      </c>
      <c r="K16" s="1">
        <v>2172.9969999999998</v>
      </c>
      <c r="L16" s="1">
        <v>173.8845</v>
      </c>
      <c r="M16" s="1"/>
      <c r="N16" s="1" t="s">
        <v>12</v>
      </c>
      <c r="O16" s="1"/>
      <c r="P16" s="1">
        <f>AVERAGE(F16,F20,F24)</f>
        <v>2147.1426666666666</v>
      </c>
      <c r="Q16" s="1"/>
    </row>
    <row r="17" spans="1:17" x14ac:dyDescent="0.3">
      <c r="A17" s="1">
        <v>2</v>
      </c>
      <c r="B17" s="1" t="s">
        <v>13</v>
      </c>
      <c r="C17" s="1">
        <v>487.88639999999998</v>
      </c>
      <c r="D17" s="1">
        <v>72.663920000000005</v>
      </c>
      <c r="E17" s="1"/>
      <c r="F17" s="1">
        <v>62.666649999999997</v>
      </c>
      <c r="G17" s="1"/>
      <c r="H17" s="1">
        <v>484.42619999999999</v>
      </c>
      <c r="I17" s="1">
        <v>41.522239999999996</v>
      </c>
      <c r="J17" s="1">
        <v>491.34649999999999</v>
      </c>
      <c r="K17" s="1">
        <v>103.8056</v>
      </c>
      <c r="L17" s="1">
        <v>173.65979999999999</v>
      </c>
      <c r="M17" s="1"/>
      <c r="N17" s="1" t="s">
        <v>14</v>
      </c>
      <c r="O17" s="1"/>
      <c r="P17" s="1">
        <f>AVERAGE(F17,F21,F25)</f>
        <v>69.427450000000007</v>
      </c>
      <c r="Q17" s="1"/>
    </row>
    <row r="18" spans="1:17" x14ac:dyDescent="0.3">
      <c r="A18" s="1">
        <v>3</v>
      </c>
      <c r="B18" s="1" t="s">
        <v>15</v>
      </c>
      <c r="C18" s="1">
        <v>595.15210000000002</v>
      </c>
      <c r="D18" s="1">
        <v>1079.578</v>
      </c>
      <c r="E18" s="1"/>
      <c r="F18" s="1">
        <v>1962.557</v>
      </c>
      <c r="G18" s="1"/>
      <c r="H18" s="1">
        <v>491.34649999999999</v>
      </c>
      <c r="I18" s="1">
        <v>103.8056</v>
      </c>
      <c r="J18" s="1">
        <v>698.95780000000002</v>
      </c>
      <c r="K18" s="1">
        <v>2055.3510000000001</v>
      </c>
      <c r="L18" s="1">
        <v>173.92750000000001</v>
      </c>
      <c r="M18" s="1"/>
      <c r="N18" s="1" t="s">
        <v>16</v>
      </c>
      <c r="O18" s="1"/>
      <c r="P18" s="1">
        <f>AVERAGE(F18,F22,F26)</f>
        <v>1959.9296666666669</v>
      </c>
      <c r="Q18" s="1"/>
    </row>
    <row r="19" spans="1:17" x14ac:dyDescent="0.3">
      <c r="A19" s="1">
        <v>4</v>
      </c>
      <c r="B19" s="1" t="s">
        <v>17</v>
      </c>
      <c r="C19" s="1">
        <v>705.87810000000002</v>
      </c>
      <c r="D19" s="1">
        <v>2110.7139999999999</v>
      </c>
      <c r="E19" s="1"/>
      <c r="F19" s="1">
        <v>111.5877</v>
      </c>
      <c r="G19" s="1"/>
      <c r="H19" s="1">
        <v>698.95780000000002</v>
      </c>
      <c r="I19" s="1">
        <v>2055.3510000000001</v>
      </c>
      <c r="J19" s="1">
        <v>712.79849999999999</v>
      </c>
      <c r="K19" s="1">
        <v>2166.0770000000002</v>
      </c>
      <c r="L19" s="1">
        <v>172.875</v>
      </c>
      <c r="M19" s="1"/>
      <c r="N19" s="1" t="s">
        <v>18</v>
      </c>
      <c r="O19" s="1"/>
      <c r="P19" s="1">
        <f>AVERAGE(F19,F23,F27)</f>
        <v>122.54716666666666</v>
      </c>
      <c r="Q19" s="1"/>
    </row>
    <row r="20" spans="1:17" x14ac:dyDescent="0.3">
      <c r="A20" s="1">
        <v>5</v>
      </c>
      <c r="B20" s="1" t="s">
        <v>19</v>
      </c>
      <c r="C20" s="1">
        <v>1955.0060000000001</v>
      </c>
      <c r="D20" s="1">
        <v>1031.136</v>
      </c>
      <c r="E20" s="1"/>
      <c r="F20" s="1">
        <v>1993.1759999999999</v>
      </c>
      <c r="G20" s="1"/>
      <c r="H20" s="1">
        <v>1965.386</v>
      </c>
      <c r="I20" s="1">
        <v>34.601869999999998</v>
      </c>
      <c r="J20" s="1">
        <v>1944.625</v>
      </c>
      <c r="K20" s="1">
        <v>2027.67</v>
      </c>
      <c r="L20" s="1">
        <v>180.5968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2027.67</v>
      </c>
      <c r="D21" s="1">
        <v>65.743549999999999</v>
      </c>
      <c r="E21" s="1"/>
      <c r="F21" s="1">
        <v>62.283360000000002</v>
      </c>
      <c r="G21" s="1"/>
      <c r="H21" s="1">
        <v>2027.67</v>
      </c>
      <c r="I21" s="1">
        <v>34.601869999999998</v>
      </c>
      <c r="J21" s="1">
        <v>2027.67</v>
      </c>
      <c r="K21" s="1">
        <v>96.885230000000007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2017.289</v>
      </c>
      <c r="D22" s="1">
        <v>996.53380000000004</v>
      </c>
      <c r="E22" s="1"/>
      <c r="F22" s="1">
        <v>1799.4169999999999</v>
      </c>
      <c r="G22" s="1"/>
      <c r="H22" s="1">
        <v>2027.67</v>
      </c>
      <c r="I22" s="1">
        <v>96.885230000000007</v>
      </c>
      <c r="J22" s="1">
        <v>2006.9079999999999</v>
      </c>
      <c r="K22" s="1">
        <v>1896.182</v>
      </c>
      <c r="L22" s="1">
        <v>180.6611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2006.9079999999999</v>
      </c>
      <c r="D23" s="1">
        <v>1961.9259999999999</v>
      </c>
      <c r="E23" s="1"/>
      <c r="F23" s="1">
        <v>131.4871</v>
      </c>
      <c r="G23" s="1"/>
      <c r="H23" s="1">
        <v>2006.9079999999999</v>
      </c>
      <c r="I23" s="1">
        <v>1896.182</v>
      </c>
      <c r="J23" s="1">
        <v>2006.9079999999999</v>
      </c>
      <c r="K23" s="1">
        <v>2027.67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3394.4430000000002</v>
      </c>
      <c r="D24" s="1">
        <v>1311.4110000000001</v>
      </c>
      <c r="E24" s="1"/>
      <c r="F24" s="1">
        <v>2304.578</v>
      </c>
      <c r="G24" s="1"/>
      <c r="H24" s="1">
        <v>3384.0630000000001</v>
      </c>
      <c r="I24" s="1">
        <v>159.1686</v>
      </c>
      <c r="J24" s="1">
        <v>3404.8240000000001</v>
      </c>
      <c r="K24" s="1">
        <v>2463.6529999999998</v>
      </c>
      <c r="L24" s="1">
        <v>179.4838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3435.9659999999999</v>
      </c>
      <c r="D25" s="1">
        <v>200.6908</v>
      </c>
      <c r="E25" s="1"/>
      <c r="F25" s="1">
        <v>83.332340000000002</v>
      </c>
      <c r="G25" s="1"/>
      <c r="H25" s="1">
        <v>3432.5050000000001</v>
      </c>
      <c r="I25" s="1">
        <v>159.1686</v>
      </c>
      <c r="J25" s="1">
        <v>3439.4259999999999</v>
      </c>
      <c r="K25" s="1">
        <v>242.2131</v>
      </c>
      <c r="L25" s="1">
        <v>175.2364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3453.2669999999998</v>
      </c>
      <c r="D26" s="1">
        <v>1301.03</v>
      </c>
      <c r="E26" s="1"/>
      <c r="F26" s="1">
        <v>2117.8150000000001</v>
      </c>
      <c r="G26" s="1"/>
      <c r="H26" s="1">
        <v>3439.4259999999999</v>
      </c>
      <c r="I26" s="1">
        <v>242.2131</v>
      </c>
      <c r="J26" s="1">
        <v>3467.107</v>
      </c>
      <c r="K26" s="1">
        <v>2359.8470000000002</v>
      </c>
      <c r="L26" s="1">
        <v>179.25110000000001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3467.107</v>
      </c>
      <c r="D27" s="1">
        <v>2422.1309999999999</v>
      </c>
      <c r="E27" s="1"/>
      <c r="F27" s="1">
        <v>124.5667</v>
      </c>
      <c r="G27" s="1"/>
      <c r="H27" s="1">
        <v>3467.107</v>
      </c>
      <c r="I27" s="1">
        <v>2359.8470000000002</v>
      </c>
      <c r="J27" s="1">
        <v>3467.107</v>
      </c>
      <c r="K27" s="1">
        <v>2484.4140000000002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1064.0070000000001</v>
      </c>
      <c r="D30" s="3">
        <v>2621.0920000000001</v>
      </c>
      <c r="E30" s="3"/>
      <c r="F30" s="3">
        <v>4286.7929999999997</v>
      </c>
      <c r="G30" s="3"/>
      <c r="H30" s="3">
        <v>743.9402</v>
      </c>
      <c r="I30" s="3">
        <v>501.72710000000001</v>
      </c>
      <c r="J30" s="3">
        <v>1384.075</v>
      </c>
      <c r="K30" s="3">
        <v>4740.4560000000001</v>
      </c>
      <c r="L30" s="3">
        <v>171.41210000000001</v>
      </c>
      <c r="M30" s="3"/>
      <c r="N30" s="3" t="s">
        <v>12</v>
      </c>
      <c r="O30" s="3"/>
      <c r="P30" s="3">
        <f>AVERAGE(F30,F34,F38)</f>
        <v>4142.1326666666673</v>
      </c>
      <c r="Q30" s="3"/>
    </row>
    <row r="31" spans="1:17" x14ac:dyDescent="0.3">
      <c r="A31" s="3">
        <v>2</v>
      </c>
      <c r="B31" s="3" t="s">
        <v>13</v>
      </c>
      <c r="C31" s="3">
        <v>847.74580000000003</v>
      </c>
      <c r="D31" s="3">
        <v>536.32899999999995</v>
      </c>
      <c r="E31" s="3"/>
      <c r="F31" s="3">
        <v>142.66720000000001</v>
      </c>
      <c r="G31" s="3"/>
      <c r="H31" s="3">
        <v>830.44489999999996</v>
      </c>
      <c r="I31" s="3">
        <v>467.12520000000001</v>
      </c>
      <c r="J31" s="3">
        <v>865.04669999999999</v>
      </c>
      <c r="K31" s="3">
        <v>605.53269999999998</v>
      </c>
      <c r="L31" s="3">
        <v>165.96379999999999</v>
      </c>
      <c r="M31" s="3"/>
      <c r="N31" s="3" t="s">
        <v>14</v>
      </c>
      <c r="O31" s="3"/>
      <c r="P31" s="3">
        <f>AVERAGE(F31,F35,F39)</f>
        <v>105.22551333333335</v>
      </c>
      <c r="Q31" s="3"/>
    </row>
    <row r="32" spans="1:17" x14ac:dyDescent="0.3">
      <c r="A32" s="3">
        <v>3</v>
      </c>
      <c r="B32" s="3" t="s">
        <v>15</v>
      </c>
      <c r="C32" s="3">
        <v>1159.163</v>
      </c>
      <c r="D32" s="3">
        <v>2586.4899999999998</v>
      </c>
      <c r="E32" s="3"/>
      <c r="F32" s="3">
        <v>4005.3440000000001</v>
      </c>
      <c r="G32" s="3"/>
      <c r="H32" s="3">
        <v>865.04669999999999</v>
      </c>
      <c r="I32" s="3">
        <v>605.53269999999998</v>
      </c>
      <c r="J32" s="3">
        <v>1453.278</v>
      </c>
      <c r="K32" s="3">
        <v>4567.4470000000001</v>
      </c>
      <c r="L32" s="3">
        <v>171.5549</v>
      </c>
      <c r="M32" s="3"/>
      <c r="N32" s="3" t="s">
        <v>16</v>
      </c>
      <c r="O32" s="3"/>
      <c r="P32" s="3">
        <f>AVERAGE(F32,F36,F40)</f>
        <v>3938.33</v>
      </c>
      <c r="Q32" s="3"/>
    </row>
    <row r="33" spans="1:17" x14ac:dyDescent="0.3">
      <c r="A33" s="3">
        <v>4</v>
      </c>
      <c r="B33" s="3" t="s">
        <v>17</v>
      </c>
      <c r="C33" s="3">
        <v>1461.9290000000001</v>
      </c>
      <c r="D33" s="3">
        <v>4636.6499999999996</v>
      </c>
      <c r="E33" s="3"/>
      <c r="F33" s="3">
        <v>139.4846</v>
      </c>
      <c r="G33" s="3"/>
      <c r="H33" s="3">
        <v>1453.278</v>
      </c>
      <c r="I33" s="3">
        <v>4567.4470000000001</v>
      </c>
      <c r="J33" s="3">
        <v>1470.579</v>
      </c>
      <c r="K33" s="3">
        <v>4705.8540000000003</v>
      </c>
      <c r="L33" s="3">
        <v>172.875</v>
      </c>
      <c r="M33" s="3"/>
      <c r="N33" s="3" t="s">
        <v>18</v>
      </c>
      <c r="O33" s="3"/>
      <c r="P33" s="3">
        <f>AVERAGE(F33,F37,F41)</f>
        <v>121.46556666666667</v>
      </c>
      <c r="Q33" s="3"/>
    </row>
    <row r="34" spans="1:17" x14ac:dyDescent="0.3">
      <c r="A34" s="3">
        <v>5</v>
      </c>
      <c r="B34" s="3" t="s">
        <v>19</v>
      </c>
      <c r="C34" s="3">
        <v>2326.9760000000001</v>
      </c>
      <c r="D34" s="3">
        <v>2171.2669999999998</v>
      </c>
      <c r="E34" s="3"/>
      <c r="F34" s="3">
        <v>3931.92</v>
      </c>
      <c r="G34" s="3"/>
      <c r="H34" s="3">
        <v>2231.8209999999999</v>
      </c>
      <c r="I34" s="3">
        <v>207.6112</v>
      </c>
      <c r="J34" s="3">
        <v>2422.1309999999999</v>
      </c>
      <c r="K34" s="3">
        <v>4134.9229999999998</v>
      </c>
      <c r="L34" s="3">
        <v>177.22569999999999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2352.9270000000001</v>
      </c>
      <c r="D35" s="3">
        <v>207.6112</v>
      </c>
      <c r="E35" s="3"/>
      <c r="F35" s="3">
        <v>69.203739999999996</v>
      </c>
      <c r="G35" s="3"/>
      <c r="H35" s="3">
        <v>2352.9270000000001</v>
      </c>
      <c r="I35" s="3">
        <v>173.0093</v>
      </c>
      <c r="J35" s="3">
        <v>2352.9270000000001</v>
      </c>
      <c r="K35" s="3">
        <v>242.2131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2430.7809999999999</v>
      </c>
      <c r="D36" s="3">
        <v>2128.0149999999999</v>
      </c>
      <c r="E36" s="3"/>
      <c r="F36" s="3">
        <v>3774.817</v>
      </c>
      <c r="G36" s="3"/>
      <c r="H36" s="3">
        <v>2352.9270000000001</v>
      </c>
      <c r="I36" s="3">
        <v>242.2131</v>
      </c>
      <c r="J36" s="3">
        <v>2508.636</v>
      </c>
      <c r="K36" s="3">
        <v>4013.817</v>
      </c>
      <c r="L36" s="3">
        <v>177.63589999999999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2508.636</v>
      </c>
      <c r="D37" s="3">
        <v>4048.4189999999999</v>
      </c>
      <c r="E37" s="3"/>
      <c r="F37" s="3">
        <v>103.8056</v>
      </c>
      <c r="G37" s="3"/>
      <c r="H37" s="3">
        <v>2508.636</v>
      </c>
      <c r="I37" s="3">
        <v>3996.5160000000001</v>
      </c>
      <c r="J37" s="3">
        <v>2508.636</v>
      </c>
      <c r="K37" s="3">
        <v>4100.3209999999999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3667.7979999999998</v>
      </c>
      <c r="D38" s="3">
        <v>2171.2669999999998</v>
      </c>
      <c r="E38" s="3"/>
      <c r="F38" s="3">
        <v>4207.6850000000004</v>
      </c>
      <c r="G38" s="3"/>
      <c r="H38" s="3">
        <v>3754.3029999999999</v>
      </c>
      <c r="I38" s="3">
        <v>69.203739999999996</v>
      </c>
      <c r="J38" s="3">
        <v>3581.2930000000001</v>
      </c>
      <c r="K38" s="3">
        <v>4273.3310000000001</v>
      </c>
      <c r="L38" s="3">
        <v>182.35650000000001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3858.1080000000002</v>
      </c>
      <c r="D39" s="3">
        <v>103.8056</v>
      </c>
      <c r="E39" s="3"/>
      <c r="F39" s="3">
        <v>103.8056</v>
      </c>
      <c r="G39" s="3"/>
      <c r="H39" s="3">
        <v>3858.1080000000002</v>
      </c>
      <c r="I39" s="3">
        <v>51.902799999999999</v>
      </c>
      <c r="J39" s="3">
        <v>3858.1080000000002</v>
      </c>
      <c r="K39" s="3">
        <v>155.70840000000001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3771.6039999999998</v>
      </c>
      <c r="D40" s="3">
        <v>2136.665</v>
      </c>
      <c r="E40" s="3"/>
      <c r="F40" s="3">
        <v>4034.8290000000002</v>
      </c>
      <c r="G40" s="3"/>
      <c r="H40" s="3">
        <v>3858.1080000000002</v>
      </c>
      <c r="I40" s="3">
        <v>121.1065</v>
      </c>
      <c r="J40" s="3">
        <v>3685.0990000000002</v>
      </c>
      <c r="K40" s="3">
        <v>4152.2240000000002</v>
      </c>
      <c r="L40" s="3">
        <v>182.45750000000001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3685.0990000000002</v>
      </c>
      <c r="D41" s="3">
        <v>4212.7780000000002</v>
      </c>
      <c r="E41" s="3"/>
      <c r="F41" s="3">
        <v>121.1065</v>
      </c>
      <c r="G41" s="3"/>
      <c r="H41" s="3">
        <v>3685.0990000000002</v>
      </c>
      <c r="I41" s="3">
        <v>4152.2240000000002</v>
      </c>
      <c r="J41" s="3">
        <v>3685.0990000000002</v>
      </c>
      <c r="K41" s="3">
        <v>4273.3310000000001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1583.0360000000001</v>
      </c>
      <c r="D44" s="4">
        <v>4057.069</v>
      </c>
      <c r="E44" s="4"/>
      <c r="F44" s="4">
        <v>7500.11</v>
      </c>
      <c r="G44" s="4"/>
      <c r="H44" s="4">
        <v>1764.6949999999999</v>
      </c>
      <c r="I44" s="4">
        <v>311.41680000000002</v>
      </c>
      <c r="J44" s="4">
        <v>1401.376</v>
      </c>
      <c r="K44" s="4">
        <v>7802.7209999999995</v>
      </c>
      <c r="L44" s="4">
        <v>182.7766</v>
      </c>
      <c r="M44" s="4"/>
      <c r="N44" s="4" t="s">
        <v>12</v>
      </c>
      <c r="O44" s="4"/>
      <c r="P44" s="4">
        <f>AVERAGE(F44,F48,F52)</f>
        <v>7453.081000000001</v>
      </c>
      <c r="Q44" s="4"/>
    </row>
    <row r="45" spans="1:17" x14ac:dyDescent="0.3">
      <c r="A45" s="4">
        <v>2</v>
      </c>
      <c r="B45" s="4" t="s">
        <v>13</v>
      </c>
      <c r="C45" s="4">
        <v>1868.501</v>
      </c>
      <c r="D45" s="4">
        <v>337.3682</v>
      </c>
      <c r="E45" s="4"/>
      <c r="F45" s="4">
        <v>121.1065</v>
      </c>
      <c r="G45" s="4"/>
      <c r="H45" s="4">
        <v>1868.501</v>
      </c>
      <c r="I45" s="4">
        <v>276.815</v>
      </c>
      <c r="J45" s="4">
        <v>1868.501</v>
      </c>
      <c r="K45" s="4">
        <v>397.92149999999998</v>
      </c>
      <c r="L45" s="4">
        <v>180</v>
      </c>
      <c r="M45" s="4"/>
      <c r="N45" s="4" t="s">
        <v>14</v>
      </c>
      <c r="O45" s="4"/>
      <c r="P45" s="4">
        <f>AVERAGE(F45,F49,F53)</f>
        <v>144.17443333333333</v>
      </c>
      <c r="Q45" s="4"/>
    </row>
    <row r="46" spans="1:17" x14ac:dyDescent="0.3">
      <c r="A46" s="4">
        <v>3</v>
      </c>
      <c r="B46" s="4" t="s">
        <v>15</v>
      </c>
      <c r="C46" s="4">
        <v>1686.8409999999999</v>
      </c>
      <c r="D46" s="4">
        <v>3987.8649999999998</v>
      </c>
      <c r="E46" s="4"/>
      <c r="F46" s="4">
        <v>7189.0739999999996</v>
      </c>
      <c r="G46" s="4"/>
      <c r="H46" s="4">
        <v>1868.501</v>
      </c>
      <c r="I46" s="4">
        <v>397.92149999999998</v>
      </c>
      <c r="J46" s="4">
        <v>1505.181</v>
      </c>
      <c r="K46" s="4">
        <v>7577.8090000000002</v>
      </c>
      <c r="L46" s="4">
        <v>182.89680000000001</v>
      </c>
      <c r="M46" s="4"/>
      <c r="N46" s="4" t="s">
        <v>16</v>
      </c>
      <c r="O46" s="4"/>
      <c r="P46" s="4">
        <f>AVERAGE(F46,F50,F54)</f>
        <v>7148.2846666666665</v>
      </c>
      <c r="Q46" s="4"/>
    </row>
    <row r="47" spans="1:17" x14ac:dyDescent="0.3">
      <c r="A47" s="4">
        <v>4</v>
      </c>
      <c r="B47" s="4" t="s">
        <v>17</v>
      </c>
      <c r="C47" s="4">
        <v>1505.181</v>
      </c>
      <c r="D47" s="4">
        <v>7681.6149999999998</v>
      </c>
      <c r="E47" s="4"/>
      <c r="F47" s="4">
        <v>207.6112</v>
      </c>
      <c r="G47" s="4"/>
      <c r="H47" s="4">
        <v>1505.181</v>
      </c>
      <c r="I47" s="4">
        <v>7577.8090000000002</v>
      </c>
      <c r="J47" s="4">
        <v>1505.181</v>
      </c>
      <c r="K47" s="4">
        <v>7785.4210000000003</v>
      </c>
      <c r="L47" s="4">
        <v>180</v>
      </c>
      <c r="M47" s="4"/>
      <c r="N47" s="4" t="s">
        <v>18</v>
      </c>
      <c r="O47" s="4"/>
      <c r="P47" s="4">
        <f>AVERAGE(F47,F51,F55)</f>
        <v>190.59789999999998</v>
      </c>
      <c r="Q47" s="4"/>
    </row>
    <row r="48" spans="1:17" x14ac:dyDescent="0.3">
      <c r="A48" s="4">
        <v>5</v>
      </c>
      <c r="B48" s="4" t="s">
        <v>19</v>
      </c>
      <c r="C48" s="4">
        <v>2612.4409999999998</v>
      </c>
      <c r="D48" s="4">
        <v>3814.8560000000002</v>
      </c>
      <c r="E48" s="4"/>
      <c r="F48" s="4">
        <v>7399.1589999999997</v>
      </c>
      <c r="G48" s="4"/>
      <c r="H48" s="4">
        <v>2820.0520000000001</v>
      </c>
      <c r="I48" s="4">
        <v>121.1065</v>
      </c>
      <c r="J48" s="4">
        <v>2404.83</v>
      </c>
      <c r="K48" s="4">
        <v>7508.6059999999998</v>
      </c>
      <c r="L48" s="4">
        <v>183.21700000000001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2993.0619999999999</v>
      </c>
      <c r="D49" s="4">
        <v>181.65979999999999</v>
      </c>
      <c r="E49" s="4"/>
      <c r="F49" s="4">
        <v>190.31030000000001</v>
      </c>
      <c r="G49" s="4"/>
      <c r="H49" s="4">
        <v>2993.0619999999999</v>
      </c>
      <c r="I49" s="4">
        <v>86.504670000000004</v>
      </c>
      <c r="J49" s="4">
        <v>2993.0619999999999</v>
      </c>
      <c r="K49" s="4">
        <v>276.815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2768.15</v>
      </c>
      <c r="D50" s="4">
        <v>3832.1570000000002</v>
      </c>
      <c r="E50" s="4"/>
      <c r="F50" s="4">
        <v>7124.8980000000001</v>
      </c>
      <c r="G50" s="4"/>
      <c r="H50" s="4">
        <v>2993.0619999999999</v>
      </c>
      <c r="I50" s="4">
        <v>276.815</v>
      </c>
      <c r="J50" s="4">
        <v>2543.2370000000001</v>
      </c>
      <c r="K50" s="4">
        <v>7387.4989999999998</v>
      </c>
      <c r="L50" s="4">
        <v>183.61969999999999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2551.8879999999999</v>
      </c>
      <c r="D51" s="4">
        <v>7474.0039999999999</v>
      </c>
      <c r="E51" s="4"/>
      <c r="F51" s="4">
        <v>173.87219999999999</v>
      </c>
      <c r="G51" s="4"/>
      <c r="H51" s="4">
        <v>2543.2370000000001</v>
      </c>
      <c r="I51" s="4">
        <v>7387.4989999999998</v>
      </c>
      <c r="J51" s="4">
        <v>2560.538</v>
      </c>
      <c r="K51" s="4">
        <v>7560.5079999999998</v>
      </c>
      <c r="L51" s="4">
        <v>174.2894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3356.3809999999999</v>
      </c>
      <c r="D52" s="4">
        <v>3806.2060000000001</v>
      </c>
      <c r="E52" s="4"/>
      <c r="F52" s="4">
        <v>7459.9740000000002</v>
      </c>
      <c r="G52" s="4"/>
      <c r="H52" s="4">
        <v>3633.1959999999999</v>
      </c>
      <c r="I52" s="4">
        <v>86.504670000000004</v>
      </c>
      <c r="J52" s="4">
        <v>3079.5659999999998</v>
      </c>
      <c r="K52" s="4">
        <v>7525.9070000000002</v>
      </c>
      <c r="L52" s="4">
        <v>184.256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3754.3029999999999</v>
      </c>
      <c r="D53" s="4">
        <v>164.35890000000001</v>
      </c>
      <c r="E53" s="4"/>
      <c r="F53" s="4">
        <v>121.1065</v>
      </c>
      <c r="G53" s="4"/>
      <c r="H53" s="4">
        <v>3754.3029999999999</v>
      </c>
      <c r="I53" s="4">
        <v>103.8056</v>
      </c>
      <c r="J53" s="4">
        <v>3754.3029999999999</v>
      </c>
      <c r="K53" s="4">
        <v>224.91210000000001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3486.1379999999999</v>
      </c>
      <c r="D54" s="4">
        <v>3780.2539999999999</v>
      </c>
      <c r="E54" s="4"/>
      <c r="F54" s="4">
        <v>7130.8819999999996</v>
      </c>
      <c r="G54" s="4"/>
      <c r="H54" s="4">
        <v>3754.3029999999999</v>
      </c>
      <c r="I54" s="4">
        <v>224.91210000000001</v>
      </c>
      <c r="J54" s="4">
        <v>3217.9740000000002</v>
      </c>
      <c r="K54" s="4">
        <v>7335.5959999999995</v>
      </c>
      <c r="L54" s="4">
        <v>184.3134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3217.9740000000002</v>
      </c>
      <c r="D55" s="4">
        <v>7430.7510000000002</v>
      </c>
      <c r="E55" s="4"/>
      <c r="F55" s="4">
        <v>190.31030000000001</v>
      </c>
      <c r="G55" s="4"/>
      <c r="H55" s="4">
        <v>3217.9740000000002</v>
      </c>
      <c r="I55" s="4">
        <v>7335.5959999999995</v>
      </c>
      <c r="J55" s="4">
        <v>3217.9740000000002</v>
      </c>
      <c r="K55" s="4">
        <v>7525.9070000000002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726.63919999999996</v>
      </c>
      <c r="D58" s="10">
        <v>2828.703</v>
      </c>
      <c r="E58" s="10"/>
      <c r="F58" s="10">
        <v>4854.7849999999999</v>
      </c>
      <c r="G58" s="10"/>
      <c r="H58" s="10">
        <v>467.12520000000001</v>
      </c>
      <c r="I58" s="10">
        <v>415.22239999999999</v>
      </c>
      <c r="J58" s="10">
        <v>986.15329999999994</v>
      </c>
      <c r="K58" s="10">
        <v>5242.183</v>
      </c>
      <c r="L58" s="10">
        <v>173.86269999999999</v>
      </c>
      <c r="M58" s="10"/>
      <c r="N58" s="10" t="s">
        <v>12</v>
      </c>
      <c r="O58" s="10"/>
      <c r="P58" s="10">
        <f>AVERAGE(F58,F62,F66)</f>
        <v>4848.121666666666</v>
      </c>
      <c r="Q58" s="10"/>
    </row>
    <row r="59" spans="1:17" x14ac:dyDescent="0.3">
      <c r="A59" s="10">
        <v>2</v>
      </c>
      <c r="B59" s="10" t="s">
        <v>13</v>
      </c>
      <c r="C59" s="10">
        <v>614.18320000000006</v>
      </c>
      <c r="D59" s="10">
        <v>432.52339999999998</v>
      </c>
      <c r="E59" s="10"/>
      <c r="F59" s="10">
        <v>71.333579999999998</v>
      </c>
      <c r="G59" s="10"/>
      <c r="H59" s="10">
        <v>605.53269999999998</v>
      </c>
      <c r="I59" s="10">
        <v>397.92149999999998</v>
      </c>
      <c r="J59" s="10">
        <v>622.83360000000005</v>
      </c>
      <c r="K59" s="10">
        <v>467.12520000000001</v>
      </c>
      <c r="L59" s="10">
        <v>165.96379999999999</v>
      </c>
      <c r="M59" s="10"/>
      <c r="N59" s="10" t="s">
        <v>14</v>
      </c>
      <c r="O59" s="10"/>
      <c r="P59" s="10">
        <f>AVERAGE(F59,F63,F67)</f>
        <v>69.913683333333339</v>
      </c>
      <c r="Q59" s="10"/>
    </row>
    <row r="60" spans="1:17" x14ac:dyDescent="0.3">
      <c r="A60" s="10">
        <v>3</v>
      </c>
      <c r="B60" s="10" t="s">
        <v>15</v>
      </c>
      <c r="C60" s="10">
        <v>856.3963</v>
      </c>
      <c r="D60" s="10">
        <v>2750.8490000000002</v>
      </c>
      <c r="E60" s="10"/>
      <c r="F60" s="10">
        <v>4591.2719999999999</v>
      </c>
      <c r="G60" s="10"/>
      <c r="H60" s="10">
        <v>622.83360000000005</v>
      </c>
      <c r="I60" s="10">
        <v>467.12520000000001</v>
      </c>
      <c r="J60" s="10">
        <v>1089.9590000000001</v>
      </c>
      <c r="K60" s="10">
        <v>5034.5720000000001</v>
      </c>
      <c r="L60" s="10">
        <v>174.16050000000001</v>
      </c>
      <c r="M60" s="10"/>
      <c r="N60" s="10" t="s">
        <v>16</v>
      </c>
      <c r="O60" s="10"/>
      <c r="P60" s="10">
        <f>AVERAGE(F60,F64,F68)</f>
        <v>4535.4196666666667</v>
      </c>
      <c r="Q60" s="10"/>
    </row>
    <row r="61" spans="1:17" x14ac:dyDescent="0.3">
      <c r="A61" s="10">
        <v>4</v>
      </c>
      <c r="B61" s="10" t="s">
        <v>17</v>
      </c>
      <c r="C61" s="10">
        <v>1089.9590000000001</v>
      </c>
      <c r="D61" s="10">
        <v>5147.0280000000002</v>
      </c>
      <c r="E61" s="10"/>
      <c r="F61" s="10">
        <v>224.91210000000001</v>
      </c>
      <c r="G61" s="10"/>
      <c r="H61" s="10">
        <v>1089.9590000000001</v>
      </c>
      <c r="I61" s="10">
        <v>5034.5720000000001</v>
      </c>
      <c r="J61" s="10">
        <v>1089.9590000000001</v>
      </c>
      <c r="K61" s="10">
        <v>5259.4840000000004</v>
      </c>
      <c r="L61" s="10">
        <v>180</v>
      </c>
      <c r="M61" s="10"/>
      <c r="N61" s="10" t="s">
        <v>18</v>
      </c>
      <c r="O61" s="10"/>
      <c r="P61" s="10">
        <f>AVERAGE(F61,F65,F69)</f>
        <v>202.08406666666667</v>
      </c>
      <c r="Q61" s="10"/>
    </row>
    <row r="62" spans="1:17" x14ac:dyDescent="0.3">
      <c r="A62" s="10">
        <v>5</v>
      </c>
      <c r="B62" s="10" t="s">
        <v>19</v>
      </c>
      <c r="C62" s="10">
        <v>2119.364</v>
      </c>
      <c r="D62" s="10">
        <v>2603.7910000000002</v>
      </c>
      <c r="E62" s="10"/>
      <c r="F62" s="10">
        <v>4896.4399999999996</v>
      </c>
      <c r="G62" s="10"/>
      <c r="H62" s="10">
        <v>2093.413</v>
      </c>
      <c r="I62" s="10">
        <v>155.70840000000001</v>
      </c>
      <c r="J62" s="10">
        <v>2145.3159999999998</v>
      </c>
      <c r="K62" s="10">
        <v>5051.8729999999996</v>
      </c>
      <c r="L62" s="10">
        <v>179.39259999999999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2214.52</v>
      </c>
      <c r="D63" s="10">
        <v>181.65979999999999</v>
      </c>
      <c r="E63" s="10"/>
      <c r="F63" s="10">
        <v>86.504670000000004</v>
      </c>
      <c r="G63" s="10"/>
      <c r="H63" s="10">
        <v>2214.52</v>
      </c>
      <c r="I63" s="10">
        <v>138.4075</v>
      </c>
      <c r="J63" s="10">
        <v>2214.52</v>
      </c>
      <c r="K63" s="10">
        <v>224.91210000000001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2266.422</v>
      </c>
      <c r="D64" s="10">
        <v>2534.587</v>
      </c>
      <c r="E64" s="10"/>
      <c r="F64" s="10">
        <v>4620.5159999999996</v>
      </c>
      <c r="G64" s="10"/>
      <c r="H64" s="10">
        <v>2214.52</v>
      </c>
      <c r="I64" s="10">
        <v>224.91210000000001</v>
      </c>
      <c r="J64" s="10">
        <v>2318.3249999999998</v>
      </c>
      <c r="K64" s="10">
        <v>4844.2619999999997</v>
      </c>
      <c r="L64" s="10">
        <v>178.71270000000001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2318.3249999999998</v>
      </c>
      <c r="D65" s="10">
        <v>4930.7659999999996</v>
      </c>
      <c r="E65" s="10"/>
      <c r="F65" s="10">
        <v>173.0093</v>
      </c>
      <c r="G65" s="10"/>
      <c r="H65" s="10">
        <v>2318.3249999999998</v>
      </c>
      <c r="I65" s="10">
        <v>4844.2619999999997</v>
      </c>
      <c r="J65" s="10">
        <v>2318.3249999999998</v>
      </c>
      <c r="K65" s="10">
        <v>5017.2709999999997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3226.6239999999998</v>
      </c>
      <c r="D66" s="10">
        <v>2448.0819999999999</v>
      </c>
      <c r="E66" s="10"/>
      <c r="F66" s="10">
        <v>4793.1400000000003</v>
      </c>
      <c r="G66" s="10"/>
      <c r="H66" s="10">
        <v>3269.877</v>
      </c>
      <c r="I66" s="10">
        <v>51.902799999999999</v>
      </c>
      <c r="J66" s="10">
        <v>3183.3719999999998</v>
      </c>
      <c r="K66" s="10">
        <v>4844.2619999999997</v>
      </c>
      <c r="L66" s="10">
        <v>181.0341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3390.9830000000002</v>
      </c>
      <c r="D67" s="10">
        <v>77.854209999999995</v>
      </c>
      <c r="E67" s="10"/>
      <c r="F67" s="10">
        <v>51.902799999999999</v>
      </c>
      <c r="G67" s="10"/>
      <c r="H67" s="10">
        <v>3390.9830000000002</v>
      </c>
      <c r="I67" s="10">
        <v>51.902799999999999</v>
      </c>
      <c r="J67" s="10">
        <v>3390.9830000000002</v>
      </c>
      <c r="K67" s="10">
        <v>103.8056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3382.3330000000001</v>
      </c>
      <c r="D68" s="10">
        <v>2318.3249999999998</v>
      </c>
      <c r="E68" s="10"/>
      <c r="F68" s="10">
        <v>4394.4709999999995</v>
      </c>
      <c r="G68" s="10"/>
      <c r="H68" s="10">
        <v>3390.9830000000002</v>
      </c>
      <c r="I68" s="10">
        <v>121.1065</v>
      </c>
      <c r="J68" s="10">
        <v>3373.6819999999998</v>
      </c>
      <c r="K68" s="10">
        <v>4515.5439999999999</v>
      </c>
      <c r="L68" s="10">
        <v>180.22559999999999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3365.0320000000002</v>
      </c>
      <c r="D69" s="10">
        <v>4619.3500000000004</v>
      </c>
      <c r="E69" s="10"/>
      <c r="F69" s="10">
        <v>208.33080000000001</v>
      </c>
      <c r="G69" s="10"/>
      <c r="H69" s="10">
        <v>3373.6819999999998</v>
      </c>
      <c r="I69" s="10">
        <v>4515.5439999999999</v>
      </c>
      <c r="J69" s="10">
        <v>3356.3809999999999</v>
      </c>
      <c r="K69" s="10">
        <v>4723.1549999999997</v>
      </c>
      <c r="L69" s="10">
        <v>184.7636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873.69719999999995</v>
      </c>
      <c r="D72" s="7">
        <v>2742.1979999999999</v>
      </c>
      <c r="E72" s="7"/>
      <c r="F72" s="7">
        <v>5262.9549999999999</v>
      </c>
      <c r="G72" s="7"/>
      <c r="H72" s="7">
        <v>640.13459999999998</v>
      </c>
      <c r="I72" s="7">
        <v>121.1065</v>
      </c>
      <c r="J72" s="7">
        <v>1107.26</v>
      </c>
      <c r="K72" s="7">
        <v>5363.29</v>
      </c>
      <c r="L72" s="7">
        <v>174.90790000000001</v>
      </c>
      <c r="M72" s="7"/>
      <c r="N72" s="7" t="s">
        <v>12</v>
      </c>
      <c r="O72" s="7"/>
      <c r="P72" s="7">
        <f>AVERAGE(F72,F76,F80)</f>
        <v>5037.9776666666667</v>
      </c>
      <c r="Q72" s="7"/>
    </row>
    <row r="73" spans="1:17" x14ac:dyDescent="0.3">
      <c r="A73" s="7">
        <v>2</v>
      </c>
      <c r="B73" s="7" t="s">
        <v>13</v>
      </c>
      <c r="C73" s="7">
        <v>761.24109999999996</v>
      </c>
      <c r="D73" s="7">
        <v>164.35890000000001</v>
      </c>
      <c r="E73" s="7"/>
      <c r="F73" s="7">
        <v>86.504670000000004</v>
      </c>
      <c r="G73" s="7"/>
      <c r="H73" s="7">
        <v>761.24109999999996</v>
      </c>
      <c r="I73" s="7">
        <v>121.1065</v>
      </c>
      <c r="J73" s="7">
        <v>761.24109999999996</v>
      </c>
      <c r="K73" s="7">
        <v>207.6112</v>
      </c>
      <c r="L73" s="7">
        <v>180</v>
      </c>
      <c r="M73" s="7"/>
      <c r="N73" s="7" t="s">
        <v>14</v>
      </c>
      <c r="O73" s="7"/>
      <c r="P73" s="7">
        <f>AVERAGE(F73,F77,F81)</f>
        <v>74.970713333333336</v>
      </c>
      <c r="Q73" s="7"/>
    </row>
    <row r="74" spans="1:17" x14ac:dyDescent="0.3">
      <c r="A74" s="7">
        <v>3</v>
      </c>
      <c r="B74" s="7" t="s">
        <v>15</v>
      </c>
      <c r="C74" s="7">
        <v>977.50279999999998</v>
      </c>
      <c r="D74" s="7">
        <v>2690.2950000000001</v>
      </c>
      <c r="E74" s="7"/>
      <c r="F74" s="7">
        <v>4984.1710000000003</v>
      </c>
      <c r="G74" s="7"/>
      <c r="H74" s="7">
        <v>761.24109999999996</v>
      </c>
      <c r="I74" s="7">
        <v>207.6112</v>
      </c>
      <c r="J74" s="7">
        <v>1193.7639999999999</v>
      </c>
      <c r="K74" s="7">
        <v>5172.9790000000003</v>
      </c>
      <c r="L74" s="7">
        <v>175.02160000000001</v>
      </c>
      <c r="M74" s="7"/>
      <c r="N74" s="7" t="s">
        <v>16</v>
      </c>
      <c r="O74" s="7"/>
      <c r="P74" s="7">
        <f>AVERAGE(F74,F78,F82)</f>
        <v>4760.1956666666665</v>
      </c>
      <c r="Q74" s="7"/>
    </row>
    <row r="75" spans="1:17" x14ac:dyDescent="0.3">
      <c r="A75" s="7">
        <v>4</v>
      </c>
      <c r="B75" s="7" t="s">
        <v>17</v>
      </c>
      <c r="C75" s="7">
        <v>1219.7159999999999</v>
      </c>
      <c r="D75" s="7">
        <v>5242.183</v>
      </c>
      <c r="E75" s="7"/>
      <c r="F75" s="7">
        <v>147.8192</v>
      </c>
      <c r="G75" s="7"/>
      <c r="H75" s="7">
        <v>1193.7639999999999</v>
      </c>
      <c r="I75" s="7">
        <v>5172.9790000000003</v>
      </c>
      <c r="J75" s="7">
        <v>1245.6669999999999</v>
      </c>
      <c r="K75" s="7">
        <v>5311.3869999999997</v>
      </c>
      <c r="L75" s="7">
        <v>159.44399999999999</v>
      </c>
      <c r="M75" s="7"/>
      <c r="N75" s="7" t="s">
        <v>18</v>
      </c>
      <c r="O75" s="7"/>
      <c r="P75" s="7">
        <f>AVERAGE(F75,F79,F83)</f>
        <v>170.9288333333333</v>
      </c>
      <c r="Q75" s="7"/>
    </row>
    <row r="76" spans="1:17" x14ac:dyDescent="0.3">
      <c r="A76" s="7">
        <v>5</v>
      </c>
      <c r="B76" s="7" t="s">
        <v>19</v>
      </c>
      <c r="C76" s="7">
        <v>2162.6170000000002</v>
      </c>
      <c r="D76" s="7">
        <v>2629.7420000000002</v>
      </c>
      <c r="E76" s="7"/>
      <c r="F76" s="7">
        <v>5089.4160000000002</v>
      </c>
      <c r="G76" s="7"/>
      <c r="H76" s="7">
        <v>2076.1120000000001</v>
      </c>
      <c r="I76" s="7">
        <v>86.504670000000004</v>
      </c>
      <c r="J76" s="7">
        <v>2249.1210000000001</v>
      </c>
      <c r="K76" s="7">
        <v>5172.9790000000003</v>
      </c>
      <c r="L76" s="7">
        <v>178.05189999999999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2231.8209999999999</v>
      </c>
      <c r="D77" s="7">
        <v>112.45610000000001</v>
      </c>
      <c r="E77" s="7"/>
      <c r="F77" s="7">
        <v>51.902799999999999</v>
      </c>
      <c r="G77" s="7"/>
      <c r="H77" s="7">
        <v>2231.8209999999999</v>
      </c>
      <c r="I77" s="7">
        <v>86.504670000000004</v>
      </c>
      <c r="J77" s="7">
        <v>2231.8209999999999</v>
      </c>
      <c r="K77" s="7">
        <v>138.4075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2318.3249999999998</v>
      </c>
      <c r="D78" s="7">
        <v>2560.538</v>
      </c>
      <c r="E78" s="7"/>
      <c r="F78" s="7">
        <v>4847.3500000000004</v>
      </c>
      <c r="G78" s="7"/>
      <c r="H78" s="7">
        <v>2231.8209999999999</v>
      </c>
      <c r="I78" s="7">
        <v>138.4075</v>
      </c>
      <c r="J78" s="7">
        <v>2404.83</v>
      </c>
      <c r="K78" s="7">
        <v>4982.6689999999999</v>
      </c>
      <c r="L78" s="7">
        <v>177.9546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2413.48</v>
      </c>
      <c r="D79" s="7">
        <v>5069.174</v>
      </c>
      <c r="E79" s="7"/>
      <c r="F79" s="7">
        <v>173.87219999999999</v>
      </c>
      <c r="G79" s="7"/>
      <c r="H79" s="7">
        <v>2404.83</v>
      </c>
      <c r="I79" s="7">
        <v>4982.6689999999999</v>
      </c>
      <c r="J79" s="7">
        <v>2422.1309999999999</v>
      </c>
      <c r="K79" s="7">
        <v>5155.6779999999999</v>
      </c>
      <c r="L79" s="7">
        <v>174.2894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3416.9349999999999</v>
      </c>
      <c r="D80" s="7">
        <v>2482.6840000000002</v>
      </c>
      <c r="E80" s="7"/>
      <c r="F80" s="7">
        <v>4761.5619999999999</v>
      </c>
      <c r="G80" s="7"/>
      <c r="H80" s="7">
        <v>3321.779</v>
      </c>
      <c r="I80" s="7">
        <v>103.8056</v>
      </c>
      <c r="J80" s="7">
        <v>3512.09</v>
      </c>
      <c r="K80" s="7">
        <v>4861.5630000000001</v>
      </c>
      <c r="L80" s="7">
        <v>177.70939999999999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3460.1869999999999</v>
      </c>
      <c r="D81" s="7">
        <v>147.05789999999999</v>
      </c>
      <c r="E81" s="7"/>
      <c r="F81" s="7">
        <v>86.504670000000004</v>
      </c>
      <c r="G81" s="7"/>
      <c r="H81" s="7">
        <v>3460.1869999999999</v>
      </c>
      <c r="I81" s="7">
        <v>103.8056</v>
      </c>
      <c r="J81" s="7">
        <v>3460.1869999999999</v>
      </c>
      <c r="K81" s="7">
        <v>190.31030000000001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3538.0410000000002</v>
      </c>
      <c r="D82" s="7">
        <v>2413.48</v>
      </c>
      <c r="E82" s="7"/>
      <c r="F82" s="7">
        <v>4449.0659999999998</v>
      </c>
      <c r="G82" s="7"/>
      <c r="H82" s="7">
        <v>3460.1869999999999</v>
      </c>
      <c r="I82" s="7">
        <v>190.31030000000001</v>
      </c>
      <c r="J82" s="7">
        <v>3615.895</v>
      </c>
      <c r="K82" s="7">
        <v>4636.6499999999996</v>
      </c>
      <c r="L82" s="7">
        <v>177.99440000000001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3624.5459999999998</v>
      </c>
      <c r="D83" s="7">
        <v>4731.8059999999996</v>
      </c>
      <c r="E83" s="7"/>
      <c r="F83" s="7">
        <v>191.0951</v>
      </c>
      <c r="G83" s="7"/>
      <c r="H83" s="7">
        <v>3615.895</v>
      </c>
      <c r="I83" s="7">
        <v>4636.6499999999996</v>
      </c>
      <c r="J83" s="7">
        <v>3633.1959999999999</v>
      </c>
      <c r="K83" s="7">
        <v>4826.9610000000002</v>
      </c>
      <c r="L83" s="7">
        <v>174.8056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1453.278</v>
      </c>
      <c r="D86" s="8">
        <v>2413.48</v>
      </c>
      <c r="E86" s="8"/>
      <c r="F86" s="8">
        <v>4349.2839999999997</v>
      </c>
      <c r="G86" s="8"/>
      <c r="H86" s="8">
        <v>1332.172</v>
      </c>
      <c r="I86" s="8">
        <v>242.2131</v>
      </c>
      <c r="J86" s="8">
        <v>1574.385</v>
      </c>
      <c r="K86" s="8">
        <v>4584.7479999999996</v>
      </c>
      <c r="L86" s="8">
        <v>176.8075</v>
      </c>
      <c r="M86" s="8"/>
      <c r="N86" s="8" t="s">
        <v>12</v>
      </c>
      <c r="O86" s="8"/>
      <c r="P86" s="8">
        <f>AVERAGE(F86,F90,F94)</f>
        <v>4288.0603333333338</v>
      </c>
      <c r="Q86" s="8"/>
    </row>
    <row r="87" spans="1:17" x14ac:dyDescent="0.3">
      <c r="A87" s="8">
        <v>2</v>
      </c>
      <c r="B87" s="8" t="s">
        <v>13</v>
      </c>
      <c r="C87" s="8">
        <v>1470.579</v>
      </c>
      <c r="D87" s="8">
        <v>268.16449999999998</v>
      </c>
      <c r="E87" s="8"/>
      <c r="F87" s="8">
        <v>86.504670000000004</v>
      </c>
      <c r="G87" s="8"/>
      <c r="H87" s="8">
        <v>1470.579</v>
      </c>
      <c r="I87" s="8">
        <v>224.91210000000001</v>
      </c>
      <c r="J87" s="8">
        <v>1470.579</v>
      </c>
      <c r="K87" s="8">
        <v>311.41680000000002</v>
      </c>
      <c r="L87" s="8">
        <v>180</v>
      </c>
      <c r="M87" s="8"/>
      <c r="N87" s="8" t="s">
        <v>14</v>
      </c>
      <c r="O87" s="8"/>
      <c r="P87" s="8">
        <f>AVERAGE(F87,F91,F95)</f>
        <v>86.50466999999999</v>
      </c>
      <c r="Q87" s="8"/>
    </row>
    <row r="88" spans="1:17" x14ac:dyDescent="0.3">
      <c r="A88" s="8">
        <v>3</v>
      </c>
      <c r="B88" s="8" t="s">
        <v>15</v>
      </c>
      <c r="C88" s="8">
        <v>1557.0840000000001</v>
      </c>
      <c r="D88" s="8">
        <v>2396.1790000000001</v>
      </c>
      <c r="E88" s="8"/>
      <c r="F88" s="8">
        <v>4173.1130000000003</v>
      </c>
      <c r="G88" s="8"/>
      <c r="H88" s="8">
        <v>1470.579</v>
      </c>
      <c r="I88" s="8">
        <v>311.41680000000002</v>
      </c>
      <c r="J88" s="8">
        <v>1643.5889999999999</v>
      </c>
      <c r="K88" s="8">
        <v>4480.942</v>
      </c>
      <c r="L88" s="8">
        <v>177.62389999999999</v>
      </c>
      <c r="M88" s="8"/>
      <c r="N88" s="8" t="s">
        <v>16</v>
      </c>
      <c r="O88" s="8"/>
      <c r="P88" s="8">
        <f>AVERAGE(F88,F92,F96)</f>
        <v>4085.1906666666659</v>
      </c>
      <c r="Q88" s="8"/>
    </row>
    <row r="89" spans="1:17" x14ac:dyDescent="0.3">
      <c r="A89" s="8">
        <v>4</v>
      </c>
      <c r="B89" s="8" t="s">
        <v>17</v>
      </c>
      <c r="C89" s="8">
        <v>1652.239</v>
      </c>
      <c r="D89" s="8">
        <v>4532.8450000000003</v>
      </c>
      <c r="E89" s="8"/>
      <c r="F89" s="8">
        <v>105.2375</v>
      </c>
      <c r="G89" s="8"/>
      <c r="H89" s="8">
        <v>1643.5889999999999</v>
      </c>
      <c r="I89" s="8">
        <v>4480.942</v>
      </c>
      <c r="J89" s="8">
        <v>1660.89</v>
      </c>
      <c r="K89" s="8">
        <v>4584.7479999999996</v>
      </c>
      <c r="L89" s="8">
        <v>170.5377</v>
      </c>
      <c r="M89" s="8"/>
      <c r="N89" s="8" t="s">
        <v>18</v>
      </c>
      <c r="O89" s="8"/>
      <c r="P89" s="8">
        <f>AVERAGE(F89,F93,F97)</f>
        <v>110.04986666666666</v>
      </c>
      <c r="Q89" s="8"/>
    </row>
    <row r="90" spans="1:17" x14ac:dyDescent="0.3">
      <c r="A90" s="8">
        <v>5</v>
      </c>
      <c r="B90" s="8" t="s">
        <v>19</v>
      </c>
      <c r="C90" s="8">
        <v>2621.0920000000001</v>
      </c>
      <c r="D90" s="8">
        <v>2335.6260000000002</v>
      </c>
      <c r="E90" s="8"/>
      <c r="F90" s="8">
        <v>4328.0349999999999</v>
      </c>
      <c r="G90" s="8"/>
      <c r="H90" s="8">
        <v>2543.2370000000001</v>
      </c>
      <c r="I90" s="8">
        <v>173.0093</v>
      </c>
      <c r="J90" s="8">
        <v>2698.9459999999999</v>
      </c>
      <c r="K90" s="8">
        <v>4498.2430000000004</v>
      </c>
      <c r="L90" s="8">
        <v>177.93819999999999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2647.0430000000001</v>
      </c>
      <c r="D91" s="8">
        <v>224.91210000000001</v>
      </c>
      <c r="E91" s="8"/>
      <c r="F91" s="8">
        <v>69.203739999999996</v>
      </c>
      <c r="G91" s="8"/>
      <c r="H91" s="8">
        <v>2647.0430000000001</v>
      </c>
      <c r="I91" s="8">
        <v>190.31030000000001</v>
      </c>
      <c r="J91" s="8">
        <v>2647.0430000000001</v>
      </c>
      <c r="K91" s="8">
        <v>259.51400000000001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2716.2469999999998</v>
      </c>
      <c r="D92" s="8">
        <v>2326.9760000000001</v>
      </c>
      <c r="E92" s="8"/>
      <c r="F92" s="8">
        <v>4137.2389999999996</v>
      </c>
      <c r="G92" s="8"/>
      <c r="H92" s="8">
        <v>2647.0430000000001</v>
      </c>
      <c r="I92" s="8">
        <v>259.51400000000001</v>
      </c>
      <c r="J92" s="8">
        <v>2785.45</v>
      </c>
      <c r="K92" s="8">
        <v>4394.4369999999999</v>
      </c>
      <c r="L92" s="8">
        <v>178.0829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2785.45</v>
      </c>
      <c r="D93" s="8">
        <v>4446.34</v>
      </c>
      <c r="E93" s="8"/>
      <c r="F93" s="8">
        <v>103.8056</v>
      </c>
      <c r="G93" s="8"/>
      <c r="H93" s="8">
        <v>2785.45</v>
      </c>
      <c r="I93" s="8">
        <v>4394.4369999999999</v>
      </c>
      <c r="J93" s="8">
        <v>2785.45</v>
      </c>
      <c r="K93" s="8">
        <v>4498.2430000000004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3641.8470000000002</v>
      </c>
      <c r="D94" s="8">
        <v>2283.723</v>
      </c>
      <c r="E94" s="8"/>
      <c r="F94" s="8">
        <v>4186.8620000000001</v>
      </c>
      <c r="G94" s="8"/>
      <c r="H94" s="8">
        <v>3633.1959999999999</v>
      </c>
      <c r="I94" s="8">
        <v>190.31030000000001</v>
      </c>
      <c r="J94" s="8">
        <v>3650.4969999999998</v>
      </c>
      <c r="K94" s="8">
        <v>4377.1360000000004</v>
      </c>
      <c r="L94" s="8">
        <v>179.76320000000001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3823.5070000000001</v>
      </c>
      <c r="D95" s="8">
        <v>224.91210000000001</v>
      </c>
      <c r="E95" s="8"/>
      <c r="F95" s="8">
        <v>103.8056</v>
      </c>
      <c r="G95" s="8"/>
      <c r="H95" s="8">
        <v>3823.5070000000001</v>
      </c>
      <c r="I95" s="8">
        <v>173.0093</v>
      </c>
      <c r="J95" s="8">
        <v>3823.5070000000001</v>
      </c>
      <c r="K95" s="8">
        <v>276.815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3858.1080000000002</v>
      </c>
      <c r="D96" s="8">
        <v>2249.1210000000001</v>
      </c>
      <c r="E96" s="8"/>
      <c r="F96" s="8">
        <v>3945.22</v>
      </c>
      <c r="G96" s="8"/>
      <c r="H96" s="8">
        <v>3823.5070000000001</v>
      </c>
      <c r="I96" s="8">
        <v>276.815</v>
      </c>
      <c r="J96" s="8">
        <v>3892.71</v>
      </c>
      <c r="K96" s="8">
        <v>4221.4279999999999</v>
      </c>
      <c r="L96" s="8">
        <v>178.9949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3892.71</v>
      </c>
      <c r="D97" s="8">
        <v>4281.9809999999998</v>
      </c>
      <c r="E97" s="8"/>
      <c r="F97" s="8">
        <v>121.1065</v>
      </c>
      <c r="G97" s="8"/>
      <c r="H97" s="8">
        <v>3892.71</v>
      </c>
      <c r="I97" s="8">
        <v>4221.4279999999999</v>
      </c>
      <c r="J97" s="8">
        <v>3892.71</v>
      </c>
      <c r="K97" s="8">
        <v>4342.5349999999999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Q98"/>
  <sheetViews>
    <sheetView workbookViewId="0">
      <selection activeCell="P86" sqref="P86:P89"/>
    </sheetView>
  </sheetViews>
  <sheetFormatPr baseColWidth="10" defaultColWidth="8.88671875" defaultRowHeight="14.4" x14ac:dyDescent="0.3"/>
  <sheetData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1038.056</v>
      </c>
      <c r="D16" s="1">
        <v>2499.9850000000001</v>
      </c>
      <c r="E16" s="1"/>
      <c r="F16" s="1">
        <v>4071.0169999999998</v>
      </c>
      <c r="G16" s="1"/>
      <c r="H16" s="1">
        <v>934.25049999999999</v>
      </c>
      <c r="I16" s="1">
        <v>467.12520000000001</v>
      </c>
      <c r="J16" s="1">
        <v>1141.8620000000001</v>
      </c>
      <c r="K16" s="1">
        <v>4532.8450000000003</v>
      </c>
      <c r="L16" s="1">
        <v>177.07679999999999</v>
      </c>
      <c r="M16" s="1"/>
      <c r="N16" s="1" t="s">
        <v>12</v>
      </c>
      <c r="O16" s="1"/>
      <c r="P16" s="1">
        <f>AVERAGE(F16,F20,F24)</f>
        <v>5013.6106666666665</v>
      </c>
      <c r="Q16" s="1"/>
    </row>
    <row r="17" spans="1:17" x14ac:dyDescent="0.3">
      <c r="A17" s="1">
        <v>2</v>
      </c>
      <c r="B17" s="1" t="s">
        <v>13</v>
      </c>
      <c r="C17" s="1">
        <v>1003.454</v>
      </c>
      <c r="D17" s="1">
        <v>493.07659999999998</v>
      </c>
      <c r="E17" s="1"/>
      <c r="F17" s="1">
        <v>51.902799999999999</v>
      </c>
      <c r="G17" s="1"/>
      <c r="H17" s="1">
        <v>1003.454</v>
      </c>
      <c r="I17" s="1">
        <v>467.12520000000001</v>
      </c>
      <c r="J17" s="1">
        <v>1003.454</v>
      </c>
      <c r="K17" s="1">
        <v>519.02800000000002</v>
      </c>
      <c r="L17" s="1">
        <v>180</v>
      </c>
      <c r="M17" s="1"/>
      <c r="N17" s="1" t="s">
        <v>14</v>
      </c>
      <c r="O17" s="1"/>
      <c r="P17" s="1">
        <f>AVERAGE(F17,F21,F25)</f>
        <v>74.970713333333336</v>
      </c>
      <c r="Q17" s="1"/>
    </row>
    <row r="18" spans="1:17" x14ac:dyDescent="0.3">
      <c r="A18" s="1">
        <v>3</v>
      </c>
      <c r="B18" s="1" t="s">
        <v>15</v>
      </c>
      <c r="C18" s="1">
        <v>1107.26</v>
      </c>
      <c r="D18" s="1">
        <v>2482.6840000000002</v>
      </c>
      <c r="E18" s="1"/>
      <c r="F18" s="1">
        <v>3898.2429999999999</v>
      </c>
      <c r="G18" s="1"/>
      <c r="H18" s="1">
        <v>1003.454</v>
      </c>
      <c r="I18" s="1">
        <v>536.32899999999995</v>
      </c>
      <c r="J18" s="1">
        <v>1211.0650000000001</v>
      </c>
      <c r="K18" s="1">
        <v>4429.0389999999998</v>
      </c>
      <c r="L18" s="1">
        <v>176.94710000000001</v>
      </c>
      <c r="M18" s="1"/>
      <c r="N18" s="1" t="s">
        <v>16</v>
      </c>
      <c r="O18" s="1"/>
      <c r="P18" s="1">
        <f>AVERAGE(F18,F22,F26)</f>
        <v>4828.8546666666671</v>
      </c>
      <c r="Q18" s="1"/>
    </row>
    <row r="19" spans="1:17" x14ac:dyDescent="0.3">
      <c r="A19" s="1">
        <v>4</v>
      </c>
      <c r="B19" s="1" t="s">
        <v>17</v>
      </c>
      <c r="C19" s="1">
        <v>1211.0650000000001</v>
      </c>
      <c r="D19" s="1">
        <v>4480.942</v>
      </c>
      <c r="E19" s="1"/>
      <c r="F19" s="1">
        <v>103.8056</v>
      </c>
      <c r="G19" s="1"/>
      <c r="H19" s="1">
        <v>1211.0650000000001</v>
      </c>
      <c r="I19" s="1">
        <v>4429.0389999999998</v>
      </c>
      <c r="J19" s="1">
        <v>1211.0650000000001</v>
      </c>
      <c r="K19" s="1">
        <v>4532.8450000000003</v>
      </c>
      <c r="L19" s="1">
        <v>180</v>
      </c>
      <c r="M19" s="1"/>
      <c r="N19" s="1" t="s">
        <v>18</v>
      </c>
      <c r="O19" s="1"/>
      <c r="P19" s="1">
        <f>AVERAGE(F19,F23,F27)</f>
        <v>115.33956666666666</v>
      </c>
      <c r="Q19" s="1"/>
    </row>
    <row r="20" spans="1:17" x14ac:dyDescent="0.3">
      <c r="A20" s="1">
        <v>5</v>
      </c>
      <c r="B20" s="1" t="s">
        <v>19</v>
      </c>
      <c r="C20" s="1">
        <v>1955.0060000000001</v>
      </c>
      <c r="D20" s="1">
        <v>2759.4989999999998</v>
      </c>
      <c r="E20" s="1"/>
      <c r="F20" s="1">
        <v>5000.09</v>
      </c>
      <c r="G20" s="1"/>
      <c r="H20" s="1">
        <v>1937.7049999999999</v>
      </c>
      <c r="I20" s="1">
        <v>259.51400000000001</v>
      </c>
      <c r="J20" s="1">
        <v>1972.307</v>
      </c>
      <c r="K20" s="1">
        <v>5259.4840000000004</v>
      </c>
      <c r="L20" s="1">
        <v>179.6035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2024.2090000000001</v>
      </c>
      <c r="D21" s="1">
        <v>294.11590000000001</v>
      </c>
      <c r="E21" s="1"/>
      <c r="F21" s="1">
        <v>69.203739999999996</v>
      </c>
      <c r="G21" s="1"/>
      <c r="H21" s="1">
        <v>2024.2090000000001</v>
      </c>
      <c r="I21" s="1">
        <v>259.51400000000001</v>
      </c>
      <c r="J21" s="1">
        <v>2024.2090000000001</v>
      </c>
      <c r="K21" s="1">
        <v>328.71780000000001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2041.51</v>
      </c>
      <c r="D22" s="1">
        <v>2759.4989999999998</v>
      </c>
      <c r="E22" s="1"/>
      <c r="F22" s="1">
        <v>4861.6859999999997</v>
      </c>
      <c r="G22" s="1"/>
      <c r="H22" s="1">
        <v>2024.2090000000001</v>
      </c>
      <c r="I22" s="1">
        <v>328.71780000000001</v>
      </c>
      <c r="J22" s="1">
        <v>2058.8110000000001</v>
      </c>
      <c r="K22" s="1">
        <v>5190.28</v>
      </c>
      <c r="L22" s="1">
        <v>179.59219999999999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2058.8110000000001</v>
      </c>
      <c r="D23" s="1">
        <v>5242.183</v>
      </c>
      <c r="E23" s="1"/>
      <c r="F23" s="1">
        <v>103.8056</v>
      </c>
      <c r="G23" s="1"/>
      <c r="H23" s="1">
        <v>2058.8110000000001</v>
      </c>
      <c r="I23" s="1">
        <v>5190.28</v>
      </c>
      <c r="J23" s="1">
        <v>2058.8110000000001</v>
      </c>
      <c r="K23" s="1">
        <v>5294.0860000000002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2820.0520000000001</v>
      </c>
      <c r="D24" s="1">
        <v>3105.518</v>
      </c>
      <c r="E24" s="1"/>
      <c r="F24" s="1">
        <v>5969.7250000000004</v>
      </c>
      <c r="G24" s="1"/>
      <c r="H24" s="1">
        <v>2768.15</v>
      </c>
      <c r="I24" s="1">
        <v>121.1065</v>
      </c>
      <c r="J24" s="1">
        <v>2871.9549999999999</v>
      </c>
      <c r="K24" s="1">
        <v>6089.9290000000001</v>
      </c>
      <c r="L24" s="1">
        <v>179.00370000000001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2871.9549999999999</v>
      </c>
      <c r="D25" s="1">
        <v>155.70840000000001</v>
      </c>
      <c r="E25" s="1"/>
      <c r="F25" s="1">
        <v>103.8056</v>
      </c>
      <c r="G25" s="1"/>
      <c r="H25" s="1">
        <v>2871.9549999999999</v>
      </c>
      <c r="I25" s="1">
        <v>103.8056</v>
      </c>
      <c r="J25" s="1">
        <v>2871.9549999999999</v>
      </c>
      <c r="K25" s="1">
        <v>207.6112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2967.11</v>
      </c>
      <c r="D26" s="1">
        <v>3088.2170000000001</v>
      </c>
      <c r="E26" s="1"/>
      <c r="F26" s="1">
        <v>5726.6350000000002</v>
      </c>
      <c r="G26" s="1"/>
      <c r="H26" s="1">
        <v>2958.46</v>
      </c>
      <c r="I26" s="1">
        <v>224.91210000000001</v>
      </c>
      <c r="J26" s="1">
        <v>2975.761</v>
      </c>
      <c r="K26" s="1">
        <v>5951.5209999999997</v>
      </c>
      <c r="L26" s="1">
        <v>179.82689999999999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2975.761</v>
      </c>
      <c r="D27" s="1">
        <v>6020.7250000000004</v>
      </c>
      <c r="E27" s="1"/>
      <c r="F27" s="1">
        <v>138.4075</v>
      </c>
      <c r="G27" s="1"/>
      <c r="H27" s="1">
        <v>2975.761</v>
      </c>
      <c r="I27" s="1">
        <v>5951.5209999999997</v>
      </c>
      <c r="J27" s="1">
        <v>2975.761</v>
      </c>
      <c r="K27" s="1">
        <v>6089.9290000000001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20</v>
      </c>
      <c r="C30" s="3">
        <v>1340.8219999999999</v>
      </c>
      <c r="D30" s="3">
        <v>2387.529</v>
      </c>
      <c r="E30" s="3"/>
      <c r="F30" s="3">
        <v>3945.5610000000001</v>
      </c>
      <c r="G30" s="3"/>
      <c r="H30" s="3">
        <v>1297.57</v>
      </c>
      <c r="I30" s="3">
        <v>415.22239999999999</v>
      </c>
      <c r="J30" s="3">
        <v>1384.075</v>
      </c>
      <c r="K30" s="3">
        <v>4359.835</v>
      </c>
      <c r="L30" s="3">
        <v>178.74369999999999</v>
      </c>
      <c r="M30" s="3"/>
      <c r="N30" s="3" t="s">
        <v>12</v>
      </c>
      <c r="O30" s="3"/>
      <c r="P30" s="3">
        <f>AVERAGE(F30,F34,F38)</f>
        <v>3916.9303333333337</v>
      </c>
      <c r="Q30" s="3"/>
    </row>
    <row r="31" spans="1:17" x14ac:dyDescent="0.3">
      <c r="A31" s="3">
        <v>2</v>
      </c>
      <c r="B31" s="3" t="s">
        <v>21</v>
      </c>
      <c r="C31" s="3">
        <v>1418.6769999999999</v>
      </c>
      <c r="D31" s="3">
        <v>449.82429999999999</v>
      </c>
      <c r="E31" s="3"/>
      <c r="F31" s="3">
        <v>103.8056</v>
      </c>
      <c r="G31" s="3"/>
      <c r="H31" s="3">
        <v>1418.6769999999999</v>
      </c>
      <c r="I31" s="3">
        <v>397.92149999999998</v>
      </c>
      <c r="J31" s="3">
        <v>1418.6769999999999</v>
      </c>
      <c r="K31" s="3">
        <v>501.72710000000001</v>
      </c>
      <c r="L31" s="3">
        <v>180</v>
      </c>
      <c r="M31" s="3"/>
      <c r="N31" s="3" t="s">
        <v>14</v>
      </c>
      <c r="O31" s="3"/>
      <c r="P31" s="3">
        <f>AVERAGE(F31,F35,F39)</f>
        <v>126.87353333333333</v>
      </c>
      <c r="Q31" s="3"/>
    </row>
    <row r="32" spans="1:17" x14ac:dyDescent="0.3">
      <c r="A32" s="3">
        <v>3</v>
      </c>
      <c r="B32" s="3" t="s">
        <v>22</v>
      </c>
      <c r="C32" s="3">
        <v>1453.278</v>
      </c>
      <c r="D32" s="3">
        <v>2344.277</v>
      </c>
      <c r="E32" s="3"/>
      <c r="F32" s="3">
        <v>3685.7489999999998</v>
      </c>
      <c r="G32" s="3"/>
      <c r="H32" s="3">
        <v>1418.6769999999999</v>
      </c>
      <c r="I32" s="3">
        <v>501.72710000000001</v>
      </c>
      <c r="J32" s="3">
        <v>1487.88</v>
      </c>
      <c r="K32" s="3">
        <v>4186.826</v>
      </c>
      <c r="L32" s="3">
        <v>178.92410000000001</v>
      </c>
      <c r="M32" s="3"/>
      <c r="N32" s="3" t="s">
        <v>16</v>
      </c>
      <c r="O32" s="3"/>
      <c r="P32" s="3">
        <f>AVERAGE(F32,F36,F40)</f>
        <v>3663.1380000000004</v>
      </c>
      <c r="Q32" s="3"/>
    </row>
    <row r="33" spans="1:17" x14ac:dyDescent="0.3">
      <c r="A33" s="3">
        <v>4</v>
      </c>
      <c r="B33" s="3" t="s">
        <v>23</v>
      </c>
      <c r="C33" s="3">
        <v>1487.88</v>
      </c>
      <c r="D33" s="3">
        <v>4256.03</v>
      </c>
      <c r="E33" s="3"/>
      <c r="F33" s="3">
        <v>138.4075</v>
      </c>
      <c r="G33" s="3"/>
      <c r="H33" s="3">
        <v>1487.88</v>
      </c>
      <c r="I33" s="3">
        <v>4186.826</v>
      </c>
      <c r="J33" s="3">
        <v>1487.88</v>
      </c>
      <c r="K33" s="3">
        <v>4325.2340000000004</v>
      </c>
      <c r="L33" s="3">
        <v>180</v>
      </c>
      <c r="M33" s="3"/>
      <c r="N33" s="3" t="s">
        <v>18</v>
      </c>
      <c r="O33" s="3"/>
      <c r="P33" s="3">
        <f>AVERAGE(F33,F37,F41)</f>
        <v>133.05036666666666</v>
      </c>
      <c r="Q33" s="3"/>
    </row>
    <row r="34" spans="1:17" x14ac:dyDescent="0.3">
      <c r="A34" s="3">
        <v>5</v>
      </c>
      <c r="B34" s="3" t="s">
        <v>24</v>
      </c>
      <c r="C34" s="3">
        <v>2370.2280000000001</v>
      </c>
      <c r="D34" s="3">
        <v>2128.0149999999999</v>
      </c>
      <c r="E34" s="3"/>
      <c r="F34" s="3">
        <v>3877.88</v>
      </c>
      <c r="G34" s="3"/>
      <c r="H34" s="3">
        <v>2301.0239999999999</v>
      </c>
      <c r="I34" s="3">
        <v>190.31030000000001</v>
      </c>
      <c r="J34" s="3">
        <v>2439.4319999999998</v>
      </c>
      <c r="K34" s="3">
        <v>4065.72</v>
      </c>
      <c r="L34" s="3">
        <v>177.9546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25</v>
      </c>
      <c r="C35" s="3">
        <v>2439.4319999999998</v>
      </c>
      <c r="D35" s="3">
        <v>224.91210000000001</v>
      </c>
      <c r="E35" s="3"/>
      <c r="F35" s="3">
        <v>138.4075</v>
      </c>
      <c r="G35" s="3"/>
      <c r="H35" s="3">
        <v>2439.4319999999998</v>
      </c>
      <c r="I35" s="3">
        <v>155.70840000000001</v>
      </c>
      <c r="J35" s="3">
        <v>2439.4319999999998</v>
      </c>
      <c r="K35" s="3">
        <v>294.11590000000001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26</v>
      </c>
      <c r="C36" s="3">
        <v>2499.9850000000001</v>
      </c>
      <c r="D36" s="3">
        <v>2110.7139999999999</v>
      </c>
      <c r="E36" s="3"/>
      <c r="F36" s="3">
        <v>3635.2139999999999</v>
      </c>
      <c r="G36" s="3"/>
      <c r="H36" s="3">
        <v>2439.4319999999998</v>
      </c>
      <c r="I36" s="3">
        <v>294.11590000000001</v>
      </c>
      <c r="J36" s="3">
        <v>2560.538</v>
      </c>
      <c r="K36" s="3">
        <v>3927.3119999999999</v>
      </c>
      <c r="L36" s="3">
        <v>178.0908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27</v>
      </c>
      <c r="C37" s="3">
        <v>2560.538</v>
      </c>
      <c r="D37" s="3">
        <v>3996.5160000000001</v>
      </c>
      <c r="E37" s="3"/>
      <c r="F37" s="3">
        <v>138.4075</v>
      </c>
      <c r="G37" s="3"/>
      <c r="H37" s="3">
        <v>2560.538</v>
      </c>
      <c r="I37" s="3">
        <v>3927.3119999999999</v>
      </c>
      <c r="J37" s="3">
        <v>2560.538</v>
      </c>
      <c r="K37" s="3">
        <v>4065.72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28</v>
      </c>
      <c r="C38" s="3">
        <v>3434.2350000000001</v>
      </c>
      <c r="D38" s="3">
        <v>2032.86</v>
      </c>
      <c r="E38" s="3"/>
      <c r="F38" s="3">
        <v>3927.35</v>
      </c>
      <c r="G38" s="3"/>
      <c r="H38" s="3">
        <v>3425.585</v>
      </c>
      <c r="I38" s="3">
        <v>69.203739999999996</v>
      </c>
      <c r="J38" s="3">
        <v>3442.886</v>
      </c>
      <c r="K38" s="3">
        <v>3996.5160000000001</v>
      </c>
      <c r="L38" s="3">
        <v>179.74760000000001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29</v>
      </c>
      <c r="C39" s="3">
        <v>3529.3910000000001</v>
      </c>
      <c r="D39" s="3">
        <v>138.4075</v>
      </c>
      <c r="E39" s="3"/>
      <c r="F39" s="3">
        <v>138.4075</v>
      </c>
      <c r="G39" s="3"/>
      <c r="H39" s="3">
        <v>3529.3910000000001</v>
      </c>
      <c r="I39" s="3">
        <v>69.203739999999996</v>
      </c>
      <c r="J39" s="3">
        <v>3529.3910000000001</v>
      </c>
      <c r="K39" s="3">
        <v>207.6112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30</v>
      </c>
      <c r="C40" s="3">
        <v>3563.9929999999999</v>
      </c>
      <c r="D40" s="3">
        <v>2041.51</v>
      </c>
      <c r="E40" s="3"/>
      <c r="F40" s="3">
        <v>3668.451</v>
      </c>
      <c r="G40" s="3"/>
      <c r="H40" s="3">
        <v>3529.3910000000001</v>
      </c>
      <c r="I40" s="3">
        <v>207.6112</v>
      </c>
      <c r="J40" s="3">
        <v>3598.5940000000001</v>
      </c>
      <c r="K40" s="3">
        <v>3875.4090000000001</v>
      </c>
      <c r="L40" s="3">
        <v>178.91909999999999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31</v>
      </c>
      <c r="C41" s="3">
        <v>3607.2449999999999</v>
      </c>
      <c r="D41" s="3">
        <v>3935.9630000000002</v>
      </c>
      <c r="E41" s="3"/>
      <c r="F41" s="3">
        <v>122.3361</v>
      </c>
      <c r="G41" s="3"/>
      <c r="H41" s="3">
        <v>3598.5940000000001</v>
      </c>
      <c r="I41" s="3">
        <v>3875.4090000000001</v>
      </c>
      <c r="J41" s="3">
        <v>3615.895</v>
      </c>
      <c r="K41" s="3">
        <v>3996.5160000000001</v>
      </c>
      <c r="L41" s="3">
        <v>171.8699</v>
      </c>
      <c r="M41" s="3"/>
      <c r="N41" s="3"/>
      <c r="O41" s="3"/>
      <c r="P41" s="3"/>
      <c r="Q41" s="3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1764.6949999999999</v>
      </c>
      <c r="D58" s="10">
        <v>4022.4670000000001</v>
      </c>
      <c r="E58" s="10"/>
      <c r="F58" s="10">
        <v>7915.6080000000002</v>
      </c>
      <c r="G58" s="10"/>
      <c r="H58" s="10">
        <v>2179.9180000000001</v>
      </c>
      <c r="I58" s="10">
        <v>86.504670000000004</v>
      </c>
      <c r="J58" s="10">
        <v>1349.473</v>
      </c>
      <c r="K58" s="10">
        <v>7958.43</v>
      </c>
      <c r="L58" s="10">
        <v>186.02209999999999</v>
      </c>
      <c r="M58" s="10"/>
      <c r="N58" s="10" t="s">
        <v>12</v>
      </c>
      <c r="O58" s="10"/>
      <c r="P58" s="10">
        <f>AVERAGE(F58,F62,F66)</f>
        <v>7979.6690000000008</v>
      </c>
      <c r="Q58" s="10"/>
    </row>
    <row r="59" spans="1:17" x14ac:dyDescent="0.3">
      <c r="A59" s="10">
        <v>2</v>
      </c>
      <c r="B59" s="10" t="s">
        <v>13</v>
      </c>
      <c r="C59" s="10">
        <v>2249.1210000000001</v>
      </c>
      <c r="D59" s="10">
        <v>164.35890000000001</v>
      </c>
      <c r="E59" s="10"/>
      <c r="F59" s="10">
        <v>86.504670000000004</v>
      </c>
      <c r="G59" s="10"/>
      <c r="H59" s="10">
        <v>2249.1210000000001</v>
      </c>
      <c r="I59" s="10">
        <v>121.1065</v>
      </c>
      <c r="J59" s="10">
        <v>2249.1210000000001</v>
      </c>
      <c r="K59" s="10">
        <v>207.6112</v>
      </c>
      <c r="L59" s="10">
        <v>180</v>
      </c>
      <c r="M59" s="10"/>
      <c r="N59" s="10" t="s">
        <v>14</v>
      </c>
      <c r="O59" s="10"/>
      <c r="P59" s="10">
        <f>AVERAGE(F59,F63,F67)</f>
        <v>87.646756666666661</v>
      </c>
      <c r="Q59" s="10"/>
    </row>
    <row r="60" spans="1:17" x14ac:dyDescent="0.3">
      <c r="A60" s="10">
        <v>3</v>
      </c>
      <c r="B60" s="10" t="s">
        <v>15</v>
      </c>
      <c r="C60" s="10">
        <v>1833.8989999999999</v>
      </c>
      <c r="D60" s="10">
        <v>4022.4670000000001</v>
      </c>
      <c r="E60" s="10"/>
      <c r="F60" s="10">
        <v>7674.7730000000001</v>
      </c>
      <c r="G60" s="10"/>
      <c r="H60" s="10">
        <v>2249.1210000000001</v>
      </c>
      <c r="I60" s="10">
        <v>207.6112</v>
      </c>
      <c r="J60" s="10">
        <v>1418.6769999999999</v>
      </c>
      <c r="K60" s="10">
        <v>7837.3230000000003</v>
      </c>
      <c r="L60" s="10">
        <v>186.21180000000001</v>
      </c>
      <c r="M60" s="10"/>
      <c r="N60" s="10" t="s">
        <v>16</v>
      </c>
      <c r="O60" s="10"/>
      <c r="P60" s="10">
        <f>AVERAGE(F60,F64,F68)</f>
        <v>7753.1059999999998</v>
      </c>
      <c r="Q60" s="10"/>
    </row>
    <row r="61" spans="1:17" x14ac:dyDescent="0.3">
      <c r="A61" s="10">
        <v>4</v>
      </c>
      <c r="B61" s="10" t="s">
        <v>17</v>
      </c>
      <c r="C61" s="10">
        <v>1410.0260000000001</v>
      </c>
      <c r="D61" s="10">
        <v>7906.527</v>
      </c>
      <c r="E61" s="10"/>
      <c r="F61" s="10">
        <v>139.4846</v>
      </c>
      <c r="G61" s="10"/>
      <c r="H61" s="10">
        <v>1418.6769999999999</v>
      </c>
      <c r="I61" s="10">
        <v>7837.3230000000003</v>
      </c>
      <c r="J61" s="10">
        <v>1401.376</v>
      </c>
      <c r="K61" s="10">
        <v>7975.7309999999998</v>
      </c>
      <c r="L61" s="10">
        <v>187.125</v>
      </c>
      <c r="M61" s="10"/>
      <c r="N61" s="10" t="s">
        <v>18</v>
      </c>
      <c r="O61" s="10"/>
      <c r="P61" s="10">
        <f>AVERAGE(F61,F65,F69)</f>
        <v>134.74293333333335</v>
      </c>
      <c r="Q61" s="10"/>
    </row>
    <row r="62" spans="1:17" x14ac:dyDescent="0.3">
      <c r="A62" s="10">
        <v>5</v>
      </c>
      <c r="B62" s="10" t="s">
        <v>19</v>
      </c>
      <c r="C62" s="10">
        <v>2396.1790000000001</v>
      </c>
      <c r="D62" s="10">
        <v>4117.6220000000003</v>
      </c>
      <c r="E62" s="10"/>
      <c r="F62" s="10">
        <v>7939.6959999999999</v>
      </c>
      <c r="G62" s="10"/>
      <c r="H62" s="10">
        <v>2647.0430000000001</v>
      </c>
      <c r="I62" s="10">
        <v>155.70840000000001</v>
      </c>
      <c r="J62" s="10">
        <v>2145.3159999999998</v>
      </c>
      <c r="K62" s="10">
        <v>8079.5360000000001</v>
      </c>
      <c r="L62" s="10">
        <v>183.62309999999999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2724.8969999999999</v>
      </c>
      <c r="D63" s="10">
        <v>198.9607</v>
      </c>
      <c r="E63" s="10"/>
      <c r="F63" s="10">
        <v>88.217799999999997</v>
      </c>
      <c r="G63" s="10"/>
      <c r="H63" s="10">
        <v>2733.5479999999998</v>
      </c>
      <c r="I63" s="10">
        <v>155.70840000000001</v>
      </c>
      <c r="J63" s="10">
        <v>2716.2469999999998</v>
      </c>
      <c r="K63" s="10">
        <v>242.2131</v>
      </c>
      <c r="L63" s="10">
        <v>191.3099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2499.9850000000001</v>
      </c>
      <c r="D64" s="10">
        <v>4083.0210000000002</v>
      </c>
      <c r="E64" s="10"/>
      <c r="F64" s="10">
        <v>7693.7820000000002</v>
      </c>
      <c r="G64" s="10"/>
      <c r="H64" s="10">
        <v>2716.2469999999998</v>
      </c>
      <c r="I64" s="10">
        <v>242.2131</v>
      </c>
      <c r="J64" s="10">
        <v>2283.723</v>
      </c>
      <c r="K64" s="10">
        <v>7923.8280000000004</v>
      </c>
      <c r="L64" s="10">
        <v>183.2227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2266.422</v>
      </c>
      <c r="D65" s="10">
        <v>8001.6819999999998</v>
      </c>
      <c r="E65" s="10"/>
      <c r="F65" s="10">
        <v>159.5067</v>
      </c>
      <c r="G65" s="10"/>
      <c r="H65" s="10">
        <v>2283.723</v>
      </c>
      <c r="I65" s="10">
        <v>7923.8280000000004</v>
      </c>
      <c r="J65" s="10">
        <v>2249.1210000000001</v>
      </c>
      <c r="K65" s="10">
        <v>8079.5360000000001</v>
      </c>
      <c r="L65" s="10">
        <v>192.52879999999999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3001.712</v>
      </c>
      <c r="D66" s="10">
        <v>4230.0780000000004</v>
      </c>
      <c r="E66" s="10"/>
      <c r="F66" s="10">
        <v>8083.7030000000004</v>
      </c>
      <c r="G66" s="10"/>
      <c r="H66" s="10">
        <v>3131.4690000000001</v>
      </c>
      <c r="I66" s="10">
        <v>190.31030000000001</v>
      </c>
      <c r="J66" s="10">
        <v>2871.9549999999999</v>
      </c>
      <c r="K66" s="10">
        <v>8269.8469999999998</v>
      </c>
      <c r="L66" s="10">
        <v>181.83969999999999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3243.9250000000002</v>
      </c>
      <c r="D67" s="10">
        <v>233.5626</v>
      </c>
      <c r="E67" s="10"/>
      <c r="F67" s="10">
        <v>88.217799999999997</v>
      </c>
      <c r="G67" s="10"/>
      <c r="H67" s="10">
        <v>3252.576</v>
      </c>
      <c r="I67" s="10">
        <v>190.31030000000001</v>
      </c>
      <c r="J67" s="10">
        <v>3235.2750000000001</v>
      </c>
      <c r="K67" s="10">
        <v>276.815</v>
      </c>
      <c r="L67" s="10">
        <v>191.3099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3157.4209999999998</v>
      </c>
      <c r="D68" s="10">
        <v>4221.4279999999999</v>
      </c>
      <c r="E68" s="10"/>
      <c r="F68" s="10">
        <v>7890.7629999999999</v>
      </c>
      <c r="G68" s="10"/>
      <c r="H68" s="10">
        <v>3235.2750000000001</v>
      </c>
      <c r="I68" s="10">
        <v>276.815</v>
      </c>
      <c r="J68" s="10">
        <v>3079.5659999999998</v>
      </c>
      <c r="K68" s="10">
        <v>8166.0410000000002</v>
      </c>
      <c r="L68" s="10">
        <v>181.13069999999999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3070.9160000000002</v>
      </c>
      <c r="D69" s="10">
        <v>8217.9439999999995</v>
      </c>
      <c r="E69" s="10"/>
      <c r="F69" s="10">
        <v>105.2375</v>
      </c>
      <c r="G69" s="10"/>
      <c r="H69" s="10">
        <v>3079.5659999999998</v>
      </c>
      <c r="I69" s="10">
        <v>8166.0410000000002</v>
      </c>
      <c r="J69" s="10">
        <v>3062.2649999999999</v>
      </c>
      <c r="K69" s="10">
        <v>8269.8469999999998</v>
      </c>
      <c r="L69" s="10">
        <v>189.4623</v>
      </c>
      <c r="M69" s="10"/>
      <c r="N69" s="10"/>
      <c r="O69" s="10"/>
      <c r="P69" s="10"/>
      <c r="Q69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1479.23</v>
      </c>
      <c r="D72" s="7">
        <v>4160.875</v>
      </c>
      <c r="E72" s="7"/>
      <c r="F72" s="7">
        <v>6558.1719999999996</v>
      </c>
      <c r="G72" s="7"/>
      <c r="H72" s="7">
        <v>1539.7829999999999</v>
      </c>
      <c r="I72" s="7">
        <v>882.34770000000003</v>
      </c>
      <c r="J72" s="7">
        <v>1418.6769999999999</v>
      </c>
      <c r="K72" s="7">
        <v>7439.402</v>
      </c>
      <c r="L72" s="7">
        <v>181.0581</v>
      </c>
      <c r="M72" s="7"/>
      <c r="N72" s="7" t="s">
        <v>12</v>
      </c>
      <c r="O72" s="7"/>
      <c r="P72" s="7">
        <f>AVERAGE(F72,F76,F80)</f>
        <v>7116.9416666666666</v>
      </c>
      <c r="Q72" s="7"/>
    </row>
    <row r="73" spans="1:17" x14ac:dyDescent="0.3">
      <c r="A73" s="7">
        <v>2</v>
      </c>
      <c r="B73" s="7" t="s">
        <v>13</v>
      </c>
      <c r="C73" s="7">
        <v>1626.288</v>
      </c>
      <c r="D73" s="7">
        <v>925.6</v>
      </c>
      <c r="E73" s="7"/>
      <c r="F73" s="7">
        <v>155.70840000000001</v>
      </c>
      <c r="G73" s="7"/>
      <c r="H73" s="7">
        <v>1626.288</v>
      </c>
      <c r="I73" s="7">
        <v>847.74580000000003</v>
      </c>
      <c r="J73" s="7">
        <v>1626.288</v>
      </c>
      <c r="K73" s="7">
        <v>1003.454</v>
      </c>
      <c r="L73" s="7">
        <v>180</v>
      </c>
      <c r="M73" s="7"/>
      <c r="N73" s="7" t="s">
        <v>14</v>
      </c>
      <c r="O73" s="7"/>
      <c r="P73" s="7">
        <f>AVERAGE(F73,F77,F81)</f>
        <v>121.10653333333335</v>
      </c>
      <c r="Q73" s="7"/>
    </row>
    <row r="74" spans="1:17" x14ac:dyDescent="0.3">
      <c r="A74" s="7">
        <v>3</v>
      </c>
      <c r="B74" s="7" t="s">
        <v>15</v>
      </c>
      <c r="C74" s="7">
        <v>1574.385</v>
      </c>
      <c r="D74" s="7">
        <v>4152.2240000000002</v>
      </c>
      <c r="E74" s="7"/>
      <c r="F74" s="7">
        <v>6298.3959999999997</v>
      </c>
      <c r="G74" s="7"/>
      <c r="H74" s="7">
        <v>1626.288</v>
      </c>
      <c r="I74" s="7">
        <v>1003.454</v>
      </c>
      <c r="J74" s="7">
        <v>1522.482</v>
      </c>
      <c r="K74" s="7">
        <v>7300.9939999999997</v>
      </c>
      <c r="L74" s="7">
        <v>180.9444</v>
      </c>
      <c r="M74" s="7"/>
      <c r="N74" s="7" t="s">
        <v>16</v>
      </c>
      <c r="O74" s="7"/>
      <c r="P74" s="7">
        <f>AVERAGE(F74,F78,F82)</f>
        <v>6863.1056666666664</v>
      </c>
      <c r="Q74" s="7"/>
    </row>
    <row r="75" spans="1:17" x14ac:dyDescent="0.3">
      <c r="A75" s="7">
        <v>4</v>
      </c>
      <c r="B75" s="7" t="s">
        <v>17</v>
      </c>
      <c r="C75" s="7">
        <v>1522.482</v>
      </c>
      <c r="D75" s="7">
        <v>7378.8490000000002</v>
      </c>
      <c r="E75" s="7"/>
      <c r="F75" s="7">
        <v>155.70840000000001</v>
      </c>
      <c r="G75" s="7"/>
      <c r="H75" s="7">
        <v>1522.482</v>
      </c>
      <c r="I75" s="7">
        <v>7300.9939999999997</v>
      </c>
      <c r="J75" s="7">
        <v>1522.482</v>
      </c>
      <c r="K75" s="7">
        <v>7456.7030000000004</v>
      </c>
      <c r="L75" s="7">
        <v>180</v>
      </c>
      <c r="M75" s="7"/>
      <c r="N75" s="7" t="s">
        <v>18</v>
      </c>
      <c r="O75" s="7"/>
      <c r="P75" s="7">
        <f>AVERAGE(F75,F79,F83)</f>
        <v>149.94143333333332</v>
      </c>
      <c r="Q75" s="7"/>
    </row>
    <row r="76" spans="1:17" x14ac:dyDescent="0.3">
      <c r="A76" s="7">
        <v>5</v>
      </c>
      <c r="B76" s="7" t="s">
        <v>19</v>
      </c>
      <c r="C76" s="7">
        <v>2249.1210000000001</v>
      </c>
      <c r="D76" s="7">
        <v>4065.72</v>
      </c>
      <c r="E76" s="7"/>
      <c r="F76" s="7">
        <v>7162.9210000000003</v>
      </c>
      <c r="G76" s="7"/>
      <c r="H76" s="7">
        <v>2283.723</v>
      </c>
      <c r="I76" s="7">
        <v>484.42619999999999</v>
      </c>
      <c r="J76" s="7">
        <v>2214.52</v>
      </c>
      <c r="K76" s="7">
        <v>7647.0129999999999</v>
      </c>
      <c r="L76" s="7">
        <v>180.55359999999999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2370.2280000000001</v>
      </c>
      <c r="D77" s="7">
        <v>519.02800000000002</v>
      </c>
      <c r="E77" s="7"/>
      <c r="F77" s="7">
        <v>103.8056</v>
      </c>
      <c r="G77" s="7"/>
      <c r="H77" s="7">
        <v>2370.2280000000001</v>
      </c>
      <c r="I77" s="7">
        <v>467.12520000000001</v>
      </c>
      <c r="J77" s="7">
        <v>2370.2280000000001</v>
      </c>
      <c r="K77" s="7">
        <v>570.93079999999998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2335.6260000000002</v>
      </c>
      <c r="D78" s="7">
        <v>4005.1660000000002</v>
      </c>
      <c r="E78" s="7"/>
      <c r="F78" s="7">
        <v>6868.82</v>
      </c>
      <c r="G78" s="7"/>
      <c r="H78" s="7">
        <v>2370.2280000000001</v>
      </c>
      <c r="I78" s="7">
        <v>570.93079999999998</v>
      </c>
      <c r="J78" s="7">
        <v>2301.0239999999999</v>
      </c>
      <c r="K78" s="7">
        <v>7439.402</v>
      </c>
      <c r="L78" s="7">
        <v>180.57730000000001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2301.0239999999999</v>
      </c>
      <c r="D79" s="7">
        <v>7534.5569999999998</v>
      </c>
      <c r="E79" s="7"/>
      <c r="F79" s="7">
        <v>190.31030000000001</v>
      </c>
      <c r="G79" s="7"/>
      <c r="H79" s="7">
        <v>2301.0239999999999</v>
      </c>
      <c r="I79" s="7">
        <v>7439.402</v>
      </c>
      <c r="J79" s="7">
        <v>2301.0239999999999</v>
      </c>
      <c r="K79" s="7">
        <v>7629.7120000000004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3226.6239999999998</v>
      </c>
      <c r="D80" s="7">
        <v>3918.6619999999998</v>
      </c>
      <c r="E80" s="7"/>
      <c r="F80" s="7">
        <v>7629.732</v>
      </c>
      <c r="G80" s="7"/>
      <c r="H80" s="7">
        <v>3217.9740000000002</v>
      </c>
      <c r="I80" s="7">
        <v>103.8056</v>
      </c>
      <c r="J80" s="7">
        <v>3235.2750000000001</v>
      </c>
      <c r="K80" s="7">
        <v>7733.518</v>
      </c>
      <c r="L80" s="7">
        <v>179.87010000000001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3304.4780000000001</v>
      </c>
      <c r="D81" s="7">
        <v>155.70840000000001</v>
      </c>
      <c r="E81" s="7"/>
      <c r="F81" s="7">
        <v>103.8056</v>
      </c>
      <c r="G81" s="7"/>
      <c r="H81" s="7">
        <v>3304.4780000000001</v>
      </c>
      <c r="I81" s="7">
        <v>103.8056</v>
      </c>
      <c r="J81" s="7">
        <v>3304.4780000000001</v>
      </c>
      <c r="K81" s="7">
        <v>207.6112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3304.4780000000001</v>
      </c>
      <c r="D82" s="7">
        <v>3918.6619999999998</v>
      </c>
      <c r="E82" s="7"/>
      <c r="F82" s="7">
        <v>7422.1009999999997</v>
      </c>
      <c r="G82" s="7"/>
      <c r="H82" s="7">
        <v>3304.4780000000001</v>
      </c>
      <c r="I82" s="7">
        <v>207.6112</v>
      </c>
      <c r="J82" s="7">
        <v>3304.4780000000001</v>
      </c>
      <c r="K82" s="7">
        <v>7629.7120000000004</v>
      </c>
      <c r="L82" s="7">
        <v>180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3304.4780000000001</v>
      </c>
      <c r="D83" s="7">
        <v>7681.6149999999998</v>
      </c>
      <c r="E83" s="7"/>
      <c r="F83" s="7">
        <v>103.8056</v>
      </c>
      <c r="G83" s="7"/>
      <c r="H83" s="7">
        <v>3304.4780000000001</v>
      </c>
      <c r="I83" s="7">
        <v>7629.7120000000004</v>
      </c>
      <c r="J83" s="7">
        <v>3304.4780000000001</v>
      </c>
      <c r="K83" s="7">
        <v>7733.518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17</v>
      </c>
      <c r="C86" s="8">
        <v>795.84299999999996</v>
      </c>
      <c r="D86" s="8">
        <v>4290.6319999999996</v>
      </c>
      <c r="E86" s="8"/>
      <c r="F86" s="8">
        <v>8007.6980000000003</v>
      </c>
      <c r="G86" s="8"/>
      <c r="H86" s="8">
        <v>1038.056</v>
      </c>
      <c r="I86" s="8">
        <v>294.11590000000001</v>
      </c>
      <c r="J86" s="8">
        <v>553.62990000000002</v>
      </c>
      <c r="K86" s="8">
        <v>8287.1479999999992</v>
      </c>
      <c r="L86" s="8">
        <v>183.4682</v>
      </c>
      <c r="M86" s="8"/>
      <c r="N86" s="8" t="s">
        <v>12</v>
      </c>
      <c r="O86" s="8"/>
      <c r="P86" s="8">
        <f>AVERAGE(F86,F90,F94)</f>
        <v>2738.4363900000003</v>
      </c>
      <c r="Q86" s="8"/>
    </row>
    <row r="87" spans="1:17" x14ac:dyDescent="0.3">
      <c r="A87" s="8">
        <v>2</v>
      </c>
      <c r="B87" s="8" t="s">
        <v>19</v>
      </c>
      <c r="C87" s="8">
        <v>1193.7639999999999</v>
      </c>
      <c r="D87" s="8">
        <v>328.71780000000001</v>
      </c>
      <c r="E87" s="8"/>
      <c r="F87" s="8">
        <v>103.8056</v>
      </c>
      <c r="G87" s="8"/>
      <c r="H87" s="8">
        <v>1193.7639999999999</v>
      </c>
      <c r="I87" s="8">
        <v>276.815</v>
      </c>
      <c r="J87" s="8">
        <v>1193.7639999999999</v>
      </c>
      <c r="K87" s="8">
        <v>380.62060000000002</v>
      </c>
      <c r="L87" s="8">
        <v>180</v>
      </c>
      <c r="M87" s="8"/>
      <c r="N87" s="8" t="s">
        <v>14</v>
      </c>
      <c r="O87" s="8"/>
      <c r="P87" s="8">
        <f>AVERAGE(F87,F91,F95)</f>
        <v>4937.9478666666664</v>
      </c>
      <c r="Q87" s="8"/>
    </row>
    <row r="88" spans="1:17" x14ac:dyDescent="0.3">
      <c r="A88" s="8">
        <v>3</v>
      </c>
      <c r="B88" s="8" t="s">
        <v>20</v>
      </c>
      <c r="C88" s="8">
        <v>925.6</v>
      </c>
      <c r="D88" s="8">
        <v>4290.6319999999996</v>
      </c>
      <c r="E88" s="8"/>
      <c r="F88" s="8">
        <v>7838.393</v>
      </c>
      <c r="G88" s="8"/>
      <c r="H88" s="8">
        <v>1193.7639999999999</v>
      </c>
      <c r="I88" s="8">
        <v>380.62060000000002</v>
      </c>
      <c r="J88" s="8">
        <v>657.43550000000005</v>
      </c>
      <c r="K88" s="8">
        <v>8200.643</v>
      </c>
      <c r="L88" s="8">
        <v>183.92339999999999</v>
      </c>
      <c r="M88" s="8"/>
      <c r="N88" s="8" t="s">
        <v>16</v>
      </c>
      <c r="O88" s="8"/>
      <c r="P88" s="8">
        <f>AVERAGE(F88,F92,F96)</f>
        <v>2682.0013899999999</v>
      </c>
      <c r="Q88" s="8"/>
    </row>
    <row r="89" spans="1:17" x14ac:dyDescent="0.3">
      <c r="A89" s="8">
        <v>4</v>
      </c>
      <c r="B89" s="8" t="s">
        <v>21</v>
      </c>
      <c r="C89" s="8">
        <v>657.43550000000005</v>
      </c>
      <c r="D89" s="8">
        <v>8200.643</v>
      </c>
      <c r="E89" s="8"/>
      <c r="F89" s="8">
        <v>0</v>
      </c>
      <c r="G89" s="8"/>
      <c r="H89" s="8">
        <v>657.43550000000005</v>
      </c>
      <c r="I89" s="8">
        <v>8200.643</v>
      </c>
      <c r="J89" s="8">
        <v>657.43550000000005</v>
      </c>
      <c r="K89" s="8">
        <v>8200.643</v>
      </c>
      <c r="L89" s="8">
        <v>0</v>
      </c>
      <c r="M89" s="8"/>
      <c r="N89" s="8" t="s">
        <v>18</v>
      </c>
      <c r="O89" s="8"/>
      <c r="P89" s="8">
        <f>AVERAGE(F89,F93,F97)</f>
        <v>4747.8726666666671</v>
      </c>
      <c r="Q89" s="8"/>
    </row>
    <row r="90" spans="1:17" x14ac:dyDescent="0.3">
      <c r="A90" s="8">
        <v>5</v>
      </c>
      <c r="B90" s="8" t="s">
        <v>22</v>
      </c>
      <c r="C90" s="8">
        <v>657.43550000000005</v>
      </c>
      <c r="D90" s="8">
        <v>8243.8950000000004</v>
      </c>
      <c r="E90" s="8"/>
      <c r="F90" s="8">
        <v>86.504670000000004</v>
      </c>
      <c r="G90" s="8"/>
      <c r="H90" s="8">
        <v>657.43550000000005</v>
      </c>
      <c r="I90" s="8">
        <v>8200.643</v>
      </c>
      <c r="J90" s="8">
        <v>657.43550000000005</v>
      </c>
      <c r="K90" s="8">
        <v>8287.1479999999992</v>
      </c>
      <c r="L90" s="8">
        <v>180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23</v>
      </c>
      <c r="C91" s="8">
        <v>1634.9380000000001</v>
      </c>
      <c r="D91" s="8">
        <v>3935.9630000000002</v>
      </c>
      <c r="E91" s="8"/>
      <c r="F91" s="8">
        <v>7329.1059999999998</v>
      </c>
      <c r="G91" s="8"/>
      <c r="H91" s="8">
        <v>1833.8989999999999</v>
      </c>
      <c r="I91" s="8">
        <v>276.815</v>
      </c>
      <c r="J91" s="8">
        <v>1435.9780000000001</v>
      </c>
      <c r="K91" s="8">
        <v>7595.11</v>
      </c>
      <c r="L91" s="8">
        <v>183.1123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24</v>
      </c>
      <c r="C92" s="8">
        <v>1955.0060000000001</v>
      </c>
      <c r="D92" s="8">
        <v>285.46539999999999</v>
      </c>
      <c r="E92" s="8"/>
      <c r="F92" s="8">
        <v>121.1065</v>
      </c>
      <c r="G92" s="8"/>
      <c r="H92" s="8">
        <v>1955.0060000000001</v>
      </c>
      <c r="I92" s="8">
        <v>224.91210000000001</v>
      </c>
      <c r="J92" s="8">
        <v>1955.0060000000001</v>
      </c>
      <c r="K92" s="8">
        <v>346.01870000000002</v>
      </c>
      <c r="L92" s="8">
        <v>180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25</v>
      </c>
      <c r="C93" s="8">
        <v>1756.0450000000001</v>
      </c>
      <c r="D93" s="8">
        <v>3901.3609999999999</v>
      </c>
      <c r="E93" s="8"/>
      <c r="F93" s="8">
        <v>7121.8090000000002</v>
      </c>
      <c r="G93" s="8"/>
      <c r="H93" s="8">
        <v>1955.0060000000001</v>
      </c>
      <c r="I93" s="8">
        <v>346.01870000000002</v>
      </c>
      <c r="J93" s="8">
        <v>1557.0840000000001</v>
      </c>
      <c r="K93" s="8">
        <v>7456.7030000000004</v>
      </c>
      <c r="L93" s="8">
        <v>183.203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26</v>
      </c>
      <c r="C94" s="8">
        <v>1557.0840000000001</v>
      </c>
      <c r="D94" s="8">
        <v>7517.2560000000003</v>
      </c>
      <c r="E94" s="8"/>
      <c r="F94" s="8">
        <v>121.1065</v>
      </c>
      <c r="G94" s="8"/>
      <c r="H94" s="8">
        <v>1557.0840000000001</v>
      </c>
      <c r="I94" s="8">
        <v>7456.7030000000004</v>
      </c>
      <c r="J94" s="8">
        <v>1557.0840000000001</v>
      </c>
      <c r="K94" s="8">
        <v>7577.8090000000002</v>
      </c>
      <c r="L94" s="8">
        <v>180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27</v>
      </c>
      <c r="C95" s="8">
        <v>2794.1010000000001</v>
      </c>
      <c r="D95" s="8">
        <v>3823.5070000000001</v>
      </c>
      <c r="E95" s="8"/>
      <c r="F95" s="8">
        <v>7380.9319999999998</v>
      </c>
      <c r="G95" s="8"/>
      <c r="H95" s="8">
        <v>2993.0619999999999</v>
      </c>
      <c r="I95" s="8">
        <v>138.4075</v>
      </c>
      <c r="J95" s="8">
        <v>2595.14</v>
      </c>
      <c r="K95" s="8">
        <v>7508.6059999999998</v>
      </c>
      <c r="L95" s="8">
        <v>183.09039999999999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28</v>
      </c>
      <c r="C96" s="8">
        <v>3148.77</v>
      </c>
      <c r="D96" s="8">
        <v>181.65979999999999</v>
      </c>
      <c r="E96" s="8"/>
      <c r="F96" s="8">
        <v>86.504670000000004</v>
      </c>
      <c r="G96" s="8"/>
      <c r="H96" s="8">
        <v>3148.77</v>
      </c>
      <c r="I96" s="8">
        <v>138.4075</v>
      </c>
      <c r="J96" s="8">
        <v>3148.77</v>
      </c>
      <c r="K96" s="8">
        <v>224.91210000000001</v>
      </c>
      <c r="L96" s="8">
        <v>180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29</v>
      </c>
      <c r="C97" s="8">
        <v>2949.8090000000002</v>
      </c>
      <c r="D97" s="8">
        <v>3780.2539999999999</v>
      </c>
      <c r="E97" s="8"/>
      <c r="F97" s="8">
        <v>7121.8090000000002</v>
      </c>
      <c r="G97" s="8"/>
      <c r="H97" s="8">
        <v>3148.77</v>
      </c>
      <c r="I97" s="8">
        <v>224.91210000000001</v>
      </c>
      <c r="J97" s="8">
        <v>2750.8490000000002</v>
      </c>
      <c r="K97" s="8">
        <v>7335.5959999999995</v>
      </c>
      <c r="L97" s="8">
        <v>183.203</v>
      </c>
      <c r="M97" s="8"/>
      <c r="N97" s="8"/>
      <c r="O97" s="8"/>
      <c r="P97" s="8"/>
      <c r="Q97" s="8"/>
    </row>
    <row r="98" spans="1:17" x14ac:dyDescent="0.3">
      <c r="A98" s="8">
        <v>13</v>
      </c>
      <c r="B98" s="8" t="s">
        <v>30</v>
      </c>
      <c r="C98" s="8">
        <v>2750.8490000000002</v>
      </c>
      <c r="D98" s="8">
        <v>7387.4989999999998</v>
      </c>
      <c r="E98" s="8"/>
      <c r="F98" s="8">
        <v>103.8056</v>
      </c>
      <c r="G98" s="8"/>
      <c r="H98" s="8">
        <v>2750.8490000000002</v>
      </c>
      <c r="I98" s="8">
        <v>7335.5959999999995</v>
      </c>
      <c r="J98" s="8">
        <v>2750.8490000000002</v>
      </c>
      <c r="K98" s="8">
        <v>7439.402</v>
      </c>
      <c r="L98" s="8">
        <v>180</v>
      </c>
      <c r="M98" s="8"/>
      <c r="N98" s="8"/>
      <c r="O98" s="8"/>
      <c r="P98" s="8"/>
      <c r="Q98" s="8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7"/>
  <sheetViews>
    <sheetView topLeftCell="A279" zoomScale="50" zoomScaleNormal="50" workbookViewId="0">
      <selection sqref="A1:L337"/>
    </sheetView>
  </sheetViews>
  <sheetFormatPr baseColWidth="10" defaultColWidth="8.88671875" defaultRowHeight="14.4" x14ac:dyDescent="0.3"/>
  <cols>
    <col min="1" max="1" width="13" bestFit="1" customWidth="1"/>
    <col min="2" max="2" width="15" bestFit="1" customWidth="1"/>
    <col min="3" max="4" width="11" bestFit="1" customWidth="1"/>
    <col min="5" max="5" width="13.21875" bestFit="1" customWidth="1"/>
    <col min="6" max="6" width="13.6640625" bestFit="1" customWidth="1"/>
    <col min="7" max="7" width="21" bestFit="1" customWidth="1"/>
    <col min="8" max="8" width="13.6640625" bestFit="1" customWidth="1"/>
    <col min="9" max="9" width="21.6640625" bestFit="1" customWidth="1"/>
    <col min="10" max="10" width="17.21875" bestFit="1" customWidth="1"/>
    <col min="11" max="12" width="17.6640625" bestFit="1" customWidth="1"/>
    <col min="13" max="13" width="16.44140625" customWidth="1"/>
    <col min="14" max="14" width="12" customWidth="1"/>
    <col min="15" max="15" width="13.33203125" customWidth="1"/>
    <col min="19" max="19" width="11.33203125" customWidth="1"/>
    <col min="20" max="20" width="14.88671875" customWidth="1"/>
    <col min="21" max="21" width="10.88671875" customWidth="1"/>
    <col min="22" max="22" width="15.44140625" customWidth="1"/>
    <col min="23" max="24" width="12.6640625" customWidth="1"/>
    <col min="25" max="25" width="14" customWidth="1"/>
    <col min="30" max="30" width="13.5546875" customWidth="1"/>
    <col min="31" max="31" width="11.44140625" customWidth="1"/>
    <col min="32" max="32" width="12.44140625" customWidth="1"/>
    <col min="33" max="33" width="11.5546875" customWidth="1"/>
  </cols>
  <sheetData>
    <row r="1" spans="1:55" x14ac:dyDescent="0.3">
      <c r="A1" s="18" t="s">
        <v>37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s="18" t="s">
        <v>45</v>
      </c>
      <c r="J1" s="18" t="s">
        <v>46</v>
      </c>
      <c r="K1" s="18" t="s">
        <v>47</v>
      </c>
      <c r="L1" s="18" t="s">
        <v>48</v>
      </c>
      <c r="N1" t="str">
        <f>A1</f>
        <v>Variedade</v>
      </c>
      <c r="O1" t="str">
        <f t="shared" ref="O1:Y1" si="0">B1</f>
        <v>Polinização</v>
      </c>
      <c r="P1" t="str">
        <f t="shared" si="0"/>
        <v>Estação</v>
      </c>
      <c r="Q1" t="str">
        <f t="shared" si="0"/>
        <v>Período</v>
      </c>
      <c r="R1" t="str">
        <f t="shared" si="0"/>
        <v>Repetição</v>
      </c>
      <c r="S1" t="str">
        <f t="shared" si="0"/>
        <v>Esp. Total</v>
      </c>
      <c r="T1" t="str">
        <f t="shared" si="0"/>
        <v>Esp. Epi/Par/Col</v>
      </c>
      <c r="U1" t="str">
        <f t="shared" si="0"/>
        <v>Esp. Par</v>
      </c>
      <c r="V1" t="str">
        <f t="shared" si="0"/>
        <v>Esp. Par/Col/End</v>
      </c>
      <c r="W1" t="str">
        <f t="shared" si="0"/>
        <v>Aréa células 1</v>
      </c>
      <c r="X1" t="str">
        <f t="shared" si="0"/>
        <v>Área células 2</v>
      </c>
      <c r="Y1" t="str">
        <f t="shared" si="0"/>
        <v>Área células 3</v>
      </c>
    </row>
    <row r="2" spans="1:55" x14ac:dyDescent="0.3">
      <c r="A2" s="11" t="s">
        <v>49</v>
      </c>
      <c r="B2" s="11" t="s">
        <v>50</v>
      </c>
      <c r="C2" s="11" t="s">
        <v>51</v>
      </c>
      <c r="D2" s="11">
        <v>14</v>
      </c>
      <c r="E2" s="11">
        <v>1</v>
      </c>
      <c r="F2" s="11">
        <v>887.79683333333332</v>
      </c>
      <c r="G2" s="11">
        <v>43.415873333333337</v>
      </c>
      <c r="H2" s="11">
        <v>822.24760000000003</v>
      </c>
      <c r="I2" s="11">
        <v>24.81495</v>
      </c>
      <c r="J2" s="2">
        <v>10655.874299999999</v>
      </c>
      <c r="K2" s="2">
        <v>192824.94800000003</v>
      </c>
      <c r="L2" s="2">
        <v>727.65263000000016</v>
      </c>
      <c r="N2" t="str">
        <f t="shared" ref="N2:N4" si="1">A2</f>
        <v>Salada</v>
      </c>
      <c r="O2" t="str">
        <f t="shared" ref="O2:O4" si="2">B2</f>
        <v>Mecânica</v>
      </c>
      <c r="P2" t="str">
        <f t="shared" ref="P2:P4" si="3">C2</f>
        <v>i</v>
      </c>
      <c r="Q2">
        <f t="shared" ref="Q2:Q4" si="4">D2</f>
        <v>14</v>
      </c>
      <c r="R2">
        <f t="shared" ref="R2:R4" si="5">E2</f>
        <v>1</v>
      </c>
      <c r="S2" s="19">
        <f>AVERAGE(F2,F12,F19,F23)</f>
        <v>1042.6974416666667</v>
      </c>
      <c r="T2" s="19">
        <f t="shared" ref="T2:Y2" si="6">AVERAGE(G2,G12,G19,G23)</f>
        <v>63.66258916666667</v>
      </c>
      <c r="U2" s="19">
        <f t="shared" si="6"/>
        <v>932.31108333333339</v>
      </c>
      <c r="V2" s="19">
        <f t="shared" si="6"/>
        <v>45.273669166666664</v>
      </c>
      <c r="W2" s="19">
        <f t="shared" si="6"/>
        <v>12652.504075000001</v>
      </c>
      <c r="X2" s="19">
        <f t="shared" si="6"/>
        <v>212333.27475000001</v>
      </c>
      <c r="Y2" s="19">
        <f t="shared" si="6"/>
        <v>806.22469500000011</v>
      </c>
    </row>
    <row r="3" spans="1:55" x14ac:dyDescent="0.3">
      <c r="A3" s="11" t="s">
        <v>52</v>
      </c>
      <c r="B3" s="11" t="s">
        <v>50</v>
      </c>
      <c r="C3" s="11" t="s">
        <v>51</v>
      </c>
      <c r="D3" s="11">
        <v>14</v>
      </c>
      <c r="E3" s="11">
        <v>1</v>
      </c>
      <c r="F3" s="11">
        <v>750.4479</v>
      </c>
      <c r="G3" s="11">
        <v>23.932846666666666</v>
      </c>
      <c r="H3" s="11">
        <v>703.1799666666667</v>
      </c>
      <c r="I3" s="11">
        <v>22.11518666666667</v>
      </c>
      <c r="J3" s="2">
        <v>15753.634</v>
      </c>
      <c r="K3" s="2">
        <v>185724.12499999997</v>
      </c>
      <c r="L3" s="2">
        <v>1279.30367</v>
      </c>
      <c r="N3" t="str">
        <f t="shared" si="1"/>
        <v>Italiano</v>
      </c>
      <c r="O3" t="str">
        <f t="shared" si="2"/>
        <v>Mecânica</v>
      </c>
      <c r="P3" t="str">
        <f t="shared" si="3"/>
        <v>i</v>
      </c>
      <c r="Q3">
        <f t="shared" si="4"/>
        <v>14</v>
      </c>
      <c r="R3">
        <f t="shared" si="5"/>
        <v>1</v>
      </c>
      <c r="S3" s="19">
        <f>AVERAGE(F3,F13,F14,F22)</f>
        <v>603.93304166666678</v>
      </c>
      <c r="T3" s="19">
        <f t="shared" ref="T3:X3" si="7">AVERAGE(G3,G13,G14,G22)</f>
        <v>40.601050833333339</v>
      </c>
      <c r="U3" s="19">
        <f t="shared" si="7"/>
        <v>524.75097499999993</v>
      </c>
      <c r="V3" s="19">
        <f t="shared" si="7"/>
        <v>38.461564166666662</v>
      </c>
      <c r="W3" s="19">
        <f t="shared" si="7"/>
        <v>13485.892425000002</v>
      </c>
      <c r="X3" s="19">
        <f t="shared" si="7"/>
        <v>151606.09450000001</v>
      </c>
      <c r="Y3" s="19">
        <f>AVERAGE(L3,L13,L14,L22)</f>
        <v>1519.3422</v>
      </c>
    </row>
    <row r="4" spans="1:55" x14ac:dyDescent="0.3">
      <c r="A4" s="11" t="s">
        <v>49</v>
      </c>
      <c r="B4" s="11" t="s">
        <v>53</v>
      </c>
      <c r="C4" s="11" t="s">
        <v>51</v>
      </c>
      <c r="D4" s="11">
        <v>14</v>
      </c>
      <c r="E4" s="11">
        <v>1</v>
      </c>
      <c r="F4" s="11">
        <v>619.10606666666672</v>
      </c>
      <c r="G4" s="11">
        <v>50.913346666666662</v>
      </c>
      <c r="H4" s="11">
        <v>519.13693333333333</v>
      </c>
      <c r="I4" s="11">
        <v>51.056963333333336</v>
      </c>
      <c r="J4" s="2">
        <v>12103.995599999998</v>
      </c>
      <c r="K4" s="2">
        <v>194274.861</v>
      </c>
      <c r="L4" s="2">
        <v>1094.9209900000001</v>
      </c>
      <c r="N4" t="str">
        <f t="shared" si="1"/>
        <v>Salada</v>
      </c>
      <c r="O4" t="str">
        <f t="shared" si="2"/>
        <v>Natural</v>
      </c>
      <c r="P4" t="str">
        <f t="shared" si="3"/>
        <v>i</v>
      </c>
      <c r="Q4">
        <f t="shared" si="4"/>
        <v>14</v>
      </c>
      <c r="R4">
        <f t="shared" si="5"/>
        <v>1</v>
      </c>
      <c r="S4" s="19">
        <f>AVERAGE(F4,F11,F16,F21)</f>
        <v>530.75265000000002</v>
      </c>
      <c r="T4" s="19">
        <f t="shared" ref="T4:Y4" si="8">AVERAGE(G4,G11,G16,G21)</f>
        <v>41.824934999999989</v>
      </c>
      <c r="U4" s="19">
        <f t="shared" si="8"/>
        <v>453.26523333333336</v>
      </c>
      <c r="V4" s="19">
        <f t="shared" si="8"/>
        <v>35.401854166666666</v>
      </c>
      <c r="W4" s="19">
        <f t="shared" si="8"/>
        <v>14426.513150000001</v>
      </c>
      <c r="X4" s="19">
        <f t="shared" si="8"/>
        <v>217812.21650000004</v>
      </c>
      <c r="Y4" s="19">
        <f t="shared" si="8"/>
        <v>770.45565250000004</v>
      </c>
    </row>
    <row r="5" spans="1:55" x14ac:dyDescent="0.3">
      <c r="A5" s="11" t="s">
        <v>52</v>
      </c>
      <c r="B5" s="11" t="s">
        <v>53</v>
      </c>
      <c r="C5" s="11" t="s">
        <v>51</v>
      </c>
      <c r="D5" s="11">
        <v>14</v>
      </c>
      <c r="E5" s="11">
        <v>1</v>
      </c>
      <c r="F5" s="11">
        <v>1269.383</v>
      </c>
      <c r="G5" s="11">
        <v>43.608263333333333</v>
      </c>
      <c r="H5" s="11">
        <v>1196.7343333333333</v>
      </c>
      <c r="I5" s="11">
        <v>28.271313333333335</v>
      </c>
      <c r="J5" s="2">
        <v>15357.332000000004</v>
      </c>
      <c r="K5" s="2">
        <v>155344.69100000002</v>
      </c>
      <c r="L5" s="2">
        <v>1047.3288700000001</v>
      </c>
      <c r="N5" t="str">
        <f t="shared" ref="N5:N7" si="9">A5</f>
        <v>Italiano</v>
      </c>
      <c r="O5" t="str">
        <f t="shared" ref="O5:O7" si="10">B5</f>
        <v>Natural</v>
      </c>
      <c r="P5" t="str">
        <f t="shared" ref="P5:P7" si="11">C5</f>
        <v>i</v>
      </c>
      <c r="Q5">
        <f t="shared" ref="Q5:Q7" si="12">D5</f>
        <v>14</v>
      </c>
      <c r="R5">
        <f t="shared" ref="R5:R7" si="13">E5</f>
        <v>1</v>
      </c>
      <c r="S5" s="19">
        <f t="shared" ref="S5" si="14">F5</f>
        <v>1269.383</v>
      </c>
      <c r="T5" s="19">
        <f t="shared" ref="T5" si="15">G5</f>
        <v>43.608263333333333</v>
      </c>
      <c r="U5" s="19">
        <f t="shared" ref="U5" si="16">H5</f>
        <v>1196.7343333333333</v>
      </c>
      <c r="V5" s="19">
        <f t="shared" ref="V5" si="17">I5</f>
        <v>28.271313333333335</v>
      </c>
      <c r="W5" s="19">
        <f t="shared" ref="W5" si="18">J5</f>
        <v>15357.332000000004</v>
      </c>
      <c r="X5" s="19">
        <f t="shared" ref="X5" si="19">K5</f>
        <v>155344.69100000002</v>
      </c>
      <c r="Y5" s="19">
        <f t="shared" ref="Y5" si="20">L5</f>
        <v>1047.3288700000001</v>
      </c>
    </row>
    <row r="6" spans="1:55" x14ac:dyDescent="0.3">
      <c r="A6" s="11" t="s">
        <v>54</v>
      </c>
      <c r="B6" s="11" t="s">
        <v>53</v>
      </c>
      <c r="C6" s="11" t="s">
        <v>51</v>
      </c>
      <c r="D6" s="11">
        <v>14</v>
      </c>
      <c r="E6" s="11">
        <v>1</v>
      </c>
      <c r="F6" s="11">
        <v>1052.7133333333334</v>
      </c>
      <c r="G6" s="11">
        <v>39.119350000000004</v>
      </c>
      <c r="H6" s="11">
        <v>959.47556666666662</v>
      </c>
      <c r="I6" s="11">
        <v>38.146676666666671</v>
      </c>
      <c r="J6" s="2">
        <v>14760.481</v>
      </c>
      <c r="K6" s="2">
        <v>179345.86499999999</v>
      </c>
      <c r="L6" s="2">
        <v>844.08902000000012</v>
      </c>
      <c r="N6" t="str">
        <f t="shared" si="9"/>
        <v>Santa Cruz</v>
      </c>
      <c r="O6" t="str">
        <f t="shared" si="10"/>
        <v>Natural</v>
      </c>
      <c r="P6" t="str">
        <f t="shared" si="11"/>
        <v>i</v>
      </c>
      <c r="Q6">
        <f t="shared" si="12"/>
        <v>14</v>
      </c>
      <c r="R6">
        <f t="shared" si="13"/>
        <v>1</v>
      </c>
      <c r="S6" s="19">
        <f>AVERAGE(F6,F9,F17,F20)</f>
        <v>567.82319166666662</v>
      </c>
      <c r="T6" s="19">
        <f t="shared" ref="T6:X6" si="21">AVERAGE(G6,G9,G17,G20)</f>
        <v>38.850854166666672</v>
      </c>
      <c r="U6" s="19">
        <f t="shared" si="21"/>
        <v>491.33159166666661</v>
      </c>
      <c r="V6" s="19">
        <f t="shared" si="21"/>
        <v>33.465240583333333</v>
      </c>
      <c r="W6" s="19">
        <f t="shared" si="21"/>
        <v>12857.764674999999</v>
      </c>
      <c r="X6" s="19">
        <f t="shared" si="21"/>
        <v>117445.698</v>
      </c>
      <c r="Y6" s="19">
        <f>AVERAGE(L6,L9,L17,L20)</f>
        <v>3593.7476975</v>
      </c>
    </row>
    <row r="7" spans="1:55" x14ac:dyDescent="0.3">
      <c r="A7" s="11" t="s">
        <v>54</v>
      </c>
      <c r="B7" s="11" t="s">
        <v>50</v>
      </c>
      <c r="C7" s="11" t="s">
        <v>51</v>
      </c>
      <c r="D7" s="11">
        <v>14</v>
      </c>
      <c r="E7" s="11">
        <v>1</v>
      </c>
      <c r="F7" s="11">
        <v>848.90573333333339</v>
      </c>
      <c r="G7" s="11">
        <v>34.882603333333329</v>
      </c>
      <c r="H7" s="11">
        <v>784.25450000000001</v>
      </c>
      <c r="I7" s="11">
        <v>27.344983333333335</v>
      </c>
      <c r="J7" s="2">
        <v>18164.377</v>
      </c>
      <c r="K7" s="2">
        <v>277461.01999999996</v>
      </c>
      <c r="L7" s="2">
        <v>1128.4451600000002</v>
      </c>
      <c r="N7" t="str">
        <f t="shared" si="9"/>
        <v>Santa Cruz</v>
      </c>
      <c r="O7" t="str">
        <f t="shared" si="10"/>
        <v>Mecânica</v>
      </c>
      <c r="P7" t="str">
        <f t="shared" si="11"/>
        <v>i</v>
      </c>
      <c r="Q7">
        <f t="shared" si="12"/>
        <v>14</v>
      </c>
      <c r="R7">
        <f t="shared" si="13"/>
        <v>1</v>
      </c>
      <c r="S7" s="19">
        <f>AVERAGE(F7,F10,F18)</f>
        <v>645.94161111111123</v>
      </c>
      <c r="T7" s="19">
        <f t="shared" ref="T7:X7" si="22">AVERAGE(G7,G10,G18)</f>
        <v>47.767263333333325</v>
      </c>
      <c r="U7" s="19">
        <f t="shared" si="22"/>
        <v>559.05278888888893</v>
      </c>
      <c r="V7" s="19">
        <f t="shared" si="22"/>
        <v>39.166918888888887</v>
      </c>
      <c r="W7" s="19">
        <f t="shared" si="22"/>
        <v>14681.362200000001</v>
      </c>
      <c r="X7" s="19">
        <f t="shared" si="22"/>
        <v>187915.65399999998</v>
      </c>
      <c r="Y7" s="19">
        <f>AVERAGE(L7,L10,L18)</f>
        <v>877.87148666666678</v>
      </c>
    </row>
    <row r="8" spans="1:55" x14ac:dyDescent="0.3">
      <c r="A8" s="11" t="s">
        <v>52</v>
      </c>
      <c r="B8" s="11" t="s">
        <v>53</v>
      </c>
      <c r="C8" s="11" t="s">
        <v>51</v>
      </c>
      <c r="D8" s="11">
        <v>14</v>
      </c>
      <c r="E8" s="11">
        <v>2</v>
      </c>
      <c r="F8" s="11">
        <v>699.31366666666656</v>
      </c>
      <c r="G8" s="11">
        <v>73.921959999999999</v>
      </c>
      <c r="H8" s="11">
        <v>590.76493333333337</v>
      </c>
      <c r="I8" s="11">
        <v>35.490363333333327</v>
      </c>
      <c r="J8" s="2">
        <v>17106.869099999996</v>
      </c>
      <c r="K8" s="2">
        <v>293992.91000000003</v>
      </c>
      <c r="L8" s="2">
        <v>565.71919000000003</v>
      </c>
    </row>
    <row r="9" spans="1:55" x14ac:dyDescent="0.3">
      <c r="A9" s="11" t="s">
        <v>54</v>
      </c>
      <c r="B9" s="11" t="s">
        <v>53</v>
      </c>
      <c r="C9" s="11" t="s">
        <v>51</v>
      </c>
      <c r="D9" s="11">
        <v>14</v>
      </c>
      <c r="E9" s="11">
        <v>2</v>
      </c>
      <c r="F9" s="11">
        <v>616.13700000000006</v>
      </c>
      <c r="G9" s="11">
        <v>69.203736666666671</v>
      </c>
      <c r="H9" s="11">
        <v>488.02680000000004</v>
      </c>
      <c r="I9" s="11">
        <v>61.273583333333328</v>
      </c>
      <c r="J9" s="2">
        <v>11336.5329</v>
      </c>
      <c r="K9" s="2">
        <v>162435.62900000002</v>
      </c>
      <c r="L9" s="2">
        <v>595.95076999999992</v>
      </c>
      <c r="R9" t="s">
        <v>55</v>
      </c>
      <c r="S9" s="19">
        <f>AVERAGE(S7,S3,S2)</f>
        <v>764.19069814814827</v>
      </c>
      <c r="T9" s="19">
        <f t="shared" ref="T9:X9" si="23">AVERAGE(T7,T3,T2)</f>
        <v>50.676967777777776</v>
      </c>
      <c r="U9" s="19">
        <f t="shared" si="23"/>
        <v>672.03828240740734</v>
      </c>
      <c r="V9" s="19">
        <f t="shared" si="23"/>
        <v>40.967384074074069</v>
      </c>
      <c r="W9" s="19">
        <f t="shared" si="23"/>
        <v>13606.586233333335</v>
      </c>
      <c r="X9" s="19">
        <f t="shared" si="23"/>
        <v>183951.67441666665</v>
      </c>
      <c r="Y9" s="19">
        <f>AVERAGE(Y7,Y3,Y2)</f>
        <v>1067.812793888889</v>
      </c>
      <c r="AB9">
        <v>14</v>
      </c>
      <c r="AC9">
        <v>21</v>
      </c>
      <c r="AD9">
        <v>28</v>
      </c>
      <c r="AE9">
        <v>35</v>
      </c>
      <c r="AF9">
        <v>42</v>
      </c>
      <c r="AG9">
        <v>49</v>
      </c>
      <c r="AH9">
        <v>56</v>
      </c>
    </row>
    <row r="10" spans="1:55" x14ac:dyDescent="0.3">
      <c r="A10" s="11" t="s">
        <v>54</v>
      </c>
      <c r="B10" s="11" t="s">
        <v>50</v>
      </c>
      <c r="C10" s="11" t="s">
        <v>51</v>
      </c>
      <c r="D10" s="11">
        <v>14</v>
      </c>
      <c r="E10" s="11">
        <v>2</v>
      </c>
      <c r="F10" s="11">
        <v>604.39336666666668</v>
      </c>
      <c r="G10" s="11">
        <v>62.283363333333341</v>
      </c>
      <c r="H10" s="11">
        <v>502.95566666666667</v>
      </c>
      <c r="I10" s="11">
        <v>44.019949999999994</v>
      </c>
      <c r="J10" s="2">
        <v>14611.419899999999</v>
      </c>
      <c r="K10" s="2">
        <v>169219.77999999997</v>
      </c>
      <c r="L10" s="2">
        <v>872.92930000000001</v>
      </c>
      <c r="R10" t="s">
        <v>56</v>
      </c>
      <c r="S10" s="19">
        <f>AVERAGE(S4:S6)</f>
        <v>789.31961388888885</v>
      </c>
      <c r="T10" s="19">
        <f t="shared" ref="T10:Y10" si="24">AVERAGE(T4:T6)</f>
        <v>41.428017500000003</v>
      </c>
      <c r="U10" s="19">
        <f t="shared" si="24"/>
        <v>713.77705277777784</v>
      </c>
      <c r="V10" s="19">
        <f t="shared" si="24"/>
        <v>32.379469361111113</v>
      </c>
      <c r="W10" s="19">
        <f t="shared" si="24"/>
        <v>14213.86994166667</v>
      </c>
      <c r="X10" s="19">
        <f t="shared" si="24"/>
        <v>163534.20183333335</v>
      </c>
      <c r="Y10" s="19">
        <f t="shared" si="24"/>
        <v>1803.8440733333334</v>
      </c>
      <c r="AA10" s="19" t="str">
        <f>R9</f>
        <v>mecanica</v>
      </c>
      <c r="AB10" s="19">
        <f>S9</f>
        <v>764.19069814814827</v>
      </c>
      <c r="AC10" s="19">
        <f>S34</f>
        <v>3861.2198148148145</v>
      </c>
      <c r="AD10" s="19">
        <f>S58</f>
        <v>4729.5979722222228</v>
      </c>
      <c r="AE10" s="19">
        <f>S82</f>
        <v>5447.6931481481479</v>
      </c>
      <c r="AF10" s="19">
        <f>S106</f>
        <v>6760.5102499999994</v>
      </c>
      <c r="AG10" s="19">
        <f>S130</f>
        <v>6841.1191574074073</v>
      </c>
      <c r="AH10" s="19">
        <f>S153</f>
        <v>6150.0297099999998</v>
      </c>
      <c r="AV10" s="19"/>
      <c r="AW10" s="19"/>
      <c r="AX10" s="19"/>
      <c r="AY10" s="19"/>
      <c r="AZ10" s="19"/>
      <c r="BA10" s="19"/>
      <c r="BB10" s="19"/>
      <c r="BC10" s="19"/>
    </row>
    <row r="11" spans="1:55" x14ac:dyDescent="0.3">
      <c r="A11" s="11" t="s">
        <v>49</v>
      </c>
      <c r="B11" s="11" t="s">
        <v>53</v>
      </c>
      <c r="C11" s="11" t="s">
        <v>51</v>
      </c>
      <c r="D11" s="11">
        <v>14</v>
      </c>
      <c r="E11" s="11">
        <v>2</v>
      </c>
      <c r="F11" s="11">
        <v>477.84376666666668</v>
      </c>
      <c r="G11" s="11">
        <v>65.273166666666654</v>
      </c>
      <c r="H11" s="11">
        <v>369.93563333333333</v>
      </c>
      <c r="I11" s="11">
        <v>44.057453333333335</v>
      </c>
      <c r="J11" s="2">
        <v>11206.3285</v>
      </c>
      <c r="K11" s="2">
        <v>113265.05900000001</v>
      </c>
      <c r="L11" s="2">
        <v>692.63184999999999</v>
      </c>
      <c r="AA11" s="19" t="str">
        <f>R10</f>
        <v>natural</v>
      </c>
      <c r="AB11" s="19">
        <f>S10</f>
        <v>789.31961388888885</v>
      </c>
      <c r="AC11" s="19">
        <f>S35</f>
        <v>2681.4240833333333</v>
      </c>
      <c r="AD11" s="19">
        <f>S59</f>
        <v>4477.018694444444</v>
      </c>
      <c r="AE11" s="19">
        <f>S83</f>
        <v>5940.72112962963</v>
      </c>
      <c r="AF11" s="19">
        <f>S107</f>
        <v>6342.7252499999995</v>
      </c>
      <c r="AG11" s="19">
        <f>S131</f>
        <v>7363.8404907407412</v>
      </c>
      <c r="AH11" s="19">
        <f>S154</f>
        <v>7026.2634166666676</v>
      </c>
      <c r="AV11" s="19"/>
      <c r="AW11" s="19"/>
      <c r="AX11" s="19"/>
      <c r="AY11" s="19"/>
      <c r="AZ11" s="19"/>
      <c r="BA11" s="19"/>
      <c r="BB11" s="19"/>
      <c r="BC11" s="19"/>
    </row>
    <row r="12" spans="1:55" x14ac:dyDescent="0.3">
      <c r="A12" s="11" t="s">
        <v>49</v>
      </c>
      <c r="B12" s="11" t="s">
        <v>50</v>
      </c>
      <c r="C12" s="11" t="s">
        <v>51</v>
      </c>
      <c r="D12" s="11">
        <v>14</v>
      </c>
      <c r="E12" s="11">
        <v>2</v>
      </c>
      <c r="F12" s="11">
        <v>1080.1119333333334</v>
      </c>
      <c r="G12" s="11">
        <v>80.842333333333343</v>
      </c>
      <c r="H12" s="11">
        <v>943.74426666666659</v>
      </c>
      <c r="I12" s="11">
        <v>53.199816666666671</v>
      </c>
      <c r="J12" s="2">
        <v>11206.3285</v>
      </c>
      <c r="K12" s="2">
        <v>113265.05900000001</v>
      </c>
      <c r="L12" s="2">
        <v>692.63184999999999</v>
      </c>
      <c r="R12" t="s">
        <v>57</v>
      </c>
      <c r="S12" s="19">
        <f>AVERAGE(S4,S2)</f>
        <v>786.7250458333333</v>
      </c>
      <c r="T12" s="19">
        <f t="shared" ref="T12:Y12" si="25">AVERAGE(T4,T2)</f>
        <v>52.74376208333333</v>
      </c>
      <c r="U12" s="19">
        <f t="shared" si="25"/>
        <v>692.7881583333334</v>
      </c>
      <c r="V12" s="19">
        <f t="shared" si="25"/>
        <v>40.337761666666665</v>
      </c>
      <c r="W12" s="19">
        <f t="shared" si="25"/>
        <v>13539.508612500002</v>
      </c>
      <c r="X12" s="19">
        <f t="shared" si="25"/>
        <v>215072.74562500004</v>
      </c>
      <c r="Y12" s="19">
        <f t="shared" si="25"/>
        <v>788.34017375000008</v>
      </c>
      <c r="AB12" s="19"/>
      <c r="AC12" s="19"/>
      <c r="AD12" s="19"/>
      <c r="AE12" s="19"/>
      <c r="AF12" s="19"/>
      <c r="AG12" s="19"/>
      <c r="AH12" s="19"/>
      <c r="AW12" s="19"/>
      <c r="AX12" s="19"/>
      <c r="AY12" s="19"/>
      <c r="AZ12" s="19"/>
      <c r="BA12" s="19"/>
      <c r="BB12" s="19"/>
      <c r="BC12" s="19"/>
    </row>
    <row r="13" spans="1:55" x14ac:dyDescent="0.3">
      <c r="A13" s="11" t="s">
        <v>52</v>
      </c>
      <c r="B13" s="11" t="s">
        <v>50</v>
      </c>
      <c r="C13" s="11" t="s">
        <v>51</v>
      </c>
      <c r="D13" s="11">
        <v>14</v>
      </c>
      <c r="E13" s="11">
        <v>2</v>
      </c>
      <c r="F13" s="11">
        <v>678.72563333333335</v>
      </c>
      <c r="G13" s="11">
        <v>27.745380000000001</v>
      </c>
      <c r="H13" s="11">
        <v>624.09616666666659</v>
      </c>
      <c r="I13" s="11">
        <v>30.116053333333337</v>
      </c>
      <c r="J13" s="2">
        <v>13130.072400000001</v>
      </c>
      <c r="K13" s="2">
        <v>158200.23300000001</v>
      </c>
      <c r="L13" s="2">
        <v>1426.5343600000001</v>
      </c>
      <c r="R13" t="s">
        <v>58</v>
      </c>
      <c r="S13" s="19">
        <f>AVERAGE(S5,S3)</f>
        <v>936.65802083333347</v>
      </c>
      <c r="T13" s="19">
        <f t="shared" ref="T13:Y13" si="26">AVERAGE(T5,T3)</f>
        <v>42.104657083333336</v>
      </c>
      <c r="U13" s="19">
        <f t="shared" si="26"/>
        <v>860.74265416666663</v>
      </c>
      <c r="V13" s="19">
        <f t="shared" si="26"/>
        <v>33.36643875</v>
      </c>
      <c r="W13" s="19">
        <f t="shared" si="26"/>
        <v>14421.612212500004</v>
      </c>
      <c r="X13" s="19">
        <f t="shared" si="26"/>
        <v>153475.39275</v>
      </c>
      <c r="Y13" s="19">
        <f t="shared" si="26"/>
        <v>1283.3355350000002</v>
      </c>
    </row>
    <row r="14" spans="1:55" x14ac:dyDescent="0.3">
      <c r="A14" s="11" t="s">
        <v>52</v>
      </c>
      <c r="B14" s="11" t="s">
        <v>50</v>
      </c>
      <c r="C14" s="11" t="s">
        <v>51</v>
      </c>
      <c r="D14" s="11">
        <v>14</v>
      </c>
      <c r="E14" s="11">
        <v>3</v>
      </c>
      <c r="F14" s="11">
        <v>630.29303333333337</v>
      </c>
      <c r="G14" s="11">
        <v>71.510526666666678</v>
      </c>
      <c r="H14" s="11">
        <v>489.44626666666665</v>
      </c>
      <c r="I14" s="11">
        <v>66.896946666666665</v>
      </c>
      <c r="J14" s="2">
        <v>10807.3323</v>
      </c>
      <c r="K14" s="2">
        <v>135964.19399999999</v>
      </c>
      <c r="L14" s="2">
        <v>1796.8318900000002</v>
      </c>
      <c r="R14" t="s">
        <v>59</v>
      </c>
      <c r="S14" s="19">
        <f>AVERAGE(S6:S7)</f>
        <v>606.88240138888887</v>
      </c>
      <c r="T14" s="19">
        <f t="shared" ref="T14:Y14" si="27">AVERAGE(T6:T7)</f>
        <v>43.309058749999998</v>
      </c>
      <c r="U14" s="19">
        <f t="shared" si="27"/>
        <v>525.19219027777774</v>
      </c>
      <c r="V14" s="19">
        <f t="shared" si="27"/>
        <v>36.316079736111107</v>
      </c>
      <c r="W14" s="19">
        <f t="shared" si="27"/>
        <v>13769.563437500001</v>
      </c>
      <c r="X14" s="19">
        <f t="shared" si="27"/>
        <v>152680.67599999998</v>
      </c>
      <c r="Y14" s="19">
        <f t="shared" si="27"/>
        <v>2235.8095920833334</v>
      </c>
      <c r="AB14">
        <v>14</v>
      </c>
      <c r="AC14">
        <v>21</v>
      </c>
      <c r="AD14">
        <v>28</v>
      </c>
      <c r="AE14">
        <v>35</v>
      </c>
      <c r="AF14">
        <v>42</v>
      </c>
      <c r="AG14">
        <v>49</v>
      </c>
      <c r="AH14">
        <v>56</v>
      </c>
    </row>
    <row r="15" spans="1:55" x14ac:dyDescent="0.3">
      <c r="A15" s="11" t="s">
        <v>52</v>
      </c>
      <c r="B15" s="11" t="s">
        <v>53</v>
      </c>
      <c r="C15" s="11" t="s">
        <v>51</v>
      </c>
      <c r="D15" s="11">
        <v>14</v>
      </c>
      <c r="E15" s="11">
        <v>3</v>
      </c>
      <c r="F15" s="11">
        <v>620.78466666666668</v>
      </c>
      <c r="G15" s="11">
        <v>57.669780000000003</v>
      </c>
      <c r="H15" s="11">
        <v>516.87316666666663</v>
      </c>
      <c r="I15" s="11">
        <v>57.79754333333333</v>
      </c>
      <c r="J15" s="2">
        <v>10839.359399999998</v>
      </c>
      <c r="K15" s="2">
        <v>259910.56</v>
      </c>
      <c r="L15" s="2">
        <v>817.74863000000005</v>
      </c>
      <c r="AA15" t="s">
        <v>57</v>
      </c>
      <c r="AB15" s="19">
        <f>S12</f>
        <v>786.7250458333333</v>
      </c>
      <c r="AC15" s="19">
        <f>S37</f>
        <v>4086.2953749999997</v>
      </c>
      <c r="AD15" s="19">
        <f>S61</f>
        <v>4892.1528749999998</v>
      </c>
      <c r="AE15" s="19">
        <f>S85</f>
        <v>5215.5999166666661</v>
      </c>
      <c r="AF15" s="19">
        <f>S109</f>
        <v>6143.0157916666667</v>
      </c>
      <c r="AG15" s="19">
        <f>S133</f>
        <v>6884.1627777777776</v>
      </c>
      <c r="AH15" s="19">
        <f>S156</f>
        <v>6734.6580000000013</v>
      </c>
      <c r="AW15" s="19"/>
      <c r="AX15" s="19"/>
      <c r="AY15" s="19"/>
      <c r="AZ15" s="19"/>
      <c r="BA15" s="19"/>
      <c r="BB15" s="19"/>
      <c r="BC15" s="19"/>
    </row>
    <row r="16" spans="1:55" x14ac:dyDescent="0.3">
      <c r="A16" s="11" t="s">
        <v>49</v>
      </c>
      <c r="B16" s="11" t="s">
        <v>53</v>
      </c>
      <c r="C16" s="11" t="s">
        <v>51</v>
      </c>
      <c r="D16" s="11">
        <v>14</v>
      </c>
      <c r="E16" s="11">
        <v>3</v>
      </c>
      <c r="F16" s="11">
        <v>267.23449999999997</v>
      </c>
      <c r="G16" s="11">
        <v>19.055013333333335</v>
      </c>
      <c r="H16" s="11">
        <v>227.90013333333332</v>
      </c>
      <c r="I16" s="11">
        <v>19.711726666666667</v>
      </c>
      <c r="J16" s="2">
        <v>15476.761100000003</v>
      </c>
      <c r="K16" s="2">
        <v>244985.14600000001</v>
      </c>
      <c r="L16" s="2">
        <v>443.89503000000002</v>
      </c>
      <c r="AA16" t="s">
        <v>58</v>
      </c>
      <c r="AB16" s="19">
        <f>S13</f>
        <v>936.65802083333347</v>
      </c>
      <c r="AC16" s="19">
        <f>S38</f>
        <v>2593.8692222222221</v>
      </c>
      <c r="AD16" s="19">
        <f>S62</f>
        <v>4412.3405000000002</v>
      </c>
      <c r="AE16" s="19">
        <f>S86</f>
        <v>5445.0107222222214</v>
      </c>
      <c r="AF16" s="19">
        <f>S110</f>
        <v>6265.6579999999994</v>
      </c>
      <c r="AG16" s="19">
        <f>S134</f>
        <v>6635.7972499999996</v>
      </c>
      <c r="AH16" s="19">
        <f>S157</f>
        <v>6766.4427916666664</v>
      </c>
      <c r="AW16" s="19"/>
      <c r="AX16" s="19"/>
      <c r="AY16" s="19"/>
      <c r="AZ16" s="19"/>
      <c r="BA16" s="19"/>
      <c r="BB16" s="19"/>
      <c r="BC16" s="19"/>
    </row>
    <row r="17" spans="1:55" x14ac:dyDescent="0.3">
      <c r="A17" s="11" t="s">
        <v>54</v>
      </c>
      <c r="B17" s="11" t="s">
        <v>53</v>
      </c>
      <c r="C17" s="11" t="s">
        <v>51</v>
      </c>
      <c r="D17" s="11">
        <v>14</v>
      </c>
      <c r="E17" s="11">
        <v>3</v>
      </c>
      <c r="F17" s="11">
        <v>187.64106666666666</v>
      </c>
      <c r="G17" s="11">
        <v>16.300216666666667</v>
      </c>
      <c r="H17" s="11">
        <v>155.52226666666667</v>
      </c>
      <c r="I17" s="11">
        <v>13.281832333333332</v>
      </c>
      <c r="J17" s="2">
        <v>8377.7333999999992</v>
      </c>
      <c r="K17" s="2">
        <v>27998.314999999995</v>
      </c>
      <c r="L17" s="2">
        <v>5990.6130000000003</v>
      </c>
      <c r="AA17" t="s">
        <v>59</v>
      </c>
      <c r="AB17" s="19">
        <f>S14</f>
        <v>606.88240138888887</v>
      </c>
      <c r="AC17" s="19">
        <f>S39</f>
        <v>3133.80125</v>
      </c>
      <c r="AD17" s="19">
        <f>S63</f>
        <v>4505.4316250000002</v>
      </c>
      <c r="AE17" s="19">
        <f>S87</f>
        <v>6422.0107777777785</v>
      </c>
      <c r="AF17" s="19">
        <f>S111</f>
        <v>7246.1794583333331</v>
      </c>
      <c r="AG17" s="19">
        <f>S135</f>
        <v>7787.4794444444433</v>
      </c>
      <c r="AH17" s="19">
        <f>S158</f>
        <v>6263.3388983333334</v>
      </c>
      <c r="AW17" s="19"/>
      <c r="AX17" s="19"/>
      <c r="AY17" s="19"/>
      <c r="AZ17" s="19"/>
      <c r="BA17" s="19"/>
      <c r="BB17" s="19"/>
      <c r="BC17" s="19"/>
    </row>
    <row r="18" spans="1:55" x14ac:dyDescent="0.3">
      <c r="A18" s="11" t="s">
        <v>54</v>
      </c>
      <c r="B18" s="11" t="s">
        <v>50</v>
      </c>
      <c r="C18" s="11" t="s">
        <v>51</v>
      </c>
      <c r="D18" s="11">
        <v>14</v>
      </c>
      <c r="E18" s="11">
        <v>3</v>
      </c>
      <c r="F18" s="11">
        <v>484.52573333333333</v>
      </c>
      <c r="G18" s="11">
        <v>46.135823333333327</v>
      </c>
      <c r="H18" s="11">
        <v>389.94819999999999</v>
      </c>
      <c r="I18" s="11">
        <v>46.135823333333327</v>
      </c>
      <c r="J18" s="2">
        <v>11268.289699999999</v>
      </c>
      <c r="K18" s="2">
        <v>117066.16200000001</v>
      </c>
      <c r="L18" s="2">
        <v>632.24</v>
      </c>
    </row>
    <row r="19" spans="1:55" x14ac:dyDescent="0.3">
      <c r="A19" s="11" t="s">
        <v>49</v>
      </c>
      <c r="B19" s="11" t="s">
        <v>50</v>
      </c>
      <c r="C19" s="11" t="s">
        <v>51</v>
      </c>
      <c r="D19" s="11">
        <v>14</v>
      </c>
      <c r="E19" s="11">
        <v>3</v>
      </c>
      <c r="F19" s="11">
        <v>1164.037</v>
      </c>
      <c r="G19" s="11">
        <v>74.429259999999999</v>
      </c>
      <c r="H19" s="11">
        <v>1016.1788666666666</v>
      </c>
      <c r="I19" s="11">
        <v>64.809849999999997</v>
      </c>
      <c r="J19" s="2">
        <v>11067.7415</v>
      </c>
      <c r="K19" s="2">
        <v>276551.68199999997</v>
      </c>
      <c r="L19" s="2">
        <v>812.36077</v>
      </c>
    </row>
    <row r="20" spans="1:55" x14ac:dyDescent="0.3">
      <c r="A20" s="11" t="s">
        <v>54</v>
      </c>
      <c r="B20" s="11" t="s">
        <v>53</v>
      </c>
      <c r="C20" s="11" t="s">
        <v>51</v>
      </c>
      <c r="D20" s="11">
        <v>14</v>
      </c>
      <c r="E20" s="11">
        <v>4</v>
      </c>
      <c r="F20" s="11">
        <v>414.80136666666664</v>
      </c>
      <c r="G20" s="11">
        <v>30.780113333333333</v>
      </c>
      <c r="H20" s="11">
        <v>362.30173333333329</v>
      </c>
      <c r="I20" s="11">
        <v>21.158870000000004</v>
      </c>
      <c r="J20" s="2">
        <v>16956.311399999999</v>
      </c>
      <c r="K20" s="2">
        <v>100002.98299999999</v>
      </c>
      <c r="L20" s="2">
        <v>6944.3379999999997</v>
      </c>
    </row>
    <row r="21" spans="1:55" x14ac:dyDescent="0.3">
      <c r="A21" s="11" t="s">
        <v>49</v>
      </c>
      <c r="B21" s="11" t="s">
        <v>53</v>
      </c>
      <c r="C21" s="11" t="s">
        <v>51</v>
      </c>
      <c r="D21" s="11">
        <v>14</v>
      </c>
      <c r="E21" s="11">
        <v>4</v>
      </c>
      <c r="F21" s="11">
        <v>758.82626666666658</v>
      </c>
      <c r="G21" s="11">
        <v>32.058213333333299</v>
      </c>
      <c r="H21" s="11">
        <v>696.08823333333339</v>
      </c>
      <c r="I21" s="11">
        <v>26.781273333333331</v>
      </c>
      <c r="J21" s="2">
        <v>18918.967400000001</v>
      </c>
      <c r="K21" s="2">
        <v>318723.80000000005</v>
      </c>
      <c r="L21" s="2">
        <v>850.37473999999997</v>
      </c>
    </row>
    <row r="22" spans="1:55" x14ac:dyDescent="0.3">
      <c r="A22" s="11" t="s">
        <v>52</v>
      </c>
      <c r="B22" s="11" t="s">
        <v>50</v>
      </c>
      <c r="C22" s="11" t="s">
        <v>51</v>
      </c>
      <c r="D22" s="11">
        <v>14</v>
      </c>
      <c r="E22" s="11">
        <v>4</v>
      </c>
      <c r="F22" s="11">
        <v>356.26560000000001</v>
      </c>
      <c r="G22" s="11">
        <v>39.215449999999997</v>
      </c>
      <c r="H22" s="11">
        <v>282.28149999999999</v>
      </c>
      <c r="I22" s="11">
        <v>34.718069999999997</v>
      </c>
      <c r="J22" s="2">
        <v>14252.530999999999</v>
      </c>
      <c r="K22" s="2">
        <v>126535.82599999997</v>
      </c>
      <c r="L22" s="2">
        <v>1574.6988799999999</v>
      </c>
    </row>
    <row r="23" spans="1:55" x14ac:dyDescent="0.3">
      <c r="A23" s="11" t="s">
        <v>49</v>
      </c>
      <c r="B23" s="11" t="s">
        <v>50</v>
      </c>
      <c r="C23" s="11" t="s">
        <v>51</v>
      </c>
      <c r="D23" s="11">
        <v>14</v>
      </c>
      <c r="E23" s="11">
        <v>4</v>
      </c>
      <c r="F23" s="11">
        <v>1038.8440000000001</v>
      </c>
      <c r="G23" s="11">
        <v>55.962889999999994</v>
      </c>
      <c r="H23" s="11">
        <v>947.07360000000006</v>
      </c>
      <c r="I23" s="11">
        <v>38.270060000000001</v>
      </c>
      <c r="J23" s="2">
        <v>17680.072</v>
      </c>
      <c r="K23" s="2">
        <v>266691.41000000003</v>
      </c>
      <c r="L23" s="2">
        <v>992.25352999999996</v>
      </c>
    </row>
    <row r="24" spans="1:55" x14ac:dyDescent="0.3">
      <c r="A24" s="11" t="s">
        <v>52</v>
      </c>
      <c r="B24" s="11" t="s">
        <v>53</v>
      </c>
      <c r="C24" s="11" t="s">
        <v>51</v>
      </c>
      <c r="D24" s="11">
        <v>14</v>
      </c>
      <c r="E24" s="11">
        <v>4</v>
      </c>
      <c r="F24" s="11" t="s">
        <v>60</v>
      </c>
      <c r="G24" s="11" t="s">
        <v>60</v>
      </c>
      <c r="H24" s="11" t="s">
        <v>60</v>
      </c>
      <c r="I24" s="11" t="s">
        <v>60</v>
      </c>
      <c r="J24" s="11" t="s">
        <v>60</v>
      </c>
      <c r="K24" s="11" t="s">
        <v>60</v>
      </c>
      <c r="L24" s="11" t="s">
        <v>60</v>
      </c>
    </row>
    <row r="25" spans="1:55" x14ac:dyDescent="0.3">
      <c r="A25" s="11" t="s">
        <v>54</v>
      </c>
      <c r="B25" s="11" t="s">
        <v>50</v>
      </c>
      <c r="C25" s="11" t="s">
        <v>51</v>
      </c>
      <c r="D25" s="11">
        <v>14</v>
      </c>
      <c r="E25" s="11">
        <v>4</v>
      </c>
      <c r="F25" s="11" t="s">
        <v>60</v>
      </c>
      <c r="G25" s="11" t="s">
        <v>60</v>
      </c>
      <c r="H25" s="11" t="s">
        <v>60</v>
      </c>
      <c r="I25" s="11" t="s">
        <v>60</v>
      </c>
      <c r="J25" s="11" t="s">
        <v>60</v>
      </c>
      <c r="K25" s="11" t="s">
        <v>60</v>
      </c>
      <c r="L25" s="11" t="s">
        <v>60</v>
      </c>
    </row>
    <row r="26" spans="1:55" x14ac:dyDescent="0.3">
      <c r="A26" s="12" t="s">
        <v>49</v>
      </c>
      <c r="B26" s="12" t="s">
        <v>50</v>
      </c>
      <c r="C26" s="12" t="s">
        <v>51</v>
      </c>
      <c r="D26" s="12">
        <v>21</v>
      </c>
      <c r="E26" s="12">
        <v>1</v>
      </c>
      <c r="F26" s="12" t="s">
        <v>60</v>
      </c>
      <c r="G26" s="12" t="s">
        <v>60</v>
      </c>
      <c r="H26" s="12" t="s">
        <v>60</v>
      </c>
      <c r="I26" s="12" t="s">
        <v>60</v>
      </c>
      <c r="J26" s="12" t="s">
        <v>60</v>
      </c>
      <c r="K26" s="12" t="s">
        <v>60</v>
      </c>
      <c r="L26" s="12" t="s">
        <v>60</v>
      </c>
      <c r="N26" s="18" t="s">
        <v>37</v>
      </c>
      <c r="O26" s="18" t="s">
        <v>38</v>
      </c>
      <c r="P26" s="18" t="s">
        <v>39</v>
      </c>
      <c r="Q26" s="18" t="s">
        <v>40</v>
      </c>
      <c r="R26" s="18" t="s">
        <v>41</v>
      </c>
      <c r="S26" s="18" t="s">
        <v>42</v>
      </c>
      <c r="T26" s="18" t="s">
        <v>43</v>
      </c>
      <c r="U26" s="18" t="s">
        <v>44</v>
      </c>
      <c r="V26" s="18" t="s">
        <v>45</v>
      </c>
      <c r="W26" s="18" t="s">
        <v>46</v>
      </c>
      <c r="X26" s="18" t="s">
        <v>47</v>
      </c>
      <c r="Y26" s="18" t="s">
        <v>48</v>
      </c>
    </row>
    <row r="27" spans="1:55" x14ac:dyDescent="0.3">
      <c r="A27" s="12" t="s">
        <v>52</v>
      </c>
      <c r="B27" s="12" t="s">
        <v>50</v>
      </c>
      <c r="C27" s="12" t="s">
        <v>51</v>
      </c>
      <c r="D27" s="12">
        <v>21</v>
      </c>
      <c r="E27" s="12">
        <v>1</v>
      </c>
      <c r="F27" s="12">
        <v>1790.7193333333332</v>
      </c>
      <c r="G27" s="12">
        <v>46.561796666666673</v>
      </c>
      <c r="H27" s="12">
        <v>1709.6936666666668</v>
      </c>
      <c r="I27" s="12">
        <v>30.549800000000001</v>
      </c>
      <c r="J27" s="1">
        <v>15051.125</v>
      </c>
      <c r="K27" s="1">
        <v>247287.54500000001</v>
      </c>
      <c r="L27" s="1">
        <v>1772.5870200000002</v>
      </c>
      <c r="N27" t="str">
        <f>A26</f>
        <v>Salada</v>
      </c>
      <c r="O27" t="str">
        <f>B26</f>
        <v>Mecânica</v>
      </c>
      <c r="P27" t="str">
        <f>C26</f>
        <v>i</v>
      </c>
      <c r="Q27">
        <f>D26</f>
        <v>21</v>
      </c>
      <c r="R27">
        <f>E26</f>
        <v>1</v>
      </c>
      <c r="S27" s="22">
        <f>AVERAGE(F36,F43,F47)</f>
        <v>5142.5469999999996</v>
      </c>
      <c r="T27" s="22">
        <f t="shared" ref="T27:Y27" si="28">AVERAGE(G36,G43,G47)</f>
        <v>88.266606666666647</v>
      </c>
      <c r="U27" s="22">
        <f t="shared" si="28"/>
        <v>4935.1971111111116</v>
      </c>
      <c r="V27" s="22">
        <f t="shared" si="28"/>
        <v>111.52977444444446</v>
      </c>
      <c r="W27" s="22">
        <f t="shared" si="28"/>
        <v>20079.240900000001</v>
      </c>
      <c r="X27" s="22">
        <f t="shared" si="28"/>
        <v>288209.59066666669</v>
      </c>
      <c r="Y27" s="22">
        <f t="shared" si="28"/>
        <v>1577.5284733333335</v>
      </c>
    </row>
    <row r="28" spans="1:55" x14ac:dyDescent="0.3">
      <c r="A28" s="12" t="s">
        <v>49</v>
      </c>
      <c r="B28" s="12" t="s">
        <v>53</v>
      </c>
      <c r="C28" s="12" t="s">
        <v>51</v>
      </c>
      <c r="D28" s="12">
        <v>21</v>
      </c>
      <c r="E28" s="12">
        <v>1</v>
      </c>
      <c r="F28" s="12">
        <v>2281.6026666666671</v>
      </c>
      <c r="G28" s="12">
        <v>55.192336666666669</v>
      </c>
      <c r="H28" s="12">
        <v>731.11626799999988</v>
      </c>
      <c r="I28" s="12">
        <v>150.74466333333001</v>
      </c>
      <c r="J28" s="1">
        <v>18284.703000000001</v>
      </c>
      <c r="K28" s="1">
        <v>290864.68300000002</v>
      </c>
      <c r="L28" s="1">
        <v>2090.1677900000004</v>
      </c>
      <c r="N28" t="str">
        <f t="shared" ref="N28:R32" si="29">A27</f>
        <v>Italiano</v>
      </c>
      <c r="O28" t="str">
        <f t="shared" si="29"/>
        <v>Mecânica</v>
      </c>
      <c r="P28" t="str">
        <f t="shared" si="29"/>
        <v>i</v>
      </c>
      <c r="Q28">
        <f t="shared" si="29"/>
        <v>21</v>
      </c>
      <c r="R28">
        <f t="shared" si="29"/>
        <v>1</v>
      </c>
      <c r="S28" s="22">
        <f>AVERAGE(F27,F38,F46)</f>
        <v>2947.1441111111108</v>
      </c>
      <c r="T28" s="22">
        <f t="shared" ref="T28:Y28" si="30">AVERAGE(G27,G38,G46)</f>
        <v>76.688912222222214</v>
      </c>
      <c r="U28" s="22">
        <f t="shared" si="30"/>
        <v>2792.1316666666667</v>
      </c>
      <c r="V28" s="22">
        <f t="shared" si="30"/>
        <v>82.078261111111104</v>
      </c>
      <c r="W28" s="22">
        <f t="shared" si="30"/>
        <v>15313.530233333333</v>
      </c>
      <c r="X28" s="22">
        <f t="shared" si="30"/>
        <v>262084.43866666665</v>
      </c>
      <c r="Y28" s="22">
        <f t="shared" si="30"/>
        <v>1910.7740466666667</v>
      </c>
    </row>
    <row r="29" spans="1:55" x14ac:dyDescent="0.3">
      <c r="A29" s="12" t="s">
        <v>52</v>
      </c>
      <c r="B29" s="12" t="s">
        <v>53</v>
      </c>
      <c r="C29" s="12" t="s">
        <v>51</v>
      </c>
      <c r="D29" s="12">
        <v>21</v>
      </c>
      <c r="E29" s="12">
        <v>1</v>
      </c>
      <c r="F29" s="12">
        <v>2685.2730000000001</v>
      </c>
      <c r="G29" s="12">
        <v>76.185323333333329</v>
      </c>
      <c r="H29" s="12">
        <v>2556.4916666666668</v>
      </c>
      <c r="I29" s="12">
        <v>57.185849999999995</v>
      </c>
      <c r="J29" s="1">
        <v>22555.734000000004</v>
      </c>
      <c r="K29" s="1">
        <v>286350.00999999995</v>
      </c>
      <c r="L29" s="1">
        <v>2494.5523999999996</v>
      </c>
      <c r="N29" t="str">
        <f t="shared" si="29"/>
        <v>Salada</v>
      </c>
      <c r="O29" t="str">
        <f t="shared" si="29"/>
        <v>Natural</v>
      </c>
      <c r="P29" t="str">
        <f t="shared" si="29"/>
        <v>i</v>
      </c>
      <c r="Q29">
        <f t="shared" si="29"/>
        <v>21</v>
      </c>
      <c r="R29">
        <f t="shared" si="29"/>
        <v>1</v>
      </c>
      <c r="S29" s="22">
        <f>AVERAGE(F28,F35,F40,F45)</f>
        <v>3030.0437500000003</v>
      </c>
      <c r="T29" s="22">
        <f t="shared" ref="T29:Y29" si="31">AVERAGE(G28,G35,G40,G45)</f>
        <v>70.673585833333334</v>
      </c>
      <c r="U29" s="22">
        <f t="shared" si="31"/>
        <v>2521.035483666667</v>
      </c>
      <c r="V29" s="22">
        <f t="shared" si="31"/>
        <v>108.88362916666583</v>
      </c>
      <c r="W29" s="22">
        <f t="shared" si="31"/>
        <v>21247.919275</v>
      </c>
      <c r="X29" s="22">
        <f t="shared" si="31"/>
        <v>216401.28770000002</v>
      </c>
      <c r="Y29" s="22">
        <f t="shared" si="31"/>
        <v>2247.6114075000005</v>
      </c>
    </row>
    <row r="30" spans="1:55" x14ac:dyDescent="0.3">
      <c r="A30" s="12" t="s">
        <v>54</v>
      </c>
      <c r="B30" s="12" t="s">
        <v>53</v>
      </c>
      <c r="C30" s="12" t="s">
        <v>51</v>
      </c>
      <c r="D30" s="12">
        <v>21</v>
      </c>
      <c r="E30" s="12">
        <v>1</v>
      </c>
      <c r="F30" s="12">
        <v>3396.7456666666671</v>
      </c>
      <c r="G30" s="12">
        <v>71.510530000000003</v>
      </c>
      <c r="H30" s="12">
        <v>3256.1423333333332</v>
      </c>
      <c r="I30" s="12">
        <v>53.199816666666671</v>
      </c>
      <c r="J30" s="1">
        <v>19398.781599999998</v>
      </c>
      <c r="K30" s="1">
        <v>310407.73</v>
      </c>
      <c r="L30" s="1">
        <v>3119.2379799999999</v>
      </c>
      <c r="N30" t="str">
        <f t="shared" si="29"/>
        <v>Italiano</v>
      </c>
      <c r="O30" t="str">
        <f t="shared" si="29"/>
        <v>Natural</v>
      </c>
      <c r="P30" t="str">
        <f t="shared" si="29"/>
        <v>i</v>
      </c>
      <c r="Q30">
        <f t="shared" si="29"/>
        <v>21</v>
      </c>
      <c r="R30">
        <f t="shared" si="29"/>
        <v>1</v>
      </c>
      <c r="S30" s="22">
        <f>AVERAGE(F29,F32,F39,F48)</f>
        <v>2240.5943333333335</v>
      </c>
      <c r="T30" s="22">
        <f t="shared" ref="T30:Y30" si="32">AVERAGE(G29,G32,G39,G48)</f>
        <v>71.031222499999998</v>
      </c>
      <c r="U30" s="22">
        <f t="shared" si="32"/>
        <v>2088.1441666666669</v>
      </c>
      <c r="V30" s="22">
        <f t="shared" si="32"/>
        <v>78.381726666666665</v>
      </c>
      <c r="W30" s="22">
        <f t="shared" si="32"/>
        <v>18720.217349999999</v>
      </c>
      <c r="X30" s="22">
        <f t="shared" si="32"/>
        <v>320587.69149999996</v>
      </c>
      <c r="Y30" s="22">
        <f t="shared" si="32"/>
        <v>1827.4376975</v>
      </c>
    </row>
    <row r="31" spans="1:55" x14ac:dyDescent="0.3">
      <c r="A31" s="12" t="s">
        <v>54</v>
      </c>
      <c r="B31" s="12" t="s">
        <v>50</v>
      </c>
      <c r="C31" s="12" t="s">
        <v>51</v>
      </c>
      <c r="D31" s="12">
        <v>21</v>
      </c>
      <c r="E31" s="12">
        <v>1</v>
      </c>
      <c r="F31" s="12">
        <v>2149.0499999999997</v>
      </c>
      <c r="G31" s="12">
        <v>64.96617333333333</v>
      </c>
      <c r="H31" s="12">
        <v>2025.0039999999999</v>
      </c>
      <c r="I31" s="12">
        <v>44.717526666666664</v>
      </c>
      <c r="J31" s="1">
        <v>17009.290999999997</v>
      </c>
      <c r="K31" s="1">
        <v>400702.22000000003</v>
      </c>
      <c r="L31" s="1">
        <v>1931.2276099999999</v>
      </c>
      <c r="N31" t="str">
        <f t="shared" si="29"/>
        <v>Santa Cruz</v>
      </c>
      <c r="O31" t="str">
        <f t="shared" si="29"/>
        <v>Natural</v>
      </c>
      <c r="P31" t="str">
        <f t="shared" si="29"/>
        <v>i</v>
      </c>
      <c r="Q31">
        <f t="shared" si="29"/>
        <v>21</v>
      </c>
      <c r="R31">
        <f t="shared" si="29"/>
        <v>1</v>
      </c>
      <c r="S31" s="22">
        <f>AVERAGE(F30,F33,F41,F44)</f>
        <v>2773.6341666666667</v>
      </c>
      <c r="T31" s="22">
        <f t="shared" ref="T31:Y31" si="33">AVERAGE(G30,G33,G41,G44)</f>
        <v>66.634875833333339</v>
      </c>
      <c r="U31" s="22">
        <f t="shared" si="33"/>
        <v>2618.3780833333335</v>
      </c>
      <c r="V31" s="22">
        <f t="shared" si="33"/>
        <v>80.214868333333342</v>
      </c>
      <c r="W31" s="22">
        <f t="shared" si="33"/>
        <v>23962.249400000001</v>
      </c>
      <c r="X31" s="22">
        <f t="shared" si="33"/>
        <v>276873.67524999997</v>
      </c>
      <c r="Y31" s="22">
        <f t="shared" si="33"/>
        <v>3413.7712500000002</v>
      </c>
    </row>
    <row r="32" spans="1:55" x14ac:dyDescent="0.3">
      <c r="A32" s="12" t="s">
        <v>52</v>
      </c>
      <c r="B32" s="12" t="s">
        <v>53</v>
      </c>
      <c r="C32" s="12" t="s">
        <v>51</v>
      </c>
      <c r="D32" s="12">
        <v>21</v>
      </c>
      <c r="E32" s="12">
        <v>2</v>
      </c>
      <c r="F32" s="12">
        <v>1827.3789999999999</v>
      </c>
      <c r="G32" s="12">
        <v>64.590156666666658</v>
      </c>
      <c r="H32" s="12">
        <v>1681.4030000000002</v>
      </c>
      <c r="I32" s="12">
        <v>62.283363333333334</v>
      </c>
      <c r="J32" s="1">
        <v>13206.700699999998</v>
      </c>
      <c r="K32" s="1">
        <v>207243.00599999999</v>
      </c>
      <c r="L32" s="1">
        <v>1323.90264</v>
      </c>
      <c r="N32" t="str">
        <f t="shared" si="29"/>
        <v>Santa Cruz</v>
      </c>
      <c r="O32" t="str">
        <f t="shared" si="29"/>
        <v>Mecânica</v>
      </c>
      <c r="P32" t="str">
        <f t="shared" si="29"/>
        <v>i</v>
      </c>
      <c r="Q32">
        <f t="shared" si="29"/>
        <v>21</v>
      </c>
      <c r="R32">
        <f t="shared" si="29"/>
        <v>1</v>
      </c>
      <c r="S32" s="22">
        <f>AVERAGE(F31,F34,F42,F49)</f>
        <v>3493.9683333333332</v>
      </c>
      <c r="T32" s="22">
        <f t="shared" ref="T32:Y32" si="34">AVERAGE(G31,G34,G42,G49)</f>
        <v>71.2273675</v>
      </c>
      <c r="U32" s="22">
        <f t="shared" si="34"/>
        <v>3337.2680833333334</v>
      </c>
      <c r="V32" s="22">
        <f t="shared" si="34"/>
        <v>80.457633333333334</v>
      </c>
      <c r="W32" s="22">
        <f t="shared" si="34"/>
        <v>16896.521322499997</v>
      </c>
      <c r="X32" s="22">
        <f t="shared" si="34"/>
        <v>285543.41177499999</v>
      </c>
      <c r="Y32" s="22">
        <f t="shared" si="34"/>
        <v>2779.0581674999999</v>
      </c>
    </row>
    <row r="33" spans="1:25" x14ac:dyDescent="0.3">
      <c r="A33" s="12" t="s">
        <v>54</v>
      </c>
      <c r="B33" s="12" t="s">
        <v>53</v>
      </c>
      <c r="C33" s="12" t="s">
        <v>51</v>
      </c>
      <c r="D33" s="12">
        <v>21</v>
      </c>
      <c r="E33" s="12">
        <v>2</v>
      </c>
      <c r="F33" s="12">
        <v>2061.0056666666665</v>
      </c>
      <c r="G33" s="12">
        <v>57.79754333333333</v>
      </c>
      <c r="H33" s="12">
        <v>1911.5193333333334</v>
      </c>
      <c r="I33" s="12">
        <v>89.579256666666666</v>
      </c>
      <c r="J33" s="1">
        <v>25651.922999999999</v>
      </c>
      <c r="K33" s="1">
        <v>248022.07700000005</v>
      </c>
      <c r="L33" s="1">
        <v>3689.1479000000008</v>
      </c>
      <c r="S33" s="22"/>
      <c r="T33" s="22"/>
      <c r="U33" s="22"/>
      <c r="V33" s="22"/>
      <c r="W33" s="22"/>
      <c r="X33" s="22"/>
      <c r="Y33" s="22"/>
    </row>
    <row r="34" spans="1:25" x14ac:dyDescent="0.3">
      <c r="A34" s="12" t="s">
        <v>54</v>
      </c>
      <c r="B34" s="12" t="s">
        <v>50</v>
      </c>
      <c r="C34" s="12" t="s">
        <v>51</v>
      </c>
      <c r="D34" s="12">
        <v>21</v>
      </c>
      <c r="E34" s="12">
        <v>2</v>
      </c>
      <c r="F34" s="12">
        <v>2935.8970000000004</v>
      </c>
      <c r="G34" s="12">
        <v>78.545959999999994</v>
      </c>
      <c r="H34" s="12">
        <v>2785.7976666666668</v>
      </c>
      <c r="I34" s="12">
        <v>62.283363333333334</v>
      </c>
      <c r="J34" s="1">
        <v>1264.03829</v>
      </c>
      <c r="K34" s="1">
        <v>12879.241100000003</v>
      </c>
      <c r="L34" s="1">
        <v>2392.1840300000003</v>
      </c>
      <c r="R34" t="s">
        <v>55</v>
      </c>
      <c r="S34" s="22">
        <f>AVERAGE(S27,S28,S32)</f>
        <v>3861.2198148148145</v>
      </c>
      <c r="T34" s="22">
        <f t="shared" ref="T34:X34" si="35">AVERAGE(T27,T28,T32)</f>
        <v>78.727628796296287</v>
      </c>
      <c r="U34" s="22">
        <f t="shared" si="35"/>
        <v>3688.1989537037043</v>
      </c>
      <c r="V34" s="22">
        <f t="shared" si="35"/>
        <v>91.355222962962955</v>
      </c>
      <c r="W34" s="22">
        <f t="shared" si="35"/>
        <v>17429.764151944444</v>
      </c>
      <c r="X34" s="22">
        <f t="shared" si="35"/>
        <v>278612.48036944447</v>
      </c>
      <c r="Y34" s="22">
        <f>AVERAGE(Y27,Y28,Y32)</f>
        <v>2089.1202291666668</v>
      </c>
    </row>
    <row r="35" spans="1:25" x14ac:dyDescent="0.3">
      <c r="A35" s="12" t="s">
        <v>49</v>
      </c>
      <c r="B35" s="12" t="s">
        <v>53</v>
      </c>
      <c r="C35" s="12" t="s">
        <v>51</v>
      </c>
      <c r="D35" s="12">
        <v>21</v>
      </c>
      <c r="E35" s="12">
        <v>2</v>
      </c>
      <c r="F35" s="12">
        <v>3131.2923333333333</v>
      </c>
      <c r="G35" s="12">
        <v>74.274156666666656</v>
      </c>
      <c r="H35" s="12">
        <v>3001.8310000000001</v>
      </c>
      <c r="I35" s="12">
        <v>60.104336666666661</v>
      </c>
      <c r="J35" s="1">
        <v>18102.116099999999</v>
      </c>
      <c r="K35" s="1">
        <v>219615.77500000005</v>
      </c>
      <c r="L35" s="1">
        <v>2495.4503300000001</v>
      </c>
      <c r="R35" t="s">
        <v>56</v>
      </c>
      <c r="S35" s="22">
        <f>AVERAGE(S29,S30,S31)</f>
        <v>2681.4240833333333</v>
      </c>
      <c r="T35" s="22">
        <f t="shared" ref="T35:Y35" si="36">AVERAGE(T29,T30,T31)</f>
        <v>69.446561388888895</v>
      </c>
      <c r="U35" s="22">
        <f t="shared" si="36"/>
        <v>2409.1859112222223</v>
      </c>
      <c r="V35" s="22">
        <f t="shared" si="36"/>
        <v>89.16007472222195</v>
      </c>
      <c r="W35" s="22">
        <f t="shared" si="36"/>
        <v>21310.128675</v>
      </c>
      <c r="X35" s="22">
        <f>AVERAGE(X29,X30,X31)</f>
        <v>271287.55148333329</v>
      </c>
      <c r="Y35" s="22">
        <f t="shared" si="36"/>
        <v>2496.2734516666669</v>
      </c>
    </row>
    <row r="36" spans="1:25" x14ac:dyDescent="0.3">
      <c r="A36" s="12" t="s">
        <v>49</v>
      </c>
      <c r="B36" s="12" t="s">
        <v>50</v>
      </c>
      <c r="C36" s="12" t="s">
        <v>51</v>
      </c>
      <c r="D36" s="12">
        <v>21</v>
      </c>
      <c r="E36" s="12">
        <v>2</v>
      </c>
      <c r="F36" s="12">
        <v>6395.8689999999997</v>
      </c>
      <c r="G36" s="12">
        <v>57.669783333333328</v>
      </c>
      <c r="H36" s="12">
        <v>6243.8973333333333</v>
      </c>
      <c r="I36" s="12">
        <v>92.271636666666666</v>
      </c>
      <c r="J36" s="1">
        <v>15495.319699999998</v>
      </c>
      <c r="K36" s="1">
        <v>180520.1</v>
      </c>
      <c r="L36" s="1">
        <v>753.69362000000001</v>
      </c>
      <c r="S36" s="22"/>
      <c r="T36" s="22"/>
      <c r="U36" s="22"/>
      <c r="V36" s="22"/>
      <c r="W36" s="22"/>
      <c r="X36" s="22"/>
      <c r="Y36" s="22"/>
    </row>
    <row r="37" spans="1:25" x14ac:dyDescent="0.3">
      <c r="A37" s="12" t="s">
        <v>52</v>
      </c>
      <c r="B37" s="12" t="s">
        <v>50</v>
      </c>
      <c r="C37" s="12" t="s">
        <v>51</v>
      </c>
      <c r="D37" s="12">
        <v>21</v>
      </c>
      <c r="E37" s="12">
        <v>2</v>
      </c>
      <c r="F37" s="12" t="s">
        <v>60</v>
      </c>
      <c r="G37" s="12" t="s">
        <v>60</v>
      </c>
      <c r="H37" s="12" t="s">
        <v>60</v>
      </c>
      <c r="I37" s="12" t="s">
        <v>60</v>
      </c>
      <c r="J37" s="12" t="s">
        <v>60</v>
      </c>
      <c r="K37" s="12" t="s">
        <v>60</v>
      </c>
      <c r="L37" s="12" t="s">
        <v>60</v>
      </c>
      <c r="R37" t="s">
        <v>57</v>
      </c>
      <c r="S37" s="22">
        <f>AVERAGE(S27,S29)</f>
        <v>4086.2953749999997</v>
      </c>
      <c r="T37" s="22">
        <f t="shared" ref="T37:Y37" si="37">AVERAGE(T27,T29)</f>
        <v>79.470096249999983</v>
      </c>
      <c r="U37" s="22">
        <f t="shared" si="37"/>
        <v>3728.1162973888895</v>
      </c>
      <c r="V37" s="22">
        <f t="shared" si="37"/>
        <v>110.20670180555514</v>
      </c>
      <c r="W37" s="22">
        <f t="shared" si="37"/>
        <v>20663.580087499999</v>
      </c>
      <c r="X37" s="22">
        <f t="shared" si="37"/>
        <v>252305.43918333336</v>
      </c>
      <c r="Y37" s="22">
        <f t="shared" si="37"/>
        <v>1912.5699404166671</v>
      </c>
    </row>
    <row r="38" spans="1:25" x14ac:dyDescent="0.3">
      <c r="A38" s="12" t="s">
        <v>52</v>
      </c>
      <c r="B38" s="12" t="s">
        <v>50</v>
      </c>
      <c r="C38" s="12" t="s">
        <v>51</v>
      </c>
      <c r="D38" s="12">
        <v>21</v>
      </c>
      <c r="E38" s="12">
        <v>3</v>
      </c>
      <c r="F38" s="12">
        <v>2449.8273333333332</v>
      </c>
      <c r="G38" s="12">
        <v>73.932373333333331</v>
      </c>
      <c r="H38" s="12">
        <v>2325.5766666666664</v>
      </c>
      <c r="I38" s="12">
        <v>48.442616666666659</v>
      </c>
      <c r="J38" s="1">
        <v>13362.347700000002</v>
      </c>
      <c r="K38" s="1">
        <v>279404.82999999996</v>
      </c>
      <c r="L38" s="1">
        <v>2097.65092</v>
      </c>
      <c r="R38" t="s">
        <v>58</v>
      </c>
      <c r="S38" s="22">
        <f>AVERAGE(S28,S30)</f>
        <v>2593.8692222222221</v>
      </c>
      <c r="T38" s="22">
        <f t="shared" ref="T38:Y38" si="38">AVERAGE(T28,T30)</f>
        <v>73.860067361111106</v>
      </c>
      <c r="U38" s="22">
        <f t="shared" si="38"/>
        <v>2440.1379166666666</v>
      </c>
      <c r="V38" s="22">
        <f t="shared" si="38"/>
        <v>80.229993888888885</v>
      </c>
      <c r="W38" s="22">
        <f t="shared" si="38"/>
        <v>17016.873791666665</v>
      </c>
      <c r="X38" s="22">
        <f>AVERAGE(X28,X30)</f>
        <v>291336.06508333329</v>
      </c>
      <c r="Y38" s="22">
        <f t="shared" si="38"/>
        <v>1869.1058720833335</v>
      </c>
    </row>
    <row r="39" spans="1:25" x14ac:dyDescent="0.3">
      <c r="A39" s="12" t="s">
        <v>52</v>
      </c>
      <c r="B39" s="12" t="s">
        <v>53</v>
      </c>
      <c r="C39" s="12" t="s">
        <v>51</v>
      </c>
      <c r="D39" s="12">
        <v>21</v>
      </c>
      <c r="E39" s="12">
        <v>3</v>
      </c>
      <c r="F39" s="12">
        <v>2302.5826666666667</v>
      </c>
      <c r="G39" s="12">
        <v>73.921959999999999</v>
      </c>
      <c r="H39" s="12">
        <v>2154.7523333333334</v>
      </c>
      <c r="I39" s="12">
        <v>71.510526666666678</v>
      </c>
      <c r="J39" s="1">
        <v>17157.753700000001</v>
      </c>
      <c r="K39" s="1">
        <v>481884.70999999996</v>
      </c>
      <c r="L39" s="1">
        <v>1293.0725500000001</v>
      </c>
      <c r="R39" t="s">
        <v>61</v>
      </c>
      <c r="S39" s="22">
        <f>AVERAGE(S31,S32)</f>
        <v>3133.80125</v>
      </c>
      <c r="T39" s="22">
        <f t="shared" ref="T39:X39" si="39">AVERAGE(T31,T32)</f>
        <v>68.93112166666667</v>
      </c>
      <c r="U39" s="22">
        <f t="shared" si="39"/>
        <v>2977.8230833333337</v>
      </c>
      <c r="V39" s="22">
        <f t="shared" si="39"/>
        <v>80.336250833333338</v>
      </c>
      <c r="W39" s="22">
        <f t="shared" si="39"/>
        <v>20429.385361249999</v>
      </c>
      <c r="X39" s="22">
        <f t="shared" si="39"/>
        <v>281208.54351250001</v>
      </c>
      <c r="Y39" s="22">
        <f>AVERAGE(Y31,Y32)</f>
        <v>3096.41470875</v>
      </c>
    </row>
    <row r="40" spans="1:25" x14ac:dyDescent="0.3">
      <c r="A40" s="12" t="s">
        <v>49</v>
      </c>
      <c r="B40" s="12" t="s">
        <v>53</v>
      </c>
      <c r="C40" s="12" t="s">
        <v>51</v>
      </c>
      <c r="D40" s="12">
        <v>21</v>
      </c>
      <c r="E40" s="12">
        <v>3</v>
      </c>
      <c r="F40" s="12">
        <v>3105.1886666666664</v>
      </c>
      <c r="G40" s="12">
        <v>59.084503333333338</v>
      </c>
      <c r="H40" s="12">
        <v>2986.1096666666667</v>
      </c>
      <c r="I40" s="12">
        <v>74.744083333333336</v>
      </c>
      <c r="J40" s="1">
        <v>24884.761000000002</v>
      </c>
      <c r="K40" s="1">
        <v>343166.46600000001</v>
      </c>
      <c r="L40" s="1">
        <v>1647.76947</v>
      </c>
    </row>
    <row r="41" spans="1:25" x14ac:dyDescent="0.3">
      <c r="A41" s="12" t="s">
        <v>54</v>
      </c>
      <c r="B41" s="12" t="s">
        <v>53</v>
      </c>
      <c r="C41" s="12" t="s">
        <v>51</v>
      </c>
      <c r="D41" s="12">
        <v>21</v>
      </c>
      <c r="E41" s="12">
        <v>3</v>
      </c>
      <c r="F41" s="12">
        <v>2923.0456666666669</v>
      </c>
      <c r="G41" s="12">
        <v>62.39841666666667</v>
      </c>
      <c r="H41" s="12">
        <v>2764.3776666666668</v>
      </c>
      <c r="I41" s="12">
        <v>83.044486666666671</v>
      </c>
      <c r="J41" s="1">
        <v>21167.477000000003</v>
      </c>
      <c r="K41" s="1">
        <v>224003.25400000002</v>
      </c>
      <c r="L41" s="1">
        <v>3087.5098200000002</v>
      </c>
    </row>
    <row r="42" spans="1:25" x14ac:dyDescent="0.3">
      <c r="A42" s="12" t="s">
        <v>54</v>
      </c>
      <c r="B42" s="12" t="s">
        <v>50</v>
      </c>
      <c r="C42" s="12" t="s">
        <v>51</v>
      </c>
      <c r="D42" s="12">
        <v>21</v>
      </c>
      <c r="E42" s="12">
        <v>3</v>
      </c>
      <c r="F42" s="12">
        <v>3877.3156666666669</v>
      </c>
      <c r="G42" s="12">
        <v>66.426623333333325</v>
      </c>
      <c r="H42" s="12">
        <v>3709.4159999999997</v>
      </c>
      <c r="I42" s="12">
        <v>99.490076666666667</v>
      </c>
      <c r="J42" s="1">
        <v>25769.257999999998</v>
      </c>
      <c r="K42" s="1">
        <v>506207.66</v>
      </c>
      <c r="L42" s="1">
        <v>5056.1529</v>
      </c>
    </row>
    <row r="43" spans="1:25" x14ac:dyDescent="0.3">
      <c r="A43" s="12" t="s">
        <v>49</v>
      </c>
      <c r="B43" s="12" t="s">
        <v>50</v>
      </c>
      <c r="C43" s="12" t="s">
        <v>51</v>
      </c>
      <c r="D43" s="12">
        <v>21</v>
      </c>
      <c r="E43" s="12">
        <v>3</v>
      </c>
      <c r="F43" s="12">
        <v>2622.3736666666664</v>
      </c>
      <c r="G43" s="12">
        <v>74.170136666666664</v>
      </c>
      <c r="H43" s="12">
        <v>2456.1319999999996</v>
      </c>
      <c r="I43" s="12">
        <v>92.376286666666672</v>
      </c>
      <c r="J43" s="1">
        <v>16730.322</v>
      </c>
      <c r="K43" s="1">
        <v>294750.78200000001</v>
      </c>
      <c r="L43" s="1">
        <v>1652.5587</v>
      </c>
    </row>
    <row r="44" spans="1:25" x14ac:dyDescent="0.3">
      <c r="A44" s="12" t="s">
        <v>54</v>
      </c>
      <c r="B44" s="12" t="s">
        <v>53</v>
      </c>
      <c r="C44" s="12" t="s">
        <v>51</v>
      </c>
      <c r="D44" s="12">
        <v>21</v>
      </c>
      <c r="E44" s="12">
        <v>4</v>
      </c>
      <c r="F44" s="12">
        <v>2713.7396666666668</v>
      </c>
      <c r="G44" s="12">
        <v>74.833013333333341</v>
      </c>
      <c r="H44" s="12">
        <v>2541.473</v>
      </c>
      <c r="I44" s="12">
        <v>95.03591333333334</v>
      </c>
      <c r="J44" s="1">
        <v>29630.816000000003</v>
      </c>
      <c r="K44" s="1">
        <v>325061.64</v>
      </c>
      <c r="L44" s="1">
        <v>3759.1892999999995</v>
      </c>
    </row>
    <row r="45" spans="1:25" x14ac:dyDescent="0.3">
      <c r="A45" s="12" t="s">
        <v>49</v>
      </c>
      <c r="B45" s="12" t="s">
        <v>53</v>
      </c>
      <c r="C45" s="12" t="s">
        <v>51</v>
      </c>
      <c r="D45" s="12">
        <v>21</v>
      </c>
      <c r="E45" s="12">
        <v>4</v>
      </c>
      <c r="F45" s="12">
        <v>3602.0913333333338</v>
      </c>
      <c r="G45" s="12">
        <v>94.143346666666659</v>
      </c>
      <c r="H45" s="12">
        <v>3365.0850000000005</v>
      </c>
      <c r="I45" s="12">
        <v>149.94143333333332</v>
      </c>
      <c r="J45" s="1">
        <v>23720.096999999998</v>
      </c>
      <c r="K45" s="1">
        <v>11958.2268</v>
      </c>
      <c r="L45" s="1">
        <v>2757.0580399999999</v>
      </c>
    </row>
    <row r="46" spans="1:25" x14ac:dyDescent="0.3">
      <c r="A46" s="12" t="s">
        <v>52</v>
      </c>
      <c r="B46" s="12" t="s">
        <v>50</v>
      </c>
      <c r="C46" s="12" t="s">
        <v>51</v>
      </c>
      <c r="D46" s="12">
        <v>21</v>
      </c>
      <c r="E46" s="12">
        <v>4</v>
      </c>
      <c r="F46" s="12">
        <v>4600.8856666666661</v>
      </c>
      <c r="G46" s="12">
        <v>109.57256666666667</v>
      </c>
      <c r="H46" s="12">
        <v>4341.1246666666666</v>
      </c>
      <c r="I46" s="12">
        <v>167.24236666666664</v>
      </c>
      <c r="J46" s="1">
        <v>17527.117999999999</v>
      </c>
      <c r="K46" s="1">
        <v>259560.94100000002</v>
      </c>
      <c r="L46" s="1">
        <v>1862.0842</v>
      </c>
    </row>
    <row r="47" spans="1:25" x14ac:dyDescent="0.3">
      <c r="A47" s="12" t="s">
        <v>49</v>
      </c>
      <c r="B47" s="12" t="s">
        <v>50</v>
      </c>
      <c r="C47" s="12" t="s">
        <v>51</v>
      </c>
      <c r="D47" s="12">
        <v>21</v>
      </c>
      <c r="E47" s="12">
        <v>4</v>
      </c>
      <c r="F47" s="12">
        <v>6409.3983333333335</v>
      </c>
      <c r="G47" s="12">
        <v>132.95989999999998</v>
      </c>
      <c r="H47" s="12">
        <v>6105.5620000000008</v>
      </c>
      <c r="I47" s="12">
        <v>149.94140000000002</v>
      </c>
      <c r="J47" s="1">
        <v>28012.080999999998</v>
      </c>
      <c r="K47" s="1">
        <v>389357.89</v>
      </c>
      <c r="L47" s="1">
        <v>2326.3331000000003</v>
      </c>
    </row>
    <row r="48" spans="1:25" x14ac:dyDescent="0.3">
      <c r="A48" s="12" t="s">
        <v>52</v>
      </c>
      <c r="B48" s="12" t="s">
        <v>53</v>
      </c>
      <c r="C48" s="12" t="s">
        <v>51</v>
      </c>
      <c r="D48" s="12">
        <v>21</v>
      </c>
      <c r="E48" s="12">
        <v>4</v>
      </c>
      <c r="F48" s="12">
        <v>2147.1426666666666</v>
      </c>
      <c r="G48" s="12">
        <v>69.427450000000007</v>
      </c>
      <c r="H48" s="12">
        <v>1959.9296666666669</v>
      </c>
      <c r="I48" s="12">
        <v>122.54716666666666</v>
      </c>
      <c r="J48" s="1">
        <v>21960.681</v>
      </c>
      <c r="K48" s="1">
        <v>306873.03999999992</v>
      </c>
      <c r="L48" s="1">
        <v>2198.2231999999999</v>
      </c>
    </row>
    <row r="49" spans="1:25" x14ac:dyDescent="0.3">
      <c r="A49" s="12" t="s">
        <v>54</v>
      </c>
      <c r="B49" s="12" t="s">
        <v>50</v>
      </c>
      <c r="C49" s="12" t="s">
        <v>51</v>
      </c>
      <c r="D49" s="12">
        <v>21</v>
      </c>
      <c r="E49" s="12">
        <v>4</v>
      </c>
      <c r="F49" s="12">
        <v>5013.6106666666665</v>
      </c>
      <c r="G49" s="12">
        <v>74.970713333333336</v>
      </c>
      <c r="H49" s="12">
        <v>4828.8546666666671</v>
      </c>
      <c r="I49" s="12">
        <v>115.33956666666666</v>
      </c>
      <c r="J49" s="1">
        <v>23543.498</v>
      </c>
      <c r="K49" s="1">
        <v>222384.52600000001</v>
      </c>
      <c r="L49" s="1">
        <v>1736.6681300000005</v>
      </c>
    </row>
    <row r="50" spans="1:25" x14ac:dyDescent="0.3">
      <c r="A50" s="13" t="s">
        <v>49</v>
      </c>
      <c r="B50" s="13" t="s">
        <v>50</v>
      </c>
      <c r="C50" s="13" t="s">
        <v>51</v>
      </c>
      <c r="D50" s="13">
        <v>28</v>
      </c>
      <c r="E50" s="13">
        <v>1</v>
      </c>
      <c r="F50" s="13">
        <v>4074.2063333333335</v>
      </c>
      <c r="G50" s="13">
        <v>80.948699999999988</v>
      </c>
      <c r="H50" s="13">
        <v>3894.5229999999997</v>
      </c>
      <c r="I50" s="13">
        <v>108.41921000000001</v>
      </c>
      <c r="J50" s="3">
        <v>28267.403000000002</v>
      </c>
      <c r="K50" s="3">
        <v>398490.79999999993</v>
      </c>
      <c r="L50" s="3">
        <v>3728.6583000000001</v>
      </c>
      <c r="N50" s="18" t="s">
        <v>37</v>
      </c>
      <c r="O50" s="18" t="s">
        <v>38</v>
      </c>
      <c r="P50" s="18" t="s">
        <v>39</v>
      </c>
      <c r="Q50" s="18" t="s">
        <v>40</v>
      </c>
      <c r="R50" s="18" t="s">
        <v>41</v>
      </c>
      <c r="S50" s="18" t="s">
        <v>42</v>
      </c>
      <c r="T50" s="18" t="s">
        <v>43</v>
      </c>
      <c r="U50" s="18" t="s">
        <v>44</v>
      </c>
      <c r="V50" s="18" t="s">
        <v>45</v>
      </c>
      <c r="W50" s="18" t="s">
        <v>46</v>
      </c>
      <c r="X50" s="18" t="s">
        <v>47</v>
      </c>
      <c r="Y50" s="18" t="s">
        <v>48</v>
      </c>
    </row>
    <row r="51" spans="1:25" x14ac:dyDescent="0.3">
      <c r="A51" s="13" t="s">
        <v>52</v>
      </c>
      <c r="B51" s="13" t="s">
        <v>50</v>
      </c>
      <c r="C51" s="13" t="s">
        <v>51</v>
      </c>
      <c r="D51" s="13">
        <v>28</v>
      </c>
      <c r="E51" s="13">
        <v>1</v>
      </c>
      <c r="F51" s="13">
        <v>3445.7623333333336</v>
      </c>
      <c r="G51" s="13">
        <v>66.059873333333329</v>
      </c>
      <c r="H51" s="13">
        <v>3272.0993333333336</v>
      </c>
      <c r="I51" s="13">
        <v>99.746923333333328</v>
      </c>
      <c r="J51" s="3">
        <v>22289.336000000003</v>
      </c>
      <c r="K51" s="3">
        <v>359085.01999999996</v>
      </c>
      <c r="L51" s="3">
        <v>4188.4174000000003</v>
      </c>
      <c r="N51" t="str">
        <f>A50</f>
        <v>Salada</v>
      </c>
      <c r="O51" t="str">
        <f t="shared" ref="O51:R56" si="40">B50</f>
        <v>Mecânica</v>
      </c>
      <c r="P51" t="str">
        <f t="shared" si="40"/>
        <v>i</v>
      </c>
      <c r="Q51">
        <f t="shared" si="40"/>
        <v>28</v>
      </c>
      <c r="R51">
        <f t="shared" si="40"/>
        <v>1</v>
      </c>
      <c r="S51" s="23">
        <f>AVERAGE(F50,F60,F67,F71)</f>
        <v>5206.2757500000007</v>
      </c>
      <c r="T51" s="23">
        <f t="shared" ref="T51:Y51" si="41">AVERAGE(G50,G60,G67,G71)</f>
        <v>102.41660583333332</v>
      </c>
      <c r="U51" s="23">
        <f t="shared" si="41"/>
        <v>4946.8316666666669</v>
      </c>
      <c r="V51" s="23">
        <f t="shared" si="41"/>
        <v>172.95497749999998</v>
      </c>
      <c r="W51" s="23">
        <f t="shared" si="41"/>
        <v>36200.268000000004</v>
      </c>
      <c r="X51" s="23">
        <f t="shared" si="41"/>
        <v>464609.995</v>
      </c>
      <c r="Y51" s="23">
        <f t="shared" si="41"/>
        <v>5116.5410300000003</v>
      </c>
    </row>
    <row r="52" spans="1:25" x14ac:dyDescent="0.3">
      <c r="A52" s="13" t="s">
        <v>49</v>
      </c>
      <c r="B52" s="13" t="s">
        <v>53</v>
      </c>
      <c r="C52" s="13" t="s">
        <v>51</v>
      </c>
      <c r="D52" s="13">
        <v>28</v>
      </c>
      <c r="E52" s="13">
        <v>1</v>
      </c>
      <c r="F52" s="13">
        <v>4886.7376666666669</v>
      </c>
      <c r="G52" s="13">
        <v>135.1773</v>
      </c>
      <c r="H52" s="13">
        <v>4543.1263333333336</v>
      </c>
      <c r="I52" s="13">
        <v>198.75059999999999</v>
      </c>
      <c r="J52" s="3">
        <v>26907.880000000005</v>
      </c>
      <c r="K52" s="3">
        <v>397575.49</v>
      </c>
      <c r="L52" s="3">
        <v>4154.5939999999991</v>
      </c>
      <c r="N52" t="str">
        <f t="shared" ref="N52:N56" si="42">A51</f>
        <v>Italiano</v>
      </c>
      <c r="O52" t="str">
        <f t="shared" si="40"/>
        <v>Mecânica</v>
      </c>
      <c r="P52" t="str">
        <f t="shared" si="40"/>
        <v>i</v>
      </c>
      <c r="Q52">
        <f t="shared" si="40"/>
        <v>28</v>
      </c>
      <c r="R52">
        <f t="shared" si="40"/>
        <v>1</v>
      </c>
      <c r="S52" s="23">
        <f>AVERAGE(F51,F61,F62,F70)</f>
        <v>4449.7282500000001</v>
      </c>
      <c r="T52" s="23">
        <f t="shared" ref="T52:Y52" si="43">AVERAGE(G51,G61,G62,G70)</f>
        <v>83.057003333333327</v>
      </c>
      <c r="U52" s="23">
        <f t="shared" si="43"/>
        <v>4226.0524166666673</v>
      </c>
      <c r="V52" s="23">
        <f t="shared" si="43"/>
        <v>126.39613083333333</v>
      </c>
      <c r="W52" s="23">
        <f t="shared" si="43"/>
        <v>28268.226000000002</v>
      </c>
      <c r="X52" s="23">
        <f t="shared" si="43"/>
        <v>443162.86749999999</v>
      </c>
      <c r="Y52" s="23">
        <f t="shared" si="43"/>
        <v>4929.3149750000002</v>
      </c>
    </row>
    <row r="53" spans="1:25" x14ac:dyDescent="0.3">
      <c r="A53" s="13" t="s">
        <v>52</v>
      </c>
      <c r="B53" s="13" t="s">
        <v>53</v>
      </c>
      <c r="C53" s="13" t="s">
        <v>51</v>
      </c>
      <c r="D53" s="13">
        <v>28</v>
      </c>
      <c r="E53" s="13">
        <v>1</v>
      </c>
      <c r="F53" s="13">
        <v>4648.507333333333</v>
      </c>
      <c r="G53" s="13">
        <v>98.038623333333319</v>
      </c>
      <c r="H53" s="13">
        <v>4358.4903333333332</v>
      </c>
      <c r="I53" s="13">
        <v>185.37180000000001</v>
      </c>
      <c r="J53" s="3">
        <v>26705.239000000001</v>
      </c>
      <c r="K53" s="3">
        <v>411931.89</v>
      </c>
      <c r="L53" s="3">
        <v>3088.1086499999997</v>
      </c>
      <c r="N53" t="str">
        <f t="shared" si="42"/>
        <v>Salada</v>
      </c>
      <c r="O53" t="str">
        <f t="shared" si="40"/>
        <v>Natural</v>
      </c>
      <c r="P53" t="str">
        <f t="shared" si="40"/>
        <v>i</v>
      </c>
      <c r="Q53">
        <f t="shared" si="40"/>
        <v>28</v>
      </c>
      <c r="R53">
        <f t="shared" si="40"/>
        <v>1</v>
      </c>
      <c r="S53" s="23">
        <f>AVERAGE(F52,F59,F64,F69)</f>
        <v>4578.03</v>
      </c>
      <c r="T53" s="23">
        <f t="shared" ref="T53:Y53" si="44">AVERAGE(G52,G59,G64,G69)</f>
        <v>112.27455500000001</v>
      </c>
      <c r="U53" s="23">
        <f t="shared" si="44"/>
        <v>4287.1856666666672</v>
      </c>
      <c r="V53" s="23">
        <f t="shared" si="44"/>
        <v>162.83734416666667</v>
      </c>
      <c r="W53" s="23">
        <f t="shared" si="44"/>
        <v>34519.498</v>
      </c>
      <c r="X53" s="23">
        <f t="shared" si="44"/>
        <v>515870.46250000002</v>
      </c>
      <c r="Y53" s="23">
        <f t="shared" si="44"/>
        <v>2626.4786799999997</v>
      </c>
    </row>
    <row r="54" spans="1:25" x14ac:dyDescent="0.3">
      <c r="A54" s="13" t="s">
        <v>54</v>
      </c>
      <c r="B54" s="13" t="s">
        <v>53</v>
      </c>
      <c r="C54" s="13" t="s">
        <v>51</v>
      </c>
      <c r="D54" s="13">
        <v>28</v>
      </c>
      <c r="E54" s="13">
        <v>1</v>
      </c>
      <c r="F54" s="13">
        <v>3913.4683333333328</v>
      </c>
      <c r="G54" s="13">
        <v>69.308376666666661</v>
      </c>
      <c r="H54" s="13">
        <v>3699.1823333333336</v>
      </c>
      <c r="I54" s="13">
        <v>145.3759</v>
      </c>
      <c r="J54" s="3">
        <v>34736.056999999993</v>
      </c>
      <c r="K54" s="3">
        <v>441409.75999999995</v>
      </c>
      <c r="L54" s="3">
        <v>4041.4502000000002</v>
      </c>
      <c r="N54" t="str">
        <f t="shared" si="42"/>
        <v>Italiano</v>
      </c>
      <c r="O54" t="str">
        <f t="shared" si="40"/>
        <v>Natural</v>
      </c>
      <c r="P54" t="str">
        <f t="shared" si="40"/>
        <v>i</v>
      </c>
      <c r="Q54">
        <f t="shared" si="40"/>
        <v>28</v>
      </c>
      <c r="R54">
        <f t="shared" si="40"/>
        <v>1</v>
      </c>
      <c r="S54" s="23">
        <f>AVERAGE(F53,F56,F63,F72)</f>
        <v>4374.9527500000004</v>
      </c>
      <c r="T54" s="23">
        <f t="shared" ref="T54:Y54" si="45">AVERAGE(G53,G56,G63,G72)</f>
        <v>159.31035</v>
      </c>
      <c r="U54" s="23">
        <f t="shared" si="45"/>
        <v>4074.6026666666667</v>
      </c>
      <c r="V54" s="23">
        <f t="shared" si="45"/>
        <v>139.95181083333335</v>
      </c>
      <c r="W54" s="23">
        <f t="shared" si="45"/>
        <v>31325.504500000003</v>
      </c>
      <c r="X54" s="23">
        <f t="shared" si="45"/>
        <v>390431.04267500003</v>
      </c>
      <c r="Y54" s="23">
        <f t="shared" si="45"/>
        <v>3423.4245149999997</v>
      </c>
    </row>
    <row r="55" spans="1:25" x14ac:dyDescent="0.3">
      <c r="A55" s="13" t="s">
        <v>54</v>
      </c>
      <c r="B55" s="13" t="s">
        <v>50</v>
      </c>
      <c r="C55" s="13" t="s">
        <v>51</v>
      </c>
      <c r="D55" s="13">
        <v>28</v>
      </c>
      <c r="E55" s="13">
        <v>1</v>
      </c>
      <c r="F55" s="13">
        <v>3995.8359999999998</v>
      </c>
      <c r="G55" s="13">
        <v>67.385796666666678</v>
      </c>
      <c r="H55" s="13">
        <v>3834.6063333333332</v>
      </c>
      <c r="I55" s="13">
        <v>97.570496666666671</v>
      </c>
      <c r="J55" s="3">
        <v>29697.565999999992</v>
      </c>
      <c r="K55" s="3">
        <v>476662.42999999988</v>
      </c>
      <c r="L55" s="3">
        <v>3109.0610999999999</v>
      </c>
      <c r="N55" t="str">
        <f t="shared" si="42"/>
        <v>Santa Cruz</v>
      </c>
      <c r="O55" t="str">
        <f t="shared" si="40"/>
        <v>Natural</v>
      </c>
      <c r="P55" t="str">
        <f t="shared" si="40"/>
        <v>i</v>
      </c>
      <c r="Q55">
        <f t="shared" si="40"/>
        <v>28</v>
      </c>
      <c r="R55">
        <f t="shared" si="40"/>
        <v>1</v>
      </c>
      <c r="S55" s="23">
        <f>AVERAGE(F54,F57,F65,F68)</f>
        <v>4478.0733333333337</v>
      </c>
      <c r="T55" s="23">
        <f t="shared" ref="T55:Y55" si="46">AVERAGE(G54,G57,G65,G68)</f>
        <v>96.136109166666671</v>
      </c>
      <c r="U55" s="23">
        <f t="shared" si="46"/>
        <v>4208.7248333333337</v>
      </c>
      <c r="V55" s="23">
        <f t="shared" si="46"/>
        <v>175.14892499999999</v>
      </c>
      <c r="W55" s="23">
        <f t="shared" si="46"/>
        <v>36582.951000000001</v>
      </c>
      <c r="X55" s="23">
        <f t="shared" si="46"/>
        <v>530896.87250000006</v>
      </c>
      <c r="Y55" s="23">
        <f t="shared" si="46"/>
        <v>3848.0882149999998</v>
      </c>
    </row>
    <row r="56" spans="1:25" x14ac:dyDescent="0.3">
      <c r="A56" s="13" t="s">
        <v>52</v>
      </c>
      <c r="B56" s="13" t="s">
        <v>53</v>
      </c>
      <c r="C56" s="13" t="s">
        <v>51</v>
      </c>
      <c r="D56" s="13">
        <v>28</v>
      </c>
      <c r="E56" s="13">
        <v>2</v>
      </c>
      <c r="F56" s="13">
        <v>5108.0166666666673</v>
      </c>
      <c r="G56" s="13">
        <v>334.78523333333334</v>
      </c>
      <c r="H56" s="13">
        <v>4622.0503333333336</v>
      </c>
      <c r="I56" s="13">
        <v>144.46206666666669</v>
      </c>
      <c r="J56" s="3">
        <v>35828.286</v>
      </c>
      <c r="K56" s="3">
        <v>20980.700699999998</v>
      </c>
      <c r="L56" s="3">
        <v>1116.4723100000001</v>
      </c>
      <c r="N56" t="str">
        <f t="shared" si="42"/>
        <v>Santa Cruz</v>
      </c>
      <c r="O56" t="str">
        <f t="shared" si="40"/>
        <v>Mecânica</v>
      </c>
      <c r="P56" t="str">
        <f t="shared" si="40"/>
        <v>i</v>
      </c>
      <c r="Q56">
        <f t="shared" si="40"/>
        <v>28</v>
      </c>
      <c r="R56">
        <f t="shared" si="40"/>
        <v>1</v>
      </c>
      <c r="S56" s="23">
        <f>AVERAGE(F55,F58,F66,F73)</f>
        <v>4532.7899166666666</v>
      </c>
      <c r="T56" s="23">
        <f t="shared" ref="T56:Y56" si="47">AVERAGE(G55,G58,G66,G73)</f>
        <v>107.76611583333333</v>
      </c>
      <c r="U56" s="23">
        <f t="shared" si="47"/>
        <v>4303.9331666666658</v>
      </c>
      <c r="V56" s="23">
        <f t="shared" si="47"/>
        <v>131.74801583333334</v>
      </c>
      <c r="W56" s="23">
        <f t="shared" si="47"/>
        <v>29277.391250000001</v>
      </c>
      <c r="X56" s="23">
        <f t="shared" si="47"/>
        <v>481324.97274999996</v>
      </c>
      <c r="Y56" s="23">
        <f t="shared" si="47"/>
        <v>3431.73056</v>
      </c>
    </row>
    <row r="57" spans="1:25" x14ac:dyDescent="0.3">
      <c r="A57" s="13" t="s">
        <v>54</v>
      </c>
      <c r="B57" s="13" t="s">
        <v>53</v>
      </c>
      <c r="C57" s="13" t="s">
        <v>51</v>
      </c>
      <c r="D57" s="13">
        <v>28</v>
      </c>
      <c r="E57" s="13">
        <v>2</v>
      </c>
      <c r="F57" s="13">
        <v>3124.2620000000002</v>
      </c>
      <c r="G57" s="13">
        <v>89.964856666666677</v>
      </c>
      <c r="H57" s="13">
        <v>2771.1996666666669</v>
      </c>
      <c r="I57" s="13">
        <v>260.84229999999997</v>
      </c>
      <c r="J57" s="3">
        <v>43804.027999999998</v>
      </c>
      <c r="K57" s="3">
        <v>735241.02</v>
      </c>
      <c r="L57" s="3">
        <v>1417.2912300000003</v>
      </c>
      <c r="M57" s="3"/>
      <c r="S57" s="23"/>
      <c r="T57" s="23"/>
      <c r="U57" s="23"/>
      <c r="V57" s="23"/>
      <c r="W57" s="23"/>
      <c r="X57" s="23"/>
      <c r="Y57" s="23"/>
    </row>
    <row r="58" spans="1:25" x14ac:dyDescent="0.3">
      <c r="A58" s="13" t="s">
        <v>54</v>
      </c>
      <c r="B58" s="13" t="s">
        <v>50</v>
      </c>
      <c r="C58" s="13" t="s">
        <v>51</v>
      </c>
      <c r="D58" s="13">
        <v>28</v>
      </c>
      <c r="E58" s="13">
        <v>2</v>
      </c>
      <c r="F58" s="13">
        <v>5274.4716666666664</v>
      </c>
      <c r="G58" s="13">
        <v>103.80559999999998</v>
      </c>
      <c r="H58" s="13">
        <v>5016.5283333333327</v>
      </c>
      <c r="I58" s="13">
        <v>163.73069999999998</v>
      </c>
      <c r="J58" s="3">
        <v>26344.556</v>
      </c>
      <c r="K58" s="3">
        <v>627189.52</v>
      </c>
      <c r="L58" s="3">
        <v>1452.6113300000002</v>
      </c>
      <c r="R58" t="s">
        <v>55</v>
      </c>
      <c r="S58" s="23">
        <f>AVERAGE(S51,S52,S56)</f>
        <v>4729.5979722222228</v>
      </c>
      <c r="T58" s="23">
        <f t="shared" ref="T58:Y58" si="48">AVERAGE(T51,T52,T56)</f>
        <v>97.746574999999993</v>
      </c>
      <c r="U58" s="23">
        <f t="shared" si="48"/>
        <v>4492.2724166666667</v>
      </c>
      <c r="V58" s="23">
        <f t="shared" si="48"/>
        <v>143.69970805555553</v>
      </c>
      <c r="W58" s="23">
        <f t="shared" si="48"/>
        <v>31248.62841666667</v>
      </c>
      <c r="X58" s="23">
        <f t="shared" si="48"/>
        <v>463032.61174999998</v>
      </c>
      <c r="Y58" s="23">
        <f t="shared" si="48"/>
        <v>4492.5288550000005</v>
      </c>
    </row>
    <row r="59" spans="1:25" x14ac:dyDescent="0.3">
      <c r="A59" s="13" t="s">
        <v>49</v>
      </c>
      <c r="B59" s="13" t="s">
        <v>53</v>
      </c>
      <c r="C59" s="13" t="s">
        <v>51</v>
      </c>
      <c r="D59" s="13">
        <v>28</v>
      </c>
      <c r="E59" s="13">
        <v>2</v>
      </c>
      <c r="F59" s="13">
        <v>5064.3710000000001</v>
      </c>
      <c r="G59" s="13">
        <v>121.10653333333335</v>
      </c>
      <c r="H59" s="13">
        <v>4671.5369999999994</v>
      </c>
      <c r="I59" s="13">
        <v>259.98169999999999</v>
      </c>
      <c r="J59" s="3">
        <v>39894.28</v>
      </c>
      <c r="K59" s="3">
        <v>595681.98</v>
      </c>
      <c r="L59" s="3">
        <v>3902.5646000000002</v>
      </c>
      <c r="R59" t="s">
        <v>56</v>
      </c>
      <c r="S59" s="23">
        <f>AVERAGE(S53,S54,S55)</f>
        <v>4477.018694444444</v>
      </c>
      <c r="T59" s="23">
        <f t="shared" ref="T59:Y59" si="49">AVERAGE(T53,T54,T55)</f>
        <v>122.5736713888889</v>
      </c>
      <c r="U59" s="23">
        <f t="shared" si="49"/>
        <v>4190.1710555555555</v>
      </c>
      <c r="V59" s="23">
        <f t="shared" si="49"/>
        <v>159.31269333333333</v>
      </c>
      <c r="W59" s="23">
        <f t="shared" si="49"/>
        <v>34142.65116666667</v>
      </c>
      <c r="X59" s="23">
        <f t="shared" si="49"/>
        <v>479066.12589166668</v>
      </c>
      <c r="Y59" s="23">
        <f t="shared" si="49"/>
        <v>3299.3304699999994</v>
      </c>
    </row>
    <row r="60" spans="1:25" x14ac:dyDescent="0.3">
      <c r="A60" s="13" t="s">
        <v>49</v>
      </c>
      <c r="B60" s="13" t="s">
        <v>50</v>
      </c>
      <c r="C60" s="13" t="s">
        <v>51</v>
      </c>
      <c r="D60" s="13">
        <v>28</v>
      </c>
      <c r="E60" s="13">
        <v>2</v>
      </c>
      <c r="F60" s="13">
        <v>6808.0536666666667</v>
      </c>
      <c r="G60" s="13">
        <v>103.80559</v>
      </c>
      <c r="H60" s="13">
        <v>6550.8260000000009</v>
      </c>
      <c r="I60" s="13">
        <v>231.40933333333336</v>
      </c>
      <c r="J60" s="3">
        <v>32756.639000000003</v>
      </c>
      <c r="K60" s="3">
        <v>430896.62</v>
      </c>
      <c r="L60" s="3">
        <v>4426.6777999999995</v>
      </c>
      <c r="S60" s="23"/>
      <c r="T60" s="23"/>
      <c r="U60" s="23"/>
      <c r="V60" s="23"/>
      <c r="W60" s="23"/>
      <c r="X60" s="23"/>
      <c r="Y60" s="23"/>
    </row>
    <row r="61" spans="1:25" x14ac:dyDescent="0.3">
      <c r="A61" s="13" t="s">
        <v>52</v>
      </c>
      <c r="B61" s="13" t="s">
        <v>50</v>
      </c>
      <c r="C61" s="13" t="s">
        <v>51</v>
      </c>
      <c r="D61" s="13">
        <v>28</v>
      </c>
      <c r="E61" s="13">
        <v>2</v>
      </c>
      <c r="F61" s="13">
        <v>5128.9173333333329</v>
      </c>
      <c r="G61" s="13">
        <v>69.203736666666671</v>
      </c>
      <c r="H61" s="13">
        <v>4885.6153333333341</v>
      </c>
      <c r="I61" s="13">
        <v>140.14676666666665</v>
      </c>
      <c r="J61" s="3">
        <v>34973.121999999996</v>
      </c>
      <c r="K61" s="3">
        <v>525345.97</v>
      </c>
      <c r="L61" s="3">
        <v>6657.2279000000008</v>
      </c>
      <c r="R61" t="s">
        <v>57</v>
      </c>
      <c r="S61" s="23">
        <f>AVERAGE(S51,S53)</f>
        <v>4892.1528749999998</v>
      </c>
      <c r="T61" s="23">
        <f t="shared" ref="T61:Y61" si="50">AVERAGE(T51,T53)</f>
        <v>107.34558041666666</v>
      </c>
      <c r="U61" s="23">
        <f t="shared" si="50"/>
        <v>4617.0086666666666</v>
      </c>
      <c r="V61" s="23">
        <f t="shared" si="50"/>
        <v>167.89616083333334</v>
      </c>
      <c r="W61" s="23">
        <f t="shared" si="50"/>
        <v>35359.883000000002</v>
      </c>
      <c r="X61" s="23">
        <f t="shared" si="50"/>
        <v>490240.22875000001</v>
      </c>
      <c r="Y61" s="23">
        <f t="shared" si="50"/>
        <v>3871.5098550000002</v>
      </c>
    </row>
    <row r="62" spans="1:25" x14ac:dyDescent="0.3">
      <c r="A62" s="13" t="s">
        <v>52</v>
      </c>
      <c r="B62" s="13" t="s">
        <v>50</v>
      </c>
      <c r="C62" s="13" t="s">
        <v>51</v>
      </c>
      <c r="D62" s="13">
        <v>28</v>
      </c>
      <c r="E62" s="13">
        <v>3</v>
      </c>
      <c r="F62" s="13">
        <v>4637.7489999999998</v>
      </c>
      <c r="G62" s="13">
        <v>104.69275666666665</v>
      </c>
      <c r="H62" s="13">
        <v>4379.1316666666671</v>
      </c>
      <c r="I62" s="13">
        <v>121.51636666666667</v>
      </c>
      <c r="J62" s="3">
        <v>30717.057000000008</v>
      </c>
      <c r="K62" s="3">
        <v>453503.27999999997</v>
      </c>
      <c r="L62" s="3">
        <v>4327.9014999999999</v>
      </c>
      <c r="R62" t="s">
        <v>58</v>
      </c>
      <c r="S62" s="23">
        <f>AVERAGE(S52,S54)</f>
        <v>4412.3405000000002</v>
      </c>
      <c r="T62" s="23">
        <f t="shared" ref="T62:Y62" si="51">AVERAGE(T52,T54)</f>
        <v>121.18367666666666</v>
      </c>
      <c r="U62" s="23">
        <f t="shared" si="51"/>
        <v>4150.3275416666675</v>
      </c>
      <c r="V62" s="23">
        <f t="shared" si="51"/>
        <v>133.17397083333333</v>
      </c>
      <c r="W62" s="23">
        <f t="shared" si="51"/>
        <v>29796.865250000003</v>
      </c>
      <c r="X62" s="23">
        <f t="shared" si="51"/>
        <v>416796.95508750004</v>
      </c>
      <c r="Y62" s="23">
        <f t="shared" si="51"/>
        <v>4176.369745</v>
      </c>
    </row>
    <row r="63" spans="1:25" x14ac:dyDescent="0.3">
      <c r="A63" s="13" t="s">
        <v>52</v>
      </c>
      <c r="B63" s="13" t="s">
        <v>53</v>
      </c>
      <c r="C63" s="13" t="s">
        <v>51</v>
      </c>
      <c r="D63" s="13">
        <v>28</v>
      </c>
      <c r="E63" s="13">
        <v>3</v>
      </c>
      <c r="F63" s="13">
        <v>3601.1543333333334</v>
      </c>
      <c r="G63" s="13">
        <v>99.192030000000003</v>
      </c>
      <c r="H63" s="13">
        <v>3379.5399999999995</v>
      </c>
      <c r="I63" s="13">
        <v>108.50780999999999</v>
      </c>
      <c r="J63" s="3">
        <v>30262.686000000005</v>
      </c>
      <c r="K63" s="3">
        <v>584308.32000000007</v>
      </c>
      <c r="L63" s="3">
        <v>4057.3144000000002</v>
      </c>
      <c r="R63" t="s">
        <v>61</v>
      </c>
      <c r="S63" s="23">
        <f>AVERAGE(S56,S55)</f>
        <v>4505.4316250000002</v>
      </c>
      <c r="T63" s="23">
        <f t="shared" ref="T63:Y63" si="52">AVERAGE(T56,T55)</f>
        <v>101.95111249999999</v>
      </c>
      <c r="U63" s="23">
        <f t="shared" si="52"/>
        <v>4256.3289999999997</v>
      </c>
      <c r="V63" s="23">
        <f t="shared" si="52"/>
        <v>153.44847041666668</v>
      </c>
      <c r="W63" s="23">
        <f t="shared" si="52"/>
        <v>32930.171125000001</v>
      </c>
      <c r="X63" s="23">
        <f t="shared" si="52"/>
        <v>506110.92262500001</v>
      </c>
      <c r="Y63" s="23">
        <f t="shared" si="52"/>
        <v>3639.9093874999999</v>
      </c>
    </row>
    <row r="64" spans="1:25" x14ac:dyDescent="0.3">
      <c r="A64" s="13" t="s">
        <v>49</v>
      </c>
      <c r="B64" s="13" t="s">
        <v>53</v>
      </c>
      <c r="C64" s="13" t="s">
        <v>51</v>
      </c>
      <c r="D64" s="13">
        <v>28</v>
      </c>
      <c r="E64" s="13">
        <v>3</v>
      </c>
      <c r="F64" s="13">
        <v>5118.8873333333331</v>
      </c>
      <c r="G64" s="13">
        <v>109.57256666666666</v>
      </c>
      <c r="H64" s="13">
        <v>4865.0746666666664</v>
      </c>
      <c r="I64" s="13">
        <v>98.038636666666662</v>
      </c>
      <c r="J64" s="3">
        <v>33072.423999999999</v>
      </c>
      <c r="K64" s="3">
        <v>571359.07000000007</v>
      </c>
      <c r="L64" s="3">
        <v>1206.8677500000001</v>
      </c>
    </row>
    <row r="65" spans="1:25" x14ac:dyDescent="0.3">
      <c r="A65" s="13" t="s">
        <v>54</v>
      </c>
      <c r="B65" s="13" t="s">
        <v>53</v>
      </c>
      <c r="C65" s="13" t="s">
        <v>51</v>
      </c>
      <c r="D65" s="13">
        <v>28</v>
      </c>
      <c r="E65" s="13">
        <v>3</v>
      </c>
      <c r="F65" s="13">
        <v>5923.7030000000004</v>
      </c>
      <c r="G65" s="13">
        <v>115.69861333333334</v>
      </c>
      <c r="H65" s="13">
        <v>5669.3896666666669</v>
      </c>
      <c r="I65" s="13">
        <v>161.73699999999999</v>
      </c>
      <c r="J65" s="3">
        <v>34457.387999999999</v>
      </c>
      <c r="K65" s="3">
        <v>537090.80000000005</v>
      </c>
      <c r="L65" s="3">
        <v>1471.4686299999998</v>
      </c>
    </row>
    <row r="66" spans="1:25" x14ac:dyDescent="0.3">
      <c r="A66" s="13" t="s">
        <v>54</v>
      </c>
      <c r="B66" s="13" t="s">
        <v>50</v>
      </c>
      <c r="C66" s="13" t="s">
        <v>51</v>
      </c>
      <c r="D66" s="13">
        <v>28</v>
      </c>
      <c r="E66" s="13">
        <v>3</v>
      </c>
      <c r="F66" s="13">
        <v>4943.9216666666662</v>
      </c>
      <c r="G66" s="13">
        <v>132.99953333333335</v>
      </c>
      <c r="H66" s="13">
        <v>4701.46</v>
      </c>
      <c r="I66" s="13">
        <v>132.6405</v>
      </c>
      <c r="J66" s="3">
        <v>33502.550000000003</v>
      </c>
      <c r="K66" s="3">
        <v>454180.02999999997</v>
      </c>
      <c r="L66" s="3">
        <v>4970.5465999999997</v>
      </c>
    </row>
    <row r="67" spans="1:25" x14ac:dyDescent="0.3">
      <c r="A67" s="13" t="s">
        <v>49</v>
      </c>
      <c r="B67" s="13" t="s">
        <v>50</v>
      </c>
      <c r="C67" s="13" t="s">
        <v>51</v>
      </c>
      <c r="D67" s="13">
        <v>28</v>
      </c>
      <c r="E67" s="13">
        <v>3</v>
      </c>
      <c r="F67" s="13">
        <v>3445.2686666666668</v>
      </c>
      <c r="G67" s="13">
        <v>103.80559999999998</v>
      </c>
      <c r="H67" s="13">
        <v>3115.2669999999998</v>
      </c>
      <c r="I67" s="13">
        <v>196.28296666666665</v>
      </c>
      <c r="J67" s="3">
        <v>34971.923999999999</v>
      </c>
      <c r="K67" s="3">
        <v>501640.01000000007</v>
      </c>
      <c r="L67" s="3">
        <v>5698.498700000001</v>
      </c>
    </row>
    <row r="68" spans="1:25" x14ac:dyDescent="0.3">
      <c r="A68" s="13" t="s">
        <v>54</v>
      </c>
      <c r="B68" s="13" t="s">
        <v>53</v>
      </c>
      <c r="C68" s="13" t="s">
        <v>51</v>
      </c>
      <c r="D68" s="13">
        <v>28</v>
      </c>
      <c r="E68" s="13">
        <v>4</v>
      </c>
      <c r="F68" s="13">
        <v>4950.8599999999997</v>
      </c>
      <c r="G68" s="13">
        <v>109.57258999999999</v>
      </c>
      <c r="H68" s="13">
        <v>4695.1276666666663</v>
      </c>
      <c r="I68" s="13">
        <v>132.6405</v>
      </c>
      <c r="J68" s="3">
        <v>33334.330999999998</v>
      </c>
      <c r="K68" s="3">
        <v>409845.91000000003</v>
      </c>
      <c r="L68" s="3">
        <v>8462.1427999999996</v>
      </c>
    </row>
    <row r="69" spans="1:25" x14ac:dyDescent="0.3">
      <c r="A69" s="13" t="s">
        <v>49</v>
      </c>
      <c r="B69" s="13" t="s">
        <v>53</v>
      </c>
      <c r="C69" s="13" t="s">
        <v>51</v>
      </c>
      <c r="D69" s="13">
        <v>28</v>
      </c>
      <c r="E69" s="13">
        <v>4</v>
      </c>
      <c r="F69" s="13">
        <v>3242.1239999999998</v>
      </c>
      <c r="G69" s="13">
        <v>83.241820000000004</v>
      </c>
      <c r="H69" s="13">
        <v>3069.0046666666663</v>
      </c>
      <c r="I69" s="13">
        <v>94.578440000000001</v>
      </c>
      <c r="J69" s="3">
        <v>38203.408000000003</v>
      </c>
      <c r="K69" s="3">
        <v>498865.30999999994</v>
      </c>
      <c r="L69" s="3">
        <v>1241.8883700000001</v>
      </c>
    </row>
    <row r="70" spans="1:25" x14ac:dyDescent="0.3">
      <c r="A70" s="13" t="s">
        <v>52</v>
      </c>
      <c r="B70" s="13" t="s">
        <v>50</v>
      </c>
      <c r="C70" s="13" t="s">
        <v>51</v>
      </c>
      <c r="D70" s="13">
        <v>28</v>
      </c>
      <c r="E70" s="13">
        <v>4</v>
      </c>
      <c r="F70" s="13">
        <v>4586.4843333333338</v>
      </c>
      <c r="G70" s="13">
        <v>92.271646666666655</v>
      </c>
      <c r="H70" s="13">
        <v>4367.3633333333337</v>
      </c>
      <c r="I70" s="13">
        <v>144.17446666666669</v>
      </c>
      <c r="J70" s="3">
        <v>25093.389000000003</v>
      </c>
      <c r="K70" s="3">
        <v>434717.2</v>
      </c>
      <c r="L70" s="3">
        <v>4543.7130999999999</v>
      </c>
    </row>
    <row r="71" spans="1:25" x14ac:dyDescent="0.3">
      <c r="A71" s="13" t="s">
        <v>49</v>
      </c>
      <c r="B71" s="13" t="s">
        <v>50</v>
      </c>
      <c r="C71" s="13" t="s">
        <v>51</v>
      </c>
      <c r="D71" s="13">
        <v>28</v>
      </c>
      <c r="E71" s="13">
        <v>4</v>
      </c>
      <c r="F71" s="13">
        <v>6497.5743333333339</v>
      </c>
      <c r="G71" s="13">
        <v>121.10653333333335</v>
      </c>
      <c r="H71" s="13">
        <v>6226.7106666666668</v>
      </c>
      <c r="I71" s="13">
        <v>155.70840000000001</v>
      </c>
      <c r="J71" s="3">
        <v>48805.106000000007</v>
      </c>
      <c r="K71" s="3">
        <v>527412.55000000005</v>
      </c>
      <c r="L71" s="3">
        <v>6612.3293199999998</v>
      </c>
    </row>
    <row r="72" spans="1:25" x14ac:dyDescent="0.3">
      <c r="A72" s="13" t="s">
        <v>52</v>
      </c>
      <c r="B72" s="13" t="s">
        <v>53</v>
      </c>
      <c r="C72" s="13" t="s">
        <v>51</v>
      </c>
      <c r="D72" s="13">
        <v>28</v>
      </c>
      <c r="E72" s="13">
        <v>4</v>
      </c>
      <c r="F72" s="13">
        <v>4142.1326666666673</v>
      </c>
      <c r="G72" s="13">
        <v>105.22551333333335</v>
      </c>
      <c r="H72" s="13">
        <v>3938.33</v>
      </c>
      <c r="I72" s="13">
        <v>121.46556666666667</v>
      </c>
      <c r="J72" s="3">
        <v>32505.807000000001</v>
      </c>
      <c r="K72" s="3">
        <v>544503.26</v>
      </c>
      <c r="L72" s="3">
        <v>5431.8027000000002</v>
      </c>
    </row>
    <row r="73" spans="1:25" x14ac:dyDescent="0.3">
      <c r="A73" s="13" t="s">
        <v>54</v>
      </c>
      <c r="B73" s="13" t="s">
        <v>50</v>
      </c>
      <c r="C73" s="13" t="s">
        <v>51</v>
      </c>
      <c r="D73" s="13">
        <v>28</v>
      </c>
      <c r="E73" s="13">
        <v>4</v>
      </c>
      <c r="F73" s="13">
        <v>3916.9303333333337</v>
      </c>
      <c r="G73" s="13">
        <v>126.87353333333333</v>
      </c>
      <c r="H73" s="13">
        <v>3663.1380000000004</v>
      </c>
      <c r="I73" s="13">
        <v>133.05036666666666</v>
      </c>
      <c r="J73" s="3">
        <v>27564.893000000004</v>
      </c>
      <c r="K73" s="3">
        <v>367267.91099999996</v>
      </c>
      <c r="L73" s="3">
        <v>4194.7032100000006</v>
      </c>
    </row>
    <row r="74" spans="1:25" x14ac:dyDescent="0.3">
      <c r="A74" s="14" t="s">
        <v>49</v>
      </c>
      <c r="B74" s="14" t="s">
        <v>50</v>
      </c>
      <c r="C74" s="14" t="s">
        <v>51</v>
      </c>
      <c r="D74" s="14">
        <v>35</v>
      </c>
      <c r="E74" s="14">
        <v>1</v>
      </c>
      <c r="F74" s="14">
        <v>5126.1333333333341</v>
      </c>
      <c r="G74" s="14">
        <v>132.6405</v>
      </c>
      <c r="H74" s="14">
        <v>4676.565333333333</v>
      </c>
      <c r="I74" s="14">
        <v>340.25173333333333</v>
      </c>
      <c r="J74" s="4">
        <v>25365.172999999999</v>
      </c>
      <c r="K74" s="4">
        <v>754074.3600000001</v>
      </c>
      <c r="L74" s="4">
        <v>4330.8946999999998</v>
      </c>
      <c r="N74" s="18" t="s">
        <v>37</v>
      </c>
      <c r="O74" s="18" t="s">
        <v>38</v>
      </c>
      <c r="P74" s="18" t="s">
        <v>39</v>
      </c>
      <c r="Q74" s="18" t="s">
        <v>40</v>
      </c>
      <c r="R74" s="18" t="s">
        <v>41</v>
      </c>
      <c r="S74" s="18" t="s">
        <v>42</v>
      </c>
      <c r="T74" s="18" t="s">
        <v>43</v>
      </c>
      <c r="U74" s="18" t="s">
        <v>44</v>
      </c>
      <c r="V74" s="18" t="s">
        <v>45</v>
      </c>
      <c r="W74" s="18" t="s">
        <v>46</v>
      </c>
      <c r="X74" s="18" t="s">
        <v>47</v>
      </c>
      <c r="Y74" s="18" t="s">
        <v>48</v>
      </c>
    </row>
    <row r="75" spans="1:25" x14ac:dyDescent="0.3">
      <c r="A75" s="14" t="s">
        <v>52</v>
      </c>
      <c r="B75" s="14" t="s">
        <v>50</v>
      </c>
      <c r="C75" s="14" t="s">
        <v>51</v>
      </c>
      <c r="D75" s="14">
        <v>35</v>
      </c>
      <c r="E75" s="14">
        <v>1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N75" t="str">
        <f>A74</f>
        <v>Salada</v>
      </c>
      <c r="O75" t="str">
        <f t="shared" ref="O75:R80" si="53">B74</f>
        <v>Mecânica</v>
      </c>
      <c r="P75" t="str">
        <f t="shared" si="53"/>
        <v>i</v>
      </c>
      <c r="Q75">
        <f t="shared" si="53"/>
        <v>35</v>
      </c>
      <c r="R75">
        <f t="shared" si="53"/>
        <v>1</v>
      </c>
      <c r="S75" s="22">
        <f>AVERAGE(F74,F84,F91,F95)</f>
        <v>4685.7569999999996</v>
      </c>
      <c r="T75" s="22">
        <f t="shared" ref="T75:Y75" si="54">AVERAGE(G74,G84,G91,G95)</f>
        <v>107.27634583333332</v>
      </c>
      <c r="U75" s="22">
        <f t="shared" si="54"/>
        <v>4328.9763333333331</v>
      </c>
      <c r="V75" s="22">
        <f t="shared" si="54"/>
        <v>255.8415333333333</v>
      </c>
      <c r="W75" s="22">
        <f t="shared" si="54"/>
        <v>27955.359249999998</v>
      </c>
      <c r="X75" s="22">
        <f t="shared" si="54"/>
        <v>578319.62750000006</v>
      </c>
      <c r="Y75" s="22">
        <f t="shared" si="54"/>
        <v>4618.3940249999996</v>
      </c>
    </row>
    <row r="76" spans="1:25" x14ac:dyDescent="0.3">
      <c r="A76" s="14" t="s">
        <v>49</v>
      </c>
      <c r="B76" s="14" t="s">
        <v>53</v>
      </c>
      <c r="C76" s="14" t="s">
        <v>51</v>
      </c>
      <c r="D76" s="14">
        <v>35</v>
      </c>
      <c r="E76" s="14">
        <v>1</v>
      </c>
      <c r="F76" s="14" t="s">
        <v>60</v>
      </c>
      <c r="G76" s="14" t="s">
        <v>60</v>
      </c>
      <c r="H76" s="14" t="s">
        <v>60</v>
      </c>
      <c r="I76" s="14" t="s">
        <v>60</v>
      </c>
      <c r="J76" s="14" t="s">
        <v>60</v>
      </c>
      <c r="K76" s="14" t="s">
        <v>60</v>
      </c>
      <c r="L76" s="14" t="s">
        <v>60</v>
      </c>
      <c r="N76" t="str">
        <f t="shared" ref="N76:N80" si="55">A75</f>
        <v>Italiano</v>
      </c>
      <c r="O76" t="str">
        <f t="shared" si="53"/>
        <v>Mecânica</v>
      </c>
      <c r="P76" t="str">
        <f t="shared" si="53"/>
        <v>i</v>
      </c>
      <c r="Q76">
        <f t="shared" si="53"/>
        <v>35</v>
      </c>
      <c r="R76">
        <f t="shared" si="53"/>
        <v>1</v>
      </c>
      <c r="S76" s="22">
        <f>AVERAGE(F85,F86,F94)</f>
        <v>5000.6063333333332</v>
      </c>
      <c r="T76" s="22">
        <f t="shared" ref="T76:Y76" si="56">AVERAGE(G85,G86,G94)</f>
        <v>106.77761333333332</v>
      </c>
      <c r="U76" s="22">
        <f t="shared" si="56"/>
        <v>4671.9792222222231</v>
      </c>
      <c r="V76" s="22">
        <f t="shared" si="56"/>
        <v>227.52766666666665</v>
      </c>
      <c r="W76" s="22">
        <f t="shared" si="56"/>
        <v>29063.999333333337</v>
      </c>
      <c r="X76" s="22">
        <f t="shared" si="56"/>
        <v>574852.53000000014</v>
      </c>
      <c r="Y76" s="22">
        <f t="shared" si="56"/>
        <v>6540.8915333333325</v>
      </c>
    </row>
    <row r="77" spans="1:25" x14ac:dyDescent="0.3">
      <c r="A77" s="14" t="s">
        <v>52</v>
      </c>
      <c r="B77" s="14" t="s">
        <v>53</v>
      </c>
      <c r="C77" s="14" t="s">
        <v>51</v>
      </c>
      <c r="D77" s="14">
        <v>35</v>
      </c>
      <c r="E77" s="14">
        <v>1</v>
      </c>
      <c r="F77" s="14">
        <v>5256.0463333333328</v>
      </c>
      <c r="G77" s="14">
        <v>92.271646666666655</v>
      </c>
      <c r="H77" s="14">
        <v>5002.4586666666664</v>
      </c>
      <c r="I77" s="14">
        <v>127.60276666666668</v>
      </c>
      <c r="J77" s="4">
        <v>26229.615999999998</v>
      </c>
      <c r="K77" s="4">
        <v>542754.04</v>
      </c>
      <c r="L77" s="4">
        <v>5840.3779999999997</v>
      </c>
      <c r="N77" t="str">
        <f t="shared" si="55"/>
        <v>Salada</v>
      </c>
      <c r="O77" t="str">
        <f t="shared" si="53"/>
        <v>Natural</v>
      </c>
      <c r="P77" t="str">
        <f t="shared" si="53"/>
        <v>i</v>
      </c>
      <c r="Q77">
        <f t="shared" si="53"/>
        <v>35</v>
      </c>
      <c r="R77">
        <f t="shared" si="53"/>
        <v>1</v>
      </c>
      <c r="S77" s="22">
        <f>AVERAGE(F88,F93)</f>
        <v>5745.4428333333326</v>
      </c>
      <c r="T77" s="22">
        <f t="shared" ref="T77:Y77" si="57">AVERAGE(G88,G93)</f>
        <v>115.33954666666666</v>
      </c>
      <c r="U77" s="22">
        <f t="shared" si="57"/>
        <v>5494.541166666666</v>
      </c>
      <c r="V77" s="22">
        <f t="shared" si="57"/>
        <v>132.64048333333335</v>
      </c>
      <c r="W77" s="22">
        <f t="shared" si="57"/>
        <v>30966.094000000005</v>
      </c>
      <c r="X77" s="22">
        <f t="shared" si="57"/>
        <v>559059.15500000003</v>
      </c>
      <c r="Y77" s="22">
        <f t="shared" si="57"/>
        <v>7099.77495</v>
      </c>
    </row>
    <row r="78" spans="1:25" x14ac:dyDescent="0.3">
      <c r="A78" s="14" t="s">
        <v>54</v>
      </c>
      <c r="B78" s="14" t="s">
        <v>53</v>
      </c>
      <c r="C78" s="14" t="s">
        <v>51</v>
      </c>
      <c r="D78" s="14">
        <v>35</v>
      </c>
      <c r="E78" s="14">
        <v>1</v>
      </c>
      <c r="F78" s="14" t="s">
        <v>60</v>
      </c>
      <c r="G78" s="14" t="s">
        <v>60</v>
      </c>
      <c r="H78" s="14" t="s">
        <v>60</v>
      </c>
      <c r="I78" s="14" t="s">
        <v>60</v>
      </c>
      <c r="J78" s="14" t="s">
        <v>60</v>
      </c>
      <c r="K78" s="14" t="s">
        <v>60</v>
      </c>
      <c r="L78" s="14" t="s">
        <v>60</v>
      </c>
      <c r="N78" t="str">
        <f t="shared" si="55"/>
        <v>Italiano</v>
      </c>
      <c r="O78" t="str">
        <f t="shared" si="53"/>
        <v>Natural</v>
      </c>
      <c r="P78" t="str">
        <f t="shared" si="53"/>
        <v>i</v>
      </c>
      <c r="Q78">
        <f t="shared" si="53"/>
        <v>35</v>
      </c>
      <c r="R78">
        <f t="shared" si="53"/>
        <v>1</v>
      </c>
      <c r="S78" s="22">
        <f>AVERAGE(F77,F80,F96)</f>
        <v>5889.4151111111105</v>
      </c>
      <c r="T78" s="22">
        <f t="shared" ref="T78:Y78" si="58">AVERAGE(G77,G80,G96)</f>
        <v>107.65024999999999</v>
      </c>
      <c r="U78" s="22">
        <f t="shared" si="58"/>
        <v>5576.5401111111105</v>
      </c>
      <c r="V78" s="22">
        <f t="shared" si="58"/>
        <v>200.38136666666665</v>
      </c>
      <c r="W78" s="22">
        <f t="shared" si="58"/>
        <v>26486.634000000002</v>
      </c>
      <c r="X78" s="22">
        <f t="shared" si="58"/>
        <v>560955.22666666668</v>
      </c>
      <c r="Y78" s="22">
        <f t="shared" si="58"/>
        <v>6835.1251000000002</v>
      </c>
    </row>
    <row r="79" spans="1:25" x14ac:dyDescent="0.3">
      <c r="A79" s="14" t="s">
        <v>54</v>
      </c>
      <c r="B79" s="14" t="s">
        <v>50</v>
      </c>
      <c r="C79" s="14" t="s">
        <v>51</v>
      </c>
      <c r="D79" s="14">
        <v>35</v>
      </c>
      <c r="E79" s="14">
        <v>1</v>
      </c>
      <c r="F79" s="14">
        <v>6536.1320000000005</v>
      </c>
      <c r="G79" s="14">
        <v>75.448013333333336</v>
      </c>
      <c r="H79" s="14">
        <v>6287.9379999999992</v>
      </c>
      <c r="I79" s="14">
        <v>214.36519999999999</v>
      </c>
      <c r="J79" s="4">
        <v>29093.231</v>
      </c>
      <c r="K79" s="4">
        <v>708633.03</v>
      </c>
      <c r="L79" s="4">
        <v>8895.8608000000004</v>
      </c>
      <c r="N79" t="str">
        <f t="shared" si="55"/>
        <v>Santa Cruz</v>
      </c>
      <c r="O79" t="str">
        <f t="shared" si="53"/>
        <v>Natural</v>
      </c>
      <c r="P79" t="str">
        <f t="shared" si="53"/>
        <v>i</v>
      </c>
      <c r="Q79">
        <f t="shared" si="53"/>
        <v>35</v>
      </c>
      <c r="R79">
        <f t="shared" si="53"/>
        <v>1</v>
      </c>
      <c r="S79" s="22">
        <f>AVERAGE(F81,F89,F92)</f>
        <v>6187.3054444444451</v>
      </c>
      <c r="T79" s="22">
        <f t="shared" ref="T79:Y79" si="59">AVERAGE(G81,G89,G92)</f>
        <v>85.916936666666672</v>
      </c>
      <c r="U79" s="22">
        <f t="shared" si="59"/>
        <v>5929.6473333333333</v>
      </c>
      <c r="V79" s="22">
        <f t="shared" si="59"/>
        <v>158.7181233333333</v>
      </c>
      <c r="W79" s="22">
        <f t="shared" si="59"/>
        <v>35209.386333333336</v>
      </c>
      <c r="X79" s="22">
        <f t="shared" si="59"/>
        <v>722147.04999999993</v>
      </c>
      <c r="Y79" s="22">
        <f t="shared" si="59"/>
        <v>4402.1335433333334</v>
      </c>
    </row>
    <row r="80" spans="1:25" x14ac:dyDescent="0.3">
      <c r="A80" s="14" t="s">
        <v>52</v>
      </c>
      <c r="B80" s="14" t="s">
        <v>53</v>
      </c>
      <c r="C80" s="14" t="s">
        <v>51</v>
      </c>
      <c r="D80" s="14">
        <v>35</v>
      </c>
      <c r="E80" s="14">
        <v>2</v>
      </c>
      <c r="F80" s="14">
        <v>4959.1179999999995</v>
      </c>
      <c r="G80" s="14">
        <v>86.50466999999999</v>
      </c>
      <c r="H80" s="14">
        <v>4578.8770000000004</v>
      </c>
      <c r="I80" s="14">
        <v>282.9434333333333</v>
      </c>
      <c r="J80" s="4">
        <v>30427.311999999998</v>
      </c>
      <c r="K80" s="4">
        <v>643633.46000000008</v>
      </c>
      <c r="L80" s="4">
        <v>5705.9811</v>
      </c>
      <c r="N80" t="str">
        <f t="shared" si="55"/>
        <v>Santa Cruz</v>
      </c>
      <c r="O80" t="str">
        <f t="shared" si="53"/>
        <v>Mecânica</v>
      </c>
      <c r="P80" t="str">
        <f t="shared" si="53"/>
        <v>i</v>
      </c>
      <c r="Q80">
        <f t="shared" si="53"/>
        <v>35</v>
      </c>
      <c r="R80">
        <f t="shared" si="53"/>
        <v>1</v>
      </c>
      <c r="S80" s="22">
        <f>AVERAGE(F79,F82,F90)</f>
        <v>6656.7161111111118</v>
      </c>
      <c r="T80" s="22">
        <f t="shared" ref="T80:Y80" si="60">AVERAGE(G79,G82,G90)</f>
        <v>98.197723333333329</v>
      </c>
      <c r="U80" s="22">
        <f t="shared" si="60"/>
        <v>6359.4255555555546</v>
      </c>
      <c r="V80" s="22">
        <f t="shared" si="60"/>
        <v>223.90815555555557</v>
      </c>
      <c r="W80" s="22">
        <f t="shared" si="60"/>
        <v>30129.08766666667</v>
      </c>
      <c r="X80" s="22">
        <f t="shared" si="60"/>
        <v>619408.56666666677</v>
      </c>
      <c r="Y80" s="22">
        <f t="shared" si="60"/>
        <v>5774.526686666667</v>
      </c>
    </row>
    <row r="81" spans="1:25" x14ac:dyDescent="0.3">
      <c r="A81" s="14" t="s">
        <v>54</v>
      </c>
      <c r="B81" s="14" t="s">
        <v>53</v>
      </c>
      <c r="C81" s="14" t="s">
        <v>51</v>
      </c>
      <c r="D81" s="14">
        <v>35</v>
      </c>
      <c r="E81" s="14">
        <v>2</v>
      </c>
      <c r="F81" s="14">
        <v>4861.2666666666664</v>
      </c>
      <c r="G81" s="14">
        <v>78.974503333333331</v>
      </c>
      <c r="H81" s="14">
        <v>4536.3256666666666</v>
      </c>
      <c r="I81" s="14">
        <v>233.24383333333333</v>
      </c>
      <c r="J81" s="4">
        <v>32862.601000000002</v>
      </c>
      <c r="K81" s="4">
        <v>726262.49</v>
      </c>
      <c r="L81" s="4">
        <v>4602.0808999999999</v>
      </c>
      <c r="S81" s="22"/>
      <c r="T81" s="22"/>
      <c r="U81" s="22"/>
      <c r="V81" s="22"/>
      <c r="W81" s="22"/>
      <c r="X81" s="22"/>
      <c r="Y81" s="22"/>
    </row>
    <row r="82" spans="1:25" x14ac:dyDescent="0.3">
      <c r="A82" s="14" t="s">
        <v>54</v>
      </c>
      <c r="B82" s="14" t="s">
        <v>50</v>
      </c>
      <c r="C82" s="14" t="s">
        <v>51</v>
      </c>
      <c r="D82" s="14">
        <v>35</v>
      </c>
      <c r="E82" s="14">
        <v>2</v>
      </c>
      <c r="F82" s="14">
        <v>5740.6533333333327</v>
      </c>
      <c r="G82" s="14">
        <v>80.737690000000001</v>
      </c>
      <c r="H82" s="14">
        <v>5379.7113333333336</v>
      </c>
      <c r="I82" s="14">
        <v>290.11693333333329</v>
      </c>
      <c r="J82" s="4">
        <v>29668.232000000007</v>
      </c>
      <c r="K82" s="4">
        <v>591293.65</v>
      </c>
      <c r="L82" s="4">
        <v>6902.6720000000005</v>
      </c>
      <c r="R82" t="s">
        <v>55</v>
      </c>
      <c r="S82" s="22">
        <f>AVERAGE(S75,S76,S80)</f>
        <v>5447.6931481481479</v>
      </c>
      <c r="T82" s="22">
        <f t="shared" ref="T82:Y82" si="61">AVERAGE(T75,T76,T80)</f>
        <v>104.08389416666665</v>
      </c>
      <c r="U82" s="22">
        <f t="shared" si="61"/>
        <v>5120.1270370370366</v>
      </c>
      <c r="V82" s="22">
        <f t="shared" si="61"/>
        <v>235.75911851851853</v>
      </c>
      <c r="W82" s="22">
        <f t="shared" si="61"/>
        <v>29049.482083333336</v>
      </c>
      <c r="X82" s="22">
        <f t="shared" si="61"/>
        <v>590860.24138888903</v>
      </c>
      <c r="Y82" s="22">
        <f t="shared" si="61"/>
        <v>5644.6040816666673</v>
      </c>
    </row>
    <row r="83" spans="1:25" x14ac:dyDescent="0.3">
      <c r="A83" s="14" t="s">
        <v>49</v>
      </c>
      <c r="B83" s="14" t="s">
        <v>53</v>
      </c>
      <c r="C83" s="14" t="s">
        <v>51</v>
      </c>
      <c r="D83" s="14">
        <v>35</v>
      </c>
      <c r="E83" s="14">
        <v>2</v>
      </c>
      <c r="F83" s="14" t="s">
        <v>60</v>
      </c>
      <c r="G83" s="14" t="s">
        <v>60</v>
      </c>
      <c r="H83" s="14" t="s">
        <v>60</v>
      </c>
      <c r="I83" s="14" t="s">
        <v>60</v>
      </c>
      <c r="J83" s="14" t="s">
        <v>60</v>
      </c>
      <c r="K83" s="14" t="s">
        <v>60</v>
      </c>
      <c r="L83" s="14" t="s">
        <v>60</v>
      </c>
      <c r="R83" t="s">
        <v>56</v>
      </c>
      <c r="S83" s="22">
        <f>AVERAGE(S77:S79)</f>
        <v>5940.72112962963</v>
      </c>
      <c r="T83" s="22">
        <f t="shared" ref="T83:Y83" si="62">AVERAGE(T77:T79)</f>
        <v>102.9689111111111</v>
      </c>
      <c r="U83" s="22">
        <f t="shared" si="62"/>
        <v>5666.9095370370369</v>
      </c>
      <c r="V83" s="22">
        <f t="shared" si="62"/>
        <v>163.91332444444444</v>
      </c>
      <c r="W83" s="22">
        <f t="shared" si="62"/>
        <v>30887.371444444445</v>
      </c>
      <c r="X83" s="22">
        <f t="shared" si="62"/>
        <v>614053.81055555551</v>
      </c>
      <c r="Y83" s="22">
        <f t="shared" si="62"/>
        <v>6112.3445311111109</v>
      </c>
    </row>
    <row r="84" spans="1:25" x14ac:dyDescent="0.3">
      <c r="A84" s="14" t="s">
        <v>49</v>
      </c>
      <c r="B84" s="14" t="s">
        <v>50</v>
      </c>
      <c r="C84" s="14" t="s">
        <v>51</v>
      </c>
      <c r="D84" s="14">
        <v>35</v>
      </c>
      <c r="E84" s="14">
        <v>2</v>
      </c>
      <c r="F84" s="14">
        <v>3997.4563333333331</v>
      </c>
      <c r="G84" s="14">
        <v>100.38762333333334</v>
      </c>
      <c r="H84" s="14">
        <v>3633.0666666666671</v>
      </c>
      <c r="I84" s="14">
        <v>272.97946666666667</v>
      </c>
      <c r="J84" s="4">
        <v>21694.284999999996</v>
      </c>
      <c r="K84" s="4">
        <v>457564.46000000008</v>
      </c>
      <c r="L84" s="4">
        <v>4476.665</v>
      </c>
      <c r="S84" s="22"/>
      <c r="T84" s="22"/>
      <c r="U84" s="22"/>
      <c r="V84" s="22"/>
      <c r="W84" s="22"/>
      <c r="X84" s="22"/>
      <c r="Y84" s="22"/>
    </row>
    <row r="85" spans="1:25" x14ac:dyDescent="0.3">
      <c r="A85" s="14" t="s">
        <v>52</v>
      </c>
      <c r="B85" s="14" t="s">
        <v>50</v>
      </c>
      <c r="C85" s="14" t="s">
        <v>51</v>
      </c>
      <c r="D85" s="14">
        <v>35</v>
      </c>
      <c r="E85" s="14">
        <v>2</v>
      </c>
      <c r="F85" s="14">
        <v>5172.2820000000002</v>
      </c>
      <c r="G85" s="14">
        <v>99.635726666666656</v>
      </c>
      <c r="H85" s="14">
        <v>4900.3620000000001</v>
      </c>
      <c r="I85" s="14">
        <v>193.02063333333334</v>
      </c>
      <c r="J85" s="4">
        <v>25669.285</v>
      </c>
      <c r="K85" s="4">
        <v>569941.46000000008</v>
      </c>
      <c r="L85" s="4">
        <v>9430.4498999999996</v>
      </c>
      <c r="R85" t="s">
        <v>57</v>
      </c>
      <c r="S85" s="22">
        <f>AVERAGE(S75,S77)</f>
        <v>5215.5999166666661</v>
      </c>
      <c r="T85" s="22">
        <f t="shared" ref="T85:Y85" si="63">AVERAGE(T75,T77)</f>
        <v>111.30794624999999</v>
      </c>
      <c r="U85" s="22">
        <f t="shared" si="63"/>
        <v>4911.7587499999991</v>
      </c>
      <c r="V85" s="22">
        <f t="shared" si="63"/>
        <v>194.24100833333333</v>
      </c>
      <c r="W85" s="22">
        <f t="shared" si="63"/>
        <v>29460.726625000003</v>
      </c>
      <c r="X85" s="22">
        <f t="shared" si="63"/>
        <v>568689.3912500001</v>
      </c>
      <c r="Y85" s="22">
        <f t="shared" si="63"/>
        <v>5859.0844875000003</v>
      </c>
    </row>
    <row r="86" spans="1:25" x14ac:dyDescent="0.3">
      <c r="A86" s="14" t="s">
        <v>52</v>
      </c>
      <c r="B86" s="14" t="s">
        <v>50</v>
      </c>
      <c r="C86" s="14" t="s">
        <v>51</v>
      </c>
      <c r="D86" s="14">
        <v>35</v>
      </c>
      <c r="E86" s="14">
        <v>3</v>
      </c>
      <c r="F86" s="14">
        <v>5115.6096666666663</v>
      </c>
      <c r="G86" s="14">
        <v>81.879779999999997</v>
      </c>
      <c r="H86" s="14">
        <v>4810.0543333333335</v>
      </c>
      <c r="I86" s="14">
        <v>229.28283333333331</v>
      </c>
      <c r="J86" s="4">
        <v>28403.894</v>
      </c>
      <c r="K86" s="4">
        <v>567702.59000000008</v>
      </c>
      <c r="L86" s="4">
        <v>5097.7584999999999</v>
      </c>
      <c r="R86" t="s">
        <v>58</v>
      </c>
      <c r="S86" s="22">
        <f>AVERAGE(S76,S78)</f>
        <v>5445.0107222222214</v>
      </c>
      <c r="T86" s="22">
        <f t="shared" ref="T86:Y86" si="64">AVERAGE(T76,T78)</f>
        <v>107.21393166666665</v>
      </c>
      <c r="U86" s="22">
        <f t="shared" si="64"/>
        <v>5124.2596666666668</v>
      </c>
      <c r="V86" s="22">
        <f t="shared" si="64"/>
        <v>213.95451666666665</v>
      </c>
      <c r="W86" s="22">
        <f t="shared" si="64"/>
        <v>27775.316666666669</v>
      </c>
      <c r="X86" s="22">
        <f t="shared" si="64"/>
        <v>567903.87833333341</v>
      </c>
      <c r="Y86" s="22">
        <f t="shared" si="64"/>
        <v>6688.0083166666664</v>
      </c>
    </row>
    <row r="87" spans="1:25" x14ac:dyDescent="0.3">
      <c r="A87" s="14" t="s">
        <v>52</v>
      </c>
      <c r="B87" s="14" t="s">
        <v>53</v>
      </c>
      <c r="C87" s="14" t="s">
        <v>51</v>
      </c>
      <c r="D87" s="14">
        <v>35</v>
      </c>
      <c r="E87" s="14">
        <v>3</v>
      </c>
      <c r="F87" s="14" t="s">
        <v>60</v>
      </c>
      <c r="G87" s="14" t="s">
        <v>60</v>
      </c>
      <c r="H87" s="14" t="s">
        <v>60</v>
      </c>
      <c r="I87" s="14" t="s">
        <v>60</v>
      </c>
      <c r="J87" s="14" t="s">
        <v>60</v>
      </c>
      <c r="K87" s="14" t="s">
        <v>60</v>
      </c>
      <c r="L87" s="14" t="s">
        <v>60</v>
      </c>
      <c r="R87" t="s">
        <v>61</v>
      </c>
      <c r="S87" s="22">
        <f>AVERAGE(S79:S80)</f>
        <v>6422.0107777777785</v>
      </c>
      <c r="T87" s="22">
        <f t="shared" ref="T87:Y87" si="65">AVERAGE(T79:T80)</f>
        <v>92.057330000000007</v>
      </c>
      <c r="U87" s="22">
        <f t="shared" si="65"/>
        <v>6144.536444444444</v>
      </c>
      <c r="V87" s="22">
        <f t="shared" si="65"/>
        <v>191.31313944444443</v>
      </c>
      <c r="W87" s="22">
        <f t="shared" si="65"/>
        <v>32669.237000000001</v>
      </c>
      <c r="X87" s="22">
        <f t="shared" si="65"/>
        <v>670777.80833333335</v>
      </c>
      <c r="Y87" s="22">
        <f t="shared" si="65"/>
        <v>5088.3301150000007</v>
      </c>
    </row>
    <row r="88" spans="1:25" x14ac:dyDescent="0.3">
      <c r="A88" s="14" t="s">
        <v>49</v>
      </c>
      <c r="B88" s="14" t="s">
        <v>53</v>
      </c>
      <c r="C88" s="14" t="s">
        <v>51</v>
      </c>
      <c r="D88" s="14">
        <v>35</v>
      </c>
      <c r="E88" s="14">
        <v>3</v>
      </c>
      <c r="F88" s="14">
        <v>6438.9016666666657</v>
      </c>
      <c r="G88" s="14">
        <v>132.64048</v>
      </c>
      <c r="H88" s="14">
        <v>6173.4653333333335</v>
      </c>
      <c r="I88" s="14">
        <v>149.94140000000002</v>
      </c>
      <c r="J88" s="4">
        <v>31198.069000000007</v>
      </c>
      <c r="K88" s="4">
        <v>570701.17999999993</v>
      </c>
      <c r="L88" s="4">
        <v>7960.4760999999999</v>
      </c>
    </row>
    <row r="89" spans="1:25" x14ac:dyDescent="0.3">
      <c r="A89" s="14" t="s">
        <v>54</v>
      </c>
      <c r="B89" s="14" t="s">
        <v>53</v>
      </c>
      <c r="C89" s="14" t="s">
        <v>51</v>
      </c>
      <c r="D89" s="14">
        <v>35</v>
      </c>
      <c r="E89" s="14">
        <v>3</v>
      </c>
      <c r="F89" s="14">
        <v>7003.7133333333331</v>
      </c>
      <c r="G89" s="14">
        <v>92.271636666666666</v>
      </c>
      <c r="H89" s="14">
        <v>6739.0079999999989</v>
      </c>
      <c r="I89" s="14">
        <v>156.40586666666664</v>
      </c>
      <c r="J89" s="4">
        <v>44625.069000000003</v>
      </c>
      <c r="K89" s="4">
        <v>695990.28</v>
      </c>
      <c r="L89" s="4">
        <v>6740.7388999999994</v>
      </c>
    </row>
    <row r="90" spans="1:25" x14ac:dyDescent="0.3">
      <c r="A90" s="14" t="s">
        <v>54</v>
      </c>
      <c r="B90" s="14" t="s">
        <v>50</v>
      </c>
      <c r="C90" s="14" t="s">
        <v>51</v>
      </c>
      <c r="D90" s="14">
        <v>35</v>
      </c>
      <c r="E90" s="14">
        <v>3</v>
      </c>
      <c r="F90" s="14">
        <v>7693.3630000000003</v>
      </c>
      <c r="G90" s="14">
        <v>138.40746666666666</v>
      </c>
      <c r="H90" s="14">
        <v>7410.6273333333338</v>
      </c>
      <c r="I90" s="14">
        <v>167.24233333333333</v>
      </c>
      <c r="J90" s="4">
        <v>31625.8</v>
      </c>
      <c r="K90" s="4">
        <v>558299.02</v>
      </c>
      <c r="L90" s="4">
        <v>1525.0472599999998</v>
      </c>
    </row>
    <row r="91" spans="1:25" x14ac:dyDescent="0.3">
      <c r="A91" s="14" t="s">
        <v>49</v>
      </c>
      <c r="B91" s="14" t="s">
        <v>50</v>
      </c>
      <c r="C91" s="14" t="s">
        <v>51</v>
      </c>
      <c r="D91" s="14">
        <v>35</v>
      </c>
      <c r="E91" s="14">
        <v>3</v>
      </c>
      <c r="F91" s="14">
        <v>4351.9626666666663</v>
      </c>
      <c r="G91" s="14">
        <v>115.33956666666666</v>
      </c>
      <c r="H91" s="14">
        <v>4149.6090000000004</v>
      </c>
      <c r="I91" s="14">
        <v>138.72686666666667</v>
      </c>
      <c r="J91" s="4">
        <v>30311.773999999998</v>
      </c>
      <c r="K91" s="4">
        <v>524066.1</v>
      </c>
      <c r="L91" s="4">
        <v>5315.3662999999997</v>
      </c>
    </row>
    <row r="92" spans="1:25" x14ac:dyDescent="0.3">
      <c r="A92" s="14" t="s">
        <v>54</v>
      </c>
      <c r="B92" s="14" t="s">
        <v>53</v>
      </c>
      <c r="C92" s="14" t="s">
        <v>51</v>
      </c>
      <c r="D92" s="14">
        <v>35</v>
      </c>
      <c r="E92" s="14">
        <v>4</v>
      </c>
      <c r="F92" s="14">
        <v>6696.936333333334</v>
      </c>
      <c r="G92" s="14">
        <v>86.50466999999999</v>
      </c>
      <c r="H92" s="14">
        <v>6513.6083333333336</v>
      </c>
      <c r="I92" s="14">
        <v>86.50466999999999</v>
      </c>
      <c r="J92" s="4">
        <v>28140.489000000001</v>
      </c>
      <c r="K92" s="4">
        <v>744188.37999999989</v>
      </c>
      <c r="L92" s="4">
        <v>1863.5808300000001</v>
      </c>
    </row>
    <row r="93" spans="1:25" x14ac:dyDescent="0.3">
      <c r="A93" s="14" t="s">
        <v>49</v>
      </c>
      <c r="B93" s="14" t="s">
        <v>53</v>
      </c>
      <c r="C93" s="14" t="s">
        <v>51</v>
      </c>
      <c r="D93" s="14">
        <v>35</v>
      </c>
      <c r="E93" s="14">
        <v>4</v>
      </c>
      <c r="F93" s="14">
        <v>5051.9839999999995</v>
      </c>
      <c r="G93" s="14">
        <v>98.038613333333331</v>
      </c>
      <c r="H93" s="14">
        <v>4815.6169999999993</v>
      </c>
      <c r="I93" s="14">
        <v>115.33956666666666</v>
      </c>
      <c r="J93" s="4">
        <v>30734.118999999999</v>
      </c>
      <c r="K93" s="4">
        <v>547417.13</v>
      </c>
      <c r="L93" s="4">
        <v>6239.0738000000001</v>
      </c>
    </row>
    <row r="94" spans="1:25" x14ac:dyDescent="0.3">
      <c r="A94" s="14" t="s">
        <v>52</v>
      </c>
      <c r="B94" s="14" t="s">
        <v>50</v>
      </c>
      <c r="C94" s="14" t="s">
        <v>51</v>
      </c>
      <c r="D94" s="14">
        <v>35</v>
      </c>
      <c r="E94" s="14">
        <v>4</v>
      </c>
      <c r="F94" s="14">
        <v>4713.927333333334</v>
      </c>
      <c r="G94" s="14">
        <v>138.81733333333332</v>
      </c>
      <c r="H94" s="14">
        <v>4305.5213333333331</v>
      </c>
      <c r="I94" s="14">
        <v>260.27953333333335</v>
      </c>
      <c r="J94" s="4">
        <v>33118.819000000003</v>
      </c>
      <c r="K94" s="4">
        <v>586913.54</v>
      </c>
      <c r="L94" s="4">
        <v>5094.4662000000008</v>
      </c>
    </row>
    <row r="95" spans="1:25" x14ac:dyDescent="0.3">
      <c r="A95" s="14" t="s">
        <v>49</v>
      </c>
      <c r="B95" s="14" t="s">
        <v>50</v>
      </c>
      <c r="C95" s="14" t="s">
        <v>51</v>
      </c>
      <c r="D95" s="14">
        <v>35</v>
      </c>
      <c r="E95" s="14">
        <v>4</v>
      </c>
      <c r="F95" s="14">
        <v>5267.4756666666663</v>
      </c>
      <c r="G95" s="14">
        <v>80.73769333333334</v>
      </c>
      <c r="H95" s="14">
        <v>4856.6643333333332</v>
      </c>
      <c r="I95" s="14">
        <v>271.40806666666668</v>
      </c>
      <c r="J95" s="4">
        <v>34450.205000000002</v>
      </c>
      <c r="K95" s="4">
        <v>577573.59</v>
      </c>
      <c r="L95" s="4">
        <v>4350.6500999999998</v>
      </c>
    </row>
    <row r="96" spans="1:25" x14ac:dyDescent="0.3">
      <c r="A96" s="14" t="s">
        <v>52</v>
      </c>
      <c r="B96" s="14" t="s">
        <v>53</v>
      </c>
      <c r="C96" s="14" t="s">
        <v>51</v>
      </c>
      <c r="D96" s="14">
        <v>35</v>
      </c>
      <c r="E96" s="14">
        <v>4</v>
      </c>
      <c r="F96" s="14">
        <v>7453.081000000001</v>
      </c>
      <c r="G96" s="14">
        <v>144.17443333333333</v>
      </c>
      <c r="H96" s="14">
        <v>7148.2846666666665</v>
      </c>
      <c r="I96" s="14">
        <v>190.59789999999998</v>
      </c>
      <c r="J96" s="4">
        <v>22802.973999999998</v>
      </c>
      <c r="K96" s="4">
        <v>496478.18000000005</v>
      </c>
      <c r="L96" s="4">
        <v>8959.0162</v>
      </c>
    </row>
    <row r="97" spans="1:25" x14ac:dyDescent="0.3">
      <c r="A97" s="14" t="s">
        <v>54</v>
      </c>
      <c r="B97" s="14" t="s">
        <v>50</v>
      </c>
      <c r="C97" s="14" t="s">
        <v>51</v>
      </c>
      <c r="D97" s="14">
        <v>35</v>
      </c>
      <c r="E97" s="14">
        <v>4</v>
      </c>
      <c r="F97" s="14" t="s">
        <v>60</v>
      </c>
      <c r="G97" s="14" t="s">
        <v>60</v>
      </c>
      <c r="H97" s="14" t="s">
        <v>60</v>
      </c>
      <c r="I97" s="14" t="s">
        <v>60</v>
      </c>
      <c r="J97" s="14" t="s">
        <v>60</v>
      </c>
      <c r="K97" s="14" t="s">
        <v>60</v>
      </c>
      <c r="L97" s="14" t="s">
        <v>60</v>
      </c>
    </row>
    <row r="98" spans="1:25" x14ac:dyDescent="0.3">
      <c r="A98" s="15" t="s">
        <v>49</v>
      </c>
      <c r="B98" s="15" t="s">
        <v>50</v>
      </c>
      <c r="C98" s="15" t="s">
        <v>51</v>
      </c>
      <c r="D98" s="15">
        <v>42</v>
      </c>
      <c r="E98" s="15">
        <v>1</v>
      </c>
      <c r="F98" s="15">
        <v>6206.7813333333324</v>
      </c>
      <c r="G98" s="15">
        <v>86.504660000000001</v>
      </c>
      <c r="H98" s="15">
        <v>5975.8249999999998</v>
      </c>
      <c r="I98" s="15">
        <v>121.10653333333335</v>
      </c>
      <c r="J98" s="10">
        <v>42457.077000000005</v>
      </c>
      <c r="K98" s="10">
        <v>577871.04</v>
      </c>
      <c r="L98" s="10">
        <v>5730.5258999999996</v>
      </c>
      <c r="N98" s="18" t="s">
        <v>37</v>
      </c>
      <c r="O98" s="18" t="s">
        <v>38</v>
      </c>
      <c r="P98" s="18" t="s">
        <v>39</v>
      </c>
      <c r="Q98" s="18" t="s">
        <v>40</v>
      </c>
      <c r="R98" s="18" t="s">
        <v>41</v>
      </c>
      <c r="S98" s="18" t="s">
        <v>42</v>
      </c>
      <c r="T98" s="18" t="s">
        <v>43</v>
      </c>
      <c r="U98" s="18" t="s">
        <v>44</v>
      </c>
      <c r="V98" s="18" t="s">
        <v>45</v>
      </c>
      <c r="W98" s="18" t="s">
        <v>46</v>
      </c>
      <c r="X98" s="18" t="s">
        <v>47</v>
      </c>
      <c r="Y98" s="18" t="s">
        <v>48</v>
      </c>
    </row>
    <row r="99" spans="1:25" x14ac:dyDescent="0.3">
      <c r="A99" s="15" t="s">
        <v>52</v>
      </c>
      <c r="B99" s="15" t="s">
        <v>50</v>
      </c>
      <c r="C99" s="15" t="s">
        <v>51</v>
      </c>
      <c r="D99" s="15">
        <v>42</v>
      </c>
      <c r="E99" s="15">
        <v>1</v>
      </c>
      <c r="F99" s="15">
        <v>7035.9553333333342</v>
      </c>
      <c r="G99" s="15">
        <v>92.98159333333335</v>
      </c>
      <c r="H99" s="15">
        <v>6753.5720000000001</v>
      </c>
      <c r="I99" s="15">
        <v>208.10453333333331</v>
      </c>
      <c r="J99" s="10">
        <v>34003.615000000005</v>
      </c>
      <c r="K99" s="10">
        <v>552137.80000000005</v>
      </c>
      <c r="L99" s="10">
        <v>6275.2932000000001</v>
      </c>
      <c r="N99" t="str">
        <f>A98</f>
        <v>Salada</v>
      </c>
      <c r="O99" t="str">
        <f t="shared" ref="O99:R104" si="66">B98</f>
        <v>Mecânica</v>
      </c>
      <c r="P99" t="str">
        <f t="shared" si="66"/>
        <v>i</v>
      </c>
      <c r="Q99">
        <f t="shared" si="66"/>
        <v>42</v>
      </c>
      <c r="R99">
        <f t="shared" si="66"/>
        <v>1</v>
      </c>
      <c r="S99" s="23">
        <f>AVERAGE(F98,F108,F115,F119)</f>
        <v>6060.0815833333327</v>
      </c>
      <c r="T99" s="23">
        <f t="shared" ref="T99:Y99" si="67">AVERAGE(G98,G108,G115,G119)</f>
        <v>100.08009</v>
      </c>
      <c r="U99" s="23">
        <f t="shared" si="67"/>
        <v>5843.2422499999993</v>
      </c>
      <c r="V99" s="23">
        <f t="shared" si="67"/>
        <v>111.01432583333332</v>
      </c>
      <c r="W99" s="23">
        <f t="shared" si="67"/>
        <v>31478.383250000003</v>
      </c>
      <c r="X99" s="23">
        <f t="shared" si="67"/>
        <v>568535.07250000001</v>
      </c>
      <c r="Y99" s="23">
        <f t="shared" si="67"/>
        <v>7710.6182250000002</v>
      </c>
    </row>
    <row r="100" spans="1:25" x14ac:dyDescent="0.3">
      <c r="A100" s="15" t="s">
        <v>49</v>
      </c>
      <c r="B100" s="15" t="s">
        <v>53</v>
      </c>
      <c r="C100" s="15" t="s">
        <v>51</v>
      </c>
      <c r="D100" s="15">
        <v>42</v>
      </c>
      <c r="E100" s="15">
        <v>1</v>
      </c>
      <c r="F100" s="15" t="s">
        <v>60</v>
      </c>
      <c r="G100" s="15" t="s">
        <v>60</v>
      </c>
      <c r="H100" s="15" t="s">
        <v>60</v>
      </c>
      <c r="I100" s="15" t="s">
        <v>60</v>
      </c>
      <c r="J100" s="15" t="s">
        <v>60</v>
      </c>
      <c r="K100" s="15" t="s">
        <v>60</v>
      </c>
      <c r="L100" s="15" t="s">
        <v>60</v>
      </c>
      <c r="N100" t="str">
        <f t="shared" ref="N100:N104" si="68">A99</f>
        <v>Italiano</v>
      </c>
      <c r="O100" t="str">
        <f t="shared" si="66"/>
        <v>Mecânica</v>
      </c>
      <c r="P100" t="str">
        <f t="shared" si="66"/>
        <v>i</v>
      </c>
      <c r="Q100">
        <f t="shared" si="66"/>
        <v>42</v>
      </c>
      <c r="R100">
        <f t="shared" si="66"/>
        <v>1</v>
      </c>
      <c r="S100" s="23">
        <f>AVERAGE(F99,F110,F118)</f>
        <v>6775.2413333333325</v>
      </c>
      <c r="T100" s="23">
        <f t="shared" ref="T100:Y100" si="69">AVERAGE(G99,G110,G118)</f>
        <v>98.975506666666675</v>
      </c>
      <c r="U100" s="23">
        <f t="shared" si="69"/>
        <v>6473.3688888888892</v>
      </c>
      <c r="V100" s="23">
        <f t="shared" si="69"/>
        <v>185.03782222222222</v>
      </c>
      <c r="W100" s="23">
        <f t="shared" si="69"/>
        <v>28248.445333333333</v>
      </c>
      <c r="X100" s="23">
        <f t="shared" si="69"/>
        <v>557102.6166666667</v>
      </c>
      <c r="Y100" s="23">
        <f t="shared" si="69"/>
        <v>7088.4519333333337</v>
      </c>
    </row>
    <row r="101" spans="1:25" x14ac:dyDescent="0.3">
      <c r="A101" s="15" t="s">
        <v>52</v>
      </c>
      <c r="B101" s="15" t="s">
        <v>53</v>
      </c>
      <c r="C101" s="15" t="s">
        <v>51</v>
      </c>
      <c r="D101" s="15">
        <v>42</v>
      </c>
      <c r="E101" s="15">
        <v>1</v>
      </c>
      <c r="F101" s="15">
        <v>7202.3343333333332</v>
      </c>
      <c r="G101" s="15">
        <v>104.69275666666665</v>
      </c>
      <c r="H101" s="15">
        <v>6932.7036666666654</v>
      </c>
      <c r="I101" s="15">
        <v>139.40906666666666</v>
      </c>
      <c r="J101" s="10">
        <v>37660.737000000001</v>
      </c>
      <c r="K101" s="10">
        <v>487720.27</v>
      </c>
      <c r="L101" s="10">
        <v>3656.5215299999995</v>
      </c>
      <c r="N101" t="str">
        <f t="shared" si="68"/>
        <v>Salada</v>
      </c>
      <c r="O101" t="str">
        <f t="shared" si="66"/>
        <v>Natural</v>
      </c>
      <c r="P101" t="str">
        <f t="shared" si="66"/>
        <v>i</v>
      </c>
      <c r="Q101">
        <f t="shared" si="66"/>
        <v>42</v>
      </c>
      <c r="R101">
        <f t="shared" si="66"/>
        <v>1</v>
      </c>
      <c r="S101" s="23">
        <f>AVERAGE(F107,F117)</f>
        <v>6225.95</v>
      </c>
      <c r="T101" s="23">
        <f t="shared" ref="T101:Y101" si="70">AVERAGE(G107,G117)</f>
        <v>90.784293333333338</v>
      </c>
      <c r="U101" s="23">
        <f t="shared" si="70"/>
        <v>6012.755000000001</v>
      </c>
      <c r="V101" s="23">
        <f t="shared" si="70"/>
        <v>153.01514500000002</v>
      </c>
      <c r="W101" s="23">
        <f t="shared" si="70"/>
        <v>32291.492999999999</v>
      </c>
      <c r="X101" s="23">
        <f t="shared" si="70"/>
        <v>641124.04999999993</v>
      </c>
      <c r="Y101" s="23">
        <f t="shared" si="70"/>
        <v>8128.2479499999999</v>
      </c>
    </row>
    <row r="102" spans="1:25" x14ac:dyDescent="0.3">
      <c r="A102" s="15" t="s">
        <v>54</v>
      </c>
      <c r="B102" s="15" t="s">
        <v>53</v>
      </c>
      <c r="C102" s="15" t="s">
        <v>51</v>
      </c>
      <c r="D102" s="15">
        <v>42</v>
      </c>
      <c r="E102" s="15">
        <v>1</v>
      </c>
      <c r="F102" s="15">
        <v>6810.0276666666659</v>
      </c>
      <c r="G102" s="15">
        <v>117.8421</v>
      </c>
      <c r="H102" s="15">
        <v>6568.8803333333335</v>
      </c>
      <c r="I102" s="15">
        <v>154.54623333333333</v>
      </c>
      <c r="J102" s="10">
        <v>30619.478000000003</v>
      </c>
      <c r="K102" s="10">
        <v>682794.02000000014</v>
      </c>
      <c r="L102" s="10">
        <v>2009.0516299999999</v>
      </c>
      <c r="N102" t="str">
        <f t="shared" si="68"/>
        <v>Italiano</v>
      </c>
      <c r="O102" t="str">
        <f t="shared" si="66"/>
        <v>Natural</v>
      </c>
      <c r="P102" t="str">
        <f t="shared" si="66"/>
        <v>i</v>
      </c>
      <c r="Q102">
        <f t="shared" si="66"/>
        <v>42</v>
      </c>
      <c r="R102">
        <f t="shared" si="66"/>
        <v>1</v>
      </c>
      <c r="S102" s="23">
        <f>AVERAGE(F101,F104,F111,F120)</f>
        <v>5756.0746666666664</v>
      </c>
      <c r="T102" s="23">
        <f t="shared" ref="T102:Y102" si="71">AVERAGE(G101,G104,G111,G120)</f>
        <v>98.99557999999999</v>
      </c>
      <c r="U102" s="23">
        <f t="shared" si="71"/>
        <v>5493.8185833333337</v>
      </c>
      <c r="V102" s="23">
        <f t="shared" si="71"/>
        <v>134.39259249999998</v>
      </c>
      <c r="W102" s="23">
        <f t="shared" si="71"/>
        <v>28393.941250000003</v>
      </c>
      <c r="X102" s="23">
        <f t="shared" si="71"/>
        <v>595711.97699999996</v>
      </c>
      <c r="Y102" s="23">
        <f t="shared" si="71"/>
        <v>7640.4269750000012</v>
      </c>
    </row>
    <row r="103" spans="1:25" x14ac:dyDescent="0.3">
      <c r="A103" s="15" t="s">
        <v>54</v>
      </c>
      <c r="B103" s="15" t="s">
        <v>50</v>
      </c>
      <c r="C103" s="15" t="s">
        <v>51</v>
      </c>
      <c r="D103" s="15">
        <v>42</v>
      </c>
      <c r="E103" s="15">
        <v>1</v>
      </c>
      <c r="F103" s="15">
        <v>6496.0720000000001</v>
      </c>
      <c r="G103" s="15">
        <v>109.57256666666666</v>
      </c>
      <c r="H103" s="15">
        <v>6277.2273333333333</v>
      </c>
      <c r="I103" s="15">
        <v>126.87349999999999</v>
      </c>
      <c r="J103" s="10">
        <v>26995.580999999998</v>
      </c>
      <c r="K103" s="10">
        <v>712832.23</v>
      </c>
      <c r="L103" s="10">
        <v>10262.265799999999</v>
      </c>
      <c r="N103" t="str">
        <f t="shared" si="68"/>
        <v>Santa Cruz</v>
      </c>
      <c r="O103" t="str">
        <f t="shared" si="66"/>
        <v>Natural</v>
      </c>
      <c r="P103" t="str">
        <f t="shared" si="66"/>
        <v>i</v>
      </c>
      <c r="Q103">
        <f t="shared" si="66"/>
        <v>42</v>
      </c>
      <c r="R103">
        <f t="shared" si="66"/>
        <v>1</v>
      </c>
      <c r="S103" s="23">
        <f>AVERAGE(F102,F105,F113,F116)</f>
        <v>7046.1510833333332</v>
      </c>
      <c r="T103" s="23">
        <f t="shared" ref="T103:Y103" si="72">AVERAGE(G102,G105,G113,G116)</f>
        <v>91.752350833333324</v>
      </c>
      <c r="U103" s="23">
        <f t="shared" si="72"/>
        <v>6776.9774166666666</v>
      </c>
      <c r="V103" s="23">
        <f t="shared" si="72"/>
        <v>190.386325</v>
      </c>
      <c r="W103" s="23">
        <f t="shared" si="72"/>
        <v>32996.02145</v>
      </c>
      <c r="X103" s="23">
        <f t="shared" si="72"/>
        <v>629019.30000000005</v>
      </c>
      <c r="Y103" s="23">
        <f t="shared" si="72"/>
        <v>7071.6397074999995</v>
      </c>
    </row>
    <row r="104" spans="1:25" x14ac:dyDescent="0.3">
      <c r="A104" s="15" t="s">
        <v>52</v>
      </c>
      <c r="B104" s="15" t="s">
        <v>53</v>
      </c>
      <c r="C104" s="15" t="s">
        <v>51</v>
      </c>
      <c r="D104" s="15">
        <v>42</v>
      </c>
      <c r="E104" s="15">
        <v>2</v>
      </c>
      <c r="F104" s="15">
        <v>5813.8306666666676</v>
      </c>
      <c r="G104" s="15">
        <v>123.33726666666666</v>
      </c>
      <c r="H104" s="15">
        <v>5529.6383333333333</v>
      </c>
      <c r="I104" s="15">
        <v>126.87349999999999</v>
      </c>
      <c r="J104" s="10">
        <v>27788.487000000001</v>
      </c>
      <c r="K104" s="10">
        <v>697095.99</v>
      </c>
      <c r="L104" s="10">
        <v>4981.3222999999998</v>
      </c>
      <c r="N104" t="str">
        <f t="shared" si="68"/>
        <v>Santa Cruz</v>
      </c>
      <c r="O104" t="str">
        <f t="shared" si="66"/>
        <v>Mecânica</v>
      </c>
      <c r="P104" t="str">
        <f t="shared" si="66"/>
        <v>i</v>
      </c>
      <c r="Q104">
        <f t="shared" si="66"/>
        <v>42</v>
      </c>
      <c r="R104">
        <f t="shared" si="66"/>
        <v>1</v>
      </c>
      <c r="S104" s="23">
        <f>AVERAGE(F103,F106,F114,F121)</f>
        <v>7446.2078333333329</v>
      </c>
      <c r="T104" s="23">
        <f t="shared" ref="T104:Y104" si="73">AVERAGE(G103,G106,G114,G121)</f>
        <v>106.97460583333333</v>
      </c>
      <c r="U104" s="23">
        <f t="shared" si="73"/>
        <v>7208.4254999999994</v>
      </c>
      <c r="V104" s="23">
        <f t="shared" si="73"/>
        <v>127.5303475</v>
      </c>
      <c r="W104" s="23">
        <f t="shared" si="73"/>
        <v>31415.8995</v>
      </c>
      <c r="X104" s="23">
        <f t="shared" si="73"/>
        <v>621122.71499999997</v>
      </c>
      <c r="Y104" s="23">
        <f t="shared" si="73"/>
        <v>7368.8669250000003</v>
      </c>
    </row>
    <row r="105" spans="1:25" x14ac:dyDescent="0.3">
      <c r="A105" s="15" t="s">
        <v>54</v>
      </c>
      <c r="B105" s="15" t="s">
        <v>53</v>
      </c>
      <c r="C105" s="15" t="s">
        <v>51</v>
      </c>
      <c r="D105" s="15">
        <v>42</v>
      </c>
      <c r="E105" s="15">
        <v>2</v>
      </c>
      <c r="F105" s="15">
        <v>6696.1653333333334</v>
      </c>
      <c r="G105" s="15">
        <v>86.50466999999999</v>
      </c>
      <c r="H105" s="15">
        <v>6413.8110000000006</v>
      </c>
      <c r="I105" s="15">
        <v>224.91213333333334</v>
      </c>
      <c r="J105" s="10">
        <v>44344.004999999997</v>
      </c>
      <c r="K105" s="10">
        <v>637584.39</v>
      </c>
      <c r="L105" s="10">
        <v>11907.640599999999</v>
      </c>
      <c r="S105" s="23"/>
      <c r="T105" s="23"/>
      <c r="U105" s="23"/>
      <c r="V105" s="23"/>
      <c r="W105" s="23"/>
      <c r="X105" s="23"/>
      <c r="Y105" s="23"/>
    </row>
    <row r="106" spans="1:25" x14ac:dyDescent="0.3">
      <c r="A106" s="15" t="s">
        <v>54</v>
      </c>
      <c r="B106" s="15" t="s">
        <v>50</v>
      </c>
      <c r="C106" s="15" t="s">
        <v>51</v>
      </c>
      <c r="D106" s="15">
        <v>42</v>
      </c>
      <c r="E106" s="15">
        <v>2</v>
      </c>
      <c r="F106" s="15">
        <v>7308.3469999999988</v>
      </c>
      <c r="G106" s="15">
        <v>109.57256666666667</v>
      </c>
      <c r="H106" s="15">
        <v>7065.9970000000003</v>
      </c>
      <c r="I106" s="15">
        <v>155.70840000000001</v>
      </c>
      <c r="J106" s="10">
        <v>40288.188000000002</v>
      </c>
      <c r="K106" s="10">
        <v>521573.64999999991</v>
      </c>
      <c r="L106" s="10">
        <v>4296.7722000000003</v>
      </c>
      <c r="R106" t="s">
        <v>55</v>
      </c>
      <c r="S106" s="23">
        <f>AVERAGE(S99,S100,S104)</f>
        <v>6760.5102499999994</v>
      </c>
      <c r="T106" s="23">
        <f t="shared" ref="T106:Y106" si="74">AVERAGE(T99,T100,T104)</f>
        <v>102.01006749999999</v>
      </c>
      <c r="U106" s="23">
        <f t="shared" si="74"/>
        <v>6508.3455462962957</v>
      </c>
      <c r="V106" s="23">
        <f t="shared" si="74"/>
        <v>141.1941651851852</v>
      </c>
      <c r="W106" s="23">
        <f t="shared" si="74"/>
        <v>30380.909361111113</v>
      </c>
      <c r="X106" s="23">
        <f t="shared" si="74"/>
        <v>582253.4680555556</v>
      </c>
      <c r="Y106" s="23">
        <f t="shared" si="74"/>
        <v>7389.3123611111114</v>
      </c>
    </row>
    <row r="107" spans="1:25" x14ac:dyDescent="0.3">
      <c r="A107" s="15" t="s">
        <v>49</v>
      </c>
      <c r="B107" s="15" t="s">
        <v>53</v>
      </c>
      <c r="C107" s="15" t="s">
        <v>51</v>
      </c>
      <c r="D107" s="15">
        <v>42</v>
      </c>
      <c r="E107" s="15">
        <v>2</v>
      </c>
      <c r="F107" s="15">
        <v>6289.1596666666674</v>
      </c>
      <c r="G107" s="15">
        <v>100.83089333333334</v>
      </c>
      <c r="H107" s="15">
        <v>6117.737000000001</v>
      </c>
      <c r="I107" s="15">
        <v>135.19812333333334</v>
      </c>
      <c r="J107" s="10">
        <v>37997.773000000001</v>
      </c>
      <c r="K107" s="10">
        <v>716176.58</v>
      </c>
      <c r="L107" s="10">
        <v>10743.2781</v>
      </c>
      <c r="R107" t="s">
        <v>56</v>
      </c>
      <c r="S107" s="23">
        <f>AVERAGE(S101:S103)</f>
        <v>6342.7252499999995</v>
      </c>
      <c r="T107" s="23">
        <f t="shared" ref="T107:Y107" si="75">AVERAGE(T101:T103)</f>
        <v>93.844074722222217</v>
      </c>
      <c r="U107" s="23">
        <f t="shared" si="75"/>
        <v>6094.5169999999998</v>
      </c>
      <c r="V107" s="23">
        <f t="shared" si="75"/>
        <v>159.26468750000001</v>
      </c>
      <c r="W107" s="23">
        <f t="shared" si="75"/>
        <v>31227.151900000001</v>
      </c>
      <c r="X107" s="23">
        <f t="shared" si="75"/>
        <v>621951.77566666657</v>
      </c>
      <c r="Y107" s="23">
        <f t="shared" si="75"/>
        <v>7613.4382108333339</v>
      </c>
    </row>
    <row r="108" spans="1:25" x14ac:dyDescent="0.3">
      <c r="A108" s="15" t="s">
        <v>49</v>
      </c>
      <c r="B108" s="15" t="s">
        <v>50</v>
      </c>
      <c r="C108" s="15" t="s">
        <v>51</v>
      </c>
      <c r="D108" s="15">
        <v>42</v>
      </c>
      <c r="E108" s="15">
        <v>2</v>
      </c>
      <c r="F108" s="15">
        <v>5829.0716666666667</v>
      </c>
      <c r="G108" s="15">
        <v>123.50545</v>
      </c>
      <c r="H108" s="15">
        <v>5603.32</v>
      </c>
      <c r="I108" s="15">
        <v>98.038623333333319</v>
      </c>
      <c r="J108" s="10">
        <v>28927.707999999995</v>
      </c>
      <c r="K108" s="10">
        <v>624928.44000000006</v>
      </c>
      <c r="L108" s="10">
        <v>5764.9479999999994</v>
      </c>
      <c r="S108" s="23"/>
      <c r="T108" s="23"/>
      <c r="U108" s="23"/>
      <c r="V108" s="23"/>
      <c r="W108" s="23"/>
      <c r="X108" s="23"/>
      <c r="Y108" s="23"/>
    </row>
    <row r="109" spans="1:25" x14ac:dyDescent="0.3">
      <c r="A109" s="15" t="s">
        <v>52</v>
      </c>
      <c r="B109" s="15" t="s">
        <v>50</v>
      </c>
      <c r="C109" s="15" t="s">
        <v>51</v>
      </c>
      <c r="D109" s="15">
        <v>42</v>
      </c>
      <c r="E109" s="15">
        <v>2</v>
      </c>
      <c r="F109" s="15" t="s">
        <v>60</v>
      </c>
      <c r="G109" s="15" t="s">
        <v>60</v>
      </c>
      <c r="H109" s="15" t="s">
        <v>60</v>
      </c>
      <c r="I109" s="15" t="s">
        <v>60</v>
      </c>
      <c r="J109" s="15" t="s">
        <v>60</v>
      </c>
      <c r="K109" s="15" t="s">
        <v>60</v>
      </c>
      <c r="L109" s="15" t="s">
        <v>60</v>
      </c>
      <c r="R109" t="s">
        <v>57</v>
      </c>
      <c r="S109" s="23">
        <f>AVERAGE(S99,S101)</f>
        <v>6143.0157916666667</v>
      </c>
      <c r="T109" s="23">
        <f t="shared" ref="T109:Y109" si="76">AVERAGE(T99,T101)</f>
        <v>95.432191666666668</v>
      </c>
      <c r="U109" s="23">
        <f t="shared" si="76"/>
        <v>5927.9986250000002</v>
      </c>
      <c r="V109" s="23">
        <f t="shared" si="76"/>
        <v>132.01473541666667</v>
      </c>
      <c r="W109" s="23">
        <f t="shared" si="76"/>
        <v>31884.938125000001</v>
      </c>
      <c r="X109" s="23">
        <f t="shared" si="76"/>
        <v>604829.56125000003</v>
      </c>
      <c r="Y109" s="23">
        <f t="shared" si="76"/>
        <v>7919.4330874999996</v>
      </c>
    </row>
    <row r="110" spans="1:25" x14ac:dyDescent="0.3">
      <c r="A110" s="15" t="s">
        <v>52</v>
      </c>
      <c r="B110" s="15" t="s">
        <v>50</v>
      </c>
      <c r="C110" s="15" t="s">
        <v>51</v>
      </c>
      <c r="D110" s="15">
        <v>42</v>
      </c>
      <c r="E110" s="15">
        <v>3</v>
      </c>
      <c r="F110" s="15">
        <v>5826.2423333333327</v>
      </c>
      <c r="G110" s="15">
        <v>93.962493333333327</v>
      </c>
      <c r="H110" s="15">
        <v>5524.8336666666664</v>
      </c>
      <c r="I110" s="15">
        <v>168.23260000000002</v>
      </c>
      <c r="J110" s="10">
        <v>29772.993999999999</v>
      </c>
      <c r="K110" s="10">
        <v>558650.98</v>
      </c>
      <c r="L110" s="10">
        <v>7939.2258000000002</v>
      </c>
      <c r="R110" t="s">
        <v>58</v>
      </c>
      <c r="S110" s="23">
        <f>AVERAGE(S100,S102)</f>
        <v>6265.6579999999994</v>
      </c>
      <c r="T110" s="23">
        <f t="shared" ref="T110:Y110" si="77">AVERAGE(T100,T102)</f>
        <v>98.985543333333339</v>
      </c>
      <c r="U110" s="23">
        <f t="shared" si="77"/>
        <v>5983.5937361111119</v>
      </c>
      <c r="V110" s="23">
        <f t="shared" si="77"/>
        <v>159.71520736111108</v>
      </c>
      <c r="W110" s="23">
        <f t="shared" si="77"/>
        <v>28321.19329166667</v>
      </c>
      <c r="X110" s="23">
        <f t="shared" si="77"/>
        <v>576407.29683333333</v>
      </c>
      <c r="Y110" s="23">
        <f t="shared" si="77"/>
        <v>7364.4394541666679</v>
      </c>
    </row>
    <row r="111" spans="1:25" x14ac:dyDescent="0.3">
      <c r="A111" s="15" t="s">
        <v>52</v>
      </c>
      <c r="B111" s="15" t="s">
        <v>53</v>
      </c>
      <c r="C111" s="15" t="s">
        <v>51</v>
      </c>
      <c r="D111" s="15">
        <v>42</v>
      </c>
      <c r="E111" s="15">
        <v>3</v>
      </c>
      <c r="F111" s="15">
        <v>5160.0119999999997</v>
      </c>
      <c r="G111" s="15">
        <v>98.038613333333331</v>
      </c>
      <c r="H111" s="15">
        <v>4977.5126666666665</v>
      </c>
      <c r="I111" s="15">
        <v>69.203736666666671</v>
      </c>
      <c r="J111" s="10">
        <v>25801.583999999999</v>
      </c>
      <c r="K111" s="10">
        <v>469065.04799999995</v>
      </c>
      <c r="L111" s="10">
        <v>9322.9927700000007</v>
      </c>
      <c r="R111" t="s">
        <v>61</v>
      </c>
      <c r="S111" s="23">
        <f>AVERAGE(S103:S104)</f>
        <v>7246.1794583333331</v>
      </c>
      <c r="T111" s="23">
        <f t="shared" ref="T111:Y111" si="78">AVERAGE(T103:T104)</f>
        <v>99.363478333333319</v>
      </c>
      <c r="U111" s="23">
        <f t="shared" si="78"/>
        <v>6992.701458333333</v>
      </c>
      <c r="V111" s="23">
        <f t="shared" si="78"/>
        <v>158.95833625</v>
      </c>
      <c r="W111" s="23">
        <f t="shared" si="78"/>
        <v>32205.960475</v>
      </c>
      <c r="X111" s="23">
        <f t="shared" si="78"/>
        <v>625071.00750000007</v>
      </c>
      <c r="Y111" s="23">
        <f t="shared" si="78"/>
        <v>7220.2533162500004</v>
      </c>
    </row>
    <row r="112" spans="1:25" x14ac:dyDescent="0.3">
      <c r="A112" s="15" t="s">
        <v>49</v>
      </c>
      <c r="B112" s="15" t="s">
        <v>53</v>
      </c>
      <c r="C112" s="15" t="s">
        <v>51</v>
      </c>
      <c r="D112" s="15">
        <v>42</v>
      </c>
      <c r="E112" s="15">
        <v>3</v>
      </c>
      <c r="F112" s="15" t="s">
        <v>60</v>
      </c>
      <c r="G112" s="15" t="s">
        <v>60</v>
      </c>
      <c r="H112" s="15" t="s">
        <v>60</v>
      </c>
      <c r="I112" s="15" t="s">
        <v>60</v>
      </c>
      <c r="J112" s="15" t="s">
        <v>60</v>
      </c>
      <c r="K112" s="15" t="s">
        <v>60</v>
      </c>
      <c r="L112" s="15" t="s">
        <v>60</v>
      </c>
    </row>
    <row r="113" spans="1:25" x14ac:dyDescent="0.3">
      <c r="A113" s="15" t="s">
        <v>54</v>
      </c>
      <c r="B113" s="15" t="s">
        <v>53</v>
      </c>
      <c r="C113" s="15" t="s">
        <v>51</v>
      </c>
      <c r="D113" s="15">
        <v>42</v>
      </c>
      <c r="E113" s="15">
        <v>3</v>
      </c>
      <c r="F113" s="15">
        <v>6774.6983333333337</v>
      </c>
      <c r="G113" s="15">
        <v>87.691916666666657</v>
      </c>
      <c r="H113" s="15">
        <v>6549.5606666666672</v>
      </c>
      <c r="I113" s="15">
        <v>150.58810000000003</v>
      </c>
      <c r="J113" s="10">
        <v>30913.409999999996</v>
      </c>
      <c r="K113" s="10">
        <v>608238.56999999995</v>
      </c>
      <c r="L113" s="10">
        <v>5886.1734999999999</v>
      </c>
    </row>
    <row r="114" spans="1:25" x14ac:dyDescent="0.3">
      <c r="A114" s="15" t="s">
        <v>54</v>
      </c>
      <c r="B114" s="15" t="s">
        <v>50</v>
      </c>
      <c r="C114" s="15" t="s">
        <v>51</v>
      </c>
      <c r="D114" s="15">
        <v>42</v>
      </c>
      <c r="E114" s="15">
        <v>3</v>
      </c>
      <c r="F114" s="15">
        <v>8000.7433333333329</v>
      </c>
      <c r="G114" s="15">
        <v>121.10653333333333</v>
      </c>
      <c r="H114" s="15">
        <v>7737.371666666666</v>
      </c>
      <c r="I114" s="15">
        <v>92.796556666666675</v>
      </c>
      <c r="J114" s="10">
        <v>32169.968000000001</v>
      </c>
      <c r="K114" s="10">
        <v>661388.59000000008</v>
      </c>
      <c r="L114" s="10">
        <v>8216.6978999999992</v>
      </c>
    </row>
    <row r="115" spans="1:25" x14ac:dyDescent="0.3">
      <c r="A115" s="15" t="s">
        <v>49</v>
      </c>
      <c r="B115" s="15" t="s">
        <v>50</v>
      </c>
      <c r="C115" s="15" t="s">
        <v>51</v>
      </c>
      <c r="D115" s="15">
        <v>42</v>
      </c>
      <c r="E115" s="15">
        <v>3</v>
      </c>
      <c r="F115" s="15">
        <v>5063.4266666666663</v>
      </c>
      <c r="G115" s="15">
        <v>98.038613333333331</v>
      </c>
      <c r="H115" s="15">
        <v>4861.5626666666658</v>
      </c>
      <c r="I115" s="15">
        <v>74.970713333333336</v>
      </c>
      <c r="J115" s="10">
        <v>27156.917999999998</v>
      </c>
      <c r="K115" s="10">
        <v>640509.68000000005</v>
      </c>
      <c r="L115" s="10">
        <v>8284.6441999999988</v>
      </c>
    </row>
    <row r="116" spans="1:25" x14ac:dyDescent="0.3">
      <c r="A116" s="15" t="s">
        <v>54</v>
      </c>
      <c r="B116" s="15" t="s">
        <v>53</v>
      </c>
      <c r="C116" s="15" t="s">
        <v>51</v>
      </c>
      <c r="D116" s="15">
        <v>42</v>
      </c>
      <c r="E116" s="15">
        <v>4</v>
      </c>
      <c r="F116" s="15">
        <v>7903.7129999999997</v>
      </c>
      <c r="G116" s="15">
        <v>74.970716666666661</v>
      </c>
      <c r="H116" s="15">
        <v>7575.657666666666</v>
      </c>
      <c r="I116" s="15">
        <v>231.49883333333332</v>
      </c>
      <c r="J116" s="10">
        <v>26107.192799999997</v>
      </c>
      <c r="K116" s="10">
        <v>587460.22</v>
      </c>
      <c r="L116" s="10">
        <v>8483.6931000000004</v>
      </c>
    </row>
    <row r="117" spans="1:25" x14ac:dyDescent="0.3">
      <c r="A117" s="15" t="s">
        <v>49</v>
      </c>
      <c r="B117" s="15" t="s">
        <v>53</v>
      </c>
      <c r="C117" s="15" t="s">
        <v>51</v>
      </c>
      <c r="D117" s="15">
        <v>42</v>
      </c>
      <c r="E117" s="15">
        <v>4</v>
      </c>
      <c r="F117" s="15">
        <v>6162.7403333333323</v>
      </c>
      <c r="G117" s="15">
        <v>80.73769333333334</v>
      </c>
      <c r="H117" s="15">
        <v>5907.7730000000001</v>
      </c>
      <c r="I117" s="15">
        <v>170.83216666666667</v>
      </c>
      <c r="J117" s="10">
        <v>26585.212999999996</v>
      </c>
      <c r="K117" s="10">
        <v>566071.5199999999</v>
      </c>
      <c r="L117" s="10">
        <v>5513.2178000000004</v>
      </c>
    </row>
    <row r="118" spans="1:25" x14ac:dyDescent="0.3">
      <c r="A118" s="15" t="s">
        <v>52</v>
      </c>
      <c r="B118" s="15" t="s">
        <v>50</v>
      </c>
      <c r="C118" s="15" t="s">
        <v>51</v>
      </c>
      <c r="D118" s="15">
        <v>42</v>
      </c>
      <c r="E118" s="15">
        <v>4</v>
      </c>
      <c r="F118" s="15">
        <v>7463.5263333333323</v>
      </c>
      <c r="G118" s="15">
        <v>109.98243333333333</v>
      </c>
      <c r="H118" s="15">
        <v>7141.701</v>
      </c>
      <c r="I118" s="15">
        <v>178.77633333333333</v>
      </c>
      <c r="J118" s="10">
        <v>20968.726999999995</v>
      </c>
      <c r="K118" s="10">
        <v>560519.06999999995</v>
      </c>
      <c r="L118" s="10">
        <v>7050.8368</v>
      </c>
    </row>
    <row r="119" spans="1:25" x14ac:dyDescent="0.3">
      <c r="A119" s="15" t="s">
        <v>49</v>
      </c>
      <c r="B119" s="15" t="s">
        <v>50</v>
      </c>
      <c r="C119" s="15" t="s">
        <v>51</v>
      </c>
      <c r="D119" s="15">
        <v>42</v>
      </c>
      <c r="E119" s="15">
        <v>4</v>
      </c>
      <c r="F119" s="15">
        <v>7141.0466666666662</v>
      </c>
      <c r="G119" s="15">
        <v>92.271636666666666</v>
      </c>
      <c r="H119" s="15">
        <v>6932.2613333333329</v>
      </c>
      <c r="I119" s="15">
        <v>149.94143333333332</v>
      </c>
      <c r="J119" s="10">
        <v>27371.830000000005</v>
      </c>
      <c r="K119" s="10">
        <v>430831.13</v>
      </c>
      <c r="L119" s="10">
        <v>11062.354799999999</v>
      </c>
    </row>
    <row r="120" spans="1:25" x14ac:dyDescent="0.3">
      <c r="A120" s="15" t="s">
        <v>52</v>
      </c>
      <c r="B120" s="15" t="s">
        <v>53</v>
      </c>
      <c r="C120" s="15" t="s">
        <v>51</v>
      </c>
      <c r="D120" s="15">
        <v>42</v>
      </c>
      <c r="E120" s="15">
        <v>4</v>
      </c>
      <c r="F120" s="15">
        <v>4848.121666666666</v>
      </c>
      <c r="G120" s="15">
        <v>69.913683333333339</v>
      </c>
      <c r="H120" s="15">
        <v>4535.4196666666667</v>
      </c>
      <c r="I120" s="15">
        <v>202.08406666666667</v>
      </c>
      <c r="J120" s="10">
        <v>22324.957000000002</v>
      </c>
      <c r="K120" s="10">
        <v>728966.6</v>
      </c>
      <c r="L120" s="10">
        <v>12600.871300000003</v>
      </c>
    </row>
    <row r="121" spans="1:25" x14ac:dyDescent="0.3">
      <c r="A121" s="15" t="s">
        <v>54</v>
      </c>
      <c r="B121" s="15" t="s">
        <v>50</v>
      </c>
      <c r="C121" s="15" t="s">
        <v>51</v>
      </c>
      <c r="D121" s="15">
        <v>42</v>
      </c>
      <c r="E121" s="15">
        <v>4</v>
      </c>
      <c r="F121" s="15">
        <v>7979.6690000000008</v>
      </c>
      <c r="G121" s="15">
        <v>87.646756666666661</v>
      </c>
      <c r="H121" s="15">
        <v>7753.1059999999998</v>
      </c>
      <c r="I121" s="15">
        <v>134.74293333333335</v>
      </c>
      <c r="J121" s="10">
        <v>26209.860999999997</v>
      </c>
      <c r="K121" s="10">
        <v>588696.3899999999</v>
      </c>
      <c r="L121" s="10">
        <v>6699.7317999999996</v>
      </c>
    </row>
    <row r="122" spans="1:25" x14ac:dyDescent="0.3">
      <c r="A122" s="16" t="s">
        <v>49</v>
      </c>
      <c r="B122" s="16" t="s">
        <v>50</v>
      </c>
      <c r="C122" s="16" t="s">
        <v>51</v>
      </c>
      <c r="D122" s="16">
        <v>49</v>
      </c>
      <c r="E122" s="16">
        <v>1</v>
      </c>
      <c r="F122" s="16">
        <v>8515.4666666666672</v>
      </c>
      <c r="G122" s="16">
        <v>98.968713333333326</v>
      </c>
      <c r="H122" s="16">
        <v>8331.9266666666663</v>
      </c>
      <c r="I122" s="16">
        <v>93.226246666666668</v>
      </c>
      <c r="J122" s="7">
        <v>15147.2066</v>
      </c>
      <c r="K122" s="7">
        <v>447256.11000000004</v>
      </c>
      <c r="L122" s="7">
        <v>2958.20262</v>
      </c>
      <c r="N122" s="18" t="s">
        <v>37</v>
      </c>
      <c r="O122" s="18" t="s">
        <v>38</v>
      </c>
      <c r="P122" s="18" t="s">
        <v>39</v>
      </c>
      <c r="Q122" s="18" t="s">
        <v>40</v>
      </c>
      <c r="R122" s="18" t="s">
        <v>41</v>
      </c>
      <c r="S122" s="18" t="s">
        <v>42</v>
      </c>
      <c r="T122" s="18" t="s">
        <v>43</v>
      </c>
      <c r="U122" s="18" t="s">
        <v>44</v>
      </c>
      <c r="V122" s="18" t="s">
        <v>45</v>
      </c>
      <c r="W122" s="18" t="s">
        <v>46</v>
      </c>
      <c r="X122" s="18" t="s">
        <v>47</v>
      </c>
      <c r="Y122" s="18" t="s">
        <v>48</v>
      </c>
    </row>
    <row r="123" spans="1:25" x14ac:dyDescent="0.3">
      <c r="A123" s="16" t="s">
        <v>52</v>
      </c>
      <c r="B123" s="16" t="s">
        <v>50</v>
      </c>
      <c r="C123" s="16" t="s">
        <v>51</v>
      </c>
      <c r="D123" s="16">
        <v>49</v>
      </c>
      <c r="E123" s="16">
        <v>1</v>
      </c>
      <c r="F123" s="16">
        <v>6409.0143333333335</v>
      </c>
      <c r="G123" s="16">
        <v>98.397669999999991</v>
      </c>
      <c r="H123" s="16">
        <v>6204.7079999999996</v>
      </c>
      <c r="I123" s="16">
        <v>115.6986</v>
      </c>
      <c r="J123" s="7">
        <v>28283.566999999999</v>
      </c>
      <c r="K123" s="7">
        <v>556498.86</v>
      </c>
      <c r="L123" s="7">
        <v>15854.506299999999</v>
      </c>
      <c r="N123" t="str">
        <f>A122</f>
        <v>Salada</v>
      </c>
      <c r="O123" t="str">
        <f t="shared" ref="O123:R128" si="79">B122</f>
        <v>Mecânica</v>
      </c>
      <c r="P123" t="str">
        <f t="shared" si="79"/>
        <v>i</v>
      </c>
      <c r="Q123">
        <f t="shared" si="79"/>
        <v>49</v>
      </c>
      <c r="R123">
        <f t="shared" si="79"/>
        <v>1</v>
      </c>
      <c r="S123" s="23">
        <f>AVERAGE(F122,F132,F143)</f>
        <v>6769.9053333333331</v>
      </c>
      <c r="T123" s="23">
        <f t="shared" ref="T123:Y123" si="80">AVERAGE(G122,G132,G143)</f>
        <v>97.012421111111109</v>
      </c>
      <c r="U123" s="23">
        <f t="shared" si="80"/>
        <v>6553.585</v>
      </c>
      <c r="V123" s="23">
        <f t="shared" si="80"/>
        <v>136.68561555555556</v>
      </c>
      <c r="W123" s="23">
        <f t="shared" si="80"/>
        <v>23780.661200000002</v>
      </c>
      <c r="X123" s="23">
        <f t="shared" si="80"/>
        <v>597100.15333333344</v>
      </c>
      <c r="Y123" s="23">
        <f t="shared" si="80"/>
        <v>6537.6986399999996</v>
      </c>
    </row>
    <row r="124" spans="1:25" x14ac:dyDescent="0.3">
      <c r="A124" s="16" t="s">
        <v>49</v>
      </c>
      <c r="B124" s="16" t="s">
        <v>53</v>
      </c>
      <c r="C124" s="16" t="s">
        <v>51</v>
      </c>
      <c r="D124" s="16">
        <v>49</v>
      </c>
      <c r="E124" s="16">
        <v>1</v>
      </c>
      <c r="F124" s="16" t="s">
        <v>60</v>
      </c>
      <c r="G124" s="16" t="s">
        <v>60</v>
      </c>
      <c r="H124" s="16" t="s">
        <v>60</v>
      </c>
      <c r="I124" s="16" t="s">
        <v>60</v>
      </c>
      <c r="J124" s="16" t="s">
        <v>60</v>
      </c>
      <c r="K124" s="16" t="s">
        <v>60</v>
      </c>
      <c r="L124" s="16" t="s">
        <v>60</v>
      </c>
      <c r="N124" t="str">
        <f t="shared" ref="N124:N128" si="81">A123</f>
        <v>Italiano</v>
      </c>
      <c r="O124" t="str">
        <f t="shared" si="79"/>
        <v>Mecânica</v>
      </c>
      <c r="P124" t="str">
        <f t="shared" si="79"/>
        <v>i</v>
      </c>
      <c r="Q124">
        <f t="shared" si="79"/>
        <v>49</v>
      </c>
      <c r="R124">
        <f t="shared" si="79"/>
        <v>1</v>
      </c>
      <c r="S124" s="23">
        <f>AVERAGE(F123,F133,F134,F142)</f>
        <v>6297.1152499999998</v>
      </c>
      <c r="T124" s="23">
        <f t="shared" ref="T124:Y124" si="82">AVERAGE(G123,G133,G134,G142)</f>
        <v>97.297321666666676</v>
      </c>
      <c r="U124" s="23">
        <f t="shared" si="82"/>
        <v>6058.1016666666665</v>
      </c>
      <c r="V124" s="23">
        <f t="shared" si="82"/>
        <v>116.18806749999999</v>
      </c>
      <c r="W124" s="23">
        <f t="shared" si="82"/>
        <v>28689.297749999998</v>
      </c>
      <c r="X124" s="23">
        <f t="shared" si="82"/>
        <v>704089.9325</v>
      </c>
      <c r="Y124" s="23">
        <f t="shared" si="82"/>
        <v>9536.2605249999997</v>
      </c>
    </row>
    <row r="125" spans="1:25" x14ac:dyDescent="0.3">
      <c r="A125" s="16" t="s">
        <v>52</v>
      </c>
      <c r="B125" s="16" t="s">
        <v>53</v>
      </c>
      <c r="C125" s="16" t="s">
        <v>51</v>
      </c>
      <c r="D125" s="16">
        <v>49</v>
      </c>
      <c r="E125" s="16">
        <v>1</v>
      </c>
      <c r="F125" s="16">
        <v>7734.3133333333326</v>
      </c>
      <c r="G125" s="16">
        <v>80.737693333333326</v>
      </c>
      <c r="H125" s="16">
        <v>7410.8189999999995</v>
      </c>
      <c r="I125" s="16">
        <v>242.47469999999998</v>
      </c>
      <c r="J125" s="7">
        <v>31834.727000000003</v>
      </c>
      <c r="K125" s="7">
        <v>847037.86</v>
      </c>
      <c r="L125" s="7">
        <v>7191.2187000000004</v>
      </c>
      <c r="N125" t="str">
        <f t="shared" si="81"/>
        <v>Salada</v>
      </c>
      <c r="O125" t="str">
        <f t="shared" si="79"/>
        <v>Natural</v>
      </c>
      <c r="P125" t="str">
        <f t="shared" si="79"/>
        <v>i</v>
      </c>
      <c r="Q125">
        <f t="shared" si="79"/>
        <v>49</v>
      </c>
      <c r="R125">
        <f t="shared" si="79"/>
        <v>1</v>
      </c>
      <c r="S125" s="23">
        <f>AVERAGE(F131,F136,F141)</f>
        <v>6998.420222222222</v>
      </c>
      <c r="T125" s="23">
        <f t="shared" ref="T125:Y125" si="83">AVERAGE(G131,G136,G141)</f>
        <v>101.37217888888888</v>
      </c>
      <c r="U125" s="23">
        <f t="shared" si="83"/>
        <v>6730.9762222222225</v>
      </c>
      <c r="V125" s="23">
        <f t="shared" si="83"/>
        <v>149.65525555555556</v>
      </c>
      <c r="W125" s="23">
        <f t="shared" si="83"/>
        <v>31258.929466666665</v>
      </c>
      <c r="X125" s="23">
        <f t="shared" si="83"/>
        <v>690615.33333333326</v>
      </c>
      <c r="Y125" s="23">
        <f t="shared" si="83"/>
        <v>8983.4613066666661</v>
      </c>
    </row>
    <row r="126" spans="1:25" x14ac:dyDescent="0.3">
      <c r="A126" s="16" t="s">
        <v>54</v>
      </c>
      <c r="B126" s="16" t="s">
        <v>53</v>
      </c>
      <c r="C126" s="16" t="s">
        <v>51</v>
      </c>
      <c r="D126" s="16">
        <v>49</v>
      </c>
      <c r="E126" s="16">
        <v>1</v>
      </c>
      <c r="F126" s="16">
        <v>8449.5703333333331</v>
      </c>
      <c r="G126" s="16">
        <v>80.737693333333326</v>
      </c>
      <c r="H126" s="16">
        <v>8270.389666666666</v>
      </c>
      <c r="I126" s="16">
        <v>68.050343333333331</v>
      </c>
      <c r="J126" s="7">
        <v>32383.682999999997</v>
      </c>
      <c r="K126" s="7">
        <v>580961.35000000009</v>
      </c>
      <c r="L126" s="7">
        <v>9510.6666999999998</v>
      </c>
      <c r="N126" t="str">
        <f t="shared" si="81"/>
        <v>Italiano</v>
      </c>
      <c r="O126" t="str">
        <f t="shared" si="79"/>
        <v>Natural</v>
      </c>
      <c r="P126" t="str">
        <f t="shared" si="79"/>
        <v>i</v>
      </c>
      <c r="Q126">
        <f t="shared" si="79"/>
        <v>49</v>
      </c>
      <c r="R126">
        <f t="shared" si="79"/>
        <v>1</v>
      </c>
      <c r="S126" s="23">
        <f>AVERAGE(F125,F135,F128,F144)</f>
        <v>6974.4792499999994</v>
      </c>
      <c r="T126" s="23">
        <f t="shared" ref="T126:Y126" si="84">AVERAGE(G125,G135,G128,G144)</f>
        <v>83.670594999999992</v>
      </c>
      <c r="U126" s="23">
        <f t="shared" si="84"/>
        <v>6685.9961666666659</v>
      </c>
      <c r="V126" s="23">
        <f t="shared" si="84"/>
        <v>165.76201666666665</v>
      </c>
      <c r="W126" s="23">
        <f t="shared" si="84"/>
        <v>29155.267749999999</v>
      </c>
      <c r="X126" s="23">
        <f t="shared" si="84"/>
        <v>788297.18</v>
      </c>
      <c r="Y126" s="23">
        <f t="shared" si="84"/>
        <v>8318.3920225000002</v>
      </c>
    </row>
    <row r="127" spans="1:25" x14ac:dyDescent="0.3">
      <c r="A127" s="16" t="s">
        <v>54</v>
      </c>
      <c r="B127" s="16" t="s">
        <v>50</v>
      </c>
      <c r="C127" s="16" t="s">
        <v>51</v>
      </c>
      <c r="D127" s="16">
        <v>49</v>
      </c>
      <c r="E127" s="16">
        <v>1</v>
      </c>
      <c r="F127" s="16" t="s">
        <v>60</v>
      </c>
      <c r="G127" s="16" t="s">
        <v>60</v>
      </c>
      <c r="H127" s="16" t="s">
        <v>60</v>
      </c>
      <c r="I127" s="16" t="s">
        <v>60</v>
      </c>
      <c r="J127" s="16" t="s">
        <v>60</v>
      </c>
      <c r="K127" s="16" t="s">
        <v>60</v>
      </c>
      <c r="L127" s="16" t="s">
        <v>60</v>
      </c>
      <c r="N127" t="str">
        <f t="shared" si="81"/>
        <v>Santa Cruz</v>
      </c>
      <c r="O127" t="str">
        <f t="shared" si="79"/>
        <v>Natural</v>
      </c>
      <c r="P127" t="str">
        <f t="shared" si="79"/>
        <v>i</v>
      </c>
      <c r="Q127">
        <f t="shared" si="79"/>
        <v>49</v>
      </c>
      <c r="R127">
        <f t="shared" si="79"/>
        <v>1</v>
      </c>
      <c r="S127" s="23">
        <f>AVERAGE(F126,F137,F140)</f>
        <v>8118.6219999999994</v>
      </c>
      <c r="T127" s="23">
        <f t="shared" ref="T127:Y127" si="85">AVERAGE(G126,G137,G140)</f>
        <v>84.582344444444445</v>
      </c>
      <c r="U127" s="23">
        <f t="shared" si="85"/>
        <v>7924.6892222222223</v>
      </c>
      <c r="V127" s="23">
        <f t="shared" si="85"/>
        <v>107.73909222222221</v>
      </c>
      <c r="W127" s="23">
        <f t="shared" si="85"/>
        <v>29580.23</v>
      </c>
      <c r="X127" s="23">
        <f t="shared" si="85"/>
        <v>559637.70000000007</v>
      </c>
      <c r="Y127" s="23">
        <f t="shared" si="85"/>
        <v>6841.3109666666669</v>
      </c>
    </row>
    <row r="128" spans="1:25" x14ac:dyDescent="0.3">
      <c r="A128" s="16" t="s">
        <v>52</v>
      </c>
      <c r="B128" s="16" t="s">
        <v>53</v>
      </c>
      <c r="C128" s="16" t="s">
        <v>51</v>
      </c>
      <c r="D128" s="16">
        <v>49</v>
      </c>
      <c r="E128" s="16">
        <v>2</v>
      </c>
      <c r="F128" s="16">
        <v>7644.0376666666662</v>
      </c>
      <c r="G128" s="16">
        <v>104.00326</v>
      </c>
      <c r="H128" s="16">
        <v>7258.8710000000001</v>
      </c>
      <c r="I128" s="16">
        <v>151.60589999999999</v>
      </c>
      <c r="J128" s="7">
        <v>30763.752</v>
      </c>
      <c r="K128" s="7">
        <v>793080.66</v>
      </c>
      <c r="L128" s="7">
        <v>5085.7855900000004</v>
      </c>
      <c r="N128" t="str">
        <f t="shared" si="81"/>
        <v>Santa Cruz</v>
      </c>
      <c r="O128" t="str">
        <f t="shared" si="79"/>
        <v>Mecânica</v>
      </c>
      <c r="P128" t="str">
        <f t="shared" si="79"/>
        <v>i</v>
      </c>
      <c r="Q128">
        <f t="shared" si="79"/>
        <v>49</v>
      </c>
      <c r="R128">
        <f t="shared" si="79"/>
        <v>1</v>
      </c>
      <c r="S128" s="23">
        <f>AVERAGE(F130,F138,F145)</f>
        <v>7456.3368888888881</v>
      </c>
      <c r="T128" s="23">
        <f t="shared" ref="T128:Y128" si="86">AVERAGE(G130,G138,G145)</f>
        <v>98.197724444444432</v>
      </c>
      <c r="U128" s="23">
        <f t="shared" si="86"/>
        <v>7250.1138888888891</v>
      </c>
      <c r="V128" s="23">
        <f t="shared" si="86"/>
        <v>103.99595222222221</v>
      </c>
      <c r="W128" s="23">
        <f t="shared" si="86"/>
        <v>29789.157000000007</v>
      </c>
      <c r="X128" s="23">
        <f t="shared" si="86"/>
        <v>613676.81999999995</v>
      </c>
      <c r="Y128" s="23">
        <f t="shared" si="86"/>
        <v>6546.6777633333331</v>
      </c>
    </row>
    <row r="129" spans="1:25" x14ac:dyDescent="0.3">
      <c r="A129" s="16" t="s">
        <v>54</v>
      </c>
      <c r="B129" s="16" t="s">
        <v>53</v>
      </c>
      <c r="C129" s="16" t="s">
        <v>51</v>
      </c>
      <c r="D129" s="16">
        <v>49</v>
      </c>
      <c r="E129" s="16">
        <v>2</v>
      </c>
      <c r="F129" s="16" t="s">
        <v>60</v>
      </c>
      <c r="G129" s="16" t="s">
        <v>60</v>
      </c>
      <c r="H129" s="16" t="s">
        <v>60</v>
      </c>
      <c r="I129" s="16" t="s">
        <v>60</v>
      </c>
      <c r="J129" s="16" t="s">
        <v>60</v>
      </c>
      <c r="K129" s="16" t="s">
        <v>60</v>
      </c>
      <c r="L129" s="16" t="s">
        <v>60</v>
      </c>
      <c r="S129" s="23"/>
      <c r="T129" s="23"/>
      <c r="U129" s="23"/>
      <c r="V129" s="23"/>
      <c r="W129" s="23"/>
      <c r="X129" s="23"/>
      <c r="Y129" s="23"/>
    </row>
    <row r="130" spans="1:25" x14ac:dyDescent="0.3">
      <c r="A130" s="16" t="s">
        <v>54</v>
      </c>
      <c r="B130" s="16" t="s">
        <v>50</v>
      </c>
      <c r="C130" s="16" t="s">
        <v>51</v>
      </c>
      <c r="D130" s="16">
        <v>49</v>
      </c>
      <c r="E130" s="16">
        <v>2</v>
      </c>
      <c r="F130" s="16">
        <v>8001.922333333333</v>
      </c>
      <c r="G130" s="16">
        <v>92.748946666666669</v>
      </c>
      <c r="H130" s="16">
        <v>7809.8546666666662</v>
      </c>
      <c r="I130" s="16">
        <v>69.203733333333332</v>
      </c>
      <c r="J130" s="7">
        <v>32346.567000000003</v>
      </c>
      <c r="K130" s="7">
        <v>534233.12</v>
      </c>
      <c r="L130" s="7">
        <v>6660.8193999999985</v>
      </c>
      <c r="R130" t="s">
        <v>55</v>
      </c>
      <c r="S130" s="23">
        <f>AVERAGE(S123,S124,S128)</f>
        <v>6841.1191574074073</v>
      </c>
      <c r="T130" s="23">
        <f t="shared" ref="T130:Y130" si="87">AVERAGE(T123,T124,T128)</f>
        <v>97.502489074074063</v>
      </c>
      <c r="U130" s="23">
        <f t="shared" si="87"/>
        <v>6620.6001851851861</v>
      </c>
      <c r="V130" s="23">
        <f t="shared" si="87"/>
        <v>118.95654509259259</v>
      </c>
      <c r="W130" s="23">
        <f t="shared" si="87"/>
        <v>27419.70531666667</v>
      </c>
      <c r="X130" s="23">
        <f t="shared" si="87"/>
        <v>638288.96861111105</v>
      </c>
      <c r="Y130" s="23">
        <f t="shared" si="87"/>
        <v>7540.2123094444441</v>
      </c>
    </row>
    <row r="131" spans="1:25" x14ac:dyDescent="0.3">
      <c r="A131" s="16" t="s">
        <v>49</v>
      </c>
      <c r="B131" s="16" t="s">
        <v>53</v>
      </c>
      <c r="C131" s="16" t="s">
        <v>51</v>
      </c>
      <c r="D131" s="16">
        <v>49</v>
      </c>
      <c r="E131" s="16">
        <v>2</v>
      </c>
      <c r="F131" s="16">
        <v>6217.3019999999997</v>
      </c>
      <c r="G131" s="16">
        <v>106.63189999999999</v>
      </c>
      <c r="H131" s="16">
        <v>5968.2903333333334</v>
      </c>
      <c r="I131" s="16">
        <v>114.53339999999999</v>
      </c>
      <c r="J131" s="7">
        <v>30462.333000000002</v>
      </c>
      <c r="K131" s="7">
        <v>865131.35</v>
      </c>
      <c r="L131" s="7">
        <v>4401.5347999999994</v>
      </c>
      <c r="R131" t="s">
        <v>56</v>
      </c>
      <c r="S131" s="23">
        <f>AVERAGE(S125:S127)</f>
        <v>7363.8404907407412</v>
      </c>
      <c r="T131" s="23">
        <f t="shared" ref="T131:Y131" si="88">AVERAGE(T125:T127)</f>
        <v>89.87503944444444</v>
      </c>
      <c r="U131" s="23">
        <f t="shared" si="88"/>
        <v>7113.8872037037036</v>
      </c>
      <c r="V131" s="23">
        <f t="shared" si="88"/>
        <v>141.05212148148146</v>
      </c>
      <c r="W131" s="23">
        <f t="shared" si="88"/>
        <v>29998.142405555554</v>
      </c>
      <c r="X131" s="23">
        <f t="shared" si="88"/>
        <v>679516.73777777783</v>
      </c>
      <c r="Y131" s="23">
        <f t="shared" si="88"/>
        <v>8047.7214319444456</v>
      </c>
    </row>
    <row r="132" spans="1:25" x14ac:dyDescent="0.3">
      <c r="A132" s="16" t="s">
        <v>49</v>
      </c>
      <c r="B132" s="16" t="s">
        <v>50</v>
      </c>
      <c r="C132" s="16" t="s">
        <v>51</v>
      </c>
      <c r="D132" s="16">
        <v>49</v>
      </c>
      <c r="E132" s="16">
        <v>2</v>
      </c>
      <c r="F132" s="16">
        <v>5088.4319999999998</v>
      </c>
      <c r="G132" s="16">
        <v>87.785660000000007</v>
      </c>
      <c r="H132" s="16">
        <v>4934.967333333333</v>
      </c>
      <c r="I132" s="16">
        <v>81.786033333333322</v>
      </c>
      <c r="J132" s="7">
        <v>26479.851000000002</v>
      </c>
      <c r="K132" s="7">
        <v>830160.01</v>
      </c>
      <c r="L132" s="7">
        <v>7792.2591000000002</v>
      </c>
      <c r="S132" s="23"/>
      <c r="T132" s="23"/>
      <c r="U132" s="23"/>
      <c r="V132" s="23"/>
      <c r="W132" s="23"/>
      <c r="X132" s="23"/>
      <c r="Y132" s="23"/>
    </row>
    <row r="133" spans="1:25" x14ac:dyDescent="0.3">
      <c r="A133" s="16" t="s">
        <v>52</v>
      </c>
      <c r="B133" s="16" t="s">
        <v>50</v>
      </c>
      <c r="C133" s="16" t="s">
        <v>51</v>
      </c>
      <c r="D133" s="16">
        <v>49</v>
      </c>
      <c r="E133" s="16">
        <v>2</v>
      </c>
      <c r="F133" s="16">
        <v>6169.0206666666672</v>
      </c>
      <c r="G133" s="16">
        <v>103.80559000000001</v>
      </c>
      <c r="H133" s="16">
        <v>5925.9496666666673</v>
      </c>
      <c r="I133" s="16">
        <v>98.038623333333319</v>
      </c>
      <c r="J133" s="7">
        <v>34538.803999999989</v>
      </c>
      <c r="K133" s="7">
        <v>699127.75</v>
      </c>
      <c r="L133" s="7">
        <v>6558.1525999999994</v>
      </c>
      <c r="R133" t="s">
        <v>57</v>
      </c>
      <c r="S133" s="23">
        <f>AVERAGE(S123,S125)</f>
        <v>6884.1627777777776</v>
      </c>
      <c r="T133" s="23">
        <f t="shared" ref="T133:Y133" si="89">AVERAGE(T123,T125)</f>
        <v>99.192299999999989</v>
      </c>
      <c r="U133" s="23">
        <f t="shared" si="89"/>
        <v>6642.2806111111113</v>
      </c>
      <c r="V133" s="23">
        <f t="shared" si="89"/>
        <v>143.17043555555557</v>
      </c>
      <c r="W133" s="23">
        <f t="shared" si="89"/>
        <v>27519.795333333335</v>
      </c>
      <c r="X133" s="23">
        <f t="shared" si="89"/>
        <v>643857.7433333334</v>
      </c>
      <c r="Y133" s="23">
        <f t="shared" si="89"/>
        <v>7760.5799733333333</v>
      </c>
    </row>
    <row r="134" spans="1:25" x14ac:dyDescent="0.3">
      <c r="A134" s="16" t="s">
        <v>52</v>
      </c>
      <c r="B134" s="16" t="s">
        <v>50</v>
      </c>
      <c r="C134" s="16" t="s">
        <v>51</v>
      </c>
      <c r="D134" s="16">
        <v>49</v>
      </c>
      <c r="E134" s="16">
        <v>3</v>
      </c>
      <c r="F134" s="16">
        <v>6646.980333333333</v>
      </c>
      <c r="G134" s="16">
        <v>80.73769333333334</v>
      </c>
      <c r="H134" s="16">
        <v>6417.1443333333336</v>
      </c>
      <c r="I134" s="16">
        <v>92.271646666666655</v>
      </c>
      <c r="J134" s="7">
        <v>27646.009000000002</v>
      </c>
      <c r="K134" s="7">
        <v>644867.79</v>
      </c>
      <c r="L134" s="7">
        <v>7860.5043999999998</v>
      </c>
      <c r="R134" t="s">
        <v>58</v>
      </c>
      <c r="S134" s="23">
        <f>AVERAGE(S124,S126)</f>
        <v>6635.7972499999996</v>
      </c>
      <c r="T134" s="23">
        <f t="shared" ref="T134:Y134" si="90">AVERAGE(T124,T126)</f>
        <v>90.483958333333334</v>
      </c>
      <c r="U134" s="23">
        <f t="shared" si="90"/>
        <v>6372.0489166666666</v>
      </c>
      <c r="V134" s="23">
        <f t="shared" si="90"/>
        <v>140.97504208333334</v>
      </c>
      <c r="W134" s="23">
        <f t="shared" si="90"/>
        <v>28922.282749999998</v>
      </c>
      <c r="X134" s="23">
        <f t="shared" si="90"/>
        <v>746193.55625000002</v>
      </c>
      <c r="Y134" s="23">
        <f t="shared" si="90"/>
        <v>8927.3262737500008</v>
      </c>
    </row>
    <row r="135" spans="1:25" x14ac:dyDescent="0.3">
      <c r="A135" s="16" t="s">
        <v>52</v>
      </c>
      <c r="B135" s="16" t="s">
        <v>53</v>
      </c>
      <c r="C135" s="16" t="s">
        <v>51</v>
      </c>
      <c r="D135" s="16">
        <v>49</v>
      </c>
      <c r="E135" s="16">
        <v>3</v>
      </c>
      <c r="F135" s="16">
        <v>7481.5883333333331</v>
      </c>
      <c r="G135" s="16">
        <v>74.970713333333336</v>
      </c>
      <c r="H135" s="16">
        <v>7314.0989999999993</v>
      </c>
      <c r="I135" s="16">
        <v>98.038633333333337</v>
      </c>
      <c r="J135" s="7">
        <v>25134.095000000001</v>
      </c>
      <c r="K135" s="7">
        <v>803121.90999999992</v>
      </c>
      <c r="L135" s="7">
        <v>14914.333899999998</v>
      </c>
      <c r="R135" t="s">
        <v>61</v>
      </c>
      <c r="S135" s="23">
        <f>AVERAGE(S127:S128)</f>
        <v>7787.4794444444433</v>
      </c>
      <c r="T135" s="23">
        <f t="shared" ref="T135:Y135" si="91">AVERAGE(T127:T128)</f>
        <v>91.390034444444439</v>
      </c>
      <c r="U135" s="23">
        <f t="shared" si="91"/>
        <v>7587.4015555555561</v>
      </c>
      <c r="V135" s="23">
        <f t="shared" si="91"/>
        <v>105.86752222222222</v>
      </c>
      <c r="W135" s="23">
        <f t="shared" si="91"/>
        <v>29684.693500000001</v>
      </c>
      <c r="X135" s="23">
        <f t="shared" si="91"/>
        <v>586657.26</v>
      </c>
      <c r="Y135" s="23">
        <f t="shared" si="91"/>
        <v>6693.9943650000005</v>
      </c>
    </row>
    <row r="136" spans="1:25" x14ac:dyDescent="0.3">
      <c r="A136" s="16" t="s">
        <v>49</v>
      </c>
      <c r="B136" s="16" t="s">
        <v>53</v>
      </c>
      <c r="C136" s="16" t="s">
        <v>51</v>
      </c>
      <c r="D136" s="16">
        <v>49</v>
      </c>
      <c r="E136" s="16">
        <v>3</v>
      </c>
      <c r="F136" s="16">
        <v>6964.7523333333329</v>
      </c>
      <c r="G136" s="16">
        <v>93.319990000000004</v>
      </c>
      <c r="H136" s="16">
        <v>6671.4296666666669</v>
      </c>
      <c r="I136" s="16">
        <v>183.88393333333332</v>
      </c>
      <c r="J136" s="7">
        <v>37574.83</v>
      </c>
      <c r="K136" s="7">
        <v>538966.94999999995</v>
      </c>
      <c r="L136" s="7">
        <v>16737.506099999999</v>
      </c>
    </row>
    <row r="137" spans="1:25" x14ac:dyDescent="0.3">
      <c r="A137" s="16" t="s">
        <v>54</v>
      </c>
      <c r="B137" s="16" t="s">
        <v>53</v>
      </c>
      <c r="C137" s="16" t="s">
        <v>51</v>
      </c>
      <c r="D137" s="16">
        <v>49</v>
      </c>
      <c r="E137" s="16">
        <v>3</v>
      </c>
      <c r="F137" s="16">
        <v>7918.3666666666659</v>
      </c>
      <c r="G137" s="16">
        <v>74.970716666666661</v>
      </c>
      <c r="H137" s="16">
        <v>7723.8306666666658</v>
      </c>
      <c r="I137" s="16">
        <v>134.06039999999999</v>
      </c>
      <c r="J137" s="7">
        <v>30259.691999999999</v>
      </c>
      <c r="K137" s="7">
        <v>571117.22000000009</v>
      </c>
      <c r="L137" s="7">
        <v>6392.0286999999998</v>
      </c>
    </row>
    <row r="138" spans="1:25" x14ac:dyDescent="0.3">
      <c r="A138" s="16" t="s">
        <v>54</v>
      </c>
      <c r="B138" s="16" t="s">
        <v>50</v>
      </c>
      <c r="C138" s="16" t="s">
        <v>51</v>
      </c>
      <c r="D138" s="16">
        <v>49</v>
      </c>
      <c r="E138" s="16">
        <v>3</v>
      </c>
      <c r="F138" s="16">
        <v>7250.1466666666674</v>
      </c>
      <c r="G138" s="16">
        <v>80.737693333333326</v>
      </c>
      <c r="H138" s="16">
        <v>7077.3813333333337</v>
      </c>
      <c r="I138" s="16">
        <v>92.84268999999999</v>
      </c>
      <c r="J138" s="7">
        <v>29016.904000000002</v>
      </c>
      <c r="K138" s="7">
        <v>716378.36</v>
      </c>
      <c r="L138" s="7">
        <v>7288.1980899999999</v>
      </c>
    </row>
    <row r="139" spans="1:25" x14ac:dyDescent="0.3">
      <c r="A139" s="16" t="s">
        <v>49</v>
      </c>
      <c r="B139" s="16" t="s">
        <v>50</v>
      </c>
      <c r="C139" s="16" t="s">
        <v>51</v>
      </c>
      <c r="D139" s="16">
        <v>49</v>
      </c>
      <c r="E139" s="16">
        <v>3</v>
      </c>
      <c r="F139" s="16" t="s">
        <v>60</v>
      </c>
      <c r="G139" s="16" t="s">
        <v>60</v>
      </c>
      <c r="H139" s="16" t="s">
        <v>60</v>
      </c>
      <c r="I139" s="16" t="s">
        <v>60</v>
      </c>
      <c r="J139" s="16" t="s">
        <v>60</v>
      </c>
      <c r="K139" s="16" t="s">
        <v>60</v>
      </c>
      <c r="L139" s="16" t="s">
        <v>60</v>
      </c>
    </row>
    <row r="140" spans="1:25" x14ac:dyDescent="0.3">
      <c r="A140" s="16" t="s">
        <v>54</v>
      </c>
      <c r="B140" s="16" t="s">
        <v>53</v>
      </c>
      <c r="C140" s="16" t="s">
        <v>51</v>
      </c>
      <c r="D140" s="16">
        <v>49</v>
      </c>
      <c r="E140" s="16">
        <v>4</v>
      </c>
      <c r="F140" s="16">
        <v>7987.9290000000001</v>
      </c>
      <c r="G140" s="16">
        <v>98.038623333333319</v>
      </c>
      <c r="H140" s="16">
        <v>7779.8473333333341</v>
      </c>
      <c r="I140" s="16">
        <v>121.10653333333335</v>
      </c>
      <c r="J140" s="7">
        <v>26097.314999999999</v>
      </c>
      <c r="K140" s="7">
        <v>526834.53</v>
      </c>
      <c r="L140" s="7">
        <v>4621.2375000000011</v>
      </c>
    </row>
    <row r="141" spans="1:25" x14ac:dyDescent="0.3">
      <c r="A141" s="16" t="s">
        <v>49</v>
      </c>
      <c r="B141" s="16" t="s">
        <v>53</v>
      </c>
      <c r="C141" s="16" t="s">
        <v>51</v>
      </c>
      <c r="D141" s="16">
        <v>49</v>
      </c>
      <c r="E141" s="16">
        <v>4</v>
      </c>
      <c r="F141" s="16">
        <v>7813.2063333333326</v>
      </c>
      <c r="G141" s="16">
        <v>104.16464666666667</v>
      </c>
      <c r="H141" s="16">
        <v>7553.2086666666664</v>
      </c>
      <c r="I141" s="16">
        <v>150.54843333333335</v>
      </c>
      <c r="J141" s="7">
        <v>25739.625399999997</v>
      </c>
      <c r="K141" s="7">
        <v>667747.69999999995</v>
      </c>
      <c r="L141" s="7">
        <v>5811.3430200000003</v>
      </c>
    </row>
    <row r="142" spans="1:25" x14ac:dyDescent="0.3">
      <c r="A142" s="16" t="s">
        <v>52</v>
      </c>
      <c r="B142" s="16" t="s">
        <v>50</v>
      </c>
      <c r="C142" s="16" t="s">
        <v>51</v>
      </c>
      <c r="D142" s="16">
        <v>49</v>
      </c>
      <c r="E142" s="16">
        <v>4</v>
      </c>
      <c r="F142" s="16">
        <v>5963.4456666666665</v>
      </c>
      <c r="G142" s="16">
        <v>106.24833333333333</v>
      </c>
      <c r="H142" s="16">
        <v>5684.6046666666662</v>
      </c>
      <c r="I142" s="16">
        <v>158.74339999999998</v>
      </c>
      <c r="J142" s="7">
        <v>24288.811000000002</v>
      </c>
      <c r="K142" s="7">
        <v>915865.33000000007</v>
      </c>
      <c r="L142" s="7">
        <v>7871.8788000000004</v>
      </c>
    </row>
    <row r="143" spans="1:25" x14ac:dyDescent="0.3">
      <c r="A143" s="16" t="s">
        <v>49</v>
      </c>
      <c r="B143" s="16" t="s">
        <v>50</v>
      </c>
      <c r="C143" s="16" t="s">
        <v>51</v>
      </c>
      <c r="D143" s="16">
        <v>49</v>
      </c>
      <c r="E143" s="16">
        <v>4</v>
      </c>
      <c r="F143" s="16">
        <v>6705.8173333333334</v>
      </c>
      <c r="G143" s="16">
        <v>104.28289000000001</v>
      </c>
      <c r="H143" s="16">
        <v>6393.8609999999999</v>
      </c>
      <c r="I143" s="16">
        <v>235.0445666666667</v>
      </c>
      <c r="J143" s="7">
        <v>29714.925999999999</v>
      </c>
      <c r="K143" s="7">
        <v>513884.34</v>
      </c>
      <c r="L143" s="7">
        <v>8862.6342000000004</v>
      </c>
    </row>
    <row r="144" spans="1:25" x14ac:dyDescent="0.3">
      <c r="A144" s="16" t="s">
        <v>52</v>
      </c>
      <c r="B144" s="16" t="s">
        <v>53</v>
      </c>
      <c r="C144" s="16" t="s">
        <v>51</v>
      </c>
      <c r="D144" s="16">
        <v>49</v>
      </c>
      <c r="E144" s="16">
        <v>4</v>
      </c>
      <c r="F144" s="16">
        <v>5037.9776666666667</v>
      </c>
      <c r="G144" s="16">
        <v>74.970713333333336</v>
      </c>
      <c r="H144" s="16">
        <v>4760.1956666666665</v>
      </c>
      <c r="I144" s="16">
        <v>170.9288333333333</v>
      </c>
      <c r="J144" s="7">
        <v>28888.496999999996</v>
      </c>
      <c r="K144" s="7">
        <v>709948.28999999992</v>
      </c>
      <c r="L144" s="7">
        <v>6082.2299000000003</v>
      </c>
    </row>
    <row r="145" spans="1:25" x14ac:dyDescent="0.3">
      <c r="A145" s="16" t="s">
        <v>54</v>
      </c>
      <c r="B145" s="16" t="s">
        <v>50</v>
      </c>
      <c r="C145" s="16" t="s">
        <v>51</v>
      </c>
      <c r="D145" s="16">
        <v>49</v>
      </c>
      <c r="E145" s="16">
        <v>4</v>
      </c>
      <c r="F145" s="16">
        <v>7116.9416666666666</v>
      </c>
      <c r="G145" s="16">
        <v>121.10653333333335</v>
      </c>
      <c r="H145" s="16">
        <v>6863.1056666666664</v>
      </c>
      <c r="I145" s="16">
        <v>149.94143333333332</v>
      </c>
      <c r="J145" s="7">
        <v>28004.000000000007</v>
      </c>
      <c r="K145" s="7">
        <v>590418.9800000001</v>
      </c>
      <c r="L145" s="7">
        <v>5691.0158000000001</v>
      </c>
      <c r="N145" s="18" t="s">
        <v>37</v>
      </c>
      <c r="O145" s="18" t="s">
        <v>38</v>
      </c>
      <c r="P145" s="18" t="s">
        <v>39</v>
      </c>
      <c r="Q145" s="18" t="s">
        <v>40</v>
      </c>
      <c r="R145" s="18" t="s">
        <v>41</v>
      </c>
      <c r="S145" s="18" t="s">
        <v>42</v>
      </c>
      <c r="T145" s="18" t="s">
        <v>43</v>
      </c>
      <c r="U145" s="18" t="s">
        <v>44</v>
      </c>
      <c r="V145" s="18" t="s">
        <v>45</v>
      </c>
      <c r="W145" s="18" t="s">
        <v>46</v>
      </c>
      <c r="X145" s="18" t="s">
        <v>47</v>
      </c>
      <c r="Y145" s="18" t="s">
        <v>48</v>
      </c>
    </row>
    <row r="146" spans="1:25" x14ac:dyDescent="0.3">
      <c r="A146" s="17" t="s">
        <v>49</v>
      </c>
      <c r="B146" s="17" t="s">
        <v>50</v>
      </c>
      <c r="C146" s="17" t="s">
        <v>51</v>
      </c>
      <c r="D146" s="17">
        <v>56</v>
      </c>
      <c r="E146" s="17">
        <v>1</v>
      </c>
      <c r="F146" s="17">
        <v>7065.4776666666667</v>
      </c>
      <c r="G146" s="17">
        <v>74.970716666666661</v>
      </c>
      <c r="H146" s="17">
        <v>6869.4953333333333</v>
      </c>
      <c r="I146" s="17">
        <v>122.52643333333333</v>
      </c>
      <c r="J146" s="8">
        <v>31006.202000000001</v>
      </c>
      <c r="K146" s="8">
        <v>688682.05999999994</v>
      </c>
      <c r="L146" s="8">
        <v>7090.6462000000001</v>
      </c>
      <c r="N146" s="21" t="str">
        <f t="shared" ref="N146:R151" si="92">A146</f>
        <v>Salada</v>
      </c>
      <c r="O146" s="21" t="str">
        <f t="shared" si="92"/>
        <v>Mecânica</v>
      </c>
      <c r="P146" s="20" t="str">
        <f t="shared" si="92"/>
        <v>i</v>
      </c>
      <c r="Q146">
        <f t="shared" si="92"/>
        <v>56</v>
      </c>
      <c r="R146">
        <f t="shared" si="92"/>
        <v>1</v>
      </c>
      <c r="S146" s="19">
        <f t="shared" ref="S146:Y146" si="93">AVERAGE(F163,F146,F167)</f>
        <v>6654.813000000001</v>
      </c>
      <c r="T146" s="19">
        <f t="shared" si="93"/>
        <v>90.741174444444439</v>
      </c>
      <c r="U146" s="19">
        <f t="shared" si="93"/>
        <v>6430.8334444444445</v>
      </c>
      <c r="V146" s="19">
        <f t="shared" si="93"/>
        <v>133.25039999999998</v>
      </c>
      <c r="W146" s="19">
        <f t="shared" si="93"/>
        <v>28437.717333333334</v>
      </c>
      <c r="X146" s="19">
        <f t="shared" si="93"/>
        <v>658515.85</v>
      </c>
      <c r="Y146" s="19">
        <f t="shared" si="93"/>
        <v>15315.624923333331</v>
      </c>
    </row>
    <row r="147" spans="1:25" x14ac:dyDescent="0.3">
      <c r="A147" s="17" t="s">
        <v>52</v>
      </c>
      <c r="B147" s="17" t="s">
        <v>50</v>
      </c>
      <c r="C147" s="17" t="s">
        <v>51</v>
      </c>
      <c r="D147" s="17">
        <v>56</v>
      </c>
      <c r="E147" s="17">
        <v>1</v>
      </c>
      <c r="F147" s="17">
        <v>7191.5096666666659</v>
      </c>
      <c r="G147" s="17">
        <v>109.57256666666667</v>
      </c>
      <c r="H147" s="17">
        <v>6918.0933333333332</v>
      </c>
      <c r="I147" s="17">
        <v>84.197876666666659</v>
      </c>
      <c r="J147" s="8">
        <v>32993.103999999999</v>
      </c>
      <c r="K147" s="8">
        <v>697107.34000000008</v>
      </c>
      <c r="L147" s="8">
        <v>7733.2927000000009</v>
      </c>
      <c r="N147" s="21" t="str">
        <f t="shared" si="92"/>
        <v>Italiano</v>
      </c>
      <c r="O147" s="21" t="str">
        <f t="shared" si="92"/>
        <v>Mecânica</v>
      </c>
      <c r="P147" s="20" t="str">
        <f t="shared" si="92"/>
        <v>i</v>
      </c>
      <c r="Q147">
        <f t="shared" si="92"/>
        <v>56</v>
      </c>
      <c r="R147">
        <f t="shared" si="92"/>
        <v>1</v>
      </c>
      <c r="S147" s="19">
        <f t="shared" ref="S147:Y147" si="94">AVERAGE(F158,F147,F166)</f>
        <v>6864.2053333333324</v>
      </c>
      <c r="T147" s="19">
        <f t="shared" si="94"/>
        <v>108.43324888888888</v>
      </c>
      <c r="U147" s="19">
        <f t="shared" si="94"/>
        <v>6640.2412222222229</v>
      </c>
      <c r="V147" s="19">
        <f t="shared" si="94"/>
        <v>95.347359999999995</v>
      </c>
      <c r="W147" s="19">
        <f t="shared" si="94"/>
        <v>24514.00033333333</v>
      </c>
      <c r="X147" s="19">
        <f t="shared" si="94"/>
        <v>647272.45000000007</v>
      </c>
      <c r="Y147" s="19">
        <f t="shared" si="94"/>
        <v>7025.4942000000001</v>
      </c>
    </row>
    <row r="148" spans="1:25" x14ac:dyDescent="0.3">
      <c r="A148" s="17" t="s">
        <v>49</v>
      </c>
      <c r="B148" s="17" t="s">
        <v>53</v>
      </c>
      <c r="C148" s="17" t="s">
        <v>51</v>
      </c>
      <c r="D148" s="17">
        <v>56</v>
      </c>
      <c r="E148" s="17">
        <v>1</v>
      </c>
      <c r="F148" s="17">
        <v>6619.9203333333326</v>
      </c>
      <c r="G148" s="17">
        <v>92.842679999999987</v>
      </c>
      <c r="H148" s="17">
        <v>6398.0686666666661</v>
      </c>
      <c r="I148" s="17">
        <v>106.24833333333333</v>
      </c>
      <c r="J148" s="8">
        <v>29438.35</v>
      </c>
      <c r="K148" s="8">
        <v>584287.70000000007</v>
      </c>
      <c r="L148" s="8">
        <v>10485.860299999998</v>
      </c>
      <c r="N148" s="21" t="str">
        <f t="shared" si="92"/>
        <v>Salada</v>
      </c>
      <c r="O148" s="21" t="str">
        <f t="shared" si="92"/>
        <v>Natural</v>
      </c>
      <c r="P148" s="20" t="str">
        <f t="shared" si="92"/>
        <v>i</v>
      </c>
      <c r="Q148">
        <f t="shared" si="92"/>
        <v>56</v>
      </c>
      <c r="R148">
        <f t="shared" si="92"/>
        <v>1</v>
      </c>
      <c r="S148" s="19">
        <f t="shared" ref="S148:Y148" si="95">AVERAGE(F148,F155,F160,F165)</f>
        <v>6814.5030000000006</v>
      </c>
      <c r="T148" s="19">
        <f t="shared" si="95"/>
        <v>109.81780166666667</v>
      </c>
      <c r="U148" s="19">
        <f t="shared" si="95"/>
        <v>6577.3309166666659</v>
      </c>
      <c r="V148" s="19">
        <f t="shared" si="95"/>
        <v>130.55990916666667</v>
      </c>
      <c r="W148" s="19">
        <f t="shared" si="95"/>
        <v>34038.786</v>
      </c>
      <c r="X148" s="19">
        <f t="shared" si="95"/>
        <v>599046.91749999998</v>
      </c>
      <c r="Y148" s="19">
        <f t="shared" si="95"/>
        <v>8487.1352499999994</v>
      </c>
    </row>
    <row r="149" spans="1:25" x14ac:dyDescent="0.3">
      <c r="A149" s="17" t="s">
        <v>52</v>
      </c>
      <c r="B149" s="17" t="s">
        <v>53</v>
      </c>
      <c r="C149" s="17" t="s">
        <v>51</v>
      </c>
      <c r="D149" s="17">
        <v>56</v>
      </c>
      <c r="E149" s="17">
        <v>1</v>
      </c>
      <c r="F149" s="17">
        <v>7331.3023333333331</v>
      </c>
      <c r="G149" s="17">
        <v>103.80561333333333</v>
      </c>
      <c r="H149" s="17">
        <v>7122.9716666666673</v>
      </c>
      <c r="I149" s="17">
        <v>132.95989999999998</v>
      </c>
      <c r="J149" s="8">
        <v>22821.530999999999</v>
      </c>
      <c r="K149" s="8">
        <v>890817.50600000005</v>
      </c>
      <c r="L149" s="8">
        <v>9135.9161000000004</v>
      </c>
      <c r="N149" s="21" t="str">
        <f t="shared" si="92"/>
        <v>Italiano</v>
      </c>
      <c r="O149" s="21" t="str">
        <f t="shared" si="92"/>
        <v>Natural</v>
      </c>
      <c r="P149" s="20" t="str">
        <f t="shared" si="92"/>
        <v>i</v>
      </c>
      <c r="Q149">
        <f t="shared" si="92"/>
        <v>56</v>
      </c>
      <c r="R149">
        <f t="shared" si="92"/>
        <v>1</v>
      </c>
      <c r="S149" s="19">
        <f t="shared" ref="S149:Y149" si="96">AVERAGE(F149,F152,F159,F168)</f>
        <v>6668.6802500000003</v>
      </c>
      <c r="T149" s="19">
        <f t="shared" si="96"/>
        <v>92.27164999999998</v>
      </c>
      <c r="U149" s="19">
        <f t="shared" si="96"/>
        <v>6435.2309166666664</v>
      </c>
      <c r="V149" s="19">
        <f t="shared" si="96"/>
        <v>137.46468499999997</v>
      </c>
      <c r="W149" s="19">
        <f t="shared" si="96"/>
        <v>21569.616024999999</v>
      </c>
      <c r="X149" s="19">
        <f t="shared" si="96"/>
        <v>611819.82400000002</v>
      </c>
      <c r="Y149" s="19">
        <f t="shared" si="96"/>
        <v>7471.2353249999996</v>
      </c>
    </row>
    <row r="150" spans="1:25" x14ac:dyDescent="0.3">
      <c r="A150" s="17" t="s">
        <v>54</v>
      </c>
      <c r="B150" s="17" t="s">
        <v>53</v>
      </c>
      <c r="C150" s="17" t="s">
        <v>51</v>
      </c>
      <c r="D150" s="17">
        <v>56</v>
      </c>
      <c r="E150" s="17">
        <v>1</v>
      </c>
      <c r="F150" s="17" t="s">
        <v>60</v>
      </c>
      <c r="G150" s="17" t="s">
        <v>60</v>
      </c>
      <c r="H150" s="17" t="s">
        <v>60</v>
      </c>
      <c r="I150" s="17" t="s">
        <v>60</v>
      </c>
      <c r="J150" s="17" t="s">
        <v>60</v>
      </c>
      <c r="K150" s="17" t="s">
        <v>60</v>
      </c>
      <c r="L150" s="17" t="s">
        <v>60</v>
      </c>
      <c r="N150" s="21" t="str">
        <f t="shared" si="92"/>
        <v>Santa Cruz</v>
      </c>
      <c r="O150" s="21" t="str">
        <f t="shared" si="92"/>
        <v>Natural</v>
      </c>
      <c r="P150" s="20" t="str">
        <f t="shared" si="92"/>
        <v>i</v>
      </c>
      <c r="Q150">
        <f t="shared" si="92"/>
        <v>56</v>
      </c>
      <c r="R150">
        <f t="shared" si="92"/>
        <v>1</v>
      </c>
      <c r="S150" s="19">
        <f t="shared" ref="S150:Y150" si="97">AVERAGE(F161,F164)</f>
        <v>7595.607</v>
      </c>
      <c r="T150" s="19">
        <f t="shared" si="97"/>
        <v>101.44627833333334</v>
      </c>
      <c r="U150" s="19">
        <f t="shared" si="97"/>
        <v>7365.8046666666669</v>
      </c>
      <c r="V150" s="19">
        <f t="shared" si="97"/>
        <v>135.18921666666665</v>
      </c>
      <c r="W150" s="19">
        <f t="shared" si="97"/>
        <v>34208.053</v>
      </c>
      <c r="X150" s="19">
        <f t="shared" si="97"/>
        <v>562350.95500000007</v>
      </c>
      <c r="Y150" s="19">
        <f t="shared" si="97"/>
        <v>12528.285499999998</v>
      </c>
    </row>
    <row r="151" spans="1:25" x14ac:dyDescent="0.3">
      <c r="A151" s="17" t="s">
        <v>54</v>
      </c>
      <c r="B151" s="17" t="s">
        <v>50</v>
      </c>
      <c r="C151" s="17" t="s">
        <v>51</v>
      </c>
      <c r="D151" s="17">
        <v>56</v>
      </c>
      <c r="E151" s="17">
        <v>1</v>
      </c>
      <c r="F151" s="17" t="s">
        <v>60</v>
      </c>
      <c r="G151" s="17" t="s">
        <v>60</v>
      </c>
      <c r="H151" s="17" t="s">
        <v>60</v>
      </c>
      <c r="I151" s="17" t="s">
        <v>60</v>
      </c>
      <c r="J151" s="17" t="s">
        <v>60</v>
      </c>
      <c r="K151" s="17" t="s">
        <v>60</v>
      </c>
      <c r="L151" s="17" t="s">
        <v>60</v>
      </c>
      <c r="N151" s="21" t="str">
        <f t="shared" si="92"/>
        <v>Santa Cruz</v>
      </c>
      <c r="O151" s="21" t="str">
        <f t="shared" si="92"/>
        <v>Mecânica</v>
      </c>
      <c r="P151" s="20" t="str">
        <f t="shared" si="92"/>
        <v>i</v>
      </c>
      <c r="Q151">
        <f t="shared" si="92"/>
        <v>56</v>
      </c>
      <c r="R151">
        <f t="shared" si="92"/>
        <v>1</v>
      </c>
      <c r="S151" s="19">
        <f t="shared" ref="S151:Y151" si="98">AVERAGE(F154,F162,F169)</f>
        <v>4931.070796666666</v>
      </c>
      <c r="T151" s="19">
        <f t="shared" si="98"/>
        <v>107.49705000000112</v>
      </c>
      <c r="U151" s="19">
        <f t="shared" si="98"/>
        <v>4783.6059077777772</v>
      </c>
      <c r="V151" s="19">
        <f t="shared" si="98"/>
        <v>130.48340000000113</v>
      </c>
      <c r="W151" s="19">
        <f t="shared" si="98"/>
        <v>26254.958899999998</v>
      </c>
      <c r="X151" s="19">
        <f t="shared" si="98"/>
        <v>570429.16333333333</v>
      </c>
      <c r="Y151" s="19">
        <f t="shared" si="98"/>
        <v>9147.2909333333337</v>
      </c>
    </row>
    <row r="152" spans="1:25" x14ac:dyDescent="0.3">
      <c r="A152" s="17" t="s">
        <v>52</v>
      </c>
      <c r="B152" s="17" t="s">
        <v>53</v>
      </c>
      <c r="C152" s="17" t="s">
        <v>51</v>
      </c>
      <c r="D152" s="17">
        <v>56</v>
      </c>
      <c r="E152" s="17">
        <v>2</v>
      </c>
      <c r="F152" s="17">
        <v>7810.6056666666673</v>
      </c>
      <c r="G152" s="17">
        <v>92.271646666666655</v>
      </c>
      <c r="H152" s="17">
        <v>7603.5593333333336</v>
      </c>
      <c r="I152" s="17">
        <v>92.29470666666667</v>
      </c>
      <c r="J152" s="8">
        <v>18859.700999999997</v>
      </c>
      <c r="K152" s="8">
        <v>595928.0199999999</v>
      </c>
      <c r="L152" s="8">
        <v>6345.334499999999</v>
      </c>
    </row>
    <row r="153" spans="1:25" x14ac:dyDescent="0.3">
      <c r="A153" s="17" t="s">
        <v>54</v>
      </c>
      <c r="B153" s="17" t="s">
        <v>53</v>
      </c>
      <c r="C153" s="17" t="s">
        <v>51</v>
      </c>
      <c r="D153" s="17">
        <v>56</v>
      </c>
      <c r="E153" s="17">
        <v>2</v>
      </c>
      <c r="F153" s="17" t="s">
        <v>60</v>
      </c>
      <c r="G153" s="17" t="s">
        <v>60</v>
      </c>
      <c r="H153" s="17" t="s">
        <v>60</v>
      </c>
      <c r="I153" s="17" t="s">
        <v>60</v>
      </c>
      <c r="J153" s="17" t="s">
        <v>60</v>
      </c>
      <c r="K153" s="17" t="s">
        <v>60</v>
      </c>
      <c r="L153" s="17" t="s">
        <v>60</v>
      </c>
      <c r="R153" t="s">
        <v>55</v>
      </c>
      <c r="S153" s="19">
        <f>AVERAGE(S146,S147,S151)</f>
        <v>6150.0297099999998</v>
      </c>
      <c r="T153" s="19">
        <f t="shared" ref="T153:Y153" si="99">AVERAGE(T146,T147,T151)</f>
        <v>102.22382444444482</v>
      </c>
      <c r="U153" s="19">
        <f t="shared" si="99"/>
        <v>5951.5601914814806</v>
      </c>
      <c r="V153" s="19">
        <f t="shared" si="99"/>
        <v>119.69372000000037</v>
      </c>
      <c r="W153" s="19">
        <f t="shared" si="99"/>
        <v>26402.225522222219</v>
      </c>
      <c r="X153" s="19">
        <f t="shared" si="99"/>
        <v>625405.82111111109</v>
      </c>
      <c r="Y153" s="19">
        <f t="shared" si="99"/>
        <v>10496.136685555555</v>
      </c>
    </row>
    <row r="154" spans="1:25" x14ac:dyDescent="0.3">
      <c r="A154" s="17" t="s">
        <v>54</v>
      </c>
      <c r="B154" s="17" t="s">
        <v>50</v>
      </c>
      <c r="C154" s="17" t="s">
        <v>51</v>
      </c>
      <c r="D154" s="17">
        <v>56</v>
      </c>
      <c r="E154" s="17">
        <v>2</v>
      </c>
      <c r="F154" s="17">
        <v>6314.6733333333332</v>
      </c>
      <c r="G154" s="17">
        <v>103.80559000000001</v>
      </c>
      <c r="H154" s="17">
        <v>6135.467333333334</v>
      </c>
      <c r="I154" s="17">
        <v>121.58383333333335</v>
      </c>
      <c r="J154" s="8">
        <v>29731.088</v>
      </c>
      <c r="K154" s="8">
        <v>584906.93999999994</v>
      </c>
      <c r="L154" s="8">
        <v>6146.8844000000008</v>
      </c>
      <c r="R154" t="s">
        <v>56</v>
      </c>
      <c r="S154" s="19">
        <f>AVERAGE(S148,S149,S150)</f>
        <v>7026.2634166666676</v>
      </c>
      <c r="T154" s="19">
        <f t="shared" ref="T154:Y154" si="100">AVERAGE(T148,T149,T150)</f>
        <v>101.17857666666667</v>
      </c>
      <c r="U154" s="19">
        <f t="shared" si="100"/>
        <v>6792.7888333333331</v>
      </c>
      <c r="V154" s="19">
        <f t="shared" si="100"/>
        <v>134.4046036111111</v>
      </c>
      <c r="W154" s="19">
        <f t="shared" si="100"/>
        <v>29938.818341666669</v>
      </c>
      <c r="X154" s="19">
        <f t="shared" si="100"/>
        <v>591072.56550000003</v>
      </c>
      <c r="Y154" s="19">
        <f t="shared" si="100"/>
        <v>9495.552024999999</v>
      </c>
    </row>
    <row r="155" spans="1:25" x14ac:dyDescent="0.3">
      <c r="A155" s="17" t="s">
        <v>49</v>
      </c>
      <c r="B155" s="17" t="s">
        <v>53</v>
      </c>
      <c r="C155" s="17" t="s">
        <v>51</v>
      </c>
      <c r="D155" s="17">
        <v>56</v>
      </c>
      <c r="E155" s="17">
        <v>2</v>
      </c>
      <c r="F155" s="17">
        <v>9258.9636666666684</v>
      </c>
      <c r="G155" s="17">
        <v>150.35130000000001</v>
      </c>
      <c r="H155" s="17">
        <v>9063.610999999999</v>
      </c>
      <c r="I155" s="17">
        <v>98.448480000000018</v>
      </c>
      <c r="J155" s="8">
        <v>35633.127</v>
      </c>
      <c r="K155" s="8">
        <v>520741.56999999995</v>
      </c>
      <c r="L155" s="8">
        <v>8658.7965999999979</v>
      </c>
    </row>
    <row r="156" spans="1:25" x14ac:dyDescent="0.3">
      <c r="A156" s="17" t="s">
        <v>49</v>
      </c>
      <c r="B156" s="17" t="s">
        <v>50</v>
      </c>
      <c r="C156" s="17" t="s">
        <v>51</v>
      </c>
      <c r="D156" s="17">
        <v>56</v>
      </c>
      <c r="E156" s="17">
        <v>2</v>
      </c>
      <c r="F156" s="17" t="s">
        <v>60</v>
      </c>
      <c r="G156" s="17" t="s">
        <v>60</v>
      </c>
      <c r="H156" s="17" t="s">
        <v>60</v>
      </c>
      <c r="I156" s="17" t="s">
        <v>60</v>
      </c>
      <c r="J156" s="17" t="s">
        <v>60</v>
      </c>
      <c r="K156" s="17" t="s">
        <v>60</v>
      </c>
      <c r="L156" s="17" t="s">
        <v>60</v>
      </c>
      <c r="R156" t="s">
        <v>57</v>
      </c>
      <c r="S156" s="19">
        <f>AVERAGE(S148,S146)</f>
        <v>6734.6580000000013</v>
      </c>
      <c r="T156" s="19">
        <f t="shared" ref="T156:Y156" si="101">AVERAGE(T148,T146)</f>
        <v>100.27948805555556</v>
      </c>
      <c r="U156" s="19">
        <f t="shared" si="101"/>
        <v>6504.0821805555552</v>
      </c>
      <c r="V156" s="19">
        <f t="shared" si="101"/>
        <v>131.90515458333334</v>
      </c>
      <c r="W156" s="19">
        <f t="shared" si="101"/>
        <v>31238.251666666667</v>
      </c>
      <c r="X156" s="19">
        <f t="shared" si="101"/>
        <v>628781.38375000004</v>
      </c>
      <c r="Y156" s="19">
        <f t="shared" si="101"/>
        <v>11901.380086666664</v>
      </c>
    </row>
    <row r="157" spans="1:25" x14ac:dyDescent="0.3">
      <c r="A157" s="17" t="s">
        <v>52</v>
      </c>
      <c r="B157" s="17" t="s">
        <v>50</v>
      </c>
      <c r="C157" s="17" t="s">
        <v>51</v>
      </c>
      <c r="D157" s="17">
        <v>56</v>
      </c>
      <c r="E157" s="17">
        <v>2</v>
      </c>
      <c r="F157" s="17" t="s">
        <v>60</v>
      </c>
      <c r="G157" s="17" t="s">
        <v>60</v>
      </c>
      <c r="H157" s="17" t="s">
        <v>60</v>
      </c>
      <c r="I157" s="17" t="s">
        <v>60</v>
      </c>
      <c r="J157" s="17" t="s">
        <v>60</v>
      </c>
      <c r="K157" s="17" t="s">
        <v>60</v>
      </c>
      <c r="L157" s="17" t="s">
        <v>60</v>
      </c>
      <c r="R157" t="s">
        <v>58</v>
      </c>
      <c r="S157" s="19">
        <f>AVERAGE(S147,S149)</f>
        <v>6766.4427916666664</v>
      </c>
      <c r="T157" s="19">
        <f t="shared" ref="T157:Y157" si="102">AVERAGE(T147,T149)</f>
        <v>100.35244944444443</v>
      </c>
      <c r="U157" s="19">
        <f t="shared" si="102"/>
        <v>6537.7360694444451</v>
      </c>
      <c r="V157" s="19">
        <f t="shared" si="102"/>
        <v>116.40602249999998</v>
      </c>
      <c r="W157" s="19">
        <f t="shared" si="102"/>
        <v>23041.808179166663</v>
      </c>
      <c r="X157" s="19">
        <f t="shared" si="102"/>
        <v>629546.1370000001</v>
      </c>
      <c r="Y157" s="19">
        <f t="shared" si="102"/>
        <v>7248.3647624999994</v>
      </c>
    </row>
    <row r="158" spans="1:25" x14ac:dyDescent="0.3">
      <c r="A158" s="17" t="s">
        <v>52</v>
      </c>
      <c r="B158" s="17" t="s">
        <v>50</v>
      </c>
      <c r="C158" s="17" t="s">
        <v>51</v>
      </c>
      <c r="D158" s="17">
        <v>56</v>
      </c>
      <c r="E158" s="17">
        <v>3</v>
      </c>
      <c r="F158" s="17">
        <v>6611.1810000000005</v>
      </c>
      <c r="G158" s="17">
        <v>103.80561333333333</v>
      </c>
      <c r="H158" s="17">
        <v>6386.3739999999998</v>
      </c>
      <c r="I158" s="17">
        <v>109.57256666666667</v>
      </c>
      <c r="J158" s="8">
        <v>18609.468000000001</v>
      </c>
      <c r="K158" s="8">
        <v>699529.74</v>
      </c>
      <c r="L158" s="8">
        <v>5632.3477000000003</v>
      </c>
      <c r="R158" t="s">
        <v>61</v>
      </c>
      <c r="S158" s="19">
        <f>AVERAGE(S151,S150)</f>
        <v>6263.3388983333334</v>
      </c>
      <c r="T158" s="19">
        <f>AVERAGE(T151,T150)</f>
        <v>104.47166416666724</v>
      </c>
      <c r="U158" s="19">
        <f t="shared" ref="U158:Y158" si="103">AVERAGE(U151,U150)</f>
        <v>6074.7052872222221</v>
      </c>
      <c r="V158" s="19">
        <f t="shared" si="103"/>
        <v>132.83630833333387</v>
      </c>
      <c r="W158" s="19">
        <f t="shared" si="103"/>
        <v>30231.505949999999</v>
      </c>
      <c r="X158" s="19">
        <f t="shared" si="103"/>
        <v>566390.0591666667</v>
      </c>
      <c r="Y158" s="19">
        <f t="shared" si="103"/>
        <v>10837.788216666666</v>
      </c>
    </row>
    <row r="159" spans="1:25" x14ac:dyDescent="0.3">
      <c r="A159" s="17" t="s">
        <v>52</v>
      </c>
      <c r="B159" s="17" t="s">
        <v>53</v>
      </c>
      <c r="C159" s="17" t="s">
        <v>51</v>
      </c>
      <c r="D159" s="17">
        <v>56</v>
      </c>
      <c r="E159" s="17">
        <v>3</v>
      </c>
      <c r="F159" s="17">
        <v>7244.7526666666672</v>
      </c>
      <c r="G159" s="17">
        <v>86.50466999999999</v>
      </c>
      <c r="H159" s="17">
        <v>6929.2020000000002</v>
      </c>
      <c r="I159" s="17">
        <v>214.55426666666665</v>
      </c>
      <c r="J159" s="8">
        <v>23529.13</v>
      </c>
      <c r="K159" s="8">
        <v>489245.63</v>
      </c>
      <c r="L159" s="8">
        <v>9750.4257000000016</v>
      </c>
    </row>
    <row r="160" spans="1:25" x14ac:dyDescent="0.3">
      <c r="A160" s="17" t="s">
        <v>49</v>
      </c>
      <c r="B160" s="17" t="s">
        <v>53</v>
      </c>
      <c r="C160" s="17" t="s">
        <v>51</v>
      </c>
      <c r="D160" s="17">
        <v>56</v>
      </c>
      <c r="E160" s="17">
        <v>3</v>
      </c>
      <c r="F160" s="17">
        <v>5849.9949999999999</v>
      </c>
      <c r="G160" s="17">
        <v>98.038613333333331</v>
      </c>
      <c r="H160" s="17">
        <v>5543.915</v>
      </c>
      <c r="I160" s="17">
        <v>207.61119999999997</v>
      </c>
      <c r="J160" s="8">
        <v>24767.128999999997</v>
      </c>
      <c r="K160" s="8">
        <v>669591.26</v>
      </c>
      <c r="L160" s="8">
        <v>8520.8086000000003</v>
      </c>
    </row>
    <row r="161" spans="1:25" x14ac:dyDescent="0.3">
      <c r="A161" s="17" t="s">
        <v>54</v>
      </c>
      <c r="B161" s="17" t="s">
        <v>53</v>
      </c>
      <c r="C161" s="17" t="s">
        <v>51</v>
      </c>
      <c r="D161" s="17">
        <v>56</v>
      </c>
      <c r="E161" s="17">
        <v>3</v>
      </c>
      <c r="F161" s="17">
        <v>7124.0906666666669</v>
      </c>
      <c r="G161" s="17">
        <v>99.086966666666669</v>
      </c>
      <c r="H161" s="17">
        <v>6918.8280000000004</v>
      </c>
      <c r="I161" s="17">
        <v>137.32806666666667</v>
      </c>
      <c r="J161" s="8">
        <v>34549.58</v>
      </c>
      <c r="K161" s="8">
        <v>574980.26000000013</v>
      </c>
      <c r="L161" s="8">
        <v>16448.958999999999</v>
      </c>
    </row>
    <row r="162" spans="1:25" x14ac:dyDescent="0.3">
      <c r="A162" s="17" t="s">
        <v>54</v>
      </c>
      <c r="B162" s="17" t="s">
        <v>50</v>
      </c>
      <c r="C162" s="17" t="s">
        <v>51</v>
      </c>
      <c r="D162" s="17">
        <v>56</v>
      </c>
      <c r="E162" s="17">
        <v>3</v>
      </c>
      <c r="F162" s="17">
        <v>5740.1026666666658</v>
      </c>
      <c r="G162" s="17">
        <v>80.73769333333334</v>
      </c>
      <c r="H162" s="17">
        <v>5533.3489999999993</v>
      </c>
      <c r="I162" s="17">
        <v>121.99369999999999</v>
      </c>
      <c r="J162" s="8">
        <v>22267.188000000002</v>
      </c>
      <c r="K162" s="8">
        <v>503353.02999999997</v>
      </c>
      <c r="L162" s="8">
        <v>6798.2085999999999</v>
      </c>
    </row>
    <row r="163" spans="1:25" x14ac:dyDescent="0.3">
      <c r="A163" s="17" t="s">
        <v>49</v>
      </c>
      <c r="B163" s="17" t="s">
        <v>50</v>
      </c>
      <c r="C163" s="17" t="s">
        <v>51</v>
      </c>
      <c r="D163" s="17">
        <v>56</v>
      </c>
      <c r="E163" s="17">
        <v>3</v>
      </c>
      <c r="F163" s="17">
        <v>5763.2053333333342</v>
      </c>
      <c r="G163" s="17">
        <v>98.038623333333319</v>
      </c>
      <c r="H163" s="17">
        <v>5532.623333333333</v>
      </c>
      <c r="I163" s="17">
        <v>133.05033333333333</v>
      </c>
      <c r="J163" s="8">
        <v>29220.445</v>
      </c>
      <c r="K163" s="8">
        <v>660007.01</v>
      </c>
      <c r="L163" s="8">
        <v>9941.691569999999</v>
      </c>
    </row>
    <row r="164" spans="1:25" x14ac:dyDescent="0.3">
      <c r="A164" s="17" t="s">
        <v>54</v>
      </c>
      <c r="B164" s="17" t="s">
        <v>53</v>
      </c>
      <c r="C164" s="17" t="s">
        <v>51</v>
      </c>
      <c r="D164" s="17">
        <v>56</v>
      </c>
      <c r="E164" s="17">
        <v>4</v>
      </c>
      <c r="F164" s="17">
        <v>8067.123333333333</v>
      </c>
      <c r="G164" s="17">
        <v>103.80559</v>
      </c>
      <c r="H164" s="17">
        <v>7812.7813333333334</v>
      </c>
      <c r="I164" s="17">
        <v>133.05036666666666</v>
      </c>
      <c r="J164" s="8">
        <v>33866.525999999998</v>
      </c>
      <c r="K164" s="8">
        <v>549721.65</v>
      </c>
      <c r="L164" s="8">
        <v>8607.6119999999992</v>
      </c>
    </row>
    <row r="165" spans="1:25" x14ac:dyDescent="0.3">
      <c r="A165" s="17" t="s">
        <v>49</v>
      </c>
      <c r="B165" s="17" t="s">
        <v>53</v>
      </c>
      <c r="C165" s="17" t="s">
        <v>51</v>
      </c>
      <c r="D165" s="17">
        <v>56</v>
      </c>
      <c r="E165" s="17">
        <v>4</v>
      </c>
      <c r="F165" s="17">
        <v>5529.1330000000007</v>
      </c>
      <c r="G165" s="17">
        <v>98.038613333333331</v>
      </c>
      <c r="H165" s="17">
        <v>5303.7290000000003</v>
      </c>
      <c r="I165" s="17">
        <v>109.93162333333333</v>
      </c>
      <c r="J165" s="8">
        <v>46316.537999999993</v>
      </c>
      <c r="K165" s="8">
        <v>621567.14</v>
      </c>
      <c r="L165" s="8">
        <v>6283.0754999999999</v>
      </c>
    </row>
    <row r="166" spans="1:25" x14ac:dyDescent="0.3">
      <c r="A166" s="17" t="s">
        <v>52</v>
      </c>
      <c r="B166" s="17" t="s">
        <v>50</v>
      </c>
      <c r="C166" s="17" t="s">
        <v>51</v>
      </c>
      <c r="D166" s="17">
        <v>56</v>
      </c>
      <c r="E166" s="17">
        <v>4</v>
      </c>
      <c r="F166" s="17">
        <v>6789.9253333333327</v>
      </c>
      <c r="G166" s="17">
        <v>111.92156666666666</v>
      </c>
      <c r="H166" s="17">
        <v>6616.2563333333337</v>
      </c>
      <c r="I166" s="17">
        <v>92.271636666666666</v>
      </c>
      <c r="J166" s="8">
        <v>21939.428999999996</v>
      </c>
      <c r="K166" s="8">
        <v>545180.2699999999</v>
      </c>
      <c r="L166" s="8">
        <v>7710.8421999999991</v>
      </c>
    </row>
    <row r="167" spans="1:25" x14ac:dyDescent="0.3">
      <c r="A167" s="17" t="s">
        <v>49</v>
      </c>
      <c r="B167" s="17" t="s">
        <v>50</v>
      </c>
      <c r="C167" s="17" t="s">
        <v>51</v>
      </c>
      <c r="D167" s="17">
        <v>56</v>
      </c>
      <c r="E167" s="17">
        <v>4</v>
      </c>
      <c r="F167" s="17">
        <v>7135.7560000000003</v>
      </c>
      <c r="G167" s="17">
        <v>99.214183333333338</v>
      </c>
      <c r="H167" s="17">
        <v>6890.3816666666671</v>
      </c>
      <c r="I167" s="17">
        <v>144.17443333333333</v>
      </c>
      <c r="J167" s="8">
        <v>25086.504999999997</v>
      </c>
      <c r="K167" s="8">
        <v>626858.48</v>
      </c>
      <c r="L167" s="8">
        <v>28914.537</v>
      </c>
    </row>
    <row r="168" spans="1:25" x14ac:dyDescent="0.3">
      <c r="A168" s="17" t="s">
        <v>52</v>
      </c>
      <c r="B168" s="17" t="s">
        <v>53</v>
      </c>
      <c r="C168" s="17" t="s">
        <v>51</v>
      </c>
      <c r="D168" s="17">
        <v>56</v>
      </c>
      <c r="E168" s="17">
        <v>4</v>
      </c>
      <c r="F168" s="17">
        <v>4288.0603333333338</v>
      </c>
      <c r="G168" s="17">
        <v>86.50466999999999</v>
      </c>
      <c r="H168" s="17">
        <v>4085.1906666666659</v>
      </c>
      <c r="I168" s="17">
        <v>110.04986666666666</v>
      </c>
      <c r="J168" s="8">
        <v>21068.1021</v>
      </c>
      <c r="K168" s="8">
        <v>471288.14</v>
      </c>
      <c r="L168" s="8">
        <v>4653.2650000000003</v>
      </c>
    </row>
    <row r="169" spans="1:25" x14ac:dyDescent="0.3">
      <c r="A169" s="17" t="s">
        <v>54</v>
      </c>
      <c r="B169" s="17" t="s">
        <v>50</v>
      </c>
      <c r="C169" s="17" t="s">
        <v>51</v>
      </c>
      <c r="D169" s="17">
        <v>56</v>
      </c>
      <c r="E169" s="17">
        <v>4</v>
      </c>
      <c r="F169" s="17">
        <v>2738.4363900000003</v>
      </c>
      <c r="G169" s="17">
        <v>137.94786666667</v>
      </c>
      <c r="H169" s="17">
        <v>2682.0013899999999</v>
      </c>
      <c r="I169" s="17">
        <v>147.87266666667</v>
      </c>
      <c r="J169" s="8">
        <v>26766.600699999999</v>
      </c>
      <c r="K169" s="8">
        <v>623027.52</v>
      </c>
      <c r="L169" s="8">
        <v>14496.7798</v>
      </c>
    </row>
    <row r="170" spans="1:25" x14ac:dyDescent="0.3">
      <c r="A170" s="11" t="s">
        <v>49</v>
      </c>
      <c r="B170" s="11" t="s">
        <v>50</v>
      </c>
      <c r="C170" s="11" t="s">
        <v>62</v>
      </c>
      <c r="D170" s="11">
        <v>14</v>
      </c>
      <c r="E170" s="11">
        <v>1</v>
      </c>
      <c r="F170" s="11">
        <v>6746.4186666666674</v>
      </c>
      <c r="G170" s="11">
        <v>86.50466999999999</v>
      </c>
      <c r="H170" s="11">
        <v>6484.3943333333336</v>
      </c>
      <c r="I170" s="11">
        <v>145.44053333333332</v>
      </c>
      <c r="J170" s="11">
        <v>21019.011999999999</v>
      </c>
      <c r="K170" s="11">
        <v>673279.5</v>
      </c>
      <c r="L170" s="11">
        <v>6014.8822</v>
      </c>
      <c r="N170" s="18" t="s">
        <v>37</v>
      </c>
      <c r="O170" s="18" t="s">
        <v>38</v>
      </c>
      <c r="P170" s="18" t="s">
        <v>39</v>
      </c>
      <c r="Q170" s="18" t="s">
        <v>40</v>
      </c>
      <c r="R170" s="18" t="s">
        <v>41</v>
      </c>
      <c r="S170" s="18" t="s">
        <v>42</v>
      </c>
      <c r="T170" s="18" t="s">
        <v>43</v>
      </c>
      <c r="U170" s="18" t="s">
        <v>44</v>
      </c>
      <c r="V170" s="18" t="s">
        <v>45</v>
      </c>
      <c r="W170" s="18" t="s">
        <v>46</v>
      </c>
      <c r="X170" s="18" t="s">
        <v>47</v>
      </c>
      <c r="Y170" s="18" t="s">
        <v>48</v>
      </c>
    </row>
    <row r="171" spans="1:25" x14ac:dyDescent="0.3">
      <c r="A171" s="11" t="s">
        <v>52</v>
      </c>
      <c r="B171" s="11" t="s">
        <v>50</v>
      </c>
      <c r="C171" s="11" t="s">
        <v>62</v>
      </c>
      <c r="D171" s="11">
        <v>14</v>
      </c>
      <c r="E171" s="11">
        <v>1</v>
      </c>
      <c r="F171" s="11">
        <v>2075.4243333333334</v>
      </c>
      <c r="G171" s="11">
        <v>48.941086666666671</v>
      </c>
      <c r="H171" s="11">
        <v>1976.4336666666668</v>
      </c>
      <c r="I171" s="11">
        <v>138.21648666666599</v>
      </c>
      <c r="J171" s="11">
        <v>14244.749000000002</v>
      </c>
      <c r="K171" s="11">
        <v>284561.52999999997</v>
      </c>
      <c r="L171" s="11">
        <v>1522.6527700000001</v>
      </c>
      <c r="N171" t="str">
        <f>A170</f>
        <v>Salada</v>
      </c>
      <c r="O171" t="str">
        <f t="shared" ref="O171:R176" si="104">B170</f>
        <v>Mecânica</v>
      </c>
      <c r="P171" t="str">
        <f t="shared" si="104"/>
        <v>v</v>
      </c>
      <c r="Q171">
        <f t="shared" si="104"/>
        <v>14</v>
      </c>
      <c r="R171">
        <f t="shared" si="104"/>
        <v>1</v>
      </c>
      <c r="S171" s="23">
        <f>AVERAGE(F170,F180,F187)</f>
        <v>4816.3506666666672</v>
      </c>
      <c r="T171" s="23">
        <f t="shared" ref="T171:Y171" si="105">AVERAGE(G170,G180,G187)</f>
        <v>96.443261111111113</v>
      </c>
      <c r="U171" s="23">
        <f t="shared" si="105"/>
        <v>4521.0304444444446</v>
      </c>
      <c r="V171" s="23">
        <f t="shared" si="105"/>
        <v>179.21112222222223</v>
      </c>
      <c r="W171" s="23">
        <f t="shared" si="105"/>
        <v>22338.724133333337</v>
      </c>
      <c r="X171" s="23">
        <f t="shared" si="105"/>
        <v>345341.94533333339</v>
      </c>
      <c r="Y171" s="23">
        <f t="shared" si="105"/>
        <v>3446.8961933333335</v>
      </c>
    </row>
    <row r="172" spans="1:25" x14ac:dyDescent="0.3">
      <c r="A172" s="11" t="s">
        <v>49</v>
      </c>
      <c r="B172" s="11" t="s">
        <v>53</v>
      </c>
      <c r="C172" s="11" t="s">
        <v>62</v>
      </c>
      <c r="D172" s="11">
        <v>14</v>
      </c>
      <c r="E172" s="11">
        <v>1</v>
      </c>
      <c r="F172" s="11">
        <v>3645.6386666666663</v>
      </c>
      <c r="G172" s="11">
        <v>103.80559000000001</v>
      </c>
      <c r="H172" s="11">
        <v>3379.7950000000001</v>
      </c>
      <c r="I172" s="11">
        <v>127.23253333333332</v>
      </c>
      <c r="J172" s="11">
        <v>460.05843000000004</v>
      </c>
      <c r="K172" s="11">
        <v>5949.3306000000011</v>
      </c>
      <c r="L172" s="11">
        <v>3769.6654000000003</v>
      </c>
      <c r="N172" t="str">
        <f t="shared" ref="N172:N176" si="106">A171</f>
        <v>Italiano</v>
      </c>
      <c r="O172" t="str">
        <f t="shared" si="104"/>
        <v>Mecânica</v>
      </c>
      <c r="P172" t="str">
        <f t="shared" si="104"/>
        <v>v</v>
      </c>
      <c r="Q172">
        <f t="shared" si="104"/>
        <v>14</v>
      </c>
      <c r="R172">
        <f t="shared" si="104"/>
        <v>1</v>
      </c>
      <c r="S172" s="23">
        <f>AVERAGE(F171,F181,F182,F190)</f>
        <v>3154.5788333333335</v>
      </c>
      <c r="T172" s="23">
        <f t="shared" ref="T172:Y172" si="107">AVERAGE(G171,G181,G182,G190)</f>
        <v>81.753519166666678</v>
      </c>
      <c r="U172" s="23">
        <f t="shared" si="107"/>
        <v>2960.0581666666662</v>
      </c>
      <c r="V172" s="23">
        <f t="shared" si="107"/>
        <v>144.20277999999973</v>
      </c>
      <c r="W172" s="23">
        <f t="shared" si="107"/>
        <v>18930.565849999999</v>
      </c>
      <c r="X172" s="23">
        <f t="shared" si="107"/>
        <v>369864.37325</v>
      </c>
      <c r="Y172" s="23">
        <f t="shared" si="107"/>
        <v>2634.4106824999999</v>
      </c>
    </row>
    <row r="173" spans="1:25" x14ac:dyDescent="0.3">
      <c r="A173" s="11" t="s">
        <v>52</v>
      </c>
      <c r="B173" s="11" t="s">
        <v>53</v>
      </c>
      <c r="C173" s="11" t="s">
        <v>62</v>
      </c>
      <c r="D173" s="11">
        <v>14</v>
      </c>
      <c r="E173" s="11">
        <v>1</v>
      </c>
      <c r="F173" s="11">
        <v>3027.2629999999995</v>
      </c>
      <c r="G173" s="11">
        <v>62.283363333333341</v>
      </c>
      <c r="H173" s="11">
        <v>2907.2639999999997</v>
      </c>
      <c r="I173" s="11">
        <v>141.52224333333299</v>
      </c>
      <c r="J173" s="11">
        <v>25158.041000000001</v>
      </c>
      <c r="K173" s="11">
        <v>353366.48299999995</v>
      </c>
      <c r="L173" s="11">
        <v>2960.2978999999996</v>
      </c>
      <c r="N173" t="str">
        <f t="shared" si="106"/>
        <v>Salada</v>
      </c>
      <c r="O173" t="str">
        <f t="shared" si="104"/>
        <v>Natural</v>
      </c>
      <c r="P173" t="str">
        <f t="shared" si="104"/>
        <v>v</v>
      </c>
      <c r="Q173">
        <f t="shared" si="104"/>
        <v>14</v>
      </c>
      <c r="R173">
        <f t="shared" si="104"/>
        <v>1</v>
      </c>
      <c r="S173" s="23">
        <f>AVERAGE(F189)</f>
        <v>3589.3330000000001</v>
      </c>
      <c r="T173" s="23">
        <f t="shared" ref="T173:Y173" si="108">AVERAGE(G189)</f>
        <v>109.57258999999999</v>
      </c>
      <c r="U173" s="23">
        <f t="shared" si="108"/>
        <v>3240.6846666666665</v>
      </c>
      <c r="V173" s="23">
        <f t="shared" si="108"/>
        <v>248.18576666666664</v>
      </c>
      <c r="W173" s="23">
        <f t="shared" si="108"/>
        <v>22751.4925</v>
      </c>
      <c r="X173" s="23">
        <f t="shared" si="108"/>
        <v>349021.21799999999</v>
      </c>
      <c r="Y173" s="23">
        <f t="shared" si="108"/>
        <v>2657.3836099999999</v>
      </c>
    </row>
    <row r="174" spans="1:25" x14ac:dyDescent="0.3">
      <c r="A174" s="11" t="s">
        <v>54</v>
      </c>
      <c r="B174" s="11" t="s">
        <v>53</v>
      </c>
      <c r="C174" s="11" t="s">
        <v>62</v>
      </c>
      <c r="D174" s="11">
        <v>14</v>
      </c>
      <c r="E174" s="11">
        <v>1</v>
      </c>
      <c r="F174" s="11" t="s">
        <v>60</v>
      </c>
      <c r="G174" s="11" t="s">
        <v>60</v>
      </c>
      <c r="H174" s="11" t="s">
        <v>60</v>
      </c>
      <c r="I174" s="11" t="s">
        <v>60</v>
      </c>
      <c r="J174" s="11" t="s">
        <v>60</v>
      </c>
      <c r="K174" s="11" t="s">
        <v>60</v>
      </c>
      <c r="L174" s="11" t="s">
        <v>60</v>
      </c>
      <c r="N174" t="str">
        <f t="shared" si="106"/>
        <v>Italiano</v>
      </c>
      <c r="O174" t="str">
        <f t="shared" si="104"/>
        <v>Natural</v>
      </c>
      <c r="P174" t="str">
        <f t="shared" si="104"/>
        <v>v</v>
      </c>
      <c r="Q174">
        <f t="shared" si="104"/>
        <v>14</v>
      </c>
      <c r="R174">
        <f t="shared" si="104"/>
        <v>1</v>
      </c>
      <c r="S174" s="23">
        <f>AVERAGE(F173,F176,F192)</f>
        <v>2472.6613333333335</v>
      </c>
      <c r="T174" s="23">
        <f t="shared" ref="T174:Y174" si="109">AVERAGE(G173,G176,G192)</f>
        <v>62.218298888888889</v>
      </c>
      <c r="U174" s="23">
        <f t="shared" si="109"/>
        <v>2359.1030000000001</v>
      </c>
      <c r="V174" s="23">
        <f t="shared" si="109"/>
        <v>108.34919777777758</v>
      </c>
      <c r="W174" s="23">
        <f t="shared" si="109"/>
        <v>20949.569266666669</v>
      </c>
      <c r="X174" s="23">
        <f t="shared" si="109"/>
        <v>373922.23766666668</v>
      </c>
      <c r="Y174" s="23">
        <f t="shared" si="109"/>
        <v>2452.7469966666663</v>
      </c>
    </row>
    <row r="175" spans="1:25" x14ac:dyDescent="0.3">
      <c r="A175" s="11" t="s">
        <v>54</v>
      </c>
      <c r="B175" s="11" t="s">
        <v>50</v>
      </c>
      <c r="C175" s="11" t="s">
        <v>62</v>
      </c>
      <c r="D175" s="11">
        <v>14</v>
      </c>
      <c r="E175" s="11">
        <v>1</v>
      </c>
      <c r="F175" s="11">
        <v>3530.6590000000001</v>
      </c>
      <c r="G175" s="11">
        <v>74.970716666666661</v>
      </c>
      <c r="H175" s="11">
        <v>3334.6986666666667</v>
      </c>
      <c r="I175" s="11">
        <v>138.76653333333334</v>
      </c>
      <c r="J175" s="11">
        <v>19716.063999999995</v>
      </c>
      <c r="K175" s="11">
        <v>319664.28999999998</v>
      </c>
      <c r="L175" s="11">
        <v>3907.3537000000006</v>
      </c>
      <c r="N175" t="str">
        <f t="shared" si="106"/>
        <v>Santa Cruz</v>
      </c>
      <c r="O175" t="str">
        <f t="shared" si="104"/>
        <v>Natural</v>
      </c>
      <c r="P175" t="str">
        <f t="shared" si="104"/>
        <v>v</v>
      </c>
      <c r="Q175">
        <f t="shared" si="104"/>
        <v>14</v>
      </c>
      <c r="R175">
        <f t="shared" si="104"/>
        <v>1</v>
      </c>
      <c r="S175" s="23">
        <f>AVERAGE(F177,F185,F188)</f>
        <v>3087.3920000000003</v>
      </c>
      <c r="T175" s="23">
        <f t="shared" ref="T175:Y175" si="110">AVERAGE(G177,G185,G188)</f>
        <v>86.314184444444436</v>
      </c>
      <c r="U175" s="23">
        <f t="shared" si="110"/>
        <v>2847.8935555555549</v>
      </c>
      <c r="V175" s="23">
        <f t="shared" si="110"/>
        <v>148.20261777777776</v>
      </c>
      <c r="W175" s="23">
        <f t="shared" si="110"/>
        <v>21789.76833333333</v>
      </c>
      <c r="X175" s="23">
        <f t="shared" si="110"/>
        <v>306856.67</v>
      </c>
      <c r="Y175" s="23">
        <f t="shared" si="110"/>
        <v>2087.7732066666667</v>
      </c>
    </row>
    <row r="176" spans="1:25" x14ac:dyDescent="0.3">
      <c r="A176" s="11" t="s">
        <v>52</v>
      </c>
      <c r="B176" s="11" t="s">
        <v>53</v>
      </c>
      <c r="C176" s="11" t="s">
        <v>62</v>
      </c>
      <c r="D176" s="11">
        <v>14</v>
      </c>
      <c r="E176" s="11">
        <v>2</v>
      </c>
      <c r="F176" s="11">
        <v>2283.8420000000001</v>
      </c>
      <c r="G176" s="11">
        <v>57.242186666666669</v>
      </c>
      <c r="H176" s="11">
        <v>2180.8826666666669</v>
      </c>
      <c r="I176" s="11">
        <v>141.668573333333</v>
      </c>
      <c r="J176" s="11">
        <v>24111.011999999999</v>
      </c>
      <c r="K176" s="11">
        <v>368149.98999999993</v>
      </c>
      <c r="L176" s="11">
        <v>2548.1310100000001</v>
      </c>
      <c r="N176" t="str">
        <f t="shared" si="106"/>
        <v>Santa Cruz</v>
      </c>
      <c r="O176" t="str">
        <f t="shared" si="104"/>
        <v>Mecânica</v>
      </c>
      <c r="P176" t="str">
        <f t="shared" si="104"/>
        <v>v</v>
      </c>
      <c r="Q176">
        <f t="shared" si="104"/>
        <v>14</v>
      </c>
      <c r="R176">
        <f t="shared" si="104"/>
        <v>1</v>
      </c>
      <c r="S176" s="23">
        <f>AVERAGE(F175,F178,F186,F193)</f>
        <v>3144.9420833333334</v>
      </c>
      <c r="T176" s="23">
        <f t="shared" ref="T176:Y176" si="111">AVERAGE(G175,G178,G186,G193)</f>
        <v>74.740467499999994</v>
      </c>
      <c r="U176" s="23">
        <f t="shared" si="111"/>
        <v>2916.3650000000002</v>
      </c>
      <c r="V176" s="23">
        <f t="shared" si="111"/>
        <v>156.52175833333334</v>
      </c>
      <c r="W176" s="23">
        <f t="shared" si="111"/>
        <v>23749.206999999999</v>
      </c>
      <c r="X176" s="23">
        <f t="shared" si="111"/>
        <v>326725.37225000001</v>
      </c>
      <c r="Y176" s="23">
        <f t="shared" si="111"/>
        <v>2803.6774525000001</v>
      </c>
    </row>
    <row r="177" spans="1:34" x14ac:dyDescent="0.3">
      <c r="A177" s="11" t="s">
        <v>54</v>
      </c>
      <c r="B177" s="11" t="s">
        <v>53</v>
      </c>
      <c r="C177" s="11" t="s">
        <v>62</v>
      </c>
      <c r="D177" s="11">
        <v>14</v>
      </c>
      <c r="E177" s="11">
        <v>2</v>
      </c>
      <c r="F177" s="11">
        <v>3230.0616666666665</v>
      </c>
      <c r="G177" s="11">
        <v>85.351276666666664</v>
      </c>
      <c r="H177" s="11">
        <v>3043.4153333333329</v>
      </c>
      <c r="I177" s="11">
        <v>103.89418666666666</v>
      </c>
      <c r="J177" s="11">
        <v>22084.002000000004</v>
      </c>
      <c r="K177" s="11">
        <v>245954.96000000002</v>
      </c>
      <c r="L177" s="11">
        <v>2039.28305</v>
      </c>
      <c r="S177" s="23"/>
      <c r="T177" s="23"/>
      <c r="U177" s="23"/>
      <c r="V177" s="23"/>
      <c r="W177" s="23"/>
      <c r="X177" s="23"/>
      <c r="Y177" s="23"/>
    </row>
    <row r="178" spans="1:34" x14ac:dyDescent="0.3">
      <c r="A178" s="11" t="s">
        <v>54</v>
      </c>
      <c r="B178" s="11" t="s">
        <v>50</v>
      </c>
      <c r="C178" s="11" t="s">
        <v>62</v>
      </c>
      <c r="D178" s="11">
        <v>14</v>
      </c>
      <c r="E178" s="11">
        <v>2</v>
      </c>
      <c r="F178" s="11">
        <v>2098.2893333333336</v>
      </c>
      <c r="G178" s="11">
        <v>64.717916666666667</v>
      </c>
      <c r="H178" s="11">
        <v>1904.2616666666665</v>
      </c>
      <c r="I178" s="11">
        <v>110.88025666666665</v>
      </c>
      <c r="J178" s="11">
        <v>23304.04</v>
      </c>
      <c r="K178" s="11">
        <v>322037.00000000006</v>
      </c>
      <c r="L178" s="11">
        <v>1363.7126000000001</v>
      </c>
      <c r="R178" t="s">
        <v>55</v>
      </c>
      <c r="S178" s="23">
        <f>AVERAGE(S171,S172,S176)</f>
        <v>3705.2905277777777</v>
      </c>
      <c r="T178" s="23">
        <f t="shared" ref="T178:Y178" si="112">AVERAGE(T171,T172,T176)</f>
        <v>84.312415925925933</v>
      </c>
      <c r="U178" s="23">
        <f t="shared" si="112"/>
        <v>3465.8178703703702</v>
      </c>
      <c r="V178" s="23">
        <f t="shared" si="112"/>
        <v>159.97855351851842</v>
      </c>
      <c r="W178" s="23">
        <f t="shared" si="112"/>
        <v>21672.832327777778</v>
      </c>
      <c r="X178" s="23">
        <f t="shared" si="112"/>
        <v>347310.56361111114</v>
      </c>
      <c r="Y178" s="23">
        <f t="shared" si="112"/>
        <v>2961.6614427777781</v>
      </c>
      <c r="AB178">
        <v>14</v>
      </c>
      <c r="AC178">
        <v>21</v>
      </c>
      <c r="AD178">
        <v>28</v>
      </c>
      <c r="AE178">
        <v>35</v>
      </c>
      <c r="AF178">
        <v>42</v>
      </c>
      <c r="AG178">
        <v>49</v>
      </c>
      <c r="AH178">
        <v>56</v>
      </c>
    </row>
    <row r="179" spans="1:34" x14ac:dyDescent="0.3">
      <c r="A179" s="11" t="s">
        <v>49</v>
      </c>
      <c r="B179" s="11" t="s">
        <v>53</v>
      </c>
      <c r="C179" s="11" t="s">
        <v>62</v>
      </c>
      <c r="D179" s="11">
        <v>14</v>
      </c>
      <c r="E179" s="11">
        <v>2</v>
      </c>
      <c r="F179" s="11">
        <v>3417.4603333333339</v>
      </c>
      <c r="G179" s="11">
        <v>117.36479999999999</v>
      </c>
      <c r="H179" s="11">
        <v>3122.0910000000003</v>
      </c>
      <c r="I179" s="11">
        <v>192.44010000000003</v>
      </c>
      <c r="J179" s="11">
        <v>18994.397999999997</v>
      </c>
      <c r="K179" s="11">
        <v>269777.72000000003</v>
      </c>
      <c r="L179" s="11">
        <v>1761.8111400000003</v>
      </c>
      <c r="R179" t="s">
        <v>56</v>
      </c>
      <c r="S179" s="23">
        <f>AVERAGE(S173:S175)</f>
        <v>3049.7954444444445</v>
      </c>
      <c r="T179" s="23">
        <f t="shared" ref="T179:Y179" si="113">AVERAGE(T173:T175)</f>
        <v>86.035024444444431</v>
      </c>
      <c r="U179" s="23">
        <f t="shared" si="113"/>
        <v>2815.8937407407407</v>
      </c>
      <c r="V179" s="23">
        <f t="shared" si="113"/>
        <v>168.24586074074065</v>
      </c>
      <c r="W179" s="23">
        <f t="shared" si="113"/>
        <v>21830.276699999999</v>
      </c>
      <c r="X179" s="23">
        <f t="shared" si="113"/>
        <v>343266.70855555549</v>
      </c>
      <c r="Y179" s="23">
        <f t="shared" si="113"/>
        <v>2399.301271111111</v>
      </c>
      <c r="AA179" s="19" t="str">
        <f>R178</f>
        <v>mecanica</v>
      </c>
      <c r="AB179" s="19">
        <f>S178</f>
        <v>3705.2905277777777</v>
      </c>
      <c r="AC179" s="19">
        <f>S203</f>
        <v>4219.3749444444447</v>
      </c>
      <c r="AD179" s="19">
        <f>S227</f>
        <v>5770.8827962962969</v>
      </c>
      <c r="AE179" s="19">
        <f>S251</f>
        <v>7014.4484999999995</v>
      </c>
      <c r="AF179" s="19">
        <f>S275</f>
        <v>7055.5866296296299</v>
      </c>
      <c r="AG179" s="19">
        <f>S299</f>
        <v>6979.7327962962963</v>
      </c>
      <c r="AH179" s="19">
        <f>S322</f>
        <v>7640.7936388888884</v>
      </c>
    </row>
    <row r="180" spans="1:34" x14ac:dyDescent="0.3">
      <c r="A180" s="11" t="s">
        <v>49</v>
      </c>
      <c r="B180" s="11" t="s">
        <v>50</v>
      </c>
      <c r="C180" s="11" t="s">
        <v>62</v>
      </c>
      <c r="D180" s="11">
        <v>14</v>
      </c>
      <c r="E180" s="11">
        <v>2</v>
      </c>
      <c r="F180" s="11">
        <v>3397.0416666666665</v>
      </c>
      <c r="G180" s="11">
        <v>104.37663333333334</v>
      </c>
      <c r="H180" s="11">
        <v>3122.0819999999999</v>
      </c>
      <c r="I180" s="11">
        <v>165.17946666666668</v>
      </c>
      <c r="J180" s="11">
        <v>27140.153000000002</v>
      </c>
      <c r="K180" s="11">
        <v>237527.84000000003</v>
      </c>
      <c r="L180" s="11">
        <v>1582.21786</v>
      </c>
      <c r="S180" s="23"/>
      <c r="T180" s="23"/>
      <c r="U180" s="23"/>
      <c r="V180" s="23"/>
      <c r="W180" s="23"/>
      <c r="X180" s="23"/>
      <c r="Y180" s="23"/>
      <c r="AA180" s="19" t="str">
        <f>R179</f>
        <v>natural</v>
      </c>
      <c r="AB180" s="19">
        <f>S179</f>
        <v>3049.7954444444445</v>
      </c>
      <c r="AC180" s="19">
        <f>S202</f>
        <v>4360.3381851851855</v>
      </c>
      <c r="AD180" s="19">
        <f>S226</f>
        <v>6078.8856666666661</v>
      </c>
      <c r="AE180" s="19">
        <f>S250</f>
        <v>7291.1808981481481</v>
      </c>
      <c r="AF180" s="19">
        <f>S274</f>
        <v>7288.4490555555558</v>
      </c>
      <c r="AG180" s="19">
        <f>S298</f>
        <v>6918.6729999999998</v>
      </c>
      <c r="AH180" s="19">
        <f>S323</f>
        <v>6943.3196759259254</v>
      </c>
    </row>
    <row r="181" spans="1:34" x14ac:dyDescent="0.3">
      <c r="A181" s="11" t="s">
        <v>52</v>
      </c>
      <c r="B181" s="11" t="s">
        <v>50</v>
      </c>
      <c r="C181" s="11" t="s">
        <v>62</v>
      </c>
      <c r="D181" s="11">
        <v>14</v>
      </c>
      <c r="E181" s="11">
        <v>2</v>
      </c>
      <c r="F181" s="11">
        <v>4631.6076666666668</v>
      </c>
      <c r="G181" s="11">
        <v>109.57258999999999</v>
      </c>
      <c r="H181" s="11">
        <v>4285.7783333333327</v>
      </c>
      <c r="I181" s="11">
        <v>150.18129999999999</v>
      </c>
      <c r="J181" s="11">
        <v>22194.151400000002</v>
      </c>
      <c r="K181" s="11">
        <v>397776.64000000001</v>
      </c>
      <c r="L181" s="11">
        <v>1630.1093999999998</v>
      </c>
      <c r="R181" t="s">
        <v>57</v>
      </c>
      <c r="S181" s="23">
        <f>AVERAGE(S171,S173)</f>
        <v>4202.8418333333339</v>
      </c>
      <c r="T181" s="23">
        <f t="shared" ref="T181:Y181" si="114">AVERAGE(T171,T173)</f>
        <v>103.00792555555554</v>
      </c>
      <c r="U181" s="23">
        <f t="shared" si="114"/>
        <v>3880.8575555555553</v>
      </c>
      <c r="V181" s="23">
        <f t="shared" si="114"/>
        <v>213.69844444444442</v>
      </c>
      <c r="W181" s="23">
        <f t="shared" si="114"/>
        <v>22545.108316666669</v>
      </c>
      <c r="X181" s="23">
        <f t="shared" si="114"/>
        <v>347181.58166666667</v>
      </c>
      <c r="Y181" s="23">
        <f t="shared" si="114"/>
        <v>3052.1399016666664</v>
      </c>
      <c r="AB181" s="19"/>
      <c r="AC181" s="19"/>
      <c r="AD181" s="19"/>
      <c r="AE181" s="19"/>
      <c r="AF181" s="19"/>
      <c r="AG181" s="19"/>
      <c r="AH181" s="19"/>
    </row>
    <row r="182" spans="1:34" x14ac:dyDescent="0.3">
      <c r="A182" s="11" t="s">
        <v>52</v>
      </c>
      <c r="B182" s="11" t="s">
        <v>50</v>
      </c>
      <c r="C182" s="11" t="s">
        <v>62</v>
      </c>
      <c r="D182" s="11">
        <v>14</v>
      </c>
      <c r="E182" s="11">
        <v>3</v>
      </c>
      <c r="F182" s="11">
        <v>2139.3340000000003</v>
      </c>
      <c r="G182" s="11">
        <v>87.762706666666688</v>
      </c>
      <c r="H182" s="11">
        <v>2012.5839999999998</v>
      </c>
      <c r="I182" s="11">
        <v>143.829033333333</v>
      </c>
      <c r="J182" s="11">
        <v>20310.218000000001</v>
      </c>
      <c r="K182" s="11">
        <v>466260.07200000004</v>
      </c>
      <c r="L182" s="11">
        <v>2504.7291599999999</v>
      </c>
      <c r="R182" t="s">
        <v>58</v>
      </c>
      <c r="S182" s="23">
        <f>AVERAGE(S172,S174)</f>
        <v>2813.6200833333332</v>
      </c>
      <c r="T182" s="23">
        <f t="shared" ref="T182:Y182" si="115">AVERAGE(T172,T174)</f>
        <v>71.98590902777778</v>
      </c>
      <c r="U182" s="23">
        <f t="shared" si="115"/>
        <v>2659.5805833333334</v>
      </c>
      <c r="V182" s="23">
        <f t="shared" si="115"/>
        <v>126.27598888888866</v>
      </c>
      <c r="W182" s="23">
        <f t="shared" si="115"/>
        <v>19940.067558333336</v>
      </c>
      <c r="X182" s="23">
        <f t="shared" si="115"/>
        <v>371893.30545833334</v>
      </c>
      <c r="Y182" s="23">
        <f t="shared" si="115"/>
        <v>2543.5788395833333</v>
      </c>
      <c r="AB182">
        <v>14</v>
      </c>
      <c r="AC182">
        <v>21</v>
      </c>
      <c r="AD182">
        <v>28</v>
      </c>
      <c r="AE182">
        <v>35</v>
      </c>
      <c r="AF182">
        <v>42</v>
      </c>
      <c r="AG182">
        <v>49</v>
      </c>
      <c r="AH182">
        <v>56</v>
      </c>
    </row>
    <row r="183" spans="1:34" x14ac:dyDescent="0.3">
      <c r="A183" s="11" t="s">
        <v>52</v>
      </c>
      <c r="B183" s="11" t="s">
        <v>53</v>
      </c>
      <c r="C183" s="11" t="s">
        <v>62</v>
      </c>
      <c r="D183" s="11">
        <v>14</v>
      </c>
      <c r="E183" s="11">
        <v>3</v>
      </c>
      <c r="F183" s="11" t="s">
        <v>60</v>
      </c>
      <c r="G183" s="11" t="s">
        <v>60</v>
      </c>
      <c r="H183" s="11" t="s">
        <v>60</v>
      </c>
      <c r="I183" s="11" t="s">
        <v>60</v>
      </c>
      <c r="J183" s="11" t="s">
        <v>60</v>
      </c>
      <c r="K183" s="11" t="s">
        <v>60</v>
      </c>
      <c r="L183" s="11" t="s">
        <v>60</v>
      </c>
      <c r="R183" t="s">
        <v>61</v>
      </c>
      <c r="S183" s="23">
        <f>AVERAGE(S175:S176)</f>
        <v>3116.1670416666666</v>
      </c>
      <c r="T183" s="23">
        <f t="shared" ref="T183:Y183" si="116">AVERAGE(T175:T176)</f>
        <v>80.527325972222215</v>
      </c>
      <c r="U183" s="23">
        <f t="shared" si="116"/>
        <v>2882.1292777777776</v>
      </c>
      <c r="V183" s="23">
        <f t="shared" si="116"/>
        <v>152.36218805555555</v>
      </c>
      <c r="W183" s="23">
        <f t="shared" si="116"/>
        <v>22769.487666666664</v>
      </c>
      <c r="X183" s="23">
        <f t="shared" si="116"/>
        <v>316791.02112499997</v>
      </c>
      <c r="Y183" s="23">
        <f t="shared" si="116"/>
        <v>2445.7253295833334</v>
      </c>
      <c r="AH183" s="19">
        <f>S324</f>
        <v>0</v>
      </c>
    </row>
    <row r="184" spans="1:34" x14ac:dyDescent="0.3">
      <c r="A184" s="11" t="s">
        <v>49</v>
      </c>
      <c r="B184" s="11" t="s">
        <v>53</v>
      </c>
      <c r="C184" s="11" t="s">
        <v>62</v>
      </c>
      <c r="D184" s="11">
        <v>14</v>
      </c>
      <c r="E184" s="11">
        <v>3</v>
      </c>
      <c r="F184" s="11" t="s">
        <v>60</v>
      </c>
      <c r="G184" s="11" t="s">
        <v>60</v>
      </c>
      <c r="H184" s="11" t="s">
        <v>60</v>
      </c>
      <c r="I184" s="11" t="s">
        <v>60</v>
      </c>
      <c r="J184" s="11" t="s">
        <v>60</v>
      </c>
      <c r="K184" s="11" t="s">
        <v>60</v>
      </c>
      <c r="L184" s="11" t="s">
        <v>60</v>
      </c>
      <c r="AA184" t="s">
        <v>57</v>
      </c>
      <c r="AB184" s="19">
        <f>S181</f>
        <v>4202.8418333333339</v>
      </c>
      <c r="AC184" s="19">
        <f>S205</f>
        <v>5099.5808333333334</v>
      </c>
      <c r="AD184" s="19">
        <f>S229</f>
        <v>6056.9862916666661</v>
      </c>
      <c r="AE184" s="19">
        <f>S253</f>
        <v>7462.6337222222228</v>
      </c>
      <c r="AF184" s="19">
        <f>S277</f>
        <v>6837.2965833333328</v>
      </c>
      <c r="AG184" s="19">
        <f>S301</f>
        <v>7556.3125833333334</v>
      </c>
      <c r="AH184" s="19">
        <f>S325</f>
        <v>7310.065791666666</v>
      </c>
    </row>
    <row r="185" spans="1:34" x14ac:dyDescent="0.3">
      <c r="A185" s="11" t="s">
        <v>54</v>
      </c>
      <c r="B185" s="11" t="s">
        <v>53</v>
      </c>
      <c r="C185" s="11" t="s">
        <v>62</v>
      </c>
      <c r="D185" s="11">
        <v>14</v>
      </c>
      <c r="E185" s="11">
        <v>3</v>
      </c>
      <c r="F185" s="11">
        <v>3433.6746666666672</v>
      </c>
      <c r="G185" s="11">
        <v>104.2829</v>
      </c>
      <c r="H185" s="11">
        <v>3144.5506666666661</v>
      </c>
      <c r="I185" s="11">
        <v>174.62469999999999</v>
      </c>
      <c r="J185" s="11">
        <v>22606.019999999997</v>
      </c>
      <c r="K185" s="11">
        <v>308917.386</v>
      </c>
      <c r="L185" s="11">
        <v>2896.2428</v>
      </c>
      <c r="AA185" t="s">
        <v>58</v>
      </c>
      <c r="AB185" s="19">
        <f>S182</f>
        <v>2813.6200833333332</v>
      </c>
      <c r="AC185" s="19">
        <f>S206</f>
        <v>3797.246333333334</v>
      </c>
      <c r="AD185" s="19">
        <f>S230</f>
        <v>5979.6312083333341</v>
      </c>
      <c r="AE185" s="19">
        <f>S254</f>
        <v>6868.0262083333328</v>
      </c>
      <c r="AF185" s="19">
        <f>S278</f>
        <v>7258.3786666666674</v>
      </c>
      <c r="AG185" s="19">
        <f>S302</f>
        <v>6690.6232222222225</v>
      </c>
      <c r="AH185" s="19">
        <f>S326</f>
        <v>7563.5730833333337</v>
      </c>
    </row>
    <row r="186" spans="1:34" x14ac:dyDescent="0.3">
      <c r="A186" s="11" t="s">
        <v>54</v>
      </c>
      <c r="B186" s="11" t="s">
        <v>50</v>
      </c>
      <c r="C186" s="11" t="s">
        <v>62</v>
      </c>
      <c r="D186" s="11">
        <v>14</v>
      </c>
      <c r="E186" s="11">
        <v>3</v>
      </c>
      <c r="F186" s="11">
        <v>2925.4073333333331</v>
      </c>
      <c r="G186" s="11">
        <v>78.535543333333337</v>
      </c>
      <c r="H186" s="11">
        <v>2729.623</v>
      </c>
      <c r="I186" s="11">
        <v>134.03511</v>
      </c>
      <c r="J186" s="11">
        <v>26256.854000000003</v>
      </c>
      <c r="K186" s="11">
        <v>240448.03899999996</v>
      </c>
      <c r="L186" s="11">
        <v>1569.0475099999999</v>
      </c>
      <c r="AA186" t="s">
        <v>59</v>
      </c>
      <c r="AB186" s="19">
        <f>S183</f>
        <v>3116.1670416666666</v>
      </c>
      <c r="AC186" s="19">
        <f>S207</f>
        <v>3972.7425277777779</v>
      </c>
      <c r="AD186" s="19">
        <f>S231</f>
        <v>5738.0351944444446</v>
      </c>
      <c r="AE186" s="19">
        <f>S255</f>
        <v>7127.7841666666664</v>
      </c>
      <c r="AF186" s="19">
        <f>S279</f>
        <v>7420.3782777777778</v>
      </c>
      <c r="AG186" s="19">
        <f>S303</f>
        <v>6600.6728888888892</v>
      </c>
      <c r="AH186" s="19">
        <f>S327</f>
        <v>7002.5310972222214</v>
      </c>
    </row>
    <row r="187" spans="1:34" x14ac:dyDescent="0.3">
      <c r="A187" s="11" t="s">
        <v>49</v>
      </c>
      <c r="B187" s="11" t="s">
        <v>50</v>
      </c>
      <c r="C187" s="11" t="s">
        <v>62</v>
      </c>
      <c r="D187" s="11">
        <v>14</v>
      </c>
      <c r="E187" s="11">
        <v>3</v>
      </c>
      <c r="F187" s="11">
        <v>4305.5916666666672</v>
      </c>
      <c r="G187" s="11">
        <v>98.448480000000004</v>
      </c>
      <c r="H187" s="11">
        <v>3956.6149999999998</v>
      </c>
      <c r="I187" s="11">
        <v>227.01336666666668</v>
      </c>
      <c r="J187" s="11">
        <v>18857.007400000002</v>
      </c>
      <c r="K187" s="11">
        <v>125218.496</v>
      </c>
      <c r="L187" s="11">
        <v>2743.5885200000002</v>
      </c>
    </row>
    <row r="188" spans="1:34" x14ac:dyDescent="0.3">
      <c r="A188" s="11" t="s">
        <v>54</v>
      </c>
      <c r="B188" s="11" t="s">
        <v>53</v>
      </c>
      <c r="C188" s="11" t="s">
        <v>62</v>
      </c>
      <c r="D188" s="11">
        <v>14</v>
      </c>
      <c r="E188" s="11">
        <v>4</v>
      </c>
      <c r="F188" s="11">
        <v>2598.4396666666667</v>
      </c>
      <c r="G188" s="11">
        <v>69.308376666666661</v>
      </c>
      <c r="H188" s="11">
        <v>2355.7146666666667</v>
      </c>
      <c r="I188" s="11">
        <v>166.08896666666666</v>
      </c>
      <c r="J188" s="11">
        <v>20679.282999999999</v>
      </c>
      <c r="K188" s="11">
        <v>365697.66400000005</v>
      </c>
      <c r="L188" s="11">
        <v>1327.7937699999998</v>
      </c>
    </row>
    <row r="189" spans="1:34" x14ac:dyDescent="0.3">
      <c r="A189" s="11" t="s">
        <v>49</v>
      </c>
      <c r="B189" s="11" t="s">
        <v>53</v>
      </c>
      <c r="C189" s="11" t="s">
        <v>62</v>
      </c>
      <c r="D189" s="11">
        <v>14</v>
      </c>
      <c r="E189" s="11">
        <v>4</v>
      </c>
      <c r="F189" s="11">
        <v>3589.3330000000001</v>
      </c>
      <c r="G189" s="11">
        <v>109.57258999999999</v>
      </c>
      <c r="H189" s="11">
        <v>3240.6846666666665</v>
      </c>
      <c r="I189" s="11">
        <v>248.18576666666664</v>
      </c>
      <c r="J189" s="11">
        <v>22751.4925</v>
      </c>
      <c r="K189" s="11">
        <v>349021.21799999999</v>
      </c>
      <c r="L189" s="11">
        <v>2657.3836099999999</v>
      </c>
    </row>
    <row r="190" spans="1:34" x14ac:dyDescent="0.3">
      <c r="A190" s="11" t="s">
        <v>52</v>
      </c>
      <c r="B190" s="11" t="s">
        <v>50</v>
      </c>
      <c r="C190" s="11" t="s">
        <v>62</v>
      </c>
      <c r="D190" s="11">
        <v>14</v>
      </c>
      <c r="E190" s="11">
        <v>4</v>
      </c>
      <c r="F190" s="11">
        <v>3771.9493333333335</v>
      </c>
      <c r="G190" s="11">
        <v>80.73769333333334</v>
      </c>
      <c r="H190" s="11">
        <v>3565.4366666666665</v>
      </c>
      <c r="I190" s="11">
        <v>144.58430000000001</v>
      </c>
      <c r="J190" s="11">
        <v>18973.144999999997</v>
      </c>
      <c r="K190" s="11">
        <v>330859.25099999999</v>
      </c>
      <c r="L190" s="11">
        <v>4880.1513999999997</v>
      </c>
    </row>
    <row r="191" spans="1:34" x14ac:dyDescent="0.3">
      <c r="A191" s="11" t="s">
        <v>49</v>
      </c>
      <c r="B191" s="11" t="s">
        <v>50</v>
      </c>
      <c r="C191" s="11" t="s">
        <v>62</v>
      </c>
      <c r="D191" s="11">
        <v>14</v>
      </c>
      <c r="E191" s="11">
        <v>4</v>
      </c>
      <c r="F191" s="11" t="s">
        <v>60</v>
      </c>
      <c r="G191" s="11" t="s">
        <v>60</v>
      </c>
      <c r="H191" s="11" t="s">
        <v>60</v>
      </c>
      <c r="I191" s="11" t="s">
        <v>60</v>
      </c>
      <c r="J191" s="11" t="s">
        <v>60</v>
      </c>
      <c r="K191" s="11" t="s">
        <v>60</v>
      </c>
      <c r="L191" s="11" t="s">
        <v>60</v>
      </c>
    </row>
    <row r="192" spans="1:34" x14ac:dyDescent="0.3">
      <c r="A192" s="11" t="s">
        <v>52</v>
      </c>
      <c r="B192" s="11" t="s">
        <v>53</v>
      </c>
      <c r="C192" s="11" t="s">
        <v>62</v>
      </c>
      <c r="D192" s="11">
        <v>14</v>
      </c>
      <c r="E192" s="11">
        <v>4</v>
      </c>
      <c r="F192" s="11">
        <v>2106.8790000000004</v>
      </c>
      <c r="G192" s="11">
        <v>67.129346666666663</v>
      </c>
      <c r="H192" s="11">
        <v>1989.1623333333334</v>
      </c>
      <c r="I192" s="11">
        <v>41.856776666666669</v>
      </c>
      <c r="J192" s="11">
        <v>13579.6548</v>
      </c>
      <c r="K192" s="11">
        <v>400250.24000000005</v>
      </c>
      <c r="L192" s="11">
        <v>1849.8120799999997</v>
      </c>
    </row>
    <row r="193" spans="1:25" x14ac:dyDescent="0.3">
      <c r="A193" s="11" t="s">
        <v>54</v>
      </c>
      <c r="B193" s="11" t="s">
        <v>50</v>
      </c>
      <c r="C193" s="11" t="s">
        <v>62</v>
      </c>
      <c r="D193" s="11">
        <v>14</v>
      </c>
      <c r="E193" s="11">
        <v>4</v>
      </c>
      <c r="F193" s="11">
        <v>4025.4126666666671</v>
      </c>
      <c r="G193" s="11">
        <v>80.73769333333334</v>
      </c>
      <c r="H193" s="11">
        <v>3696.8766666666666</v>
      </c>
      <c r="I193" s="11">
        <v>242.40513333333334</v>
      </c>
      <c r="J193" s="11">
        <v>25719.87</v>
      </c>
      <c r="K193" s="11">
        <v>424752.16000000003</v>
      </c>
      <c r="L193" s="11">
        <v>4374.5959999999995</v>
      </c>
    </row>
    <row r="194" spans="1:25" x14ac:dyDescent="0.3">
      <c r="A194" s="12" t="s">
        <v>49</v>
      </c>
      <c r="B194" s="12" t="s">
        <v>50</v>
      </c>
      <c r="C194" s="12" t="s">
        <v>62</v>
      </c>
      <c r="D194" s="12">
        <v>21</v>
      </c>
      <c r="E194" s="12">
        <v>1</v>
      </c>
      <c r="F194" s="12">
        <v>4469.7523333333338</v>
      </c>
      <c r="G194" s="12">
        <v>149.94143333333332</v>
      </c>
      <c r="H194" s="12">
        <v>4192.3936666666668</v>
      </c>
      <c r="I194" s="12">
        <v>121.58383333333332</v>
      </c>
      <c r="J194" s="12">
        <v>4780.7762999999995</v>
      </c>
      <c r="K194" s="12">
        <v>28151.864000000001</v>
      </c>
      <c r="L194" s="12">
        <v>8316.371149999999</v>
      </c>
      <c r="N194" s="18" t="s">
        <v>37</v>
      </c>
      <c r="O194" s="18" t="s">
        <v>38</v>
      </c>
      <c r="P194" s="18" t="s">
        <v>39</v>
      </c>
      <c r="Q194" s="18" t="s">
        <v>40</v>
      </c>
      <c r="R194" s="18" t="s">
        <v>41</v>
      </c>
      <c r="S194" s="18" t="s">
        <v>42</v>
      </c>
      <c r="T194" s="18" t="s">
        <v>43</v>
      </c>
      <c r="U194" s="18" t="s">
        <v>44</v>
      </c>
      <c r="V194" s="18" t="s">
        <v>45</v>
      </c>
      <c r="W194" s="18" t="s">
        <v>46</v>
      </c>
      <c r="X194" s="18" t="s">
        <v>47</v>
      </c>
      <c r="Y194" s="18" t="s">
        <v>48</v>
      </c>
    </row>
    <row r="195" spans="1:25" x14ac:dyDescent="0.3">
      <c r="A195" s="12" t="s">
        <v>52</v>
      </c>
      <c r="B195" s="12" t="s">
        <v>50</v>
      </c>
      <c r="C195" s="12" t="s">
        <v>62</v>
      </c>
      <c r="D195" s="12">
        <v>21</v>
      </c>
      <c r="E195" s="12">
        <v>1</v>
      </c>
      <c r="F195" s="12">
        <v>4211.5519999999997</v>
      </c>
      <c r="G195" s="12">
        <v>98.038613333333331</v>
      </c>
      <c r="H195" s="12">
        <v>3952.6200000000003</v>
      </c>
      <c r="I195" s="12">
        <v>191.19233333333332</v>
      </c>
      <c r="J195" s="12">
        <v>18789.361000000001</v>
      </c>
      <c r="K195" s="12">
        <v>567681.27</v>
      </c>
      <c r="L195" s="12">
        <v>4798.43613</v>
      </c>
      <c r="N195" t="str">
        <f>A194</f>
        <v>Salada</v>
      </c>
      <c r="O195" t="str">
        <f t="shared" ref="O195:R200" si="117">B194</f>
        <v>Mecânica</v>
      </c>
      <c r="P195" t="str">
        <f t="shared" si="117"/>
        <v>v</v>
      </c>
      <c r="Q195">
        <f t="shared" si="117"/>
        <v>21</v>
      </c>
      <c r="R195">
        <f t="shared" si="117"/>
        <v>1</v>
      </c>
      <c r="S195" s="23">
        <f>AVERAGE(F194,F211,F215)</f>
        <v>4996.3866666666663</v>
      </c>
      <c r="T195" s="23">
        <f t="shared" ref="T195:Y195" si="118">AVERAGE(G194,G211,G215)</f>
        <v>125.24690777777776</v>
      </c>
      <c r="U195" s="23">
        <f t="shared" si="118"/>
        <v>4692.675888888888</v>
      </c>
      <c r="V195" s="23">
        <f t="shared" si="118"/>
        <v>163.1902111111111</v>
      </c>
      <c r="W195" s="23">
        <f t="shared" si="118"/>
        <v>18793.651433333333</v>
      </c>
      <c r="X195" s="23">
        <f t="shared" si="118"/>
        <v>403295.45133333345</v>
      </c>
      <c r="Y195" s="23">
        <f t="shared" si="118"/>
        <v>5910.8176899999999</v>
      </c>
    </row>
    <row r="196" spans="1:25" x14ac:dyDescent="0.3">
      <c r="A196" s="12" t="s">
        <v>49</v>
      </c>
      <c r="B196" s="12" t="s">
        <v>53</v>
      </c>
      <c r="C196" s="12" t="s">
        <v>62</v>
      </c>
      <c r="D196" s="12">
        <v>21</v>
      </c>
      <c r="E196" s="12">
        <v>1</v>
      </c>
      <c r="F196" s="12">
        <v>5182.0643333333328</v>
      </c>
      <c r="G196" s="12">
        <v>109.57256666666666</v>
      </c>
      <c r="H196" s="12">
        <v>4897.6449999999995</v>
      </c>
      <c r="I196" s="12">
        <v>208.0943</v>
      </c>
      <c r="J196" s="12">
        <v>28972.606999999996</v>
      </c>
      <c r="K196" s="12">
        <v>525277.16</v>
      </c>
      <c r="L196" s="12">
        <v>3681.9640100000006</v>
      </c>
      <c r="N196" t="str">
        <f t="shared" ref="N196:N200" si="119">A195</f>
        <v>Italiano</v>
      </c>
      <c r="O196" t="str">
        <f t="shared" si="117"/>
        <v>Mecânica</v>
      </c>
      <c r="P196" t="str">
        <f t="shared" si="117"/>
        <v>v</v>
      </c>
      <c r="Q196">
        <f t="shared" si="117"/>
        <v>21</v>
      </c>
      <c r="R196">
        <f t="shared" si="117"/>
        <v>1</v>
      </c>
      <c r="S196" s="23">
        <f>AVERAGE(F195,F205,F206,F214)</f>
        <v>4380.1730000000007</v>
      </c>
      <c r="T196" s="23">
        <f t="shared" ref="T196:Y196" si="120">AVERAGE(G195,G205,G206,G214)</f>
        <v>103.9080625</v>
      </c>
      <c r="U196" s="23">
        <f t="shared" si="120"/>
        <v>4086.0955833333333</v>
      </c>
      <c r="V196" s="23">
        <f t="shared" si="120"/>
        <v>199.23268666666667</v>
      </c>
      <c r="W196" s="23">
        <f t="shared" si="120"/>
        <v>22538.298249999996</v>
      </c>
      <c r="X196" s="23">
        <f t="shared" si="120"/>
        <v>576303.68999999994</v>
      </c>
      <c r="Y196" s="23">
        <f t="shared" si="120"/>
        <v>5191.1763325000002</v>
      </c>
    </row>
    <row r="197" spans="1:25" x14ac:dyDescent="0.3">
      <c r="A197" s="12" t="s">
        <v>52</v>
      </c>
      <c r="B197" s="12" t="s">
        <v>53</v>
      </c>
      <c r="C197" s="12" t="s">
        <v>62</v>
      </c>
      <c r="D197" s="12">
        <v>21</v>
      </c>
      <c r="E197" s="12">
        <v>1</v>
      </c>
      <c r="F197" s="12">
        <v>4314.2760000000007</v>
      </c>
      <c r="G197" s="12">
        <v>109.57255666666667</v>
      </c>
      <c r="H197" s="12">
        <v>3996.8503333333333</v>
      </c>
      <c r="I197" s="12">
        <v>207.61120000000003</v>
      </c>
      <c r="J197" s="12">
        <v>20980.701000000001</v>
      </c>
      <c r="K197" s="12">
        <v>530796.71000000008</v>
      </c>
      <c r="L197" s="12">
        <v>3847.1899000000003</v>
      </c>
      <c r="N197" t="str">
        <f t="shared" si="119"/>
        <v>Salada</v>
      </c>
      <c r="O197" t="str">
        <f t="shared" si="117"/>
        <v>Natural</v>
      </c>
      <c r="P197" t="str">
        <f t="shared" si="117"/>
        <v>v</v>
      </c>
      <c r="Q197">
        <f t="shared" si="117"/>
        <v>21</v>
      </c>
      <c r="R197">
        <f t="shared" si="117"/>
        <v>1</v>
      </c>
      <c r="S197" s="23">
        <f>AVERAGE(F196,F203,F208,F213)</f>
        <v>5202.7749999999996</v>
      </c>
      <c r="T197" s="23">
        <f t="shared" ref="T197:Y197" si="121">AVERAGE(G196,G203,G208,G213)</f>
        <v>102.76770166666665</v>
      </c>
      <c r="U197" s="23">
        <f t="shared" si="121"/>
        <v>4902.9066666666658</v>
      </c>
      <c r="V197" s="23">
        <f t="shared" si="121"/>
        <v>209.22516416666667</v>
      </c>
      <c r="W197" s="23">
        <f t="shared" si="121"/>
        <v>25759.081675000001</v>
      </c>
      <c r="X197" s="23">
        <f t="shared" si="121"/>
        <v>464592.86</v>
      </c>
      <c r="Y197" s="23">
        <f t="shared" si="121"/>
        <v>3722.2229275</v>
      </c>
    </row>
    <row r="198" spans="1:25" x14ac:dyDescent="0.3">
      <c r="A198" s="12" t="s">
        <v>54</v>
      </c>
      <c r="B198" s="12" t="s">
        <v>53</v>
      </c>
      <c r="C198" s="12" t="s">
        <v>62</v>
      </c>
      <c r="D198" s="12">
        <v>21</v>
      </c>
      <c r="E198" s="12">
        <v>1</v>
      </c>
      <c r="F198" s="12">
        <v>5078.746666666666</v>
      </c>
      <c r="G198" s="12">
        <v>92.271646666666655</v>
      </c>
      <c r="H198" s="12">
        <v>4915.8980000000001</v>
      </c>
      <c r="I198" s="12">
        <v>64.146706666666702</v>
      </c>
      <c r="J198" s="12">
        <v>24792.270999999997</v>
      </c>
      <c r="K198" s="12">
        <v>421071.98999999993</v>
      </c>
      <c r="L198" s="12">
        <v>6969.7205000000004</v>
      </c>
      <c r="N198" t="str">
        <f t="shared" si="119"/>
        <v>Italiano</v>
      </c>
      <c r="O198" t="str">
        <f t="shared" si="117"/>
        <v>Natural</v>
      </c>
      <c r="P198" t="str">
        <f t="shared" si="117"/>
        <v>v</v>
      </c>
      <c r="Q198">
        <f t="shared" si="117"/>
        <v>21</v>
      </c>
      <c r="R198">
        <f t="shared" si="117"/>
        <v>1</v>
      </c>
      <c r="S198" s="23">
        <f>AVERAGE(F197,F200,F207,F216)</f>
        <v>3214.3196666666672</v>
      </c>
      <c r="T198" s="23">
        <f t="shared" ref="T198:Y198" si="122">AVERAGE(G197,G200,G207,G216)</f>
        <v>82.500084999999999</v>
      </c>
      <c r="U198" s="23">
        <f t="shared" si="122"/>
        <v>3035.7938333333332</v>
      </c>
      <c r="V198" s="23">
        <f t="shared" si="122"/>
        <v>96.481428333333341</v>
      </c>
      <c r="W198" s="23">
        <f t="shared" si="122"/>
        <v>20008.426500000001</v>
      </c>
      <c r="X198" s="23">
        <f t="shared" si="122"/>
        <v>532022.71750000003</v>
      </c>
      <c r="Y198" s="23">
        <f t="shared" si="122"/>
        <v>2737.6769074999997</v>
      </c>
    </row>
    <row r="199" spans="1:25" x14ac:dyDescent="0.3">
      <c r="A199" s="12" t="s">
        <v>54</v>
      </c>
      <c r="B199" s="12" t="s">
        <v>50</v>
      </c>
      <c r="C199" s="12" t="s">
        <v>62</v>
      </c>
      <c r="D199" s="12">
        <v>21</v>
      </c>
      <c r="E199" s="12">
        <v>1</v>
      </c>
      <c r="F199" s="12">
        <v>4052.5540000000001</v>
      </c>
      <c r="G199" s="12">
        <v>92.271636666666666</v>
      </c>
      <c r="H199" s="12">
        <v>3883.1536666666666</v>
      </c>
      <c r="I199" s="12">
        <v>74.970713333333322</v>
      </c>
      <c r="J199" s="12">
        <v>23827.853999999999</v>
      </c>
      <c r="K199" s="12">
        <v>475049.97000000003</v>
      </c>
      <c r="L199" s="12">
        <v>7771.9639999999999</v>
      </c>
      <c r="N199" t="str">
        <f t="shared" si="119"/>
        <v>Santa Cruz</v>
      </c>
      <c r="O199" t="str">
        <f t="shared" si="117"/>
        <v>Natural</v>
      </c>
      <c r="P199" t="str">
        <f t="shared" si="117"/>
        <v>v</v>
      </c>
      <c r="Q199">
        <f t="shared" si="117"/>
        <v>21</v>
      </c>
      <c r="R199">
        <f t="shared" si="117"/>
        <v>1</v>
      </c>
      <c r="S199" s="23">
        <f>AVERAGE(F198,F201,F209,F212)</f>
        <v>4241.0301666666664</v>
      </c>
      <c r="T199" s="23">
        <f t="shared" ref="T199:Y199" si="123">AVERAGE(G198,G201,G209,G212)</f>
        <v>89.833185833333332</v>
      </c>
      <c r="U199" s="23">
        <f t="shared" si="123"/>
        <v>3990.6126666666669</v>
      </c>
      <c r="V199" s="23">
        <f t="shared" si="123"/>
        <v>142.06139083333335</v>
      </c>
      <c r="W199" s="23">
        <f t="shared" si="123"/>
        <v>23772.179999999997</v>
      </c>
      <c r="X199" s="23">
        <f t="shared" si="123"/>
        <v>491869.77325000003</v>
      </c>
      <c r="Y199" s="23">
        <f t="shared" si="123"/>
        <v>5199.9771325000002</v>
      </c>
    </row>
    <row r="200" spans="1:25" x14ac:dyDescent="0.3">
      <c r="A200" s="12" t="s">
        <v>52</v>
      </c>
      <c r="B200" s="12" t="s">
        <v>53</v>
      </c>
      <c r="C200" s="12" t="s">
        <v>62</v>
      </c>
      <c r="D200" s="12">
        <v>21</v>
      </c>
      <c r="E200" s="12">
        <v>2</v>
      </c>
      <c r="F200" s="12">
        <v>3115.0329999999999</v>
      </c>
      <c r="G200" s="12">
        <v>60.610776666666673</v>
      </c>
      <c r="H200" s="12">
        <v>2990.1926666666673</v>
      </c>
      <c r="I200" s="12">
        <v>69.636656666666667</v>
      </c>
      <c r="J200" s="12">
        <v>17771.964</v>
      </c>
      <c r="K200" s="12">
        <v>543504.05999999994</v>
      </c>
      <c r="L200" s="12">
        <v>2613.6826599999995</v>
      </c>
      <c r="N200" t="str">
        <f t="shared" si="119"/>
        <v>Santa Cruz</v>
      </c>
      <c r="O200" t="str">
        <f t="shared" si="117"/>
        <v>Mecânica</v>
      </c>
      <c r="P200" t="str">
        <f t="shared" si="117"/>
        <v>v</v>
      </c>
      <c r="Q200">
        <f t="shared" si="117"/>
        <v>21</v>
      </c>
      <c r="R200">
        <f t="shared" si="117"/>
        <v>1</v>
      </c>
      <c r="S200" s="23">
        <f>AVERAGE(F199,F202,F217)</f>
        <v>3704.4548888888894</v>
      </c>
      <c r="T200" s="23">
        <f t="shared" ref="T200:Y200" si="124">AVERAGE(G199,G202,G217)</f>
        <v>91.925526666666656</v>
      </c>
      <c r="U200" s="23">
        <f t="shared" si="124"/>
        <v>3483.8645555555559</v>
      </c>
      <c r="V200" s="23">
        <f t="shared" si="124"/>
        <v>121.43879777777778</v>
      </c>
      <c r="W200" s="23">
        <f t="shared" si="124"/>
        <v>24971.464500000002</v>
      </c>
      <c r="X200" s="23">
        <f t="shared" si="124"/>
        <v>542114.45333333337</v>
      </c>
      <c r="Y200" s="23">
        <f t="shared" si="124"/>
        <v>5933.2870966666669</v>
      </c>
    </row>
    <row r="201" spans="1:25" x14ac:dyDescent="0.3">
      <c r="A201" s="12" t="s">
        <v>54</v>
      </c>
      <c r="B201" s="12" t="s">
        <v>53</v>
      </c>
      <c r="C201" s="12" t="s">
        <v>62</v>
      </c>
      <c r="D201" s="12">
        <v>21</v>
      </c>
      <c r="E201" s="12">
        <v>2</v>
      </c>
      <c r="F201" s="12">
        <v>4032.598</v>
      </c>
      <c r="G201" s="12">
        <v>121.46556666666667</v>
      </c>
      <c r="H201" s="12">
        <v>3669.15</v>
      </c>
      <c r="I201" s="12">
        <v>213.91906666666668</v>
      </c>
      <c r="J201" s="12">
        <v>26032.663</v>
      </c>
      <c r="K201" s="12">
        <v>456459.93300000002</v>
      </c>
      <c r="L201" s="12">
        <v>4189.6146900000003</v>
      </c>
      <c r="S201" s="23"/>
      <c r="T201" s="23"/>
      <c r="U201" s="23"/>
      <c r="V201" s="23"/>
      <c r="W201" s="23"/>
      <c r="X201" s="23"/>
      <c r="Y201" s="23"/>
    </row>
    <row r="202" spans="1:25" x14ac:dyDescent="0.3">
      <c r="A202" s="12" t="s">
        <v>54</v>
      </c>
      <c r="B202" s="12" t="s">
        <v>50</v>
      </c>
      <c r="C202" s="12" t="s">
        <v>62</v>
      </c>
      <c r="D202" s="12">
        <v>21</v>
      </c>
      <c r="E202" s="12">
        <v>2</v>
      </c>
      <c r="F202" s="12">
        <v>2723.4303333333332</v>
      </c>
      <c r="G202" s="12">
        <v>73.932376666666656</v>
      </c>
      <c r="H202" s="12">
        <v>2576.9683333333337</v>
      </c>
      <c r="I202" s="12">
        <v>52.707546666666666</v>
      </c>
      <c r="J202" s="12">
        <v>20729.268499999998</v>
      </c>
      <c r="K202" s="12">
        <v>731539.6100000001</v>
      </c>
      <c r="L202" s="12">
        <v>2608.2948900000001</v>
      </c>
      <c r="R202" t="s">
        <v>55</v>
      </c>
      <c r="S202" s="23">
        <f>AVERAGE(S195,S196,S200)</f>
        <v>4360.3381851851855</v>
      </c>
      <c r="T202" s="23">
        <f t="shared" ref="T202:Y202" si="125">AVERAGE(T195,T196,T200)</f>
        <v>107.0268323148148</v>
      </c>
      <c r="U202" s="23">
        <f t="shared" si="125"/>
        <v>4087.5453425925921</v>
      </c>
      <c r="V202" s="23">
        <f t="shared" si="125"/>
        <v>161.28723185185183</v>
      </c>
      <c r="W202" s="23">
        <f t="shared" si="125"/>
        <v>22101.138061111109</v>
      </c>
      <c r="X202" s="23">
        <f t="shared" si="125"/>
        <v>507237.86488888896</v>
      </c>
      <c r="Y202" s="23">
        <f t="shared" si="125"/>
        <v>5678.4270397222217</v>
      </c>
    </row>
    <row r="203" spans="1:25" x14ac:dyDescent="0.3">
      <c r="A203" s="12" t="s">
        <v>49</v>
      </c>
      <c r="B203" s="12" t="s">
        <v>53</v>
      </c>
      <c r="C203" s="12" t="s">
        <v>62</v>
      </c>
      <c r="D203" s="12">
        <v>21</v>
      </c>
      <c r="E203" s="12">
        <v>2</v>
      </c>
      <c r="F203" s="12">
        <v>5941.4250000000002</v>
      </c>
      <c r="G203" s="12">
        <v>103.80559</v>
      </c>
      <c r="H203" s="12">
        <v>5571.7910000000002</v>
      </c>
      <c r="I203" s="12">
        <v>242.21310000000003</v>
      </c>
      <c r="J203" s="12">
        <v>24628.239999999998</v>
      </c>
      <c r="K203" s="12">
        <v>481530.91999999993</v>
      </c>
      <c r="L203" s="12">
        <v>3883.4079399999996</v>
      </c>
      <c r="R203" t="s">
        <v>56</v>
      </c>
      <c r="S203" s="23">
        <f>AVERAGE(S197:S199)</f>
        <v>4219.3749444444447</v>
      </c>
      <c r="T203" s="23">
        <f t="shared" ref="T203:Y203" si="126">AVERAGE(T197:T199)</f>
        <v>91.700324166666675</v>
      </c>
      <c r="U203" s="23">
        <f t="shared" si="126"/>
        <v>3976.4377222222224</v>
      </c>
      <c r="V203" s="23">
        <f t="shared" si="126"/>
        <v>149.25599444444444</v>
      </c>
      <c r="W203" s="23">
        <f t="shared" si="126"/>
        <v>23179.896058333336</v>
      </c>
      <c r="X203" s="23">
        <f t="shared" si="126"/>
        <v>496161.78358333331</v>
      </c>
      <c r="Y203" s="23">
        <f t="shared" si="126"/>
        <v>3886.6256558333334</v>
      </c>
    </row>
    <row r="204" spans="1:25" x14ac:dyDescent="0.3">
      <c r="A204" s="12" t="s">
        <v>49</v>
      </c>
      <c r="B204" s="12" t="s">
        <v>50</v>
      </c>
      <c r="C204" s="12" t="s">
        <v>62</v>
      </c>
      <c r="D204" s="12">
        <v>21</v>
      </c>
      <c r="E204" s="12">
        <v>2</v>
      </c>
      <c r="F204" s="12" t="s">
        <v>60</v>
      </c>
      <c r="G204" s="12" t="s">
        <v>60</v>
      </c>
      <c r="H204" s="12" t="s">
        <v>60</v>
      </c>
      <c r="I204" s="12" t="s">
        <v>60</v>
      </c>
      <c r="J204" s="12" t="s">
        <v>60</v>
      </c>
      <c r="K204" s="12" t="s">
        <v>60</v>
      </c>
      <c r="L204" s="12" t="s">
        <v>60</v>
      </c>
      <c r="S204" s="23"/>
      <c r="T204" s="23"/>
      <c r="U204" s="23"/>
      <c r="V204" s="23"/>
      <c r="W204" s="23"/>
      <c r="X204" s="23"/>
      <c r="Y204" s="23"/>
    </row>
    <row r="205" spans="1:25" x14ac:dyDescent="0.3">
      <c r="A205" s="12" t="s">
        <v>52</v>
      </c>
      <c r="B205" s="12" t="s">
        <v>50</v>
      </c>
      <c r="C205" s="12" t="s">
        <v>62</v>
      </c>
      <c r="D205" s="12">
        <v>21</v>
      </c>
      <c r="E205" s="12">
        <v>2</v>
      </c>
      <c r="F205" s="12">
        <v>5359.4686666666666</v>
      </c>
      <c r="G205" s="12">
        <v>86.50466999999999</v>
      </c>
      <c r="H205" s="12">
        <v>5198.6310000000003</v>
      </c>
      <c r="I205" s="12">
        <v>92.271646666666655</v>
      </c>
      <c r="J205" s="12">
        <v>26333.181999999993</v>
      </c>
      <c r="K205" s="12">
        <v>526444.59</v>
      </c>
      <c r="L205" s="12">
        <v>6088.2159000000001</v>
      </c>
      <c r="R205" t="s">
        <v>57</v>
      </c>
      <c r="S205" s="23">
        <f>AVERAGE(S195,S197)</f>
        <v>5099.5808333333334</v>
      </c>
      <c r="T205" s="23">
        <f t="shared" ref="T205:Y205" si="127">AVERAGE(T195,T197)</f>
        <v>114.00730472222222</v>
      </c>
      <c r="U205" s="23">
        <f t="shared" si="127"/>
        <v>4797.7912777777765</v>
      </c>
      <c r="V205" s="23">
        <f t="shared" si="127"/>
        <v>186.2076876388889</v>
      </c>
      <c r="W205" s="23">
        <f t="shared" si="127"/>
        <v>22276.366554166667</v>
      </c>
      <c r="X205" s="23">
        <f t="shared" si="127"/>
        <v>433944.15566666669</v>
      </c>
      <c r="Y205" s="23">
        <f t="shared" si="127"/>
        <v>4816.5203087499995</v>
      </c>
    </row>
    <row r="206" spans="1:25" x14ac:dyDescent="0.3">
      <c r="A206" s="12" t="s">
        <v>52</v>
      </c>
      <c r="B206" s="12" t="s">
        <v>50</v>
      </c>
      <c r="C206" s="12" t="s">
        <v>62</v>
      </c>
      <c r="D206" s="12">
        <v>21</v>
      </c>
      <c r="E206" s="12">
        <v>3</v>
      </c>
      <c r="F206" s="12">
        <v>4089.4660000000003</v>
      </c>
      <c r="G206" s="12">
        <v>109.57256666666666</v>
      </c>
      <c r="H206" s="12">
        <v>3714.4180000000001</v>
      </c>
      <c r="I206" s="12">
        <v>253.95273333333333</v>
      </c>
      <c r="J206" s="12">
        <v>23228.610000000004</v>
      </c>
      <c r="K206" s="12">
        <v>672459.26</v>
      </c>
      <c r="L206" s="12">
        <v>3815.28</v>
      </c>
      <c r="R206" t="s">
        <v>58</v>
      </c>
      <c r="S206" s="23">
        <f>AVERAGE(S196,S198)</f>
        <v>3797.246333333334</v>
      </c>
      <c r="T206" s="23">
        <f t="shared" ref="T206:Y206" si="128">AVERAGE(T196,T198)</f>
        <v>93.204073749999992</v>
      </c>
      <c r="U206" s="23">
        <f t="shared" si="128"/>
        <v>3560.9447083333334</v>
      </c>
      <c r="V206" s="23">
        <f t="shared" si="128"/>
        <v>147.8570575</v>
      </c>
      <c r="W206" s="23">
        <f t="shared" si="128"/>
        <v>21273.362374999997</v>
      </c>
      <c r="X206" s="23">
        <f t="shared" si="128"/>
        <v>554163.20374999999</v>
      </c>
      <c r="Y206" s="23">
        <f t="shared" si="128"/>
        <v>3964.4266200000002</v>
      </c>
    </row>
    <row r="207" spans="1:25" x14ac:dyDescent="0.3">
      <c r="A207" s="12" t="s">
        <v>52</v>
      </c>
      <c r="B207" s="12" t="s">
        <v>53</v>
      </c>
      <c r="C207" s="12" t="s">
        <v>62</v>
      </c>
      <c r="D207" s="12">
        <v>21</v>
      </c>
      <c r="E207" s="12">
        <v>3</v>
      </c>
      <c r="F207" s="12">
        <v>2992.922</v>
      </c>
      <c r="G207" s="12">
        <v>78.974670000000003</v>
      </c>
      <c r="H207" s="12">
        <v>2864.6163333333334</v>
      </c>
      <c r="I207" s="12">
        <v>55.478043333333339</v>
      </c>
      <c r="J207" s="12">
        <v>23923.338000000003</v>
      </c>
      <c r="K207" s="12">
        <v>716173.35</v>
      </c>
      <c r="L207" s="12">
        <v>2405.3544499999998</v>
      </c>
      <c r="R207" t="s">
        <v>61</v>
      </c>
      <c r="S207" s="23">
        <f>AVERAGE(S199:S200)</f>
        <v>3972.7425277777779</v>
      </c>
      <c r="T207" s="23">
        <f t="shared" ref="T207:Y207" si="129">AVERAGE(T199:T200)</f>
        <v>90.879356250000001</v>
      </c>
      <c r="U207" s="23">
        <f t="shared" si="129"/>
        <v>3737.2386111111114</v>
      </c>
      <c r="V207" s="23">
        <f t="shared" si="129"/>
        <v>131.75009430555556</v>
      </c>
      <c r="W207" s="23">
        <f t="shared" si="129"/>
        <v>24371.822249999997</v>
      </c>
      <c r="X207" s="23">
        <f t="shared" si="129"/>
        <v>516992.11329166673</v>
      </c>
      <c r="Y207" s="23">
        <f t="shared" si="129"/>
        <v>5566.6321145833335</v>
      </c>
    </row>
    <row r="208" spans="1:25" x14ac:dyDescent="0.3">
      <c r="A208" s="12" t="s">
        <v>49</v>
      </c>
      <c r="B208" s="12" t="s">
        <v>53</v>
      </c>
      <c r="C208" s="12" t="s">
        <v>62</v>
      </c>
      <c r="D208" s="12">
        <v>21</v>
      </c>
      <c r="E208" s="12">
        <v>3</v>
      </c>
      <c r="F208" s="12">
        <v>4764.1843333333336</v>
      </c>
      <c r="G208" s="12">
        <v>74.970716666666661</v>
      </c>
      <c r="H208" s="12">
        <v>4596.8443333333335</v>
      </c>
      <c r="I208" s="12">
        <v>98.038623333333319</v>
      </c>
      <c r="J208" s="12">
        <v>23703.335700000003</v>
      </c>
      <c r="K208" s="12">
        <v>464911.03999999992</v>
      </c>
      <c r="L208" s="12">
        <v>3332.0562599999998</v>
      </c>
    </row>
    <row r="209" spans="1:25" x14ac:dyDescent="0.3">
      <c r="A209" s="12" t="s">
        <v>54</v>
      </c>
      <c r="B209" s="12" t="s">
        <v>53</v>
      </c>
      <c r="C209" s="12" t="s">
        <v>62</v>
      </c>
      <c r="D209" s="12">
        <v>21</v>
      </c>
      <c r="E209" s="12">
        <v>3</v>
      </c>
      <c r="F209" s="12">
        <v>3219.067333333333</v>
      </c>
      <c r="G209" s="12">
        <v>57.948773333333328</v>
      </c>
      <c r="H209" s="12">
        <v>2965.3126666666667</v>
      </c>
      <c r="I209" s="12">
        <v>191.66386666666668</v>
      </c>
      <c r="J209" s="12">
        <v>22142.07</v>
      </c>
      <c r="K209" s="12">
        <v>504885.82999999996</v>
      </c>
      <c r="L209" s="12">
        <v>3384.1383000000001</v>
      </c>
    </row>
    <row r="210" spans="1:25" x14ac:dyDescent="0.3">
      <c r="A210" s="12" t="s">
        <v>54</v>
      </c>
      <c r="B210" s="12" t="s">
        <v>50</v>
      </c>
      <c r="C210" s="12" t="s">
        <v>62</v>
      </c>
      <c r="D210" s="12">
        <v>21</v>
      </c>
      <c r="E210" s="12">
        <v>3</v>
      </c>
      <c r="F210" s="12" t="s">
        <v>60</v>
      </c>
      <c r="G210" s="12" t="s">
        <v>60</v>
      </c>
      <c r="H210" s="12" t="s">
        <v>60</v>
      </c>
      <c r="I210" s="12" t="s">
        <v>60</v>
      </c>
      <c r="J210" s="12" t="s">
        <v>60</v>
      </c>
      <c r="K210" s="12" t="s">
        <v>60</v>
      </c>
      <c r="L210" s="12" t="s">
        <v>60</v>
      </c>
    </row>
    <row r="211" spans="1:25" x14ac:dyDescent="0.3">
      <c r="A211" s="12" t="s">
        <v>49</v>
      </c>
      <c r="B211" s="12" t="s">
        <v>50</v>
      </c>
      <c r="C211" s="12" t="s">
        <v>62</v>
      </c>
      <c r="D211" s="12">
        <v>21</v>
      </c>
      <c r="E211" s="12">
        <v>3</v>
      </c>
      <c r="F211" s="12">
        <v>5371.0116666666663</v>
      </c>
      <c r="G211" s="12">
        <v>127.28336666666667</v>
      </c>
      <c r="H211" s="12">
        <v>4938.1713333333328</v>
      </c>
      <c r="I211" s="12">
        <v>260.09700000000004</v>
      </c>
      <c r="J211" s="12">
        <v>18483.154000000002</v>
      </c>
      <c r="K211" s="12">
        <v>623169.34000000008</v>
      </c>
      <c r="L211" s="12">
        <v>3721.7739199999996</v>
      </c>
    </row>
    <row r="212" spans="1:25" x14ac:dyDescent="0.3">
      <c r="A212" s="12" t="s">
        <v>54</v>
      </c>
      <c r="B212" s="12" t="s">
        <v>53</v>
      </c>
      <c r="C212" s="12" t="s">
        <v>62</v>
      </c>
      <c r="D212" s="12">
        <v>21</v>
      </c>
      <c r="E212" s="12">
        <v>4</v>
      </c>
      <c r="F212" s="12">
        <v>4633.7086666666664</v>
      </c>
      <c r="G212" s="12">
        <v>87.646756666666661</v>
      </c>
      <c r="H212" s="12">
        <v>4412.09</v>
      </c>
      <c r="I212" s="12">
        <v>98.515923333333333</v>
      </c>
      <c r="J212" s="12">
        <v>22121.716</v>
      </c>
      <c r="K212" s="12">
        <v>585061.34000000008</v>
      </c>
      <c r="L212" s="12">
        <v>6256.4350400000003</v>
      </c>
    </row>
    <row r="213" spans="1:25" x14ac:dyDescent="0.3">
      <c r="A213" s="12" t="s">
        <v>49</v>
      </c>
      <c r="B213" s="12" t="s">
        <v>53</v>
      </c>
      <c r="C213" s="12" t="s">
        <v>62</v>
      </c>
      <c r="D213" s="12">
        <v>21</v>
      </c>
      <c r="E213" s="12">
        <v>4</v>
      </c>
      <c r="F213" s="12">
        <v>4923.4263333333329</v>
      </c>
      <c r="G213" s="12">
        <v>122.72193333333333</v>
      </c>
      <c r="H213" s="12">
        <v>4545.346333333333</v>
      </c>
      <c r="I213" s="12">
        <v>288.55463333333336</v>
      </c>
      <c r="J213" s="12">
        <v>25732.144</v>
      </c>
      <c r="K213" s="12">
        <v>386652.31999999995</v>
      </c>
      <c r="L213" s="12">
        <v>3991.4635000000003</v>
      </c>
    </row>
    <row r="214" spans="1:25" x14ac:dyDescent="0.3">
      <c r="A214" s="12" t="s">
        <v>52</v>
      </c>
      <c r="B214" s="12" t="s">
        <v>50</v>
      </c>
      <c r="C214" s="12" t="s">
        <v>62</v>
      </c>
      <c r="D214" s="12">
        <v>21</v>
      </c>
      <c r="E214" s="12">
        <v>4</v>
      </c>
      <c r="F214" s="12">
        <v>3860.2053333333333</v>
      </c>
      <c r="G214" s="12">
        <v>121.51640000000002</v>
      </c>
      <c r="H214" s="12">
        <v>3478.7133333333331</v>
      </c>
      <c r="I214" s="12">
        <v>259.51403333333332</v>
      </c>
      <c r="J214" s="12">
        <v>21802.039999999997</v>
      </c>
      <c r="K214" s="12">
        <v>538629.64000000013</v>
      </c>
      <c r="L214" s="12">
        <v>6062.7732999999998</v>
      </c>
    </row>
    <row r="215" spans="1:25" x14ac:dyDescent="0.3">
      <c r="A215" s="12" t="s">
        <v>49</v>
      </c>
      <c r="B215" s="12" t="s">
        <v>50</v>
      </c>
      <c r="C215" s="12" t="s">
        <v>62</v>
      </c>
      <c r="D215" s="12">
        <v>21</v>
      </c>
      <c r="E215" s="12">
        <v>4</v>
      </c>
      <c r="F215" s="12">
        <v>5148.3959999999997</v>
      </c>
      <c r="G215" s="12">
        <v>98.515923333333333</v>
      </c>
      <c r="H215" s="12">
        <v>4947.4626666666663</v>
      </c>
      <c r="I215" s="12">
        <v>107.88979999999999</v>
      </c>
      <c r="J215" s="12">
        <v>33117.023999999998</v>
      </c>
      <c r="K215" s="12">
        <v>558565.15</v>
      </c>
      <c r="L215" s="12">
        <v>5694.308</v>
      </c>
    </row>
    <row r="216" spans="1:25" x14ac:dyDescent="0.3">
      <c r="A216" s="12" t="s">
        <v>52</v>
      </c>
      <c r="B216" s="12" t="s">
        <v>53</v>
      </c>
      <c r="C216" s="12" t="s">
        <v>62</v>
      </c>
      <c r="D216" s="12">
        <v>21</v>
      </c>
      <c r="E216" s="12">
        <v>4</v>
      </c>
      <c r="F216" s="12">
        <v>2435.0476666666668</v>
      </c>
      <c r="G216" s="12">
        <v>80.842336666666668</v>
      </c>
      <c r="H216" s="12">
        <v>2291.5160000000001</v>
      </c>
      <c r="I216" s="12">
        <v>53.199813333333339</v>
      </c>
      <c r="J216" s="12">
        <v>17357.703000000001</v>
      </c>
      <c r="K216" s="12">
        <v>337616.74999999994</v>
      </c>
      <c r="L216" s="12">
        <v>2084.4806199999998</v>
      </c>
    </row>
    <row r="217" spans="1:25" x14ac:dyDescent="0.3">
      <c r="A217" s="12" t="s">
        <v>54</v>
      </c>
      <c r="B217" s="12" t="s">
        <v>50</v>
      </c>
      <c r="C217" s="12" t="s">
        <v>62</v>
      </c>
      <c r="D217" s="12">
        <v>21</v>
      </c>
      <c r="E217" s="12">
        <v>4</v>
      </c>
      <c r="F217" s="12">
        <v>4337.3803333333335</v>
      </c>
      <c r="G217" s="12">
        <v>109.57256666666666</v>
      </c>
      <c r="H217" s="12">
        <v>3991.4716666666668</v>
      </c>
      <c r="I217" s="12">
        <v>236.63813333333334</v>
      </c>
      <c r="J217" s="12">
        <v>30357.271000000001</v>
      </c>
      <c r="K217" s="12">
        <v>419753.77999999997</v>
      </c>
      <c r="L217" s="12">
        <v>7419.6023999999989</v>
      </c>
    </row>
    <row r="218" spans="1:25" x14ac:dyDescent="0.3">
      <c r="A218" s="13" t="s">
        <v>49</v>
      </c>
      <c r="B218" s="13" t="s">
        <v>50</v>
      </c>
      <c r="C218" s="13" t="s">
        <v>62</v>
      </c>
      <c r="D218" s="13">
        <v>28</v>
      </c>
      <c r="E218" s="13">
        <v>1</v>
      </c>
      <c r="F218" s="13">
        <v>5934.7383333333337</v>
      </c>
      <c r="G218" s="13">
        <v>80.73769333333334</v>
      </c>
      <c r="H218" s="13">
        <v>5717.6610000000001</v>
      </c>
      <c r="I218" s="13">
        <v>98.51591333333333</v>
      </c>
      <c r="J218" s="13">
        <v>33689.925999999999</v>
      </c>
      <c r="K218" s="13">
        <v>500821.96999999991</v>
      </c>
      <c r="L218" s="13">
        <v>4344.9628000000002</v>
      </c>
      <c r="N218" s="18" t="s">
        <v>37</v>
      </c>
      <c r="O218" s="18" t="s">
        <v>38</v>
      </c>
      <c r="P218" s="18" t="s">
        <v>39</v>
      </c>
      <c r="Q218" s="18" t="s">
        <v>40</v>
      </c>
      <c r="R218" s="18" t="s">
        <v>41</v>
      </c>
      <c r="S218" s="18" t="s">
        <v>42</v>
      </c>
      <c r="T218" s="18" t="s">
        <v>43</v>
      </c>
      <c r="U218" s="18" t="s">
        <v>44</v>
      </c>
      <c r="V218" s="18" t="s">
        <v>45</v>
      </c>
      <c r="W218" s="18" t="s">
        <v>46</v>
      </c>
      <c r="X218" s="18" t="s">
        <v>47</v>
      </c>
      <c r="Y218" s="18" t="s">
        <v>48</v>
      </c>
    </row>
    <row r="219" spans="1:25" x14ac:dyDescent="0.3">
      <c r="A219" s="13" t="s">
        <v>52</v>
      </c>
      <c r="B219" s="13" t="s">
        <v>50</v>
      </c>
      <c r="C219" s="13" t="s">
        <v>62</v>
      </c>
      <c r="D219" s="13">
        <v>28</v>
      </c>
      <c r="E219" s="13">
        <v>1</v>
      </c>
      <c r="F219" s="13">
        <v>5685.8166666666666</v>
      </c>
      <c r="G219" s="13">
        <v>98.038623333333319</v>
      </c>
      <c r="H219" s="13">
        <v>5348.4306666666662</v>
      </c>
      <c r="I219" s="13">
        <v>219.35086666666666</v>
      </c>
      <c r="J219" s="13">
        <v>22520.413</v>
      </c>
      <c r="K219" s="13">
        <v>500397.50999999995</v>
      </c>
      <c r="L219" s="13">
        <v>6616.2205000000004</v>
      </c>
      <c r="N219" t="str">
        <f>A218</f>
        <v>Salada</v>
      </c>
      <c r="O219" t="str">
        <f t="shared" ref="O219:R224" si="130">B218</f>
        <v>Mecânica</v>
      </c>
      <c r="P219" t="str">
        <f t="shared" si="130"/>
        <v>v</v>
      </c>
      <c r="Q219">
        <f t="shared" si="130"/>
        <v>28</v>
      </c>
      <c r="R219">
        <f t="shared" si="130"/>
        <v>1</v>
      </c>
      <c r="S219" s="23">
        <f>AVERAGE(F218,F228,F235,F239)</f>
        <v>5995.6115</v>
      </c>
      <c r="T219" s="23">
        <f t="shared" ref="T219:Y219" si="131">AVERAGE(G218,G228,G235,G239)</f>
        <v>95.583260833333327</v>
      </c>
      <c r="U219" s="23">
        <f t="shared" si="131"/>
        <v>5756.0465833333337</v>
      </c>
      <c r="V219" s="23">
        <f t="shared" si="131"/>
        <v>130.40307916666666</v>
      </c>
      <c r="W219" s="23">
        <f t="shared" si="131"/>
        <v>25670.183165000002</v>
      </c>
      <c r="X219" s="23">
        <f t="shared" si="131"/>
        <v>389981.75907500001</v>
      </c>
      <c r="Y219" s="23">
        <f t="shared" si="131"/>
        <v>6479.1309650000003</v>
      </c>
    </row>
    <row r="220" spans="1:25" x14ac:dyDescent="0.3">
      <c r="A220" s="13" t="s">
        <v>49</v>
      </c>
      <c r="B220" s="13" t="s">
        <v>53</v>
      </c>
      <c r="C220" s="13" t="s">
        <v>62</v>
      </c>
      <c r="D220" s="13">
        <v>28</v>
      </c>
      <c r="E220" s="13">
        <v>1</v>
      </c>
      <c r="F220" s="13">
        <v>6005.4669999999996</v>
      </c>
      <c r="G220" s="13">
        <v>92.748946666666669</v>
      </c>
      <c r="H220" s="13">
        <v>5816.0926666666664</v>
      </c>
      <c r="I220" s="13">
        <v>81.308736666666675</v>
      </c>
      <c r="J220" s="13">
        <v>29203.085000000003</v>
      </c>
      <c r="K220" s="13">
        <v>562625.42000000004</v>
      </c>
      <c r="L220" s="13">
        <v>4962.7642000000005</v>
      </c>
      <c r="N220" t="str">
        <f t="shared" ref="N220:N224" si="132">A219</f>
        <v>Italiano</v>
      </c>
      <c r="O220" t="str">
        <f t="shared" si="130"/>
        <v>Mecânica</v>
      </c>
      <c r="P220" t="str">
        <f t="shared" si="130"/>
        <v>v</v>
      </c>
      <c r="Q220">
        <f t="shared" si="130"/>
        <v>28</v>
      </c>
      <c r="R220">
        <f t="shared" si="130"/>
        <v>1</v>
      </c>
      <c r="S220" s="23">
        <f>AVERAGE(F219,F230,F238)</f>
        <v>6051.4809999999998</v>
      </c>
      <c r="T220" s="23">
        <f t="shared" ref="T220:Y220" si="133">AVERAGE(G219,G230,G238)</f>
        <v>90.508421111111105</v>
      </c>
      <c r="U220" s="23">
        <f t="shared" si="133"/>
        <v>5779.7562222222214</v>
      </c>
      <c r="V220" s="23">
        <f t="shared" si="133"/>
        <v>181.24417555555556</v>
      </c>
      <c r="W220" s="23">
        <f t="shared" si="133"/>
        <v>24903.418000000001</v>
      </c>
      <c r="X220" s="23">
        <f t="shared" si="133"/>
        <v>549318.95666666667</v>
      </c>
      <c r="Y220" s="23">
        <f t="shared" si="133"/>
        <v>8247.8265666666684</v>
      </c>
    </row>
    <row r="221" spans="1:25" x14ac:dyDescent="0.3">
      <c r="A221" s="13" t="s">
        <v>52</v>
      </c>
      <c r="B221" s="13" t="s">
        <v>53</v>
      </c>
      <c r="C221" s="13" t="s">
        <v>62</v>
      </c>
      <c r="D221" s="13">
        <v>28</v>
      </c>
      <c r="E221" s="13">
        <v>1</v>
      </c>
      <c r="F221" s="13">
        <v>7039.3756666666668</v>
      </c>
      <c r="G221" s="13">
        <v>109.57256666666666</v>
      </c>
      <c r="H221" s="13">
        <v>6796.3186666666661</v>
      </c>
      <c r="I221" s="13">
        <v>124.50777666666666</v>
      </c>
      <c r="J221" s="13">
        <v>35247.002000000008</v>
      </c>
      <c r="K221" s="13">
        <v>672199.82000000007</v>
      </c>
      <c r="L221" s="13">
        <v>13740.0918</v>
      </c>
      <c r="N221" t="str">
        <f t="shared" si="132"/>
        <v>Salada</v>
      </c>
      <c r="O221" t="str">
        <f t="shared" si="130"/>
        <v>Natural</v>
      </c>
      <c r="P221" t="str">
        <f t="shared" si="130"/>
        <v>v</v>
      </c>
      <c r="Q221">
        <f t="shared" si="130"/>
        <v>28</v>
      </c>
      <c r="R221">
        <f t="shared" si="130"/>
        <v>1</v>
      </c>
      <c r="S221" s="23">
        <f>AVERAGE(F220,F227,F232,F237)</f>
        <v>6118.3610833333332</v>
      </c>
      <c r="T221" s="23">
        <f t="shared" ref="T221:Y221" si="134">AVERAGE(G220,G227,G232,G237)</f>
        <v>98.300712499999989</v>
      </c>
      <c r="U221" s="23">
        <f t="shared" si="134"/>
        <v>5900.27</v>
      </c>
      <c r="V221" s="23">
        <f t="shared" si="134"/>
        <v>119.02496500000001</v>
      </c>
      <c r="W221" s="23">
        <f t="shared" si="134"/>
        <v>29797.388999999996</v>
      </c>
      <c r="X221" s="23">
        <f t="shared" si="134"/>
        <v>592129.64250000007</v>
      </c>
      <c r="Y221" s="23">
        <f t="shared" si="134"/>
        <v>8654.9057750000011</v>
      </c>
    </row>
    <row r="222" spans="1:25" x14ac:dyDescent="0.3">
      <c r="A222" s="13" t="s">
        <v>54</v>
      </c>
      <c r="B222" s="13" t="s">
        <v>53</v>
      </c>
      <c r="C222" s="13" t="s">
        <v>62</v>
      </c>
      <c r="D222" s="13">
        <v>28</v>
      </c>
      <c r="E222" s="13">
        <v>1</v>
      </c>
      <c r="F222" s="13">
        <v>6018.5803333333342</v>
      </c>
      <c r="G222" s="13">
        <v>92.681503333333339</v>
      </c>
      <c r="H222" s="13">
        <v>5718.8770000000004</v>
      </c>
      <c r="I222" s="13">
        <v>179.09573333333333</v>
      </c>
      <c r="J222" s="13">
        <v>27256.890000000003</v>
      </c>
      <c r="K222" s="13">
        <v>592085.60000000009</v>
      </c>
      <c r="L222" s="13">
        <v>5716.1579000000002</v>
      </c>
      <c r="N222" t="str">
        <f t="shared" si="132"/>
        <v>Italiano</v>
      </c>
      <c r="O222" t="str">
        <f t="shared" si="130"/>
        <v>Natural</v>
      </c>
      <c r="P222" t="str">
        <f t="shared" si="130"/>
        <v>v</v>
      </c>
      <c r="Q222">
        <f t="shared" si="130"/>
        <v>28</v>
      </c>
      <c r="R222">
        <f t="shared" si="130"/>
        <v>1</v>
      </c>
      <c r="S222" s="23">
        <f>AVERAGE(F221,F224,F231,F240)</f>
        <v>5907.7814166666676</v>
      </c>
      <c r="T222" s="23">
        <f t="shared" ref="T222:Y222" si="135">AVERAGE(G221,G224,G231,G240)</f>
        <v>104.47753666666667</v>
      </c>
      <c r="U222" s="23">
        <f t="shared" si="135"/>
        <v>5659.1610833333334</v>
      </c>
      <c r="V222" s="23">
        <f t="shared" si="135"/>
        <v>146.45526666666666</v>
      </c>
      <c r="W222" s="23">
        <f t="shared" si="135"/>
        <v>29229.5</v>
      </c>
      <c r="X222" s="23">
        <f t="shared" si="135"/>
        <v>695306.84250000003</v>
      </c>
      <c r="Y222" s="23">
        <f t="shared" si="135"/>
        <v>9442.0482000000011</v>
      </c>
    </row>
    <row r="223" spans="1:25" x14ac:dyDescent="0.3">
      <c r="A223" s="13" t="s">
        <v>54</v>
      </c>
      <c r="B223" s="13" t="s">
        <v>50</v>
      </c>
      <c r="C223" s="13" t="s">
        <v>62</v>
      </c>
      <c r="D223" s="13">
        <v>28</v>
      </c>
      <c r="E223" s="13">
        <v>1</v>
      </c>
      <c r="F223" s="13">
        <v>6258.8019999999997</v>
      </c>
      <c r="G223" s="13">
        <v>109.57258000000002</v>
      </c>
      <c r="H223" s="13">
        <v>6038.6796666666669</v>
      </c>
      <c r="I223" s="13">
        <v>132.6405</v>
      </c>
      <c r="J223" s="13">
        <v>29893.322999999997</v>
      </c>
      <c r="K223" s="13">
        <v>612120.46000000008</v>
      </c>
      <c r="L223" s="13">
        <v>8366.9568000000017</v>
      </c>
      <c r="N223" t="str">
        <f t="shared" si="132"/>
        <v>Santa Cruz</v>
      </c>
      <c r="O223" t="str">
        <f t="shared" si="130"/>
        <v>Natural</v>
      </c>
      <c r="P223" t="str">
        <f t="shared" si="130"/>
        <v>v</v>
      </c>
      <c r="Q223">
        <f t="shared" si="130"/>
        <v>28</v>
      </c>
      <c r="R223">
        <f t="shared" si="130"/>
        <v>1</v>
      </c>
      <c r="S223" s="23">
        <f>AVERAGE(F222,F233,F236)</f>
        <v>5286.5058888888889</v>
      </c>
      <c r="T223" s="23">
        <f t="shared" ref="T223:Y223" si="136">AVERAGE(G222,G233,G236)</f>
        <v>98.17523555555556</v>
      </c>
      <c r="U223" s="23">
        <f t="shared" si="136"/>
        <v>5024.4605555555563</v>
      </c>
      <c r="V223" s="23">
        <f t="shared" si="136"/>
        <v>136.83469333333332</v>
      </c>
      <c r="W223" s="23">
        <f t="shared" si="136"/>
        <v>34079.244666666673</v>
      </c>
      <c r="X223" s="23">
        <f t="shared" si="136"/>
        <v>563064.6133333334</v>
      </c>
      <c r="Y223" s="23">
        <f t="shared" si="136"/>
        <v>5569.2911999999997</v>
      </c>
    </row>
    <row r="224" spans="1:25" x14ac:dyDescent="0.3">
      <c r="A224" s="13" t="s">
        <v>52</v>
      </c>
      <c r="B224" s="13" t="s">
        <v>53</v>
      </c>
      <c r="C224" s="13" t="s">
        <v>62</v>
      </c>
      <c r="D224" s="13">
        <v>28</v>
      </c>
      <c r="E224" s="13">
        <v>2</v>
      </c>
      <c r="F224" s="13">
        <v>6706.2403333333341</v>
      </c>
      <c r="G224" s="13">
        <v>81.14754666666667</v>
      </c>
      <c r="H224" s="13">
        <v>6525.5143333333326</v>
      </c>
      <c r="I224" s="13">
        <v>92.271646666666655</v>
      </c>
      <c r="J224" s="13">
        <v>31962.835999999999</v>
      </c>
      <c r="K224" s="13">
        <v>507278.91</v>
      </c>
      <c r="L224" s="13">
        <v>9121.2500999999993</v>
      </c>
      <c r="N224" t="str">
        <f t="shared" si="132"/>
        <v>Santa Cruz</v>
      </c>
      <c r="O224" t="str">
        <f t="shared" si="130"/>
        <v>Mecânica</v>
      </c>
      <c r="P224" t="str">
        <f t="shared" si="130"/>
        <v>v</v>
      </c>
      <c r="Q224">
        <f t="shared" si="130"/>
        <v>28</v>
      </c>
      <c r="R224">
        <f t="shared" si="130"/>
        <v>1</v>
      </c>
      <c r="S224" s="23">
        <f>AVERAGE(F223,F234,F226,F241)</f>
        <v>6189.5644999999995</v>
      </c>
      <c r="T224" s="23">
        <f t="shared" ref="T224:Y224" si="137">AVERAGE(G223,G234,G226,G241)</f>
        <v>102.7284075</v>
      </c>
      <c r="U224" s="23">
        <f t="shared" si="137"/>
        <v>5948.4711666666662</v>
      </c>
      <c r="V224" s="23">
        <f t="shared" si="137"/>
        <v>144.58073333333334</v>
      </c>
      <c r="W224" s="23">
        <f t="shared" si="137"/>
        <v>26300.855250000001</v>
      </c>
      <c r="X224" s="23">
        <f t="shared" si="137"/>
        <v>560223.04249999998</v>
      </c>
      <c r="Y224" s="23">
        <f t="shared" si="137"/>
        <v>9269.9374125000013</v>
      </c>
    </row>
    <row r="225" spans="1:25" x14ac:dyDescent="0.3">
      <c r="A225" s="13" t="s">
        <v>54</v>
      </c>
      <c r="B225" s="13" t="s">
        <v>53</v>
      </c>
      <c r="C225" s="13" t="s">
        <v>62</v>
      </c>
      <c r="D225" s="13">
        <v>28</v>
      </c>
      <c r="E225" s="13">
        <v>2</v>
      </c>
      <c r="F225" s="13" t="s">
        <v>60</v>
      </c>
      <c r="G225" s="13" t="s">
        <v>60</v>
      </c>
      <c r="H225" s="13" t="s">
        <v>60</v>
      </c>
      <c r="I225" s="13" t="s">
        <v>60</v>
      </c>
      <c r="J225" s="13" t="s">
        <v>60</v>
      </c>
      <c r="K225" s="13" t="s">
        <v>60</v>
      </c>
      <c r="L225" s="13" t="s">
        <v>60</v>
      </c>
      <c r="S225" s="23"/>
      <c r="T225" s="23"/>
      <c r="U225" s="23"/>
      <c r="V225" s="23"/>
      <c r="W225" s="23"/>
      <c r="X225" s="23"/>
      <c r="Y225" s="23"/>
    </row>
    <row r="226" spans="1:25" x14ac:dyDescent="0.3">
      <c r="A226" s="13" t="s">
        <v>54</v>
      </c>
      <c r="B226" s="13" t="s">
        <v>50</v>
      </c>
      <c r="C226" s="13" t="s">
        <v>62</v>
      </c>
      <c r="D226" s="13">
        <v>28</v>
      </c>
      <c r="E226" s="13">
        <v>2</v>
      </c>
      <c r="F226" s="13">
        <v>6661.5343333333331</v>
      </c>
      <c r="G226" s="13">
        <v>127.28336666666667</v>
      </c>
      <c r="H226" s="13">
        <v>6477.9669999999996</v>
      </c>
      <c r="I226" s="13">
        <v>127.23253333333332</v>
      </c>
      <c r="J226" s="13">
        <v>25978.185000000001</v>
      </c>
      <c r="K226" s="13">
        <v>573021.15999999992</v>
      </c>
      <c r="L226" s="13">
        <v>6920.6316500000003</v>
      </c>
      <c r="R226" t="s">
        <v>55</v>
      </c>
      <c r="S226" s="23">
        <f>AVERAGE(S219:S220,S224)</f>
        <v>6078.8856666666661</v>
      </c>
      <c r="T226" s="23">
        <f t="shared" ref="T226:Y226" si="138">AVERAGE(T219:T220,T224)</f>
        <v>96.273363148148135</v>
      </c>
      <c r="U226" s="23">
        <f t="shared" si="138"/>
        <v>5828.0913240740738</v>
      </c>
      <c r="V226" s="23">
        <f t="shared" si="138"/>
        <v>152.07599601851851</v>
      </c>
      <c r="W226" s="23">
        <f t="shared" si="138"/>
        <v>25624.818804999999</v>
      </c>
      <c r="X226" s="23">
        <f t="shared" si="138"/>
        <v>499841.25274722226</v>
      </c>
      <c r="Y226" s="23">
        <f t="shared" si="138"/>
        <v>7998.96498138889</v>
      </c>
    </row>
    <row r="227" spans="1:25" x14ac:dyDescent="0.3">
      <c r="A227" s="13" t="s">
        <v>49</v>
      </c>
      <c r="B227" s="13" t="s">
        <v>53</v>
      </c>
      <c r="C227" s="13" t="s">
        <v>62</v>
      </c>
      <c r="D227" s="13">
        <v>28</v>
      </c>
      <c r="E227" s="13">
        <v>2</v>
      </c>
      <c r="F227" s="13">
        <v>5712.5456666666678</v>
      </c>
      <c r="G227" s="13">
        <v>98.038623333333319</v>
      </c>
      <c r="H227" s="13">
        <v>5514.7753333333339</v>
      </c>
      <c r="I227" s="13">
        <v>99.910323333333338</v>
      </c>
      <c r="J227" s="13">
        <v>25622.591999999997</v>
      </c>
      <c r="K227" s="13">
        <v>718819.05</v>
      </c>
      <c r="L227" s="13">
        <v>7853.321100000001</v>
      </c>
      <c r="R227" t="s">
        <v>56</v>
      </c>
      <c r="S227" s="23">
        <f>AVERAGE(S221:S223)</f>
        <v>5770.8827962962969</v>
      </c>
      <c r="T227" s="23">
        <f t="shared" ref="T227:Y227" si="139">AVERAGE(T221:T223)</f>
        <v>100.31782824074075</v>
      </c>
      <c r="U227" s="23">
        <f t="shared" si="139"/>
        <v>5527.9638796296304</v>
      </c>
      <c r="V227" s="23">
        <f t="shared" si="139"/>
        <v>134.104975</v>
      </c>
      <c r="W227" s="23">
        <f t="shared" si="139"/>
        <v>31035.377888888888</v>
      </c>
      <c r="X227" s="23">
        <f t="shared" si="139"/>
        <v>616833.6994444445</v>
      </c>
      <c r="Y227" s="23">
        <f t="shared" si="139"/>
        <v>7888.7483916666679</v>
      </c>
    </row>
    <row r="228" spans="1:25" x14ac:dyDescent="0.3">
      <c r="A228" s="13" t="s">
        <v>49</v>
      </c>
      <c r="B228" s="13" t="s">
        <v>50</v>
      </c>
      <c r="C228" s="13" t="s">
        <v>62</v>
      </c>
      <c r="D228" s="13">
        <v>28</v>
      </c>
      <c r="E228" s="13">
        <v>2</v>
      </c>
      <c r="F228" s="13">
        <v>6081.4456666666665</v>
      </c>
      <c r="G228" s="13">
        <v>98.448480000000004</v>
      </c>
      <c r="H228" s="13">
        <v>5821.5516666666663</v>
      </c>
      <c r="I228" s="13">
        <v>140.44246666666666</v>
      </c>
      <c r="J228" s="13">
        <v>40825.173999999999</v>
      </c>
      <c r="K228" s="13">
        <v>582301.65999999992</v>
      </c>
      <c r="L228" s="13">
        <v>13654.4853</v>
      </c>
      <c r="S228" s="23"/>
      <c r="T228" s="23"/>
      <c r="U228" s="23"/>
      <c r="V228" s="23"/>
      <c r="W228" s="23"/>
      <c r="X228" s="23"/>
      <c r="Y228" s="23"/>
    </row>
    <row r="229" spans="1:25" x14ac:dyDescent="0.3">
      <c r="A229" s="13" t="s">
        <v>52</v>
      </c>
      <c r="B229" s="13" t="s">
        <v>50</v>
      </c>
      <c r="C229" s="13" t="s">
        <v>62</v>
      </c>
      <c r="D229" s="13">
        <v>28</v>
      </c>
      <c r="E229" s="13">
        <v>2</v>
      </c>
      <c r="F229" s="13" t="s">
        <v>60</v>
      </c>
      <c r="G229" s="13" t="s">
        <v>60</v>
      </c>
      <c r="H229" s="13" t="s">
        <v>60</v>
      </c>
      <c r="I229" s="13" t="s">
        <v>60</v>
      </c>
      <c r="J229" s="13" t="s">
        <v>60</v>
      </c>
      <c r="K229" s="13" t="s">
        <v>60</v>
      </c>
      <c r="L229" s="13" t="s">
        <v>60</v>
      </c>
      <c r="R229" t="s">
        <v>57</v>
      </c>
      <c r="S229" s="23">
        <f>AVERAGE(S219,S221)</f>
        <v>6056.9862916666661</v>
      </c>
      <c r="T229" s="23">
        <f t="shared" ref="T229:Y229" si="140">AVERAGE(T219,T221)</f>
        <v>96.941986666666651</v>
      </c>
      <c r="U229" s="23">
        <f t="shared" si="140"/>
        <v>5828.1582916666666</v>
      </c>
      <c r="V229" s="23">
        <f t="shared" si="140"/>
        <v>124.71402208333333</v>
      </c>
      <c r="W229" s="23">
        <f t="shared" si="140"/>
        <v>27733.786082499999</v>
      </c>
      <c r="X229" s="23">
        <f t="shared" si="140"/>
        <v>491055.70078750001</v>
      </c>
      <c r="Y229" s="23">
        <f t="shared" si="140"/>
        <v>7567.0183700000007</v>
      </c>
    </row>
    <row r="230" spans="1:25" x14ac:dyDescent="0.3">
      <c r="A230" s="13" t="s">
        <v>52</v>
      </c>
      <c r="B230" s="13" t="s">
        <v>50</v>
      </c>
      <c r="C230" s="13" t="s">
        <v>62</v>
      </c>
      <c r="D230" s="13">
        <v>28</v>
      </c>
      <c r="E230" s="13">
        <v>3</v>
      </c>
      <c r="F230" s="13">
        <v>6391.2623333333331</v>
      </c>
      <c r="G230" s="13">
        <v>80.737693333333326</v>
      </c>
      <c r="H230" s="13">
        <v>6091.063666666666</v>
      </c>
      <c r="I230" s="13">
        <v>219.86609999999999</v>
      </c>
      <c r="J230" s="13">
        <v>28141.088000000007</v>
      </c>
      <c r="K230" s="13">
        <v>755021.73</v>
      </c>
      <c r="L230" s="13">
        <v>9651.6488000000008</v>
      </c>
      <c r="R230" t="s">
        <v>58</v>
      </c>
      <c r="S230" s="23">
        <f>AVERAGE(S220,S222)</f>
        <v>5979.6312083333341</v>
      </c>
      <c r="T230" s="23">
        <f t="shared" ref="T230:Y230" si="141">AVERAGE(T220,T222)</f>
        <v>97.492978888888885</v>
      </c>
      <c r="U230" s="23">
        <f t="shared" si="141"/>
        <v>5719.4586527777774</v>
      </c>
      <c r="V230" s="23">
        <f t="shared" si="141"/>
        <v>163.84972111111111</v>
      </c>
      <c r="W230" s="23">
        <f t="shared" si="141"/>
        <v>27066.459000000003</v>
      </c>
      <c r="X230" s="23">
        <f t="shared" si="141"/>
        <v>622312.8995833334</v>
      </c>
      <c r="Y230" s="23">
        <f t="shared" si="141"/>
        <v>8844.9373833333339</v>
      </c>
    </row>
    <row r="231" spans="1:25" x14ac:dyDescent="0.3">
      <c r="A231" s="13" t="s">
        <v>52</v>
      </c>
      <c r="B231" s="13" t="s">
        <v>53</v>
      </c>
      <c r="C231" s="13" t="s">
        <v>62</v>
      </c>
      <c r="D231" s="13">
        <v>28</v>
      </c>
      <c r="E231" s="13">
        <v>3</v>
      </c>
      <c r="F231" s="13">
        <v>5790.5633333333344</v>
      </c>
      <c r="G231" s="13">
        <v>110.96333333333332</v>
      </c>
      <c r="H231" s="13">
        <v>5608.7750000000005</v>
      </c>
      <c r="I231" s="13">
        <v>109.82000999999998</v>
      </c>
      <c r="J231" s="13">
        <v>27144.944</v>
      </c>
      <c r="K231" s="13">
        <v>694781.65</v>
      </c>
      <c r="L231" s="13">
        <v>10248.1981</v>
      </c>
      <c r="R231" t="s">
        <v>61</v>
      </c>
      <c r="S231" s="23">
        <f>AVERAGE(S223:S224)</f>
        <v>5738.0351944444446</v>
      </c>
      <c r="T231" s="23">
        <f t="shared" ref="T231:Y231" si="142">AVERAGE(T223:T224)</f>
        <v>100.45182152777778</v>
      </c>
      <c r="U231" s="23">
        <f t="shared" si="142"/>
        <v>5486.4658611111117</v>
      </c>
      <c r="V231" s="23">
        <f t="shared" si="142"/>
        <v>140.70771333333334</v>
      </c>
      <c r="W231" s="23">
        <f t="shared" si="142"/>
        <v>30190.049958333337</v>
      </c>
      <c r="X231" s="23">
        <f t="shared" si="142"/>
        <v>561643.82791666663</v>
      </c>
      <c r="Y231" s="23">
        <f t="shared" si="142"/>
        <v>7419.6143062500005</v>
      </c>
    </row>
    <row r="232" spans="1:25" x14ac:dyDescent="0.3">
      <c r="A232" s="13" t="s">
        <v>49</v>
      </c>
      <c r="B232" s="13" t="s">
        <v>53</v>
      </c>
      <c r="C232" s="13" t="s">
        <v>62</v>
      </c>
      <c r="D232" s="13">
        <v>28</v>
      </c>
      <c r="E232" s="13">
        <v>3</v>
      </c>
      <c r="F232" s="13">
        <v>5428.4039999999995</v>
      </c>
      <c r="G232" s="13">
        <v>92.271646666666655</v>
      </c>
      <c r="H232" s="13">
        <v>5185.8163333333332</v>
      </c>
      <c r="I232" s="13">
        <v>179.06393333333335</v>
      </c>
      <c r="J232" s="13">
        <v>29976.533000000003</v>
      </c>
      <c r="K232" s="13">
        <v>494629.56000000006</v>
      </c>
      <c r="L232" s="13">
        <v>8455.5571999999993</v>
      </c>
    </row>
    <row r="233" spans="1:25" x14ac:dyDescent="0.3">
      <c r="A233" s="13" t="s">
        <v>54</v>
      </c>
      <c r="B233" s="13" t="s">
        <v>53</v>
      </c>
      <c r="C233" s="13" t="s">
        <v>62</v>
      </c>
      <c r="D233" s="13">
        <v>28</v>
      </c>
      <c r="E233" s="13">
        <v>3</v>
      </c>
      <c r="F233" s="13">
        <v>4729.9733333333334</v>
      </c>
      <c r="G233" s="13">
        <v>92.271646666666655</v>
      </c>
      <c r="H233" s="13">
        <v>4515.95</v>
      </c>
      <c r="I233" s="13">
        <v>121.83578999999999</v>
      </c>
      <c r="J233" s="13">
        <v>35875.578000000001</v>
      </c>
      <c r="K233" s="13">
        <v>525038.91</v>
      </c>
      <c r="L233" s="13">
        <v>5430.3064000000004</v>
      </c>
    </row>
    <row r="234" spans="1:25" x14ac:dyDescent="0.3">
      <c r="A234" s="13" t="s">
        <v>54</v>
      </c>
      <c r="B234" s="13" t="s">
        <v>50</v>
      </c>
      <c r="C234" s="13" t="s">
        <v>62</v>
      </c>
      <c r="D234" s="13">
        <v>28</v>
      </c>
      <c r="E234" s="13">
        <v>3</v>
      </c>
      <c r="F234" s="13">
        <v>5887.1236666666664</v>
      </c>
      <c r="G234" s="13">
        <v>86.981970000000004</v>
      </c>
      <c r="H234" s="13">
        <v>5587.0639999999994</v>
      </c>
      <c r="I234" s="13">
        <v>178.77633333333335</v>
      </c>
      <c r="J234" s="13">
        <v>22995.739000000005</v>
      </c>
      <c r="K234" s="13">
        <v>458854.53999999992</v>
      </c>
      <c r="L234" s="13">
        <v>6976.6047000000008</v>
      </c>
    </row>
    <row r="235" spans="1:25" x14ac:dyDescent="0.3">
      <c r="A235" s="13" t="s">
        <v>49</v>
      </c>
      <c r="B235" s="13" t="s">
        <v>50</v>
      </c>
      <c r="C235" s="13" t="s">
        <v>62</v>
      </c>
      <c r="D235" s="13">
        <v>28</v>
      </c>
      <c r="E235" s="13">
        <v>3</v>
      </c>
      <c r="F235" s="13">
        <v>8703.49</v>
      </c>
      <c r="G235" s="13">
        <v>103.80559000000001</v>
      </c>
      <c r="H235" s="13">
        <v>8403.9169999999995</v>
      </c>
      <c r="I235" s="13">
        <v>201.84423333333334</v>
      </c>
      <c r="J235" s="13">
        <v>1051.8186599999999</v>
      </c>
      <c r="K235" s="13">
        <v>20165.046299999998</v>
      </c>
      <c r="L235" s="13">
        <v>4435.657799999999</v>
      </c>
    </row>
    <row r="236" spans="1:25" x14ac:dyDescent="0.3">
      <c r="A236" s="13" t="s">
        <v>54</v>
      </c>
      <c r="B236" s="13" t="s">
        <v>53</v>
      </c>
      <c r="C236" s="13" t="s">
        <v>62</v>
      </c>
      <c r="D236" s="13">
        <v>28</v>
      </c>
      <c r="E236" s="13">
        <v>4</v>
      </c>
      <c r="F236" s="13">
        <v>5110.9639999999999</v>
      </c>
      <c r="G236" s="13">
        <v>109.57255666666667</v>
      </c>
      <c r="H236" s="13">
        <v>4838.5546666666669</v>
      </c>
      <c r="I236" s="13">
        <v>109.57255666666667</v>
      </c>
      <c r="J236" s="13">
        <v>39105.266000000003</v>
      </c>
      <c r="K236" s="13">
        <v>572069.32999999996</v>
      </c>
      <c r="L236" s="13">
        <v>5561.4092999999993</v>
      </c>
    </row>
    <row r="237" spans="1:25" x14ac:dyDescent="0.3">
      <c r="A237" s="13" t="s">
        <v>49</v>
      </c>
      <c r="B237" s="13" t="s">
        <v>53</v>
      </c>
      <c r="C237" s="13" t="s">
        <v>62</v>
      </c>
      <c r="D237" s="13">
        <v>28</v>
      </c>
      <c r="E237" s="13">
        <v>4</v>
      </c>
      <c r="F237" s="13">
        <v>7327.0276666666659</v>
      </c>
      <c r="G237" s="13">
        <v>110.14363333333331</v>
      </c>
      <c r="H237" s="13">
        <v>7084.3956666666663</v>
      </c>
      <c r="I237" s="13">
        <v>115.81686666666667</v>
      </c>
      <c r="J237" s="13">
        <v>34387.345999999998</v>
      </c>
      <c r="K237" s="13">
        <v>592444.54</v>
      </c>
      <c r="L237" s="13">
        <v>13347.980600000001</v>
      </c>
    </row>
    <row r="238" spans="1:25" x14ac:dyDescent="0.3">
      <c r="A238" s="13" t="s">
        <v>52</v>
      </c>
      <c r="B238" s="13" t="s">
        <v>50</v>
      </c>
      <c r="C238" s="13" t="s">
        <v>62</v>
      </c>
      <c r="D238" s="13">
        <v>28</v>
      </c>
      <c r="E238" s="13">
        <v>4</v>
      </c>
      <c r="F238" s="13">
        <v>6077.3640000000005</v>
      </c>
      <c r="G238" s="13">
        <v>92.748946666666669</v>
      </c>
      <c r="H238" s="13">
        <v>5899.7743333333319</v>
      </c>
      <c r="I238" s="13">
        <v>104.51555999999999</v>
      </c>
      <c r="J238" s="13">
        <v>24048.753000000001</v>
      </c>
      <c r="K238" s="13">
        <v>392537.63</v>
      </c>
      <c r="L238" s="13">
        <v>8475.6104000000014</v>
      </c>
    </row>
    <row r="239" spans="1:25" x14ac:dyDescent="0.3">
      <c r="A239" s="13" t="s">
        <v>49</v>
      </c>
      <c r="B239" s="13" t="s">
        <v>50</v>
      </c>
      <c r="C239" s="13" t="s">
        <v>62</v>
      </c>
      <c r="D239" s="13">
        <v>28</v>
      </c>
      <c r="E239" s="13">
        <v>4</v>
      </c>
      <c r="F239" s="13">
        <v>3262.7719999999995</v>
      </c>
      <c r="G239" s="13">
        <v>99.341279999999983</v>
      </c>
      <c r="H239" s="13">
        <v>3081.0566666666668</v>
      </c>
      <c r="I239" s="13">
        <v>80.809703333333331</v>
      </c>
      <c r="J239" s="13">
        <v>27113.814000000002</v>
      </c>
      <c r="K239" s="13">
        <v>456638.36000000004</v>
      </c>
      <c r="L239" s="13">
        <v>3481.4179600000002</v>
      </c>
    </row>
    <row r="240" spans="1:25" x14ac:dyDescent="0.3">
      <c r="A240" s="13" t="s">
        <v>52</v>
      </c>
      <c r="B240" s="13" t="s">
        <v>53</v>
      </c>
      <c r="C240" s="13" t="s">
        <v>62</v>
      </c>
      <c r="D240" s="13">
        <v>28</v>
      </c>
      <c r="E240" s="13">
        <v>4</v>
      </c>
      <c r="F240" s="13">
        <v>4094.9463333333333</v>
      </c>
      <c r="G240" s="13">
        <v>116.22669999999999</v>
      </c>
      <c r="H240" s="13">
        <v>3706.0363333333335</v>
      </c>
      <c r="I240" s="13">
        <v>259.22163333333339</v>
      </c>
      <c r="J240" s="13">
        <v>22563.218000000001</v>
      </c>
      <c r="K240" s="13">
        <v>906966.99</v>
      </c>
      <c r="L240" s="13">
        <v>4658.6528000000008</v>
      </c>
    </row>
    <row r="241" spans="1:25" x14ac:dyDescent="0.3">
      <c r="A241" s="13" t="s">
        <v>54</v>
      </c>
      <c r="B241" s="13" t="s">
        <v>50</v>
      </c>
      <c r="C241" s="13" t="s">
        <v>62</v>
      </c>
      <c r="D241" s="13">
        <v>28</v>
      </c>
      <c r="E241" s="13">
        <v>4</v>
      </c>
      <c r="F241" s="13">
        <v>5950.7979999999998</v>
      </c>
      <c r="G241" s="13">
        <v>87.075713333333326</v>
      </c>
      <c r="H241" s="13">
        <v>5690.174</v>
      </c>
      <c r="I241" s="13">
        <v>139.67356666666669</v>
      </c>
      <c r="J241" s="13">
        <v>26336.173999999999</v>
      </c>
      <c r="K241" s="13">
        <v>596896.01</v>
      </c>
      <c r="L241" s="13">
        <v>14815.556500000001</v>
      </c>
    </row>
    <row r="242" spans="1:25" x14ac:dyDescent="0.3">
      <c r="A242" s="14" t="s">
        <v>49</v>
      </c>
      <c r="B242" s="14" t="s">
        <v>50</v>
      </c>
      <c r="C242" s="14" t="s">
        <v>62</v>
      </c>
      <c r="D242" s="14">
        <v>35</v>
      </c>
      <c r="E242" s="14">
        <v>1</v>
      </c>
      <c r="F242" s="14">
        <v>7273.4920000000011</v>
      </c>
      <c r="G242" s="14">
        <v>98.515923333333333</v>
      </c>
      <c r="H242" s="14">
        <v>7054.6033333333326</v>
      </c>
      <c r="I242" s="14">
        <v>157.20953333333333</v>
      </c>
      <c r="J242" s="14">
        <v>29709.537</v>
      </c>
      <c r="K242" s="14">
        <v>512539.75999999995</v>
      </c>
      <c r="L242" s="14">
        <v>16344.495400000003</v>
      </c>
      <c r="N242" s="18" t="s">
        <v>37</v>
      </c>
      <c r="O242" s="18" t="s">
        <v>38</v>
      </c>
      <c r="P242" s="18" t="s">
        <v>39</v>
      </c>
      <c r="Q242" s="18" t="s">
        <v>40</v>
      </c>
      <c r="R242" s="18" t="s">
        <v>41</v>
      </c>
      <c r="S242" s="18" t="s">
        <v>42</v>
      </c>
      <c r="T242" s="18" t="s">
        <v>43</v>
      </c>
      <c r="U242" s="18" t="s">
        <v>44</v>
      </c>
      <c r="V242" s="18" t="s">
        <v>45</v>
      </c>
      <c r="W242" s="18" t="s">
        <v>46</v>
      </c>
      <c r="X242" s="18" t="s">
        <v>47</v>
      </c>
      <c r="Y242" s="18" t="s">
        <v>48</v>
      </c>
    </row>
    <row r="243" spans="1:25" x14ac:dyDescent="0.3">
      <c r="A243" s="14" t="s">
        <v>52</v>
      </c>
      <c r="B243" s="14" t="s">
        <v>50</v>
      </c>
      <c r="C243" s="14" t="s">
        <v>62</v>
      </c>
      <c r="D243" s="14">
        <v>35</v>
      </c>
      <c r="E243" s="14">
        <v>1</v>
      </c>
      <c r="F243" s="14">
        <v>6690.2406666666657</v>
      </c>
      <c r="G243" s="14">
        <v>115.33953333333334</v>
      </c>
      <c r="H243" s="14">
        <v>6396.0606666666672</v>
      </c>
      <c r="I243" s="14">
        <v>167.2423666666667</v>
      </c>
      <c r="J243" s="14">
        <v>27220.373</v>
      </c>
      <c r="K243" s="14">
        <v>545078.29399999999</v>
      </c>
      <c r="L243" s="14">
        <v>9569.3345000000008</v>
      </c>
      <c r="N243" t="str">
        <f>A242</f>
        <v>Salada</v>
      </c>
      <c r="O243" t="str">
        <f t="shared" ref="O243:R248" si="143">B242</f>
        <v>Mecânica</v>
      </c>
      <c r="P243" t="str">
        <f t="shared" si="143"/>
        <v>v</v>
      </c>
      <c r="Q243">
        <f t="shared" si="143"/>
        <v>35</v>
      </c>
      <c r="R243">
        <f t="shared" si="143"/>
        <v>1</v>
      </c>
      <c r="S243" s="23">
        <f>AVERAGE(F242,F259,F263)</f>
        <v>7216.9034444444451</v>
      </c>
      <c r="T243" s="23">
        <f t="shared" ref="T243:Y243" si="144">AVERAGE(G242,G259,G263)</f>
        <v>110.12891222222224</v>
      </c>
      <c r="U243" s="23">
        <f t="shared" si="144"/>
        <v>6916.1637777777787</v>
      </c>
      <c r="V243" s="23">
        <f t="shared" si="144"/>
        <v>198.95604444444442</v>
      </c>
      <c r="W243" s="23">
        <f t="shared" si="144"/>
        <v>28346.323666666663</v>
      </c>
      <c r="X243" s="23">
        <f t="shared" si="144"/>
        <v>536132.60600000003</v>
      </c>
      <c r="Y243" s="23">
        <f t="shared" si="144"/>
        <v>12200.477800000001</v>
      </c>
    </row>
    <row r="244" spans="1:25" x14ac:dyDescent="0.3">
      <c r="A244" s="14" t="s">
        <v>49</v>
      </c>
      <c r="B244" s="14" t="s">
        <v>53</v>
      </c>
      <c r="C244" s="14" t="s">
        <v>62</v>
      </c>
      <c r="D244" s="14">
        <v>35</v>
      </c>
      <c r="E244" s="14">
        <v>1</v>
      </c>
      <c r="F244" s="14">
        <v>7959.7649999999994</v>
      </c>
      <c r="G244" s="14">
        <v>98.038623333333319</v>
      </c>
      <c r="H244" s="14">
        <v>7751.8720000000003</v>
      </c>
      <c r="I244" s="14">
        <v>109.57255666666667</v>
      </c>
      <c r="J244" s="14">
        <v>37919.050999999999</v>
      </c>
      <c r="K244" s="14">
        <v>667692.65999999992</v>
      </c>
      <c r="L244" s="14">
        <v>7683.6039000000001</v>
      </c>
      <c r="N244" t="str">
        <f t="shared" ref="N244:N248" si="145">A243</f>
        <v>Italiano</v>
      </c>
      <c r="O244" t="str">
        <f t="shared" si="143"/>
        <v>Mecânica</v>
      </c>
      <c r="P244" t="str">
        <f t="shared" si="143"/>
        <v>v</v>
      </c>
      <c r="Q244">
        <f t="shared" si="143"/>
        <v>35</v>
      </c>
      <c r="R244">
        <f t="shared" si="143"/>
        <v>1</v>
      </c>
      <c r="S244" s="23">
        <f>AVERAGE(F243,F253,F254,F262)</f>
        <v>7087.6622499999994</v>
      </c>
      <c r="T244" s="23">
        <f t="shared" ref="T244:Y244" si="146">AVERAGE(G243,G253,G254,G262)</f>
        <v>90.829897499999987</v>
      </c>
      <c r="U244" s="23">
        <f t="shared" si="146"/>
        <v>6820.1109166666674</v>
      </c>
      <c r="V244" s="23">
        <f t="shared" si="146"/>
        <v>177.70632833333335</v>
      </c>
      <c r="W244" s="23">
        <f t="shared" si="146"/>
        <v>24063.719250000002</v>
      </c>
      <c r="X244" s="23">
        <f t="shared" si="146"/>
        <v>515254.0735</v>
      </c>
      <c r="Y244" s="23">
        <f t="shared" si="146"/>
        <v>10616.963150000001</v>
      </c>
    </row>
    <row r="245" spans="1:25" x14ac:dyDescent="0.3">
      <c r="A245" s="14" t="s">
        <v>52</v>
      </c>
      <c r="B245" s="14" t="s">
        <v>53</v>
      </c>
      <c r="C245" s="14" t="s">
        <v>62</v>
      </c>
      <c r="D245" s="14">
        <v>35</v>
      </c>
      <c r="E245" s="14">
        <v>1</v>
      </c>
      <c r="F245" s="14">
        <v>6932.8133333333326</v>
      </c>
      <c r="G245" s="14">
        <v>92.84268999999999</v>
      </c>
      <c r="H245" s="14">
        <v>6608.3516666666665</v>
      </c>
      <c r="I245" s="14">
        <v>265.42506666666668</v>
      </c>
      <c r="J245" s="14">
        <v>22581.775300000001</v>
      </c>
      <c r="K245" s="14">
        <v>754974.74</v>
      </c>
      <c r="L245" s="14">
        <v>9273.6044000000002</v>
      </c>
      <c r="N245" t="str">
        <f t="shared" si="145"/>
        <v>Salada</v>
      </c>
      <c r="O245" t="str">
        <f t="shared" si="143"/>
        <v>Natural</v>
      </c>
      <c r="P245" t="str">
        <f t="shared" si="143"/>
        <v>v</v>
      </c>
      <c r="Q245">
        <f t="shared" si="143"/>
        <v>35</v>
      </c>
      <c r="R245">
        <f t="shared" si="143"/>
        <v>1</v>
      </c>
      <c r="S245" s="23">
        <f>AVERAGE(F244,F251,F256,F261)</f>
        <v>7708.3640000000005</v>
      </c>
      <c r="T245" s="23">
        <f t="shared" ref="T245:Y245" si="147">AVERAGE(G244,G251,G256,G261)</f>
        <v>118.55302333333333</v>
      </c>
      <c r="U245" s="23">
        <f t="shared" si="147"/>
        <v>7441.8299166666666</v>
      </c>
      <c r="V245" s="23">
        <f t="shared" si="147"/>
        <v>154.61669499999999</v>
      </c>
      <c r="W245" s="23">
        <f t="shared" si="147"/>
        <v>32260.586425000001</v>
      </c>
      <c r="X245" s="23">
        <f t="shared" si="147"/>
        <v>665507.24749999994</v>
      </c>
      <c r="Y245" s="23">
        <f t="shared" si="147"/>
        <v>7824.7349525000009</v>
      </c>
    </row>
    <row r="246" spans="1:25" x14ac:dyDescent="0.3">
      <c r="A246" s="14" t="s">
        <v>54</v>
      </c>
      <c r="B246" s="14" t="s">
        <v>53</v>
      </c>
      <c r="C246" s="14" t="s">
        <v>62</v>
      </c>
      <c r="D246" s="14">
        <v>35</v>
      </c>
      <c r="E246" s="14">
        <v>1</v>
      </c>
      <c r="F246" s="14">
        <v>7121.5206666666663</v>
      </c>
      <c r="G246" s="14">
        <v>80.737693333333326</v>
      </c>
      <c r="H246" s="14">
        <v>6786.811999999999</v>
      </c>
      <c r="I246" s="14">
        <v>224.91213333333334</v>
      </c>
      <c r="J246" s="14">
        <v>34176.025000000001</v>
      </c>
      <c r="K246" s="14">
        <v>566921.6</v>
      </c>
      <c r="L246" s="14">
        <v>12798.424600000002</v>
      </c>
      <c r="N246" t="str">
        <f t="shared" si="145"/>
        <v>Italiano</v>
      </c>
      <c r="O246" t="str">
        <f t="shared" si="143"/>
        <v>Natural</v>
      </c>
      <c r="P246" t="str">
        <f t="shared" si="143"/>
        <v>v</v>
      </c>
      <c r="Q246">
        <f t="shared" si="143"/>
        <v>35</v>
      </c>
      <c r="R246">
        <f t="shared" si="143"/>
        <v>1</v>
      </c>
      <c r="S246" s="23">
        <f>AVERAGE(F245,F248,F255,F264)</f>
        <v>6648.3901666666661</v>
      </c>
      <c r="T246" s="23">
        <f t="shared" ref="T246:Y246" si="148">AVERAGE(G245,G248,G255,G264)</f>
        <v>101.59820166666665</v>
      </c>
      <c r="U246" s="23">
        <f t="shared" si="148"/>
        <v>6357.7394166666672</v>
      </c>
      <c r="V246" s="23">
        <f t="shared" si="148"/>
        <v>184.89645000000002</v>
      </c>
      <c r="W246" s="23">
        <f t="shared" si="148"/>
        <v>27489.538824999996</v>
      </c>
      <c r="X246" s="23">
        <f t="shared" si="148"/>
        <v>575469.13</v>
      </c>
      <c r="Y246" s="23">
        <f t="shared" si="148"/>
        <v>15352.841049999999</v>
      </c>
    </row>
    <row r="247" spans="1:25" x14ac:dyDescent="0.3">
      <c r="A247" s="14" t="s">
        <v>54</v>
      </c>
      <c r="B247" s="14" t="s">
        <v>50</v>
      </c>
      <c r="C247" s="14" t="s">
        <v>62</v>
      </c>
      <c r="D247" s="14">
        <v>35</v>
      </c>
      <c r="E247" s="14">
        <v>1</v>
      </c>
      <c r="F247" s="14">
        <v>8175.9276666666665</v>
      </c>
      <c r="G247" s="14">
        <v>144.17443333333333</v>
      </c>
      <c r="H247" s="14">
        <v>7841.8793333333333</v>
      </c>
      <c r="I247" s="14">
        <v>178.77633333333335</v>
      </c>
      <c r="J247" s="14">
        <v>30491.666000000005</v>
      </c>
      <c r="K247" s="14">
        <v>705211.78</v>
      </c>
      <c r="L247" s="14">
        <v>11480.2086</v>
      </c>
      <c r="N247" t="str">
        <f t="shared" si="145"/>
        <v>Santa Cruz</v>
      </c>
      <c r="O247" t="str">
        <f t="shared" si="143"/>
        <v>Natural</v>
      </c>
      <c r="P247" t="str">
        <f t="shared" si="143"/>
        <v>v</v>
      </c>
      <c r="Q247">
        <f t="shared" si="143"/>
        <v>35</v>
      </c>
      <c r="R247">
        <f t="shared" si="143"/>
        <v>1</v>
      </c>
      <c r="S247" s="23">
        <f>AVERAGE(F246,F249,F257,F260)</f>
        <v>6686.5913333333328</v>
      </c>
      <c r="T247" s="23">
        <f t="shared" ref="T247:Y247" si="149">AVERAGE(G246,G249,G257,G260)</f>
        <v>105.24734416666666</v>
      </c>
      <c r="U247" s="23">
        <f t="shared" si="149"/>
        <v>6316.4291666666659</v>
      </c>
      <c r="V247" s="23">
        <f t="shared" si="149"/>
        <v>250.07633333333334</v>
      </c>
      <c r="W247" s="23">
        <f t="shared" si="149"/>
        <v>29819.614000000001</v>
      </c>
      <c r="X247" s="23">
        <f t="shared" si="149"/>
        <v>605829.32500000007</v>
      </c>
      <c r="Y247" s="23">
        <f t="shared" si="149"/>
        <v>13606.819675000002</v>
      </c>
    </row>
    <row r="248" spans="1:25" x14ac:dyDescent="0.3">
      <c r="A248" s="14" t="s">
        <v>52</v>
      </c>
      <c r="B248" s="14" t="s">
        <v>53</v>
      </c>
      <c r="C248" s="14" t="s">
        <v>62</v>
      </c>
      <c r="D248" s="14">
        <v>35</v>
      </c>
      <c r="E248" s="14">
        <v>2</v>
      </c>
      <c r="F248" s="14">
        <v>8006.4290000000001</v>
      </c>
      <c r="G248" s="14">
        <v>134.77379999999999</v>
      </c>
      <c r="H248" s="14">
        <v>7691.7393333333339</v>
      </c>
      <c r="I248" s="14">
        <v>173.29696666666666</v>
      </c>
      <c r="J248" s="14">
        <v>32988.314999999995</v>
      </c>
      <c r="K248" s="14">
        <v>473059.51000000007</v>
      </c>
      <c r="L248" s="14">
        <v>17275.0897</v>
      </c>
      <c r="N248" t="str">
        <f t="shared" si="145"/>
        <v>Santa Cruz</v>
      </c>
      <c r="O248" t="str">
        <f t="shared" si="143"/>
        <v>Mecânica</v>
      </c>
      <c r="P248" t="str">
        <f t="shared" si="143"/>
        <v>v</v>
      </c>
      <c r="Q248">
        <f t="shared" si="143"/>
        <v>35</v>
      </c>
      <c r="R248">
        <f t="shared" si="143"/>
        <v>1</v>
      </c>
      <c r="S248" s="23">
        <f>AVERAGE(F247,F250,F258,F265)</f>
        <v>7568.9769999999999</v>
      </c>
      <c r="T248" s="23">
        <f t="shared" ref="T248:Y248" si="150">AVERAGE(G247,G250,G258,G265)</f>
        <v>118.22303416666666</v>
      </c>
      <c r="U248" s="23">
        <f t="shared" si="150"/>
        <v>7233.3250000000007</v>
      </c>
      <c r="V248" s="23">
        <f t="shared" si="150"/>
        <v>183.62287500000002</v>
      </c>
      <c r="W248" s="23">
        <f t="shared" si="150"/>
        <v>28915.734500000002</v>
      </c>
      <c r="X248" s="23">
        <f t="shared" si="150"/>
        <v>595296.00750000007</v>
      </c>
      <c r="Y248" s="23">
        <f t="shared" si="150"/>
        <v>10989.544095000001</v>
      </c>
    </row>
    <row r="249" spans="1:25" x14ac:dyDescent="0.3">
      <c r="A249" s="14" t="s">
        <v>54</v>
      </c>
      <c r="B249" s="14" t="s">
        <v>53</v>
      </c>
      <c r="C249" s="14" t="s">
        <v>62</v>
      </c>
      <c r="D249" s="14">
        <v>35</v>
      </c>
      <c r="E249" s="14">
        <v>2</v>
      </c>
      <c r="F249" s="14">
        <v>6243.4936666666663</v>
      </c>
      <c r="G249" s="14">
        <v>92.271646666666655</v>
      </c>
      <c r="H249" s="14">
        <v>5883.465666666666</v>
      </c>
      <c r="I249" s="14">
        <v>279.21163333333334</v>
      </c>
      <c r="J249" s="14">
        <v>32705.155999999999</v>
      </c>
      <c r="K249" s="14">
        <v>514545.60000000009</v>
      </c>
      <c r="L249" s="14">
        <v>12503.8909</v>
      </c>
      <c r="S249" s="23"/>
      <c r="T249" s="23"/>
      <c r="U249" s="23"/>
      <c r="V249" s="23"/>
      <c r="W249" s="23"/>
      <c r="X249" s="23"/>
      <c r="Y249" s="23"/>
    </row>
    <row r="250" spans="1:25" x14ac:dyDescent="0.3">
      <c r="A250" s="14" t="s">
        <v>54</v>
      </c>
      <c r="B250" s="14" t="s">
        <v>50</v>
      </c>
      <c r="C250" s="14" t="s">
        <v>62</v>
      </c>
      <c r="D250" s="14">
        <v>35</v>
      </c>
      <c r="E250" s="14">
        <v>2</v>
      </c>
      <c r="F250" s="14">
        <v>7405.8336666666664</v>
      </c>
      <c r="G250" s="14">
        <v>92.271646666666655</v>
      </c>
      <c r="H250" s="14">
        <v>7157.56</v>
      </c>
      <c r="I250" s="14">
        <v>127.28336666666667</v>
      </c>
      <c r="J250" s="14">
        <v>28814.863999999994</v>
      </c>
      <c r="K250" s="14">
        <v>628546.69000000006</v>
      </c>
      <c r="L250" s="14">
        <v>10811.522099999998</v>
      </c>
      <c r="R250" t="s">
        <v>55</v>
      </c>
      <c r="S250" s="23">
        <f>AVERAGE(S243,S244,S248)</f>
        <v>7291.1808981481481</v>
      </c>
      <c r="T250" s="23">
        <f t="shared" ref="T250:Y250" si="151">AVERAGE(T243,T244,T248)</f>
        <v>106.39394796296295</v>
      </c>
      <c r="U250" s="23">
        <f t="shared" si="151"/>
        <v>6989.8665648148162</v>
      </c>
      <c r="V250" s="23">
        <f t="shared" si="151"/>
        <v>186.76174925925929</v>
      </c>
      <c r="W250" s="23">
        <f t="shared" si="151"/>
        <v>27108.592472222223</v>
      </c>
      <c r="X250" s="23">
        <f t="shared" si="151"/>
        <v>548894.22900000005</v>
      </c>
      <c r="Y250" s="23">
        <f t="shared" si="151"/>
        <v>11268.995015000002</v>
      </c>
    </row>
    <row r="251" spans="1:25" x14ac:dyDescent="0.3">
      <c r="A251" s="14" t="s">
        <v>49</v>
      </c>
      <c r="B251" s="14" t="s">
        <v>53</v>
      </c>
      <c r="C251" s="14" t="s">
        <v>62</v>
      </c>
      <c r="D251" s="14">
        <v>35</v>
      </c>
      <c r="E251" s="14">
        <v>2</v>
      </c>
      <c r="F251" s="14">
        <v>7038.4720000000007</v>
      </c>
      <c r="G251" s="14">
        <v>98.038613333333331</v>
      </c>
      <c r="H251" s="14">
        <v>6749.8270000000002</v>
      </c>
      <c r="I251" s="14">
        <v>179.01616666666669</v>
      </c>
      <c r="J251" s="14">
        <v>27057.541000000005</v>
      </c>
      <c r="K251" s="14">
        <v>667629.5399999998</v>
      </c>
      <c r="L251" s="14">
        <v>3513.14635</v>
      </c>
      <c r="R251" t="s">
        <v>56</v>
      </c>
      <c r="S251" s="23">
        <f>AVERAGE(S245:S247)</f>
        <v>7014.4484999999995</v>
      </c>
      <c r="T251" s="23">
        <f t="shared" ref="T251:Y251" si="152">AVERAGE(T245:T247)</f>
        <v>108.46618972222223</v>
      </c>
      <c r="U251" s="23">
        <f t="shared" si="152"/>
        <v>6705.3328333333329</v>
      </c>
      <c r="V251" s="23">
        <f t="shared" si="152"/>
        <v>196.52982611111111</v>
      </c>
      <c r="W251" s="23">
        <f t="shared" si="152"/>
        <v>29856.579750000001</v>
      </c>
      <c r="X251" s="23">
        <f t="shared" si="152"/>
        <v>615601.90083333338</v>
      </c>
      <c r="Y251" s="23">
        <f t="shared" si="152"/>
        <v>12261.465225833332</v>
      </c>
    </row>
    <row r="252" spans="1:25" x14ac:dyDescent="0.3">
      <c r="A252" s="14" t="s">
        <v>49</v>
      </c>
      <c r="B252" s="14" t="s">
        <v>50</v>
      </c>
      <c r="C252" s="14" t="s">
        <v>62</v>
      </c>
      <c r="D252" s="14">
        <v>35</v>
      </c>
      <c r="E252" s="14">
        <v>2</v>
      </c>
      <c r="F252" s="14" t="s">
        <v>60</v>
      </c>
      <c r="G252" s="14" t="s">
        <v>60</v>
      </c>
      <c r="H252" s="14" t="s">
        <v>60</v>
      </c>
      <c r="I252" s="14" t="s">
        <v>60</v>
      </c>
      <c r="J252" s="14" t="s">
        <v>60</v>
      </c>
      <c r="K252" s="14" t="s">
        <v>60</v>
      </c>
      <c r="L252" s="14" t="s">
        <v>60</v>
      </c>
      <c r="S252" s="23"/>
      <c r="T252" s="23"/>
      <c r="U252" s="23"/>
      <c r="V252" s="23"/>
      <c r="W252" s="23"/>
      <c r="X252" s="23"/>
      <c r="Y252" s="23"/>
    </row>
    <row r="253" spans="1:25" x14ac:dyDescent="0.3">
      <c r="A253" s="14" t="s">
        <v>52</v>
      </c>
      <c r="B253" s="14" t="s">
        <v>50</v>
      </c>
      <c r="C253" s="14" t="s">
        <v>62</v>
      </c>
      <c r="D253" s="14">
        <v>35</v>
      </c>
      <c r="E253" s="14">
        <v>2</v>
      </c>
      <c r="F253" s="14">
        <v>7447.7133333333331</v>
      </c>
      <c r="G253" s="14">
        <v>92.271646666666655</v>
      </c>
      <c r="H253" s="14">
        <v>7150.4233333333332</v>
      </c>
      <c r="I253" s="14">
        <v>237.16420000000002</v>
      </c>
      <c r="J253" s="14">
        <v>18203.585999999999</v>
      </c>
      <c r="K253" s="14">
        <v>534284.1100000001</v>
      </c>
      <c r="L253" s="14">
        <v>19711.572900000003</v>
      </c>
      <c r="R253" t="s">
        <v>57</v>
      </c>
      <c r="S253" s="23">
        <f>AVERAGE(S243,S245)</f>
        <v>7462.6337222222228</v>
      </c>
      <c r="T253" s="23">
        <f t="shared" ref="T253:Y253" si="153">AVERAGE(T243,T245)</f>
        <v>114.34096777777779</v>
      </c>
      <c r="U253" s="23">
        <f t="shared" si="153"/>
        <v>7178.9968472222226</v>
      </c>
      <c r="V253" s="23">
        <f t="shared" si="153"/>
        <v>176.78636972222222</v>
      </c>
      <c r="W253" s="23">
        <f t="shared" si="153"/>
        <v>30303.455045833332</v>
      </c>
      <c r="X253" s="23">
        <f t="shared" si="153"/>
        <v>600819.92674999998</v>
      </c>
      <c r="Y253" s="23">
        <f t="shared" si="153"/>
        <v>10012.606376250002</v>
      </c>
    </row>
    <row r="254" spans="1:25" x14ac:dyDescent="0.3">
      <c r="A254" s="14" t="s">
        <v>52</v>
      </c>
      <c r="B254" s="14" t="s">
        <v>50</v>
      </c>
      <c r="C254" s="14" t="s">
        <v>62</v>
      </c>
      <c r="D254" s="14">
        <v>35</v>
      </c>
      <c r="E254" s="14">
        <v>3</v>
      </c>
      <c r="F254" s="14">
        <v>7377.1646666666666</v>
      </c>
      <c r="G254" s="14">
        <v>74.970716666666661</v>
      </c>
      <c r="H254" s="14">
        <v>7066.2183333333332</v>
      </c>
      <c r="I254" s="14">
        <v>207.97026666666667</v>
      </c>
      <c r="J254" s="14">
        <v>27427.504000000004</v>
      </c>
      <c r="K254" s="14">
        <v>525636.93999999994</v>
      </c>
      <c r="L254" s="14">
        <v>8298.1134999999995</v>
      </c>
      <c r="R254" t="s">
        <v>58</v>
      </c>
      <c r="S254" s="23">
        <f>AVERAGE(S244,S246)</f>
        <v>6868.0262083333328</v>
      </c>
      <c r="T254" s="23">
        <f t="shared" ref="T254:Y254" si="154">AVERAGE(T244,T246)</f>
        <v>96.21404958333332</v>
      </c>
      <c r="U254" s="23">
        <f t="shared" si="154"/>
        <v>6588.9251666666678</v>
      </c>
      <c r="V254" s="23">
        <f t="shared" si="154"/>
        <v>181.3013891666667</v>
      </c>
      <c r="W254" s="23">
        <f t="shared" si="154"/>
        <v>25776.629037499999</v>
      </c>
      <c r="X254" s="23">
        <f t="shared" si="154"/>
        <v>545361.60175000003</v>
      </c>
      <c r="Y254" s="23">
        <f t="shared" si="154"/>
        <v>12984.902099999999</v>
      </c>
    </row>
    <row r="255" spans="1:25" x14ac:dyDescent="0.3">
      <c r="A255" s="14" t="s">
        <v>52</v>
      </c>
      <c r="B255" s="14" t="s">
        <v>53</v>
      </c>
      <c r="C255" s="14" t="s">
        <v>62</v>
      </c>
      <c r="D255" s="14">
        <v>35</v>
      </c>
      <c r="E255" s="14">
        <v>3</v>
      </c>
      <c r="F255" s="14">
        <v>6612.2829999999994</v>
      </c>
      <c r="G255" s="14">
        <v>86.50466999999999</v>
      </c>
      <c r="H255" s="14">
        <v>6360.2080000000014</v>
      </c>
      <c r="I255" s="14">
        <v>122.08743333333335</v>
      </c>
      <c r="J255" s="14">
        <v>34264.623999999996</v>
      </c>
      <c r="K255" s="14">
        <v>540581.57000000007</v>
      </c>
      <c r="L255" s="14">
        <v>17661.214399999997</v>
      </c>
      <c r="R255" t="s">
        <v>61</v>
      </c>
      <c r="S255" s="23">
        <f>AVERAGE(S247:S248)</f>
        <v>7127.7841666666664</v>
      </c>
      <c r="T255" s="23">
        <f t="shared" ref="T255:Y255" si="155">AVERAGE(T247:T248)</f>
        <v>111.73518916666666</v>
      </c>
      <c r="U255" s="23">
        <f t="shared" si="155"/>
        <v>6774.8770833333328</v>
      </c>
      <c r="V255" s="23">
        <f t="shared" si="155"/>
        <v>216.84960416666667</v>
      </c>
      <c r="W255" s="23">
        <f t="shared" si="155"/>
        <v>29367.674250000004</v>
      </c>
      <c r="X255" s="23">
        <f t="shared" si="155"/>
        <v>600562.66625000001</v>
      </c>
      <c r="Y255" s="23">
        <f t="shared" si="155"/>
        <v>12298.181885000002</v>
      </c>
    </row>
    <row r="256" spans="1:25" x14ac:dyDescent="0.3">
      <c r="A256" s="14" t="s">
        <v>49</v>
      </c>
      <c r="B256" s="14" t="s">
        <v>53</v>
      </c>
      <c r="C256" s="14" t="s">
        <v>62</v>
      </c>
      <c r="D256" s="14">
        <v>35</v>
      </c>
      <c r="E256" s="14">
        <v>3</v>
      </c>
      <c r="F256" s="14">
        <v>7903.7343333333338</v>
      </c>
      <c r="G256" s="14">
        <v>98.515923333333333</v>
      </c>
      <c r="H256" s="14">
        <v>7743.6620000000003</v>
      </c>
      <c r="I256" s="14">
        <v>98.993223333333333</v>
      </c>
      <c r="J256" s="14">
        <v>34633.391000000003</v>
      </c>
      <c r="K256" s="14">
        <v>817225.42999999993</v>
      </c>
      <c r="L256" s="14">
        <v>14992.458000000002</v>
      </c>
    </row>
    <row r="257" spans="1:25" x14ac:dyDescent="0.3">
      <c r="A257" s="14" t="s">
        <v>54</v>
      </c>
      <c r="B257" s="14" t="s">
        <v>53</v>
      </c>
      <c r="C257" s="14" t="s">
        <v>62</v>
      </c>
      <c r="D257" s="14">
        <v>35</v>
      </c>
      <c r="E257" s="14">
        <v>3</v>
      </c>
      <c r="F257" s="14">
        <v>6635.1026666666667</v>
      </c>
      <c r="G257" s="14">
        <v>86.50466999999999</v>
      </c>
      <c r="H257" s="14">
        <v>6299.1943333333329</v>
      </c>
      <c r="I257" s="14">
        <v>230.67909999999998</v>
      </c>
      <c r="J257" s="14">
        <v>35826.791000000005</v>
      </c>
      <c r="K257" s="14">
        <v>683512.08000000007</v>
      </c>
      <c r="L257" s="14">
        <v>11146.166000000001</v>
      </c>
    </row>
    <row r="258" spans="1:25" x14ac:dyDescent="0.3">
      <c r="A258" s="14" t="s">
        <v>54</v>
      </c>
      <c r="B258" s="14" t="s">
        <v>50</v>
      </c>
      <c r="C258" s="14" t="s">
        <v>62</v>
      </c>
      <c r="D258" s="14">
        <v>35</v>
      </c>
      <c r="E258" s="14">
        <v>3</v>
      </c>
      <c r="F258" s="14">
        <v>7553.4160000000002</v>
      </c>
      <c r="G258" s="14">
        <v>103.80559</v>
      </c>
      <c r="H258" s="14">
        <v>7144.6093333333338</v>
      </c>
      <c r="I258" s="14">
        <v>174.51530000000002</v>
      </c>
      <c r="J258" s="14">
        <v>22433.010000000002</v>
      </c>
      <c r="K258" s="14">
        <v>593159.9</v>
      </c>
      <c r="L258" s="14">
        <v>3132.7075800000002</v>
      </c>
    </row>
    <row r="259" spans="1:25" x14ac:dyDescent="0.3">
      <c r="A259" s="14" t="s">
        <v>49</v>
      </c>
      <c r="B259" s="14" t="s">
        <v>50</v>
      </c>
      <c r="C259" s="14" t="s">
        <v>62</v>
      </c>
      <c r="D259" s="14">
        <v>35</v>
      </c>
      <c r="E259" s="14">
        <v>3</v>
      </c>
      <c r="F259" s="14">
        <v>7131.9490000000005</v>
      </c>
      <c r="G259" s="14">
        <v>144.79510000000002</v>
      </c>
      <c r="H259" s="14">
        <v>6754.2230000000009</v>
      </c>
      <c r="I259" s="14">
        <v>219.8306</v>
      </c>
      <c r="J259" s="14">
        <v>26519.060999999998</v>
      </c>
      <c r="K259" s="14">
        <v>373959.24</v>
      </c>
      <c r="L259" s="14">
        <v>15470.7737</v>
      </c>
    </row>
    <row r="260" spans="1:25" x14ac:dyDescent="0.3">
      <c r="A260" s="14" t="s">
        <v>54</v>
      </c>
      <c r="B260" s="14" t="s">
        <v>53</v>
      </c>
      <c r="C260" s="14" t="s">
        <v>62</v>
      </c>
      <c r="D260" s="14">
        <v>35</v>
      </c>
      <c r="E260" s="14">
        <v>4</v>
      </c>
      <c r="F260" s="14">
        <v>6746.248333333333</v>
      </c>
      <c r="G260" s="14">
        <v>161.47536666666667</v>
      </c>
      <c r="H260" s="14">
        <v>6296.2446666666665</v>
      </c>
      <c r="I260" s="14">
        <v>265.50246666666669</v>
      </c>
      <c r="J260" s="14">
        <v>16570.484</v>
      </c>
      <c r="K260" s="14">
        <v>658338.0199999999</v>
      </c>
      <c r="L260" s="14">
        <v>17978.797200000001</v>
      </c>
    </row>
    <row r="261" spans="1:25" x14ac:dyDescent="0.3">
      <c r="A261" s="14" t="s">
        <v>49</v>
      </c>
      <c r="B261" s="14" t="s">
        <v>53</v>
      </c>
      <c r="C261" s="14" t="s">
        <v>62</v>
      </c>
      <c r="D261" s="14">
        <v>35</v>
      </c>
      <c r="E261" s="14">
        <v>4</v>
      </c>
      <c r="F261" s="14">
        <v>7931.4846666666672</v>
      </c>
      <c r="G261" s="14">
        <v>179.61893333333333</v>
      </c>
      <c r="H261" s="14">
        <v>7521.9586666666664</v>
      </c>
      <c r="I261" s="14">
        <v>230.88483333333332</v>
      </c>
      <c r="J261" s="14">
        <v>29432.362699999998</v>
      </c>
      <c r="K261" s="14">
        <v>509481.36</v>
      </c>
      <c r="L261" s="14">
        <v>5109.7315599999993</v>
      </c>
    </row>
    <row r="262" spans="1:25" x14ac:dyDescent="0.3">
      <c r="A262" s="14" t="s">
        <v>52</v>
      </c>
      <c r="B262" s="14" t="s">
        <v>50</v>
      </c>
      <c r="C262" s="14" t="s">
        <v>62</v>
      </c>
      <c r="D262" s="14">
        <v>35</v>
      </c>
      <c r="E262" s="14">
        <v>4</v>
      </c>
      <c r="F262" s="14">
        <v>6835.5303333333331</v>
      </c>
      <c r="G262" s="14">
        <v>80.737693333333326</v>
      </c>
      <c r="H262" s="14">
        <v>6667.7413333333343</v>
      </c>
      <c r="I262" s="14">
        <v>98.448480000000018</v>
      </c>
      <c r="J262" s="14">
        <v>23403.414000000001</v>
      </c>
      <c r="K262" s="14">
        <v>456016.95</v>
      </c>
      <c r="L262" s="14">
        <v>4888.8317000000006</v>
      </c>
    </row>
    <row r="263" spans="1:25" x14ac:dyDescent="0.3">
      <c r="A263" s="14" t="s">
        <v>49</v>
      </c>
      <c r="B263" s="14" t="s">
        <v>50</v>
      </c>
      <c r="C263" s="14" t="s">
        <v>62</v>
      </c>
      <c r="D263" s="14">
        <v>35</v>
      </c>
      <c r="E263" s="14">
        <v>4</v>
      </c>
      <c r="F263" s="14">
        <v>7245.2693333333336</v>
      </c>
      <c r="G263" s="14">
        <v>87.075713333333326</v>
      </c>
      <c r="H263" s="14">
        <v>6939.6650000000009</v>
      </c>
      <c r="I263" s="14">
        <v>219.828</v>
      </c>
      <c r="J263" s="14">
        <v>28810.373</v>
      </c>
      <c r="K263" s="14">
        <v>721898.81800000009</v>
      </c>
      <c r="L263" s="14">
        <v>4786.1642999999995</v>
      </c>
    </row>
    <row r="264" spans="1:25" x14ac:dyDescent="0.3">
      <c r="A264" s="14" t="s">
        <v>52</v>
      </c>
      <c r="B264" s="14" t="s">
        <v>53</v>
      </c>
      <c r="C264" s="14" t="s">
        <v>62</v>
      </c>
      <c r="D264" s="14">
        <v>35</v>
      </c>
      <c r="E264" s="14">
        <v>4</v>
      </c>
      <c r="F264" s="14">
        <v>5042.0353333333333</v>
      </c>
      <c r="G264" s="14">
        <v>92.271646666666655</v>
      </c>
      <c r="H264" s="14">
        <v>4770.6586666666662</v>
      </c>
      <c r="I264" s="14">
        <v>178.77633333333335</v>
      </c>
      <c r="J264" s="14">
        <v>20123.440999999999</v>
      </c>
      <c r="K264" s="14">
        <v>533260.69999999995</v>
      </c>
      <c r="L264" s="14">
        <v>17201.455700000002</v>
      </c>
    </row>
    <row r="265" spans="1:25" x14ac:dyDescent="0.3">
      <c r="A265" s="14" t="s">
        <v>54</v>
      </c>
      <c r="B265" s="14" t="s">
        <v>50</v>
      </c>
      <c r="C265" s="14" t="s">
        <v>62</v>
      </c>
      <c r="D265" s="14">
        <v>35</v>
      </c>
      <c r="E265" s="14">
        <v>4</v>
      </c>
      <c r="F265" s="14">
        <v>7140.7306666666664</v>
      </c>
      <c r="G265" s="14">
        <v>132.64046666666667</v>
      </c>
      <c r="H265" s="14">
        <v>6789.2513333333336</v>
      </c>
      <c r="I265" s="14">
        <v>253.91650000000001</v>
      </c>
      <c r="J265" s="14">
        <v>33923.398000000001</v>
      </c>
      <c r="K265" s="14">
        <v>454265.66000000003</v>
      </c>
      <c r="L265" s="14">
        <v>18533.738099999999</v>
      </c>
    </row>
    <row r="266" spans="1:25" x14ac:dyDescent="0.3">
      <c r="A266" s="15" t="s">
        <v>49</v>
      </c>
      <c r="B266" s="15" t="s">
        <v>50</v>
      </c>
      <c r="C266" s="15" t="s">
        <v>62</v>
      </c>
      <c r="D266" s="15">
        <v>42</v>
      </c>
      <c r="E266" s="15">
        <v>1</v>
      </c>
      <c r="F266" s="15">
        <v>8585.7536666666656</v>
      </c>
      <c r="G266" s="15">
        <v>168.48520000000002</v>
      </c>
      <c r="H266" s="15">
        <v>8286.6696666666667</v>
      </c>
      <c r="I266" s="15">
        <v>167.52996666666667</v>
      </c>
      <c r="J266" s="15">
        <v>28926.511000000006</v>
      </c>
      <c r="K266" s="15">
        <v>570314.07000000007</v>
      </c>
      <c r="L266" s="15">
        <v>15770.096000000001</v>
      </c>
      <c r="N266" s="18" t="s">
        <v>37</v>
      </c>
      <c r="O266" s="18" t="s">
        <v>38</v>
      </c>
      <c r="P266" s="18" t="s">
        <v>39</v>
      </c>
      <c r="Q266" s="18" t="s">
        <v>40</v>
      </c>
      <c r="R266" s="18" t="s">
        <v>41</v>
      </c>
      <c r="S266" s="18" t="s">
        <v>42</v>
      </c>
      <c r="T266" s="18" t="s">
        <v>43</v>
      </c>
      <c r="U266" s="18" t="s">
        <v>44</v>
      </c>
      <c r="V266" s="18" t="s">
        <v>45</v>
      </c>
      <c r="W266" s="18" t="s">
        <v>46</v>
      </c>
      <c r="X266" s="18" t="s">
        <v>47</v>
      </c>
      <c r="Y266" s="18" t="s">
        <v>48</v>
      </c>
    </row>
    <row r="267" spans="1:25" x14ac:dyDescent="0.3">
      <c r="A267" s="15" t="s">
        <v>52</v>
      </c>
      <c r="B267" s="15" t="s">
        <v>50</v>
      </c>
      <c r="C267" s="15" t="s">
        <v>62</v>
      </c>
      <c r="D267" s="15">
        <v>42</v>
      </c>
      <c r="E267" s="15">
        <v>1</v>
      </c>
      <c r="F267" s="15">
        <v>6817.7020000000002</v>
      </c>
      <c r="G267" s="15">
        <v>86.50466999999999</v>
      </c>
      <c r="H267" s="15">
        <v>6532.5096666666677</v>
      </c>
      <c r="I267" s="15">
        <v>99.180700000000002</v>
      </c>
      <c r="J267" s="15">
        <v>22446.182000000001</v>
      </c>
      <c r="K267" s="15">
        <v>468699.89300000004</v>
      </c>
      <c r="L267" s="15">
        <v>6338.4505000000008</v>
      </c>
      <c r="N267" t="str">
        <f>A266</f>
        <v>Salada</v>
      </c>
      <c r="O267" t="str">
        <f t="shared" ref="O267:R272" si="156">B266</f>
        <v>Mecânica</v>
      </c>
      <c r="P267" t="str">
        <f t="shared" si="156"/>
        <v>v</v>
      </c>
      <c r="Q267">
        <f t="shared" si="156"/>
        <v>42</v>
      </c>
      <c r="R267">
        <f t="shared" si="156"/>
        <v>1</v>
      </c>
      <c r="S267" s="23">
        <f>AVERAGE(F266,F276,F283,F287)</f>
        <v>7010.8122499999999</v>
      </c>
      <c r="T267" s="23">
        <f t="shared" ref="T267:Y267" si="157">AVERAGE(G266,G276,G283,G287)</f>
        <v>198.46282249999999</v>
      </c>
      <c r="U267" s="23">
        <f t="shared" si="157"/>
        <v>6640.0955833333337</v>
      </c>
      <c r="V267" s="23">
        <f t="shared" si="157"/>
        <v>179.91130416666667</v>
      </c>
      <c r="W267" s="23">
        <f t="shared" si="157"/>
        <v>32343.499500000002</v>
      </c>
      <c r="X267" s="23">
        <f t="shared" si="157"/>
        <v>617046.86250000005</v>
      </c>
      <c r="Y267" s="23">
        <f t="shared" si="157"/>
        <v>14061.340352499999</v>
      </c>
    </row>
    <row r="268" spans="1:25" x14ac:dyDescent="0.3">
      <c r="A268" s="15" t="s">
        <v>49</v>
      </c>
      <c r="B268" s="15" t="s">
        <v>53</v>
      </c>
      <c r="C268" s="15" t="s">
        <v>62</v>
      </c>
      <c r="D268" s="15">
        <v>42</v>
      </c>
      <c r="E268" s="15">
        <v>1</v>
      </c>
      <c r="F268" s="15">
        <v>7539.1653333333334</v>
      </c>
      <c r="G268" s="15">
        <v>126.87349999999999</v>
      </c>
      <c r="H268" s="15">
        <v>7255.083333333333</v>
      </c>
      <c r="I268" s="15">
        <v>133.05036666666669</v>
      </c>
      <c r="J268" s="15">
        <v>24197.814999999999</v>
      </c>
      <c r="K268" s="15">
        <v>626370.26</v>
      </c>
      <c r="L268" s="15">
        <v>14492.589200000002</v>
      </c>
      <c r="N268" t="str">
        <f t="shared" ref="N268:N272" si="158">A267</f>
        <v>Italiano</v>
      </c>
      <c r="O268" t="str">
        <f t="shared" si="156"/>
        <v>Mecânica</v>
      </c>
      <c r="P268" t="str">
        <f t="shared" si="156"/>
        <v>v</v>
      </c>
      <c r="Q268">
        <f t="shared" si="156"/>
        <v>42</v>
      </c>
      <c r="R268">
        <f t="shared" si="156"/>
        <v>1</v>
      </c>
      <c r="S268" s="23">
        <f>AVERAGE(F267,F277,F278,F286)</f>
        <v>7064.6162500000009</v>
      </c>
      <c r="T268" s="23">
        <f t="shared" ref="T268:Y268" si="159">AVERAGE(G267,G277,G278,G286)</f>
        <v>132.84708750000001</v>
      </c>
      <c r="U268" s="23">
        <f t="shared" si="159"/>
        <v>6760.6459999999997</v>
      </c>
      <c r="V268" s="23">
        <f t="shared" si="159"/>
        <v>151.06834999999998</v>
      </c>
      <c r="W268" s="23">
        <f t="shared" si="159"/>
        <v>24518.389750000002</v>
      </c>
      <c r="X268" s="23">
        <f t="shared" si="159"/>
        <v>612862.06825000001</v>
      </c>
      <c r="Y268" s="23">
        <f t="shared" si="159"/>
        <v>13417.423699999999</v>
      </c>
    </row>
    <row r="269" spans="1:25" x14ac:dyDescent="0.3">
      <c r="A269" s="15" t="s">
        <v>52</v>
      </c>
      <c r="B269" s="15" t="s">
        <v>53</v>
      </c>
      <c r="C269" s="15" t="s">
        <v>62</v>
      </c>
      <c r="D269" s="15">
        <v>42</v>
      </c>
      <c r="E269" s="15">
        <v>1</v>
      </c>
      <c r="F269" s="15">
        <v>7656.5303333333331</v>
      </c>
      <c r="G269" s="15">
        <v>149.94143333333332</v>
      </c>
      <c r="H269" s="15">
        <v>7305.0793333333322</v>
      </c>
      <c r="I269" s="15">
        <v>219.60650000000001</v>
      </c>
      <c r="J269" s="15">
        <v>25761.476999999995</v>
      </c>
      <c r="K269" s="15">
        <v>753080.89999999991</v>
      </c>
      <c r="L269" s="15">
        <v>15052.6211</v>
      </c>
      <c r="N269" t="str">
        <f t="shared" si="158"/>
        <v>Salada</v>
      </c>
      <c r="O269" t="str">
        <f t="shared" si="156"/>
        <v>Natural</v>
      </c>
      <c r="P269" t="str">
        <f t="shared" si="156"/>
        <v>v</v>
      </c>
      <c r="Q269">
        <f t="shared" si="156"/>
        <v>42</v>
      </c>
      <c r="R269">
        <f t="shared" si="156"/>
        <v>1</v>
      </c>
      <c r="S269" s="23">
        <f>AVERAGE(F268,F275,F280,F285)</f>
        <v>6663.7809166666666</v>
      </c>
      <c r="T269" s="23">
        <f t="shared" ref="T269:Y269" si="160">AVERAGE(G268,G275,G280,G285)</f>
        <v>129.89976166666668</v>
      </c>
      <c r="U269" s="23">
        <f t="shared" si="160"/>
        <v>6400.4786666666669</v>
      </c>
      <c r="V269" s="23">
        <f t="shared" si="160"/>
        <v>128.04820083333334</v>
      </c>
      <c r="W269" s="23">
        <f t="shared" si="160"/>
        <v>32711.89</v>
      </c>
      <c r="X269" s="23">
        <f t="shared" si="160"/>
        <v>660943.96250000014</v>
      </c>
      <c r="Y269" s="23">
        <f t="shared" si="160"/>
        <v>15916.764825000002</v>
      </c>
    </row>
    <row r="270" spans="1:25" x14ac:dyDescent="0.3">
      <c r="A270" s="15" t="s">
        <v>54</v>
      </c>
      <c r="B270" s="15" t="s">
        <v>53</v>
      </c>
      <c r="C270" s="15" t="s">
        <v>62</v>
      </c>
      <c r="D270" s="15">
        <v>42</v>
      </c>
      <c r="E270" s="15">
        <v>1</v>
      </c>
      <c r="F270" s="15">
        <v>6882.0186666666668</v>
      </c>
      <c r="G270" s="15">
        <v>132.64049</v>
      </c>
      <c r="H270" s="15">
        <v>6593.4830000000002</v>
      </c>
      <c r="I270" s="15">
        <v>149.94140000000002</v>
      </c>
      <c r="J270" s="15">
        <v>30380.02</v>
      </c>
      <c r="K270" s="15">
        <v>565695.55000000005</v>
      </c>
      <c r="L270" s="15">
        <v>6640.7660300000007</v>
      </c>
      <c r="N270" t="str">
        <f t="shared" si="158"/>
        <v>Italiano</v>
      </c>
      <c r="O270" t="str">
        <f t="shared" si="156"/>
        <v>Natural</v>
      </c>
      <c r="P270" t="str">
        <f t="shared" si="156"/>
        <v>v</v>
      </c>
      <c r="Q270">
        <f t="shared" si="156"/>
        <v>42</v>
      </c>
      <c r="R270">
        <f t="shared" si="156"/>
        <v>1</v>
      </c>
      <c r="S270" s="23">
        <f>AVERAGE(F269,F272,F279,F288)</f>
        <v>7452.1410833333339</v>
      </c>
      <c r="T270" s="23">
        <f t="shared" ref="T270:Y270" si="161">AVERAGE(G269,G272,G279,G288)</f>
        <v>144.54973333333334</v>
      </c>
      <c r="U270" s="23">
        <f t="shared" si="161"/>
        <v>7144.6806666666662</v>
      </c>
      <c r="V270" s="23">
        <f t="shared" si="161"/>
        <v>160.82210833333335</v>
      </c>
      <c r="W270" s="23">
        <f t="shared" si="161"/>
        <v>23773.452299999997</v>
      </c>
      <c r="X270" s="23">
        <f t="shared" si="161"/>
        <v>588065.94999999995</v>
      </c>
      <c r="Y270" s="23">
        <f t="shared" si="161"/>
        <v>12492.142712500001</v>
      </c>
    </row>
    <row r="271" spans="1:25" x14ac:dyDescent="0.3">
      <c r="A271" s="15" t="s">
        <v>54</v>
      </c>
      <c r="B271" s="15" t="s">
        <v>50</v>
      </c>
      <c r="C271" s="15" t="s">
        <v>62</v>
      </c>
      <c r="D271" s="15">
        <v>42</v>
      </c>
      <c r="E271" s="15">
        <v>1</v>
      </c>
      <c r="F271" s="15">
        <v>7835.0056666666669</v>
      </c>
      <c r="G271" s="15">
        <v>93.891033333333326</v>
      </c>
      <c r="H271" s="15">
        <v>7609.2996666666659</v>
      </c>
      <c r="I271" s="15">
        <v>118.35749333333332</v>
      </c>
      <c r="J271" s="15">
        <v>43674.720000000001</v>
      </c>
      <c r="K271" s="15">
        <v>771471.18</v>
      </c>
      <c r="L271" s="15">
        <v>13415.6258</v>
      </c>
      <c r="N271" t="str">
        <f t="shared" si="158"/>
        <v>Santa Cruz</v>
      </c>
      <c r="O271" t="str">
        <f t="shared" si="156"/>
        <v>Natural</v>
      </c>
      <c r="P271" t="str">
        <f t="shared" si="156"/>
        <v>v</v>
      </c>
      <c r="Q271">
        <f t="shared" si="156"/>
        <v>42</v>
      </c>
      <c r="R271">
        <f t="shared" si="156"/>
        <v>1</v>
      </c>
      <c r="S271" s="23">
        <f>AVERAGE(F273,F281,F270)</f>
        <v>7050.8378888888883</v>
      </c>
      <c r="T271" s="23">
        <f t="shared" ref="T271:Y271" si="162">AVERAGE(G273,G281,G270)</f>
        <v>123.16548</v>
      </c>
      <c r="U271" s="23">
        <f t="shared" si="162"/>
        <v>6690.2126666666672</v>
      </c>
      <c r="V271" s="23">
        <f t="shared" si="162"/>
        <v>198.93204111111109</v>
      </c>
      <c r="W271" s="23">
        <f t="shared" si="162"/>
        <v>31100.787666666667</v>
      </c>
      <c r="X271" s="23">
        <f t="shared" si="162"/>
        <v>674287.15300000005</v>
      </c>
      <c r="Y271" s="23">
        <f t="shared" si="162"/>
        <v>13320.24301</v>
      </c>
    </row>
    <row r="272" spans="1:25" x14ac:dyDescent="0.3">
      <c r="A272" s="15" t="s">
        <v>52</v>
      </c>
      <c r="B272" s="15" t="s">
        <v>53</v>
      </c>
      <c r="C272" s="15" t="s">
        <v>62</v>
      </c>
      <c r="D272" s="15">
        <v>42</v>
      </c>
      <c r="E272" s="15">
        <v>2</v>
      </c>
      <c r="F272" s="15">
        <v>8515.0793333333331</v>
      </c>
      <c r="G272" s="15">
        <v>132.6405</v>
      </c>
      <c r="H272" s="15">
        <v>8221.6593333333331</v>
      </c>
      <c r="I272" s="15">
        <v>139.10493333333332</v>
      </c>
      <c r="J272" s="15">
        <v>27653.192999999999</v>
      </c>
      <c r="K272" s="15">
        <v>607653.71</v>
      </c>
      <c r="L272" s="15">
        <v>13012.739100000001</v>
      </c>
      <c r="N272" t="str">
        <f t="shared" si="158"/>
        <v>Santa Cruz</v>
      </c>
      <c r="O272" t="str">
        <f t="shared" si="156"/>
        <v>Mecânica</v>
      </c>
      <c r="P272" t="str">
        <f t="shared" si="156"/>
        <v>v</v>
      </c>
      <c r="Q272">
        <f t="shared" si="156"/>
        <v>42</v>
      </c>
      <c r="R272">
        <f t="shared" si="156"/>
        <v>1</v>
      </c>
      <c r="S272" s="23">
        <f>AVERAGE(F271,F274,F282,F289)</f>
        <v>7789.9186666666665</v>
      </c>
      <c r="T272" s="23">
        <f t="shared" ref="T272:Y272" si="163">AVERAGE(G271,G274,G282,G289)</f>
        <v>102.85846583333334</v>
      </c>
      <c r="U272" s="23">
        <f t="shared" si="163"/>
        <v>7536.3123333333333</v>
      </c>
      <c r="V272" s="23">
        <f t="shared" si="163"/>
        <v>132.39492333333331</v>
      </c>
      <c r="W272" s="23">
        <f t="shared" si="163"/>
        <v>34285.6515</v>
      </c>
      <c r="X272" s="23">
        <f t="shared" si="163"/>
        <v>687973.53500000003</v>
      </c>
      <c r="Y272" s="23">
        <f t="shared" si="163"/>
        <v>15580.40035</v>
      </c>
    </row>
    <row r="273" spans="1:25" x14ac:dyDescent="0.3">
      <c r="A273" s="15" t="s">
        <v>54</v>
      </c>
      <c r="B273" s="15" t="s">
        <v>53</v>
      </c>
      <c r="C273" s="15" t="s">
        <v>62</v>
      </c>
      <c r="D273" s="15">
        <v>42</v>
      </c>
      <c r="E273" s="15">
        <v>2</v>
      </c>
      <c r="F273" s="15">
        <v>8014.4816666666666</v>
      </c>
      <c r="G273" s="15">
        <v>74.970716666666661</v>
      </c>
      <c r="H273" s="15">
        <v>7772.9830000000002</v>
      </c>
      <c r="I273" s="15">
        <v>115.33955666666668</v>
      </c>
      <c r="J273" s="15">
        <v>27653.192999999999</v>
      </c>
      <c r="K273" s="15">
        <v>607653.71</v>
      </c>
      <c r="L273" s="15">
        <v>13012.739100000001</v>
      </c>
      <c r="S273" s="23"/>
      <c r="T273" s="23"/>
      <c r="U273" s="23"/>
      <c r="V273" s="23"/>
      <c r="W273" s="23"/>
      <c r="X273" s="23"/>
      <c r="Y273" s="23"/>
    </row>
    <row r="274" spans="1:25" x14ac:dyDescent="0.3">
      <c r="A274" s="15" t="s">
        <v>54</v>
      </c>
      <c r="B274" s="15" t="s">
        <v>50</v>
      </c>
      <c r="C274" s="15" t="s">
        <v>62</v>
      </c>
      <c r="D274" s="15">
        <v>42</v>
      </c>
      <c r="E274" s="15">
        <v>2</v>
      </c>
      <c r="F274" s="15">
        <v>7587.3106666666672</v>
      </c>
      <c r="G274" s="15">
        <v>109.57258000000002</v>
      </c>
      <c r="H274" s="15">
        <v>7344.7003333333332</v>
      </c>
      <c r="I274" s="15">
        <v>138.4075</v>
      </c>
      <c r="J274" s="15">
        <v>41986.839999999989</v>
      </c>
      <c r="K274" s="15">
        <v>573649.46</v>
      </c>
      <c r="L274" s="15">
        <v>16885.970099999999</v>
      </c>
      <c r="R274" t="s">
        <v>55</v>
      </c>
      <c r="S274" s="23">
        <f>AVERAGE(S267,S268,S272)</f>
        <v>7288.4490555555558</v>
      </c>
      <c r="T274" s="23">
        <f t="shared" ref="T274:Y274" si="164">AVERAGE(T267,T268,T272)</f>
        <v>144.72279194444445</v>
      </c>
      <c r="U274" s="23">
        <f t="shared" si="164"/>
        <v>6979.017972222221</v>
      </c>
      <c r="V274" s="23">
        <f t="shared" si="164"/>
        <v>154.4581925</v>
      </c>
      <c r="W274" s="23">
        <f t="shared" si="164"/>
        <v>30382.513583333337</v>
      </c>
      <c r="X274" s="23">
        <f t="shared" si="164"/>
        <v>639294.15524999995</v>
      </c>
      <c r="Y274" s="23">
        <f t="shared" si="164"/>
        <v>14353.054800833334</v>
      </c>
    </row>
    <row r="275" spans="1:25" x14ac:dyDescent="0.3">
      <c r="A275" s="15" t="s">
        <v>49</v>
      </c>
      <c r="B275" s="15" t="s">
        <v>53</v>
      </c>
      <c r="C275" s="15" t="s">
        <v>62</v>
      </c>
      <c r="D275" s="15">
        <v>42</v>
      </c>
      <c r="E275" s="15">
        <v>2</v>
      </c>
      <c r="F275" s="15">
        <v>7583.668333333334</v>
      </c>
      <c r="G275" s="15">
        <v>133.21153333333334</v>
      </c>
      <c r="H275" s="15">
        <v>7322.2326666666659</v>
      </c>
      <c r="I275" s="15">
        <v>108.09450333333332</v>
      </c>
      <c r="J275" s="15">
        <v>36950.743000000002</v>
      </c>
      <c r="K275" s="15">
        <v>705417.17</v>
      </c>
      <c r="L275" s="15">
        <v>17162.5445</v>
      </c>
      <c r="R275" t="s">
        <v>56</v>
      </c>
      <c r="S275" s="23">
        <f>AVERAGE(S269:S271)</f>
        <v>7055.5866296296299</v>
      </c>
      <c r="T275" s="23">
        <f t="shared" ref="T275:Y275" si="165">AVERAGE(T269:T271)</f>
        <v>132.53832500000001</v>
      </c>
      <c r="U275" s="23">
        <f t="shared" si="165"/>
        <v>6745.1239999999998</v>
      </c>
      <c r="V275" s="23">
        <f t="shared" si="165"/>
        <v>162.60078342592593</v>
      </c>
      <c r="W275" s="23">
        <f t="shared" si="165"/>
        <v>29195.376655555552</v>
      </c>
      <c r="X275" s="23">
        <f t="shared" si="165"/>
        <v>641099.0218333333</v>
      </c>
      <c r="Y275" s="23">
        <f t="shared" si="165"/>
        <v>13909.716849166667</v>
      </c>
    </row>
    <row r="276" spans="1:25" x14ac:dyDescent="0.3">
      <c r="A276" s="15" t="s">
        <v>49</v>
      </c>
      <c r="B276" s="15" t="s">
        <v>50</v>
      </c>
      <c r="C276" s="15" t="s">
        <v>62</v>
      </c>
      <c r="D276" s="15">
        <v>42</v>
      </c>
      <c r="E276" s="15">
        <v>2</v>
      </c>
      <c r="F276" s="15">
        <v>5903.4073333333336</v>
      </c>
      <c r="G276" s="15">
        <v>371.14176666666663</v>
      </c>
      <c r="H276" s="15">
        <v>5377.8590000000004</v>
      </c>
      <c r="I276" s="15">
        <v>147.05795000000001</v>
      </c>
      <c r="J276" s="15">
        <v>31805.392</v>
      </c>
      <c r="K276" s="15">
        <v>547142.08000000007</v>
      </c>
      <c r="L276" s="15">
        <v>14690.1427</v>
      </c>
      <c r="S276" s="23"/>
      <c r="T276" s="23"/>
      <c r="U276" s="23"/>
      <c r="V276" s="23"/>
      <c r="W276" s="23"/>
      <c r="X276" s="23"/>
      <c r="Y276" s="23"/>
    </row>
    <row r="277" spans="1:25" x14ac:dyDescent="0.3">
      <c r="A277" s="15" t="s">
        <v>52</v>
      </c>
      <c r="B277" s="15" t="s">
        <v>50</v>
      </c>
      <c r="C277" s="15" t="s">
        <v>62</v>
      </c>
      <c r="D277" s="15">
        <v>42</v>
      </c>
      <c r="E277" s="15">
        <v>2</v>
      </c>
      <c r="F277" s="15">
        <v>7336.5273333333344</v>
      </c>
      <c r="G277" s="15">
        <v>161.73699999999999</v>
      </c>
      <c r="H277" s="15">
        <v>7027.7993333333334</v>
      </c>
      <c r="I277" s="15">
        <v>186.13253333333333</v>
      </c>
      <c r="J277" s="15">
        <v>27026.411</v>
      </c>
      <c r="K277" s="15">
        <v>690358.14</v>
      </c>
      <c r="L277" s="15">
        <v>11635.8568</v>
      </c>
      <c r="R277" t="s">
        <v>57</v>
      </c>
      <c r="S277" s="23">
        <f>AVERAGE(S267,S269)</f>
        <v>6837.2965833333328</v>
      </c>
      <c r="T277" s="23">
        <f t="shared" ref="T277:Y277" si="166">AVERAGE(T267,T269)</f>
        <v>164.18129208333335</v>
      </c>
      <c r="U277" s="23">
        <f t="shared" si="166"/>
        <v>6520.2871250000007</v>
      </c>
      <c r="V277" s="23">
        <f t="shared" si="166"/>
        <v>153.97975250000002</v>
      </c>
      <c r="W277" s="23">
        <f t="shared" si="166"/>
        <v>32527.694750000002</v>
      </c>
      <c r="X277" s="23">
        <f t="shared" si="166"/>
        <v>638995.41250000009</v>
      </c>
      <c r="Y277" s="23">
        <f t="shared" si="166"/>
        <v>14989.052588750001</v>
      </c>
    </row>
    <row r="278" spans="1:25" x14ac:dyDescent="0.3">
      <c r="A278" s="15" t="s">
        <v>52</v>
      </c>
      <c r="B278" s="15" t="s">
        <v>50</v>
      </c>
      <c r="C278" s="15" t="s">
        <v>62</v>
      </c>
      <c r="D278" s="15">
        <v>42</v>
      </c>
      <c r="E278" s="15">
        <v>3</v>
      </c>
      <c r="F278" s="15">
        <v>7436.5143333333326</v>
      </c>
      <c r="G278" s="15">
        <v>190.87503333333333</v>
      </c>
      <c r="H278" s="15">
        <v>7061.0483333333332</v>
      </c>
      <c r="I278" s="15">
        <v>190.89126666666667</v>
      </c>
      <c r="J278" s="15">
        <v>21636.215</v>
      </c>
      <c r="K278" s="15">
        <v>615080.07999999996</v>
      </c>
      <c r="L278" s="15">
        <v>15072.676099999997</v>
      </c>
      <c r="R278" t="s">
        <v>58</v>
      </c>
      <c r="S278" s="23">
        <f>AVERAGE(S268,S270)</f>
        <v>7258.3786666666674</v>
      </c>
      <c r="T278" s="23">
        <f t="shared" ref="T278:Y278" si="167">AVERAGE(T268,T270)</f>
        <v>138.69841041666666</v>
      </c>
      <c r="U278" s="23">
        <f t="shared" si="167"/>
        <v>6952.663333333333</v>
      </c>
      <c r="V278" s="23">
        <f t="shared" si="167"/>
        <v>155.94522916666665</v>
      </c>
      <c r="W278" s="23">
        <f t="shared" si="167"/>
        <v>24145.921025</v>
      </c>
      <c r="X278" s="23">
        <f t="shared" si="167"/>
        <v>600464.00912499998</v>
      </c>
      <c r="Y278" s="23">
        <f t="shared" si="167"/>
        <v>12954.78320625</v>
      </c>
    </row>
    <row r="279" spans="1:25" x14ac:dyDescent="0.3">
      <c r="A279" s="15" t="s">
        <v>52</v>
      </c>
      <c r="B279" s="15" t="s">
        <v>53</v>
      </c>
      <c r="C279" s="15" t="s">
        <v>62</v>
      </c>
      <c r="D279" s="15">
        <v>42</v>
      </c>
      <c r="E279" s="15">
        <v>3</v>
      </c>
      <c r="F279" s="15">
        <v>7542.2926666666672</v>
      </c>
      <c r="G279" s="15">
        <v>115.6986</v>
      </c>
      <c r="H279" s="15">
        <v>7281.6369999999997</v>
      </c>
      <c r="I279" s="15">
        <v>116.15926666666667</v>
      </c>
      <c r="J279" s="15">
        <v>22107.648999999998</v>
      </c>
      <c r="K279" s="15">
        <v>671590.13</v>
      </c>
      <c r="L279" s="15">
        <v>19068.628199999999</v>
      </c>
      <c r="R279" t="s">
        <v>61</v>
      </c>
      <c r="S279" s="23">
        <f>AVERAGE(S271:S272)</f>
        <v>7420.3782777777778</v>
      </c>
      <c r="T279" s="23">
        <f t="shared" ref="T279:Y279" si="168">AVERAGE(T271:T272)</f>
        <v>113.01197291666668</v>
      </c>
      <c r="U279" s="23">
        <f t="shared" si="168"/>
        <v>7113.2625000000007</v>
      </c>
      <c r="V279" s="23">
        <f t="shared" si="168"/>
        <v>165.6634822222222</v>
      </c>
      <c r="W279" s="23">
        <f t="shared" si="168"/>
        <v>32693.219583333332</v>
      </c>
      <c r="X279" s="23">
        <f t="shared" si="168"/>
        <v>681130.34400000004</v>
      </c>
      <c r="Y279" s="23">
        <f t="shared" si="168"/>
        <v>14450.321680000001</v>
      </c>
    </row>
    <row r="280" spans="1:25" x14ac:dyDescent="0.3">
      <c r="A280" s="15" t="s">
        <v>49</v>
      </c>
      <c r="B280" s="15" t="s">
        <v>53</v>
      </c>
      <c r="C280" s="15" t="s">
        <v>62</v>
      </c>
      <c r="D280" s="15">
        <v>42</v>
      </c>
      <c r="E280" s="15">
        <v>3</v>
      </c>
      <c r="F280" s="15">
        <v>5940.2599999999993</v>
      </c>
      <c r="G280" s="15">
        <v>92.271646666666655</v>
      </c>
      <c r="H280" s="15">
        <v>5726.9373333333342</v>
      </c>
      <c r="I280" s="15">
        <v>121.10653333333335</v>
      </c>
      <c r="J280" s="15">
        <v>29146.214</v>
      </c>
      <c r="K280" s="15">
        <v>691730.35</v>
      </c>
      <c r="L280" s="15">
        <v>16296.904199999999</v>
      </c>
    </row>
    <row r="281" spans="1:25" x14ac:dyDescent="0.3">
      <c r="A281" s="15" t="s">
        <v>54</v>
      </c>
      <c r="B281" s="15" t="s">
        <v>53</v>
      </c>
      <c r="C281" s="15" t="s">
        <v>62</v>
      </c>
      <c r="D281" s="15">
        <v>42</v>
      </c>
      <c r="E281" s="15">
        <v>3</v>
      </c>
      <c r="F281" s="15">
        <v>6256.0133333333333</v>
      </c>
      <c r="G281" s="15">
        <v>161.88523333333333</v>
      </c>
      <c r="H281" s="15">
        <v>5704.1720000000014</v>
      </c>
      <c r="I281" s="15">
        <v>331.51516666666663</v>
      </c>
      <c r="J281" s="15">
        <v>35269.15</v>
      </c>
      <c r="K281" s="15">
        <v>849512.19900000002</v>
      </c>
      <c r="L281" s="15">
        <v>20307.223900000001</v>
      </c>
    </row>
    <row r="282" spans="1:25" x14ac:dyDescent="0.3">
      <c r="A282" s="15" t="s">
        <v>54</v>
      </c>
      <c r="B282" s="15" t="s">
        <v>50</v>
      </c>
      <c r="C282" s="15" t="s">
        <v>62</v>
      </c>
      <c r="D282" s="15">
        <v>42</v>
      </c>
      <c r="E282" s="15">
        <v>3</v>
      </c>
      <c r="F282" s="15">
        <v>8108.9003333333339</v>
      </c>
      <c r="G282" s="15">
        <v>98.397670000000005</v>
      </c>
      <c r="H282" s="15">
        <v>7848.9143333333332</v>
      </c>
      <c r="I282" s="15">
        <v>133.76843333333332</v>
      </c>
      <c r="J282" s="15">
        <v>28895.379999999997</v>
      </c>
      <c r="K282" s="15">
        <v>641308.6399999999</v>
      </c>
      <c r="L282" s="15">
        <v>18399.941800000001</v>
      </c>
    </row>
    <row r="283" spans="1:25" x14ac:dyDescent="0.3">
      <c r="A283" s="15" t="s">
        <v>49</v>
      </c>
      <c r="B283" s="15" t="s">
        <v>50</v>
      </c>
      <c r="C283" s="15" t="s">
        <v>62</v>
      </c>
      <c r="D283" s="15">
        <v>42</v>
      </c>
      <c r="E283" s="15">
        <v>3</v>
      </c>
      <c r="F283" s="15">
        <v>8176.1316666666671</v>
      </c>
      <c r="G283" s="15">
        <v>149.94143333333332</v>
      </c>
      <c r="H283" s="15">
        <v>7760.3843333333325</v>
      </c>
      <c r="I283" s="15">
        <v>260.62123333333335</v>
      </c>
      <c r="J283" s="15">
        <v>37808.902000000002</v>
      </c>
      <c r="K283" s="15">
        <v>633282.56000000006</v>
      </c>
      <c r="L283" s="15">
        <v>4034.5659099999998</v>
      </c>
    </row>
    <row r="284" spans="1:25" x14ac:dyDescent="0.3">
      <c r="A284" s="15" t="s">
        <v>54</v>
      </c>
      <c r="B284" s="15" t="s">
        <v>53</v>
      </c>
      <c r="C284" s="15" t="s">
        <v>62</v>
      </c>
      <c r="D284" s="15">
        <v>42</v>
      </c>
      <c r="E284" s="15">
        <v>4</v>
      </c>
      <c r="F284" s="15" t="s">
        <v>60</v>
      </c>
      <c r="G284" s="15" t="s">
        <v>60</v>
      </c>
      <c r="H284" s="15" t="s">
        <v>60</v>
      </c>
      <c r="I284" s="15" t="s">
        <v>60</v>
      </c>
      <c r="J284" s="15" t="s">
        <v>60</v>
      </c>
      <c r="K284" s="15" t="s">
        <v>60</v>
      </c>
      <c r="L284" s="15" t="s">
        <v>63</v>
      </c>
    </row>
    <row r="285" spans="1:25" x14ac:dyDescent="0.3">
      <c r="A285" s="15" t="s">
        <v>49</v>
      </c>
      <c r="B285" s="15" t="s">
        <v>53</v>
      </c>
      <c r="C285" s="15" t="s">
        <v>62</v>
      </c>
      <c r="D285" s="15">
        <v>42</v>
      </c>
      <c r="E285" s="15">
        <v>4</v>
      </c>
      <c r="F285" s="15">
        <v>5592.03</v>
      </c>
      <c r="G285" s="15">
        <v>167.24236666666667</v>
      </c>
      <c r="H285" s="15">
        <v>5297.6613333333335</v>
      </c>
      <c r="I285" s="15">
        <v>149.94140000000002</v>
      </c>
      <c r="J285" s="15">
        <v>40552.788000000008</v>
      </c>
      <c r="K285" s="15">
        <v>620258.07000000007</v>
      </c>
      <c r="L285" s="15">
        <v>15715.021400000001</v>
      </c>
    </row>
    <row r="286" spans="1:25" x14ac:dyDescent="0.3">
      <c r="A286" s="15" t="s">
        <v>52</v>
      </c>
      <c r="B286" s="15" t="s">
        <v>50</v>
      </c>
      <c r="C286" s="15" t="s">
        <v>62</v>
      </c>
      <c r="D286" s="15">
        <v>42</v>
      </c>
      <c r="E286" s="15">
        <v>4</v>
      </c>
      <c r="F286" s="15">
        <v>6667.7213333333339</v>
      </c>
      <c r="G286" s="15">
        <v>92.271646666666655</v>
      </c>
      <c r="H286" s="15">
        <v>6421.2266666666665</v>
      </c>
      <c r="I286" s="15">
        <v>128.06890000000001</v>
      </c>
      <c r="J286" s="15">
        <v>26964.751</v>
      </c>
      <c r="K286" s="15">
        <v>677310.15999999992</v>
      </c>
      <c r="L286" s="15">
        <v>20622.7114</v>
      </c>
    </row>
    <row r="287" spans="1:25" x14ac:dyDescent="0.3">
      <c r="A287" s="15" t="s">
        <v>49</v>
      </c>
      <c r="B287" s="15" t="s">
        <v>50</v>
      </c>
      <c r="C287" s="15" t="s">
        <v>62</v>
      </c>
      <c r="D287" s="15">
        <v>42</v>
      </c>
      <c r="E287" s="15">
        <v>4</v>
      </c>
      <c r="F287" s="15">
        <v>5377.9563333333326</v>
      </c>
      <c r="G287" s="15">
        <v>104.28288999999999</v>
      </c>
      <c r="H287" s="15">
        <v>5135.4693333333335</v>
      </c>
      <c r="I287" s="15">
        <v>144.43606666666668</v>
      </c>
      <c r="J287" s="15">
        <v>30833.192999999999</v>
      </c>
      <c r="K287" s="15">
        <v>717448.74</v>
      </c>
      <c r="L287" s="15">
        <v>21750.556799999998</v>
      </c>
    </row>
    <row r="288" spans="1:25" x14ac:dyDescent="0.3">
      <c r="A288" s="15" t="s">
        <v>52</v>
      </c>
      <c r="B288" s="15" t="s">
        <v>53</v>
      </c>
      <c r="C288" s="15" t="s">
        <v>62</v>
      </c>
      <c r="D288" s="15">
        <v>42</v>
      </c>
      <c r="E288" s="15">
        <v>4</v>
      </c>
      <c r="F288" s="15">
        <v>6094.6620000000003</v>
      </c>
      <c r="G288" s="15">
        <v>179.91840000000002</v>
      </c>
      <c r="H288" s="15">
        <v>5770.3470000000007</v>
      </c>
      <c r="I288" s="15">
        <v>168.41773333333333</v>
      </c>
      <c r="J288" s="15">
        <v>19571.490199999997</v>
      </c>
      <c r="K288" s="15">
        <v>319939.06</v>
      </c>
      <c r="L288" s="15">
        <v>2834.5824500000003</v>
      </c>
    </row>
    <row r="289" spans="1:25" x14ac:dyDescent="0.3">
      <c r="A289" s="15" t="s">
        <v>54</v>
      </c>
      <c r="B289" s="15" t="s">
        <v>50</v>
      </c>
      <c r="C289" s="15" t="s">
        <v>62</v>
      </c>
      <c r="D289" s="15">
        <v>42</v>
      </c>
      <c r="E289" s="15">
        <v>4</v>
      </c>
      <c r="F289" s="15">
        <v>7628.4579999999996</v>
      </c>
      <c r="G289" s="15">
        <v>109.57258000000002</v>
      </c>
      <c r="H289" s="15">
        <v>7342.335</v>
      </c>
      <c r="I289" s="15">
        <v>139.04626666666664</v>
      </c>
      <c r="J289" s="15">
        <v>22585.665999999997</v>
      </c>
      <c r="K289" s="15">
        <v>765464.8600000001</v>
      </c>
      <c r="L289" s="15">
        <v>13620.063699999999</v>
      </c>
    </row>
    <row r="290" spans="1:25" x14ac:dyDescent="0.3">
      <c r="A290" s="16" t="s">
        <v>49</v>
      </c>
      <c r="B290" s="16" t="s">
        <v>50</v>
      </c>
      <c r="C290" s="16" t="s">
        <v>62</v>
      </c>
      <c r="D290" s="16">
        <v>49</v>
      </c>
      <c r="E290" s="16">
        <v>1</v>
      </c>
      <c r="F290" s="16" t="s">
        <v>60</v>
      </c>
      <c r="G290" s="16" t="s">
        <v>60</v>
      </c>
      <c r="H290" s="16" t="s">
        <v>60</v>
      </c>
      <c r="I290" s="16" t="s">
        <v>60</v>
      </c>
      <c r="J290" s="16" t="s">
        <v>60</v>
      </c>
      <c r="K290" s="16" t="s">
        <v>60</v>
      </c>
      <c r="L290" s="16" t="s">
        <v>60</v>
      </c>
      <c r="N290" s="18" t="s">
        <v>37</v>
      </c>
      <c r="O290" s="18" t="s">
        <v>38</v>
      </c>
      <c r="P290" s="18" t="s">
        <v>39</v>
      </c>
      <c r="Q290" s="18" t="s">
        <v>40</v>
      </c>
      <c r="R290" s="18" t="s">
        <v>41</v>
      </c>
      <c r="S290" s="18" t="s">
        <v>42</v>
      </c>
      <c r="T290" s="18" t="s">
        <v>43</v>
      </c>
      <c r="U290" s="18" t="s">
        <v>44</v>
      </c>
      <c r="V290" s="18" t="s">
        <v>45</v>
      </c>
      <c r="W290" s="18" t="s">
        <v>46</v>
      </c>
      <c r="X290" s="18" t="s">
        <v>47</v>
      </c>
      <c r="Y290" s="18" t="s">
        <v>48</v>
      </c>
    </row>
    <row r="291" spans="1:25" x14ac:dyDescent="0.3">
      <c r="A291" s="16" t="s">
        <v>52</v>
      </c>
      <c r="B291" s="16" t="s">
        <v>50</v>
      </c>
      <c r="C291" s="16" t="s">
        <v>62</v>
      </c>
      <c r="D291" s="16">
        <v>49</v>
      </c>
      <c r="E291" s="16">
        <v>1</v>
      </c>
      <c r="F291" s="16">
        <v>6282.3899999999994</v>
      </c>
      <c r="G291" s="16">
        <v>98.038613333333345</v>
      </c>
      <c r="H291" s="16">
        <v>6033.5336666666672</v>
      </c>
      <c r="I291" s="16">
        <v>185.10256666666669</v>
      </c>
      <c r="J291" s="16">
        <v>26415.195</v>
      </c>
      <c r="K291" s="16">
        <v>1054267.6200000001</v>
      </c>
      <c r="L291" s="16">
        <v>20314.407599999999</v>
      </c>
      <c r="N291" t="str">
        <f>A290</f>
        <v>Salada</v>
      </c>
      <c r="O291" t="str">
        <f t="shared" ref="O291:R296" si="169">B290</f>
        <v>Mecânica</v>
      </c>
      <c r="P291" t="str">
        <f t="shared" si="169"/>
        <v>v</v>
      </c>
      <c r="Q291">
        <f t="shared" si="169"/>
        <v>49</v>
      </c>
      <c r="R291">
        <f t="shared" si="169"/>
        <v>1</v>
      </c>
      <c r="S291" s="23">
        <f>AVERAGE(F300)</f>
        <v>7656.391333333333</v>
      </c>
      <c r="T291" s="23">
        <f t="shared" ref="T291:Y291" si="170">AVERAGE(G300)</f>
        <v>98.515923333333333</v>
      </c>
      <c r="U291" s="23">
        <f t="shared" si="170"/>
        <v>7437.1276666666672</v>
      </c>
      <c r="V291" s="23">
        <f t="shared" si="170"/>
        <v>109.57258999999999</v>
      </c>
      <c r="W291" s="23">
        <f t="shared" si="170"/>
        <v>33407.065000000002</v>
      </c>
      <c r="X291" s="23">
        <f t="shared" si="170"/>
        <v>660197.59999999986</v>
      </c>
      <c r="Y291" s="23">
        <f t="shared" si="170"/>
        <v>8028.4228000000003</v>
      </c>
    </row>
    <row r="292" spans="1:25" x14ac:dyDescent="0.3">
      <c r="A292" s="16" t="s">
        <v>49</v>
      </c>
      <c r="B292" s="16" t="s">
        <v>53</v>
      </c>
      <c r="C292" s="16" t="s">
        <v>62</v>
      </c>
      <c r="D292" s="16">
        <v>49</v>
      </c>
      <c r="E292" s="16">
        <v>1</v>
      </c>
      <c r="F292" s="16">
        <v>8672.0310000000009</v>
      </c>
      <c r="G292" s="16">
        <v>202.32733333333331</v>
      </c>
      <c r="H292" s="16">
        <v>8275.0016666666652</v>
      </c>
      <c r="I292" s="16">
        <v>190.85116666666667</v>
      </c>
      <c r="J292" s="16">
        <v>30400.970999999998</v>
      </c>
      <c r="K292" s="16">
        <v>557010.74</v>
      </c>
      <c r="L292" s="16">
        <v>8748.5927000000011</v>
      </c>
      <c r="N292" t="str">
        <f t="shared" ref="N292:N296" si="171">A291</f>
        <v>Italiano</v>
      </c>
      <c r="O292" t="str">
        <f t="shared" si="169"/>
        <v>Mecânica</v>
      </c>
      <c r="P292" t="str">
        <f t="shared" si="169"/>
        <v>v</v>
      </c>
      <c r="Q292">
        <f t="shared" si="169"/>
        <v>49</v>
      </c>
      <c r="R292">
        <f t="shared" si="169"/>
        <v>1</v>
      </c>
      <c r="S292" s="23">
        <f>AVERAGE(F291,F301,F302)</f>
        <v>6454.1877777777772</v>
      </c>
      <c r="T292" s="23">
        <f t="shared" ref="T292:Y292" si="172">AVERAGE(G291,G301,G302)</f>
        <v>106.02364555555556</v>
      </c>
      <c r="U292" s="23">
        <f t="shared" si="172"/>
        <v>6222.2543333333333</v>
      </c>
      <c r="V292" s="23">
        <f t="shared" si="172"/>
        <v>134.90834222222233</v>
      </c>
      <c r="W292" s="23">
        <f t="shared" si="172"/>
        <v>29079.16433333333</v>
      </c>
      <c r="X292" s="23">
        <f t="shared" si="172"/>
        <v>810679.78666666662</v>
      </c>
      <c r="Y292" s="23">
        <f t="shared" si="172"/>
        <v>12949.182586666668</v>
      </c>
    </row>
    <row r="293" spans="1:25" x14ac:dyDescent="0.3">
      <c r="A293" s="16" t="s">
        <v>52</v>
      </c>
      <c r="B293" s="16" t="s">
        <v>53</v>
      </c>
      <c r="C293" s="16" t="s">
        <v>62</v>
      </c>
      <c r="D293" s="16">
        <v>49</v>
      </c>
      <c r="E293" s="16">
        <v>1</v>
      </c>
      <c r="F293" s="16">
        <v>6009.3956666666663</v>
      </c>
      <c r="G293" s="16">
        <v>178.77633333333333</v>
      </c>
      <c r="H293" s="16">
        <v>5638.4449999999997</v>
      </c>
      <c r="I293" s="16">
        <v>196.33886666666669</v>
      </c>
      <c r="J293" s="16">
        <v>23547.09</v>
      </c>
      <c r="K293" s="16">
        <v>811969.9600000002</v>
      </c>
      <c r="L293" s="16">
        <v>14311.198399999999</v>
      </c>
      <c r="N293" t="str">
        <f t="shared" si="171"/>
        <v>Salada</v>
      </c>
      <c r="O293" t="str">
        <f t="shared" si="169"/>
        <v>Natural</v>
      </c>
      <c r="P293" t="str">
        <f t="shared" si="169"/>
        <v>v</v>
      </c>
      <c r="Q293">
        <f t="shared" si="169"/>
        <v>49</v>
      </c>
      <c r="R293">
        <f t="shared" si="169"/>
        <v>1</v>
      </c>
      <c r="S293" s="23">
        <f>AVERAGE(F292,F299,F304,F309)</f>
        <v>7456.2338333333337</v>
      </c>
      <c r="T293" s="23">
        <f t="shared" ref="T293:Y293" si="173">AVERAGE(G292,G299,G304,G309)</f>
        <v>169.21767666666665</v>
      </c>
      <c r="U293" s="23">
        <f t="shared" si="173"/>
        <v>7106.4050833333331</v>
      </c>
      <c r="V293" s="23">
        <f t="shared" si="173"/>
        <v>178.60433750000001</v>
      </c>
      <c r="W293" s="23">
        <f t="shared" si="173"/>
        <v>26347.847999999998</v>
      </c>
      <c r="X293" s="23">
        <f t="shared" si="173"/>
        <v>667555.60750000004</v>
      </c>
      <c r="Y293" s="23">
        <f t="shared" si="173"/>
        <v>9547.634</v>
      </c>
    </row>
    <row r="294" spans="1:25" x14ac:dyDescent="0.3">
      <c r="A294" s="16" t="s">
        <v>54</v>
      </c>
      <c r="B294" s="16" t="s">
        <v>53</v>
      </c>
      <c r="C294" s="16" t="s">
        <v>62</v>
      </c>
      <c r="D294" s="16">
        <v>49</v>
      </c>
      <c r="E294" s="16">
        <v>1</v>
      </c>
      <c r="F294" s="16">
        <v>6590.9466666666667</v>
      </c>
      <c r="G294" s="16">
        <v>196.36486666666664</v>
      </c>
      <c r="H294" s="16">
        <v>6079.8563333333332</v>
      </c>
      <c r="I294" s="16">
        <v>251.48823333333334</v>
      </c>
      <c r="J294" s="16">
        <v>32776.993000000002</v>
      </c>
      <c r="K294" s="16">
        <v>758650.3899999999</v>
      </c>
      <c r="L294" s="16">
        <v>22064.845499999999</v>
      </c>
      <c r="N294" t="str">
        <f t="shared" si="171"/>
        <v>Italiano</v>
      </c>
      <c r="O294" t="str">
        <f t="shared" si="169"/>
        <v>Natural</v>
      </c>
      <c r="P294" t="str">
        <f t="shared" si="169"/>
        <v>v</v>
      </c>
      <c r="Q294">
        <f t="shared" si="169"/>
        <v>49</v>
      </c>
      <c r="R294">
        <f t="shared" si="169"/>
        <v>1</v>
      </c>
      <c r="S294" s="23">
        <f>AVERAGE(F293,F296,F303,F312)</f>
        <v>6927.0586666666677</v>
      </c>
      <c r="T294" s="23">
        <f t="shared" ref="T294:Y294" si="174">AVERAGE(G293,G296,G303,G312)</f>
        <v>138.78680499999999</v>
      </c>
      <c r="U294" s="23">
        <f t="shared" si="174"/>
        <v>6649.6743333333343</v>
      </c>
      <c r="V294" s="23">
        <f t="shared" si="174"/>
        <v>153.58957833333335</v>
      </c>
      <c r="W294" s="23">
        <f t="shared" si="174"/>
        <v>27474.497749999995</v>
      </c>
      <c r="X294" s="23">
        <f t="shared" si="174"/>
        <v>649298.77</v>
      </c>
      <c r="Y294" s="23">
        <f t="shared" si="174"/>
        <v>8011.9604774999989</v>
      </c>
    </row>
    <row r="295" spans="1:25" x14ac:dyDescent="0.3">
      <c r="A295" s="16" t="s">
        <v>54</v>
      </c>
      <c r="B295" s="16" t="s">
        <v>50</v>
      </c>
      <c r="C295" s="16" t="s">
        <v>62</v>
      </c>
      <c r="D295" s="16">
        <v>49</v>
      </c>
      <c r="E295" s="16">
        <v>1</v>
      </c>
      <c r="F295" s="16" t="s">
        <v>60</v>
      </c>
      <c r="G295" s="16" t="s">
        <v>60</v>
      </c>
      <c r="H295" s="16" t="s">
        <v>60</v>
      </c>
      <c r="I295" s="16" t="s">
        <v>60</v>
      </c>
      <c r="J295" s="16" t="s">
        <v>60</v>
      </c>
      <c r="K295" s="16" t="s">
        <v>60</v>
      </c>
      <c r="L295" s="16" t="s">
        <v>60</v>
      </c>
      <c r="N295" t="str">
        <f t="shared" si="171"/>
        <v>Santa Cruz</v>
      </c>
      <c r="O295" t="str">
        <f t="shared" si="169"/>
        <v>Natural</v>
      </c>
      <c r="P295" t="str">
        <f t="shared" si="169"/>
        <v>v</v>
      </c>
      <c r="Q295">
        <f t="shared" si="169"/>
        <v>49</v>
      </c>
      <c r="R295">
        <f t="shared" si="169"/>
        <v>1</v>
      </c>
      <c r="S295" s="23">
        <f>AVERAGE(F294,F297,F308)</f>
        <v>6555.9058888888894</v>
      </c>
      <c r="T295" s="23">
        <f t="shared" ref="T295:Y295" si="175">AVERAGE(G294,G297,G308)</f>
        <v>165.53558555555557</v>
      </c>
      <c r="U295" s="23">
        <f t="shared" si="175"/>
        <v>6169.31011111111</v>
      </c>
      <c r="V295" s="23">
        <f t="shared" si="175"/>
        <v>190.30492222222225</v>
      </c>
      <c r="W295" s="23">
        <f t="shared" si="175"/>
        <v>30815.035</v>
      </c>
      <c r="X295" s="23">
        <f t="shared" si="175"/>
        <v>724860.29666666652</v>
      </c>
      <c r="Y295" s="23">
        <f t="shared" si="175"/>
        <v>13574.268299999998</v>
      </c>
    </row>
    <row r="296" spans="1:25" x14ac:dyDescent="0.3">
      <c r="A296" s="16" t="s">
        <v>52</v>
      </c>
      <c r="B296" s="16" t="s">
        <v>53</v>
      </c>
      <c r="C296" s="16" t="s">
        <v>62</v>
      </c>
      <c r="D296" s="16">
        <v>49</v>
      </c>
      <c r="E296" s="16">
        <v>2</v>
      </c>
      <c r="F296" s="16">
        <v>8447.3450000000012</v>
      </c>
      <c r="G296" s="16">
        <v>81.214993333333325</v>
      </c>
      <c r="H296" s="16">
        <v>8319.7743333333347</v>
      </c>
      <c r="I296" s="16">
        <v>98.993223333333333</v>
      </c>
      <c r="J296" s="16">
        <v>33040.994999999995</v>
      </c>
      <c r="K296" s="16">
        <v>602473.57999999996</v>
      </c>
      <c r="L296" s="16">
        <v>10599.302299999999</v>
      </c>
      <c r="N296" t="str">
        <f t="shared" si="171"/>
        <v>Santa Cruz</v>
      </c>
      <c r="O296" t="str">
        <f t="shared" si="169"/>
        <v>Mecânica</v>
      </c>
      <c r="P296" t="str">
        <f t="shared" si="169"/>
        <v>v</v>
      </c>
      <c r="Q296">
        <f t="shared" si="169"/>
        <v>49</v>
      </c>
      <c r="R296">
        <f t="shared" si="169"/>
        <v>1</v>
      </c>
      <c r="S296" s="23">
        <f>AVERAGE(F298,F306,F313)</f>
        <v>6645.4398888888891</v>
      </c>
      <c r="T296" s="23">
        <f t="shared" ref="T296:Y296" si="176">AVERAGE(G298,G306,G313)</f>
        <v>110.44044222222222</v>
      </c>
      <c r="U296" s="23">
        <f t="shared" si="176"/>
        <v>6422.3084444444439</v>
      </c>
      <c r="V296" s="23">
        <f t="shared" si="176"/>
        <v>143.06638555555554</v>
      </c>
      <c r="W296" s="23">
        <f t="shared" si="176"/>
        <v>30610.397666666668</v>
      </c>
      <c r="X296" s="23">
        <f t="shared" si="176"/>
        <v>750282.01000000013</v>
      </c>
      <c r="Y296" s="23">
        <f t="shared" si="176"/>
        <v>10724.420666666667</v>
      </c>
    </row>
    <row r="297" spans="1:25" x14ac:dyDescent="0.3">
      <c r="A297" s="16" t="s">
        <v>54</v>
      </c>
      <c r="B297" s="16" t="s">
        <v>53</v>
      </c>
      <c r="C297" s="16" t="s">
        <v>62</v>
      </c>
      <c r="D297" s="16">
        <v>49</v>
      </c>
      <c r="E297" s="16">
        <v>2</v>
      </c>
      <c r="F297" s="16">
        <v>6924.5963333333339</v>
      </c>
      <c r="G297" s="16">
        <v>184.54330000000002</v>
      </c>
      <c r="H297" s="16">
        <v>6524.347999999999</v>
      </c>
      <c r="I297" s="16">
        <v>209.44410000000002</v>
      </c>
      <c r="J297" s="16">
        <v>27621.466000000004</v>
      </c>
      <c r="K297" s="16">
        <v>610773.16999999993</v>
      </c>
      <c r="L297" s="16">
        <v>11308.398599999999</v>
      </c>
      <c r="S297" s="23"/>
      <c r="T297" s="23"/>
      <c r="U297" s="23"/>
      <c r="V297" s="23"/>
      <c r="W297" s="23"/>
      <c r="X297" s="23"/>
      <c r="Y297" s="23"/>
    </row>
    <row r="298" spans="1:25" x14ac:dyDescent="0.3">
      <c r="A298" s="16" t="s">
        <v>54</v>
      </c>
      <c r="B298" s="16" t="s">
        <v>50</v>
      </c>
      <c r="C298" s="16" t="s">
        <v>62</v>
      </c>
      <c r="D298" s="16">
        <v>49</v>
      </c>
      <c r="E298" s="16">
        <v>2</v>
      </c>
      <c r="F298" s="16">
        <v>8940.9566666666669</v>
      </c>
      <c r="G298" s="16">
        <v>87.646756666666661</v>
      </c>
      <c r="H298" s="16">
        <v>8747.8269999999993</v>
      </c>
      <c r="I298" s="16">
        <v>125.13093333333332</v>
      </c>
      <c r="J298" s="16">
        <v>34703.432000000001</v>
      </c>
      <c r="K298" s="16">
        <v>685150.62</v>
      </c>
      <c r="L298" s="16">
        <v>16886.570299999999</v>
      </c>
      <c r="R298" t="s">
        <v>55</v>
      </c>
      <c r="S298" s="23">
        <f>AVERAGE(S291,S292,S296)</f>
        <v>6918.6729999999998</v>
      </c>
      <c r="T298" s="23">
        <f t="shared" ref="T298:Y298" si="177">AVERAGE(T291,T292,T296)</f>
        <v>104.99333703703702</v>
      </c>
      <c r="U298" s="23">
        <f t="shared" si="177"/>
        <v>6693.8968148148151</v>
      </c>
      <c r="V298" s="23">
        <f t="shared" si="177"/>
        <v>129.18243925925927</v>
      </c>
      <c r="W298" s="23">
        <f t="shared" si="177"/>
        <v>31032.209000000003</v>
      </c>
      <c r="X298" s="23">
        <f t="shared" si="177"/>
        <v>740386.46555555554</v>
      </c>
      <c r="Y298" s="23">
        <f t="shared" si="177"/>
        <v>10567.342017777779</v>
      </c>
    </row>
    <row r="299" spans="1:25" x14ac:dyDescent="0.3">
      <c r="A299" s="16" t="s">
        <v>49</v>
      </c>
      <c r="B299" s="16" t="s">
        <v>53</v>
      </c>
      <c r="C299" s="16" t="s">
        <v>62</v>
      </c>
      <c r="D299" s="16">
        <v>49</v>
      </c>
      <c r="E299" s="16">
        <v>2</v>
      </c>
      <c r="F299" s="16">
        <v>7112.5159999999996</v>
      </c>
      <c r="G299" s="16">
        <v>167.46383333333335</v>
      </c>
      <c r="H299" s="16">
        <v>6725.4629999999997</v>
      </c>
      <c r="I299" s="16">
        <v>196.07726666666667</v>
      </c>
      <c r="J299" s="16">
        <v>26291.276999999995</v>
      </c>
      <c r="K299" s="16">
        <v>766244.15</v>
      </c>
      <c r="L299" s="16">
        <v>5485.6801999999998</v>
      </c>
      <c r="R299" t="s">
        <v>56</v>
      </c>
      <c r="S299" s="23">
        <f>AVERAGE(S293:S295)</f>
        <v>6979.7327962962963</v>
      </c>
      <c r="T299" s="23">
        <f t="shared" ref="T299:Y299" si="178">AVERAGE(T293:T295)</f>
        <v>157.84668907407408</v>
      </c>
      <c r="U299" s="23">
        <f t="shared" si="178"/>
        <v>6641.7965092592594</v>
      </c>
      <c r="V299" s="23">
        <f t="shared" si="178"/>
        <v>174.16627935185184</v>
      </c>
      <c r="W299" s="23">
        <f t="shared" si="178"/>
        <v>28212.46025</v>
      </c>
      <c r="X299" s="23">
        <f t="shared" si="178"/>
        <v>680571.55805555545</v>
      </c>
      <c r="Y299" s="23">
        <f t="shared" si="178"/>
        <v>10377.954259166667</v>
      </c>
    </row>
    <row r="300" spans="1:25" x14ac:dyDescent="0.3">
      <c r="A300" s="16" t="s">
        <v>49</v>
      </c>
      <c r="B300" s="16" t="s">
        <v>50</v>
      </c>
      <c r="C300" s="16" t="s">
        <v>62</v>
      </c>
      <c r="D300" s="16">
        <v>49</v>
      </c>
      <c r="E300" s="16">
        <v>2</v>
      </c>
      <c r="F300" s="16">
        <v>7656.391333333333</v>
      </c>
      <c r="G300" s="16">
        <v>98.515923333333333</v>
      </c>
      <c r="H300" s="16">
        <v>7437.1276666666672</v>
      </c>
      <c r="I300" s="16">
        <v>109.57258999999999</v>
      </c>
      <c r="J300" s="16">
        <v>33407.065000000002</v>
      </c>
      <c r="K300" s="16">
        <v>660197.59999999986</v>
      </c>
      <c r="L300" s="16">
        <v>8028.4228000000003</v>
      </c>
      <c r="S300" s="23"/>
      <c r="T300" s="23"/>
      <c r="U300" s="23"/>
      <c r="V300" s="23"/>
      <c r="W300" s="23"/>
      <c r="X300" s="23"/>
      <c r="Y300" s="23"/>
    </row>
    <row r="301" spans="1:25" x14ac:dyDescent="0.3">
      <c r="A301" s="16" t="s">
        <v>52</v>
      </c>
      <c r="B301" s="16" t="s">
        <v>50</v>
      </c>
      <c r="C301" s="16" t="s">
        <v>62</v>
      </c>
      <c r="D301" s="16">
        <v>49</v>
      </c>
      <c r="E301" s="16">
        <v>2</v>
      </c>
      <c r="F301" s="16">
        <v>5978.3926666666666</v>
      </c>
      <c r="G301" s="16">
        <v>121.51640000000002</v>
      </c>
      <c r="H301" s="16">
        <v>5693.7520000000004</v>
      </c>
      <c r="I301" s="16">
        <v>138.40746666666701</v>
      </c>
      <c r="J301" s="16">
        <v>27308.972999999998</v>
      </c>
      <c r="K301" s="16">
        <v>767596.61999999988</v>
      </c>
      <c r="L301" s="16">
        <v>11608.9166</v>
      </c>
      <c r="M301" s="7" t="s">
        <v>64</v>
      </c>
      <c r="R301" t="s">
        <v>57</v>
      </c>
      <c r="S301" s="23">
        <f>AVERAGE(S291,S293)</f>
        <v>7556.3125833333334</v>
      </c>
      <c r="T301" s="23">
        <f t="shared" ref="T301:Y301" si="179">AVERAGE(T291,T293)</f>
        <v>133.86679999999998</v>
      </c>
      <c r="U301" s="23">
        <f t="shared" si="179"/>
        <v>7271.7663750000002</v>
      </c>
      <c r="V301" s="23">
        <f t="shared" si="179"/>
        <v>144.08846375000002</v>
      </c>
      <c r="W301" s="23">
        <f t="shared" si="179"/>
        <v>29877.4565</v>
      </c>
      <c r="X301" s="23">
        <f t="shared" si="179"/>
        <v>663876.60375000001</v>
      </c>
      <c r="Y301" s="23">
        <f t="shared" si="179"/>
        <v>8788.0283999999992</v>
      </c>
    </row>
    <row r="302" spans="1:25" x14ac:dyDescent="0.3">
      <c r="A302" s="16" t="s">
        <v>52</v>
      </c>
      <c r="B302" s="16" t="s">
        <v>50</v>
      </c>
      <c r="C302" s="16" t="s">
        <v>62</v>
      </c>
      <c r="D302" s="16">
        <v>49</v>
      </c>
      <c r="E302" s="16">
        <v>3</v>
      </c>
      <c r="F302" s="16">
        <v>7101.7806666666665</v>
      </c>
      <c r="G302" s="16">
        <v>98.515923333333333</v>
      </c>
      <c r="H302" s="16">
        <v>6939.4773333333333</v>
      </c>
      <c r="I302" s="16">
        <v>81.214993333333325</v>
      </c>
      <c r="J302" s="16">
        <v>33513.324999999997</v>
      </c>
      <c r="K302" s="16">
        <v>610175.12</v>
      </c>
      <c r="L302" s="16">
        <v>6924.2235600000004</v>
      </c>
      <c r="R302" t="s">
        <v>58</v>
      </c>
      <c r="S302" s="23">
        <f>AVERAGE(S292,S294)</f>
        <v>6690.6232222222225</v>
      </c>
      <c r="T302" s="23">
        <f t="shared" ref="T302:Y302" si="180">AVERAGE(T292,T294)</f>
        <v>122.40522527777777</v>
      </c>
      <c r="U302" s="23">
        <f t="shared" si="180"/>
        <v>6435.9643333333333</v>
      </c>
      <c r="V302" s="23">
        <f t="shared" si="180"/>
        <v>144.24896027777783</v>
      </c>
      <c r="W302" s="23">
        <f t="shared" si="180"/>
        <v>28276.831041666665</v>
      </c>
      <c r="X302" s="23">
        <f t="shared" si="180"/>
        <v>729989.27833333332</v>
      </c>
      <c r="Y302" s="23">
        <f t="shared" si="180"/>
        <v>10480.571532083333</v>
      </c>
    </row>
    <row r="303" spans="1:25" x14ac:dyDescent="0.3">
      <c r="A303" s="16" t="s">
        <v>52</v>
      </c>
      <c r="B303" s="16" t="s">
        <v>53</v>
      </c>
      <c r="C303" s="16" t="s">
        <v>62</v>
      </c>
      <c r="D303" s="16">
        <v>49</v>
      </c>
      <c r="E303" s="16">
        <v>3</v>
      </c>
      <c r="F303" s="16">
        <v>4546.0896666666667</v>
      </c>
      <c r="G303" s="16">
        <v>214.41819999999998</v>
      </c>
      <c r="H303" s="16">
        <v>4148.7976666666664</v>
      </c>
      <c r="I303" s="16">
        <v>214.74333333333334</v>
      </c>
      <c r="J303" s="16">
        <v>22362.371000000003</v>
      </c>
      <c r="K303" s="16">
        <v>467451.66999999993</v>
      </c>
      <c r="L303" s="16">
        <v>4085.7499000000003</v>
      </c>
      <c r="R303" t="s">
        <v>61</v>
      </c>
      <c r="S303" s="23">
        <f>AVERAGE(S295:S296)</f>
        <v>6600.6728888888892</v>
      </c>
      <c r="T303" s="23">
        <f t="shared" ref="T303:Y303" si="181">AVERAGE(T295:T296)</f>
        <v>137.9880138888889</v>
      </c>
      <c r="U303" s="23">
        <f t="shared" si="181"/>
        <v>6295.8092777777765</v>
      </c>
      <c r="V303" s="23">
        <f t="shared" si="181"/>
        <v>166.68565388888891</v>
      </c>
      <c r="W303" s="23">
        <f t="shared" si="181"/>
        <v>30712.716333333334</v>
      </c>
      <c r="X303" s="23">
        <f t="shared" si="181"/>
        <v>737571.15333333332</v>
      </c>
      <c r="Y303" s="23">
        <f t="shared" si="181"/>
        <v>12149.344483333332</v>
      </c>
    </row>
    <row r="304" spans="1:25" x14ac:dyDescent="0.3">
      <c r="A304" s="16" t="s">
        <v>49</v>
      </c>
      <c r="B304" s="16" t="s">
        <v>53</v>
      </c>
      <c r="C304" s="16" t="s">
        <v>62</v>
      </c>
      <c r="D304" s="16">
        <v>49</v>
      </c>
      <c r="E304" s="16">
        <v>3</v>
      </c>
      <c r="F304" s="16">
        <v>6104.1260000000002</v>
      </c>
      <c r="G304" s="16">
        <v>69.203739999999996</v>
      </c>
      <c r="H304" s="16">
        <v>5918.1563333333334</v>
      </c>
      <c r="I304" s="16">
        <v>94.492883333333339</v>
      </c>
      <c r="J304" s="16">
        <v>27402.360999999997</v>
      </c>
      <c r="K304" s="16">
        <v>639305.16500000004</v>
      </c>
      <c r="L304" s="16">
        <v>15937.7166</v>
      </c>
    </row>
    <row r="305" spans="1:25" x14ac:dyDescent="0.3">
      <c r="A305" s="16" t="s">
        <v>54</v>
      </c>
      <c r="B305" s="16" t="s">
        <v>53</v>
      </c>
      <c r="C305" s="16" t="s">
        <v>62</v>
      </c>
      <c r="D305" s="16">
        <v>49</v>
      </c>
      <c r="E305" s="16">
        <v>3</v>
      </c>
      <c r="F305" s="16" t="s">
        <v>60</v>
      </c>
      <c r="G305" s="16" t="s">
        <v>60</v>
      </c>
      <c r="H305" s="16" t="s">
        <v>60</v>
      </c>
      <c r="I305" s="16" t="s">
        <v>60</v>
      </c>
      <c r="J305" s="16" t="s">
        <v>60</v>
      </c>
      <c r="K305" s="16" t="s">
        <v>60</v>
      </c>
      <c r="L305" s="16" t="s">
        <v>60</v>
      </c>
    </row>
    <row r="306" spans="1:25" x14ac:dyDescent="0.3">
      <c r="A306" s="16" t="s">
        <v>54</v>
      </c>
      <c r="B306" s="16" t="s">
        <v>50</v>
      </c>
      <c r="C306" s="16" t="s">
        <v>62</v>
      </c>
      <c r="D306" s="16">
        <v>49</v>
      </c>
      <c r="E306" s="16">
        <v>3</v>
      </c>
      <c r="F306" s="16">
        <v>7078.3759999999993</v>
      </c>
      <c r="G306" s="16">
        <v>86.50466999999999</v>
      </c>
      <c r="H306" s="16">
        <v>6898.5693333333329</v>
      </c>
      <c r="I306" s="16">
        <v>80.737690000000001</v>
      </c>
      <c r="J306" s="16">
        <v>34804.600999999995</v>
      </c>
      <c r="K306" s="16">
        <v>802741.3</v>
      </c>
      <c r="L306" s="16">
        <v>11476.0191</v>
      </c>
    </row>
    <row r="307" spans="1:25" x14ac:dyDescent="0.3">
      <c r="A307" s="16" t="s">
        <v>49</v>
      </c>
      <c r="B307" s="16" t="s">
        <v>50</v>
      </c>
      <c r="C307" s="16" t="s">
        <v>62</v>
      </c>
      <c r="D307" s="16">
        <v>49</v>
      </c>
      <c r="E307" s="16">
        <v>3</v>
      </c>
      <c r="F307" s="16" t="s">
        <v>60</v>
      </c>
      <c r="G307" s="16" t="s">
        <v>60</v>
      </c>
      <c r="H307" s="16" t="s">
        <v>60</v>
      </c>
      <c r="I307" s="16" t="s">
        <v>60</v>
      </c>
      <c r="J307" s="16" t="s">
        <v>60</v>
      </c>
      <c r="K307" s="16" t="s">
        <v>60</v>
      </c>
      <c r="L307" s="16" t="s">
        <v>60</v>
      </c>
    </row>
    <row r="308" spans="1:25" x14ac:dyDescent="0.3">
      <c r="A308" s="16" t="s">
        <v>54</v>
      </c>
      <c r="B308" s="16" t="s">
        <v>53</v>
      </c>
      <c r="C308" s="16" t="s">
        <v>62</v>
      </c>
      <c r="D308" s="16">
        <v>49</v>
      </c>
      <c r="E308" s="16">
        <v>4</v>
      </c>
      <c r="F308" s="16">
        <v>6152.1746666666659</v>
      </c>
      <c r="G308" s="16">
        <v>115.69859000000001</v>
      </c>
      <c r="H308" s="16">
        <v>5903.7259999999997</v>
      </c>
      <c r="I308" s="16">
        <v>109.98243333333335</v>
      </c>
      <c r="J308" s="16">
        <v>32046.645999999997</v>
      </c>
      <c r="K308" s="16">
        <v>805157.33</v>
      </c>
      <c r="L308" s="16">
        <v>7349.5607999999993</v>
      </c>
    </row>
    <row r="309" spans="1:25" x14ac:dyDescent="0.3">
      <c r="A309" s="16" t="s">
        <v>49</v>
      </c>
      <c r="B309" s="16" t="s">
        <v>53</v>
      </c>
      <c r="C309" s="16" t="s">
        <v>62</v>
      </c>
      <c r="D309" s="16">
        <v>49</v>
      </c>
      <c r="E309" s="16">
        <v>4</v>
      </c>
      <c r="F309" s="16">
        <v>7936.2623333333331</v>
      </c>
      <c r="G309" s="16">
        <v>237.8758</v>
      </c>
      <c r="H309" s="16">
        <v>7506.9993333333332</v>
      </c>
      <c r="I309" s="16">
        <v>232.99603333333334</v>
      </c>
      <c r="J309" s="16">
        <v>21296.783000000003</v>
      </c>
      <c r="K309" s="16">
        <v>707662.375</v>
      </c>
      <c r="L309" s="16">
        <v>8018.5464999999995</v>
      </c>
    </row>
    <row r="310" spans="1:25" x14ac:dyDescent="0.3">
      <c r="A310" s="16" t="s">
        <v>52</v>
      </c>
      <c r="B310" s="16" t="s">
        <v>50</v>
      </c>
      <c r="C310" s="16" t="s">
        <v>62</v>
      </c>
      <c r="D310" s="16">
        <v>49</v>
      </c>
      <c r="E310" s="16">
        <v>4</v>
      </c>
      <c r="F310" s="16" t="s">
        <v>60</v>
      </c>
      <c r="G310" s="16" t="s">
        <v>60</v>
      </c>
      <c r="H310" s="16" t="s">
        <v>60</v>
      </c>
      <c r="I310" s="16" t="s">
        <v>60</v>
      </c>
      <c r="J310" s="16" t="s">
        <v>60</v>
      </c>
      <c r="K310" s="16" t="s">
        <v>60</v>
      </c>
      <c r="L310" s="16" t="s">
        <v>60</v>
      </c>
    </row>
    <row r="311" spans="1:25" x14ac:dyDescent="0.3">
      <c r="A311" s="16" t="s">
        <v>49</v>
      </c>
      <c r="B311" s="16" t="s">
        <v>50</v>
      </c>
      <c r="C311" s="16" t="s">
        <v>62</v>
      </c>
      <c r="D311" s="16">
        <v>49</v>
      </c>
      <c r="E311" s="16">
        <v>4</v>
      </c>
      <c r="F311" s="16" t="s">
        <v>60</v>
      </c>
      <c r="G311" s="16" t="s">
        <v>60</v>
      </c>
      <c r="H311" s="16" t="s">
        <v>60</v>
      </c>
      <c r="I311" s="16" t="s">
        <v>60</v>
      </c>
      <c r="J311" s="16" t="s">
        <v>60</v>
      </c>
      <c r="K311" s="16" t="s">
        <v>60</v>
      </c>
      <c r="L311" s="16" t="s">
        <v>60</v>
      </c>
    </row>
    <row r="312" spans="1:25" x14ac:dyDescent="0.3">
      <c r="A312" s="16" t="s">
        <v>52</v>
      </c>
      <c r="B312" s="16" t="s">
        <v>53</v>
      </c>
      <c r="C312" s="16" t="s">
        <v>62</v>
      </c>
      <c r="D312" s="16">
        <v>49</v>
      </c>
      <c r="E312" s="16">
        <v>4</v>
      </c>
      <c r="F312" s="16">
        <v>8705.4043333333339</v>
      </c>
      <c r="G312" s="16">
        <v>80.737693333333326</v>
      </c>
      <c r="H312" s="16">
        <v>8491.6803333333355</v>
      </c>
      <c r="I312" s="16">
        <v>104.28289000000001</v>
      </c>
      <c r="J312" s="16">
        <v>30947.534999999996</v>
      </c>
      <c r="K312" s="16">
        <v>715299.86999999988</v>
      </c>
      <c r="L312" s="16">
        <v>3051.5913099999998</v>
      </c>
    </row>
    <row r="313" spans="1:25" x14ac:dyDescent="0.3">
      <c r="A313" s="16" t="s">
        <v>54</v>
      </c>
      <c r="B313" s="16" t="s">
        <v>50</v>
      </c>
      <c r="C313" s="16" t="s">
        <v>62</v>
      </c>
      <c r="D313" s="16">
        <v>49</v>
      </c>
      <c r="E313" s="16">
        <v>4</v>
      </c>
      <c r="F313" s="16">
        <v>3916.9869999999996</v>
      </c>
      <c r="G313" s="16">
        <v>157.16989999999998</v>
      </c>
      <c r="H313" s="16">
        <v>3620.529</v>
      </c>
      <c r="I313" s="16">
        <v>223.33053333333331</v>
      </c>
      <c r="J313" s="16">
        <v>22323.160000000003</v>
      </c>
      <c r="K313" s="16">
        <v>762954.1100000001</v>
      </c>
      <c r="L313" s="16">
        <v>3810.6726000000003</v>
      </c>
    </row>
    <row r="314" spans="1:25" x14ac:dyDescent="0.3">
      <c r="A314" s="17" t="s">
        <v>49</v>
      </c>
      <c r="B314" s="17" t="s">
        <v>50</v>
      </c>
      <c r="C314" s="17" t="s">
        <v>62</v>
      </c>
      <c r="D314" s="17">
        <v>56</v>
      </c>
      <c r="E314" s="17">
        <v>1</v>
      </c>
      <c r="F314" s="17">
        <v>7024.6623333333337</v>
      </c>
      <c r="G314" s="17">
        <v>87.646756666666661</v>
      </c>
      <c r="H314" s="17">
        <v>6763.9480000000003</v>
      </c>
      <c r="I314" s="17">
        <v>117.57029999999999</v>
      </c>
      <c r="J314" s="17">
        <v>26302.352000000003</v>
      </c>
      <c r="K314" s="17">
        <v>777467.59</v>
      </c>
      <c r="L314" s="17">
        <v>11758.280199999999</v>
      </c>
      <c r="N314" s="18" t="s">
        <v>37</v>
      </c>
      <c r="O314" s="18" t="s">
        <v>38</v>
      </c>
      <c r="P314" s="18" t="s">
        <v>39</v>
      </c>
      <c r="Q314" s="18" t="s">
        <v>40</v>
      </c>
      <c r="R314" s="18" t="s">
        <v>41</v>
      </c>
      <c r="S314" s="18" t="s">
        <v>42</v>
      </c>
      <c r="T314" s="18" t="s">
        <v>43</v>
      </c>
      <c r="U314" s="18" t="s">
        <v>44</v>
      </c>
      <c r="V314" s="18" t="s">
        <v>45</v>
      </c>
      <c r="W314" s="18" t="s">
        <v>46</v>
      </c>
      <c r="X314" s="18" t="s">
        <v>47</v>
      </c>
      <c r="Y314" s="18" t="s">
        <v>48</v>
      </c>
    </row>
    <row r="315" spans="1:25" x14ac:dyDescent="0.3">
      <c r="A315" s="17" t="s">
        <v>52</v>
      </c>
      <c r="B315" s="17" t="s">
        <v>50</v>
      </c>
      <c r="C315" s="17" t="s">
        <v>62</v>
      </c>
      <c r="D315" s="17">
        <v>56</v>
      </c>
      <c r="E315" s="17">
        <v>1</v>
      </c>
      <c r="F315" s="17">
        <v>8497.9383333333335</v>
      </c>
      <c r="G315" s="17">
        <v>71.752383333333327</v>
      </c>
      <c r="H315" s="17">
        <v>8348.15</v>
      </c>
      <c r="I315" s="17">
        <v>105.22551333333335</v>
      </c>
      <c r="J315" s="17">
        <v>20307.823</v>
      </c>
      <c r="K315" s="17">
        <v>786694.8600000001</v>
      </c>
      <c r="L315" s="17">
        <v>8286.1410999999989</v>
      </c>
      <c r="N315" t="str">
        <f>A314</f>
        <v>Salada</v>
      </c>
      <c r="O315" t="str">
        <f t="shared" ref="O315:R320" si="182">B314</f>
        <v>Mecânica</v>
      </c>
      <c r="P315" t="str">
        <f t="shared" si="182"/>
        <v>v</v>
      </c>
      <c r="Q315">
        <f t="shared" si="182"/>
        <v>56</v>
      </c>
      <c r="R315">
        <f t="shared" si="182"/>
        <v>1</v>
      </c>
      <c r="S315" s="23">
        <f>AVERAGE(F314,F324,F335)</f>
        <v>8011.5263333333323</v>
      </c>
      <c r="T315" s="23">
        <f t="shared" ref="T315:Y315" si="183">AVERAGE(G314,G324,G335)</f>
        <v>121.83390111111112</v>
      </c>
      <c r="U315" s="23">
        <f t="shared" si="183"/>
        <v>7729.6013333333331</v>
      </c>
      <c r="V315" s="23">
        <f t="shared" si="183"/>
        <v>141.16925222222221</v>
      </c>
      <c r="W315" s="23">
        <f t="shared" si="183"/>
        <v>30649.907999999999</v>
      </c>
      <c r="X315" s="23">
        <f t="shared" si="183"/>
        <v>728980.43</v>
      </c>
      <c r="Y315" s="23">
        <f t="shared" si="183"/>
        <v>12096.912833333334</v>
      </c>
    </row>
    <row r="316" spans="1:25" x14ac:dyDescent="0.3">
      <c r="A316" s="17" t="s">
        <v>49</v>
      </c>
      <c r="B316" s="17" t="s">
        <v>53</v>
      </c>
      <c r="C316" s="17" t="s">
        <v>62</v>
      </c>
      <c r="D316" s="17">
        <v>56</v>
      </c>
      <c r="E316" s="17">
        <v>1</v>
      </c>
      <c r="F316" s="17">
        <v>5738.6480000000001</v>
      </c>
      <c r="G316" s="17">
        <v>80.73769333333334</v>
      </c>
      <c r="H316" s="17">
        <v>5551.5956666666671</v>
      </c>
      <c r="I316" s="17">
        <v>81.447640000000007</v>
      </c>
      <c r="J316" s="17">
        <v>37399.726999999999</v>
      </c>
      <c r="K316" s="17">
        <v>831322.34999999986</v>
      </c>
      <c r="L316" s="17">
        <v>4563.4680399999997</v>
      </c>
      <c r="N316" t="str">
        <f t="shared" ref="N316:N320" si="184">A315</f>
        <v>Italiano</v>
      </c>
      <c r="O316" t="str">
        <f t="shared" si="182"/>
        <v>Mecânica</v>
      </c>
      <c r="P316" t="str">
        <f t="shared" si="182"/>
        <v>v</v>
      </c>
      <c r="Q316">
        <f t="shared" si="182"/>
        <v>56</v>
      </c>
      <c r="R316">
        <f t="shared" si="182"/>
        <v>1</v>
      </c>
      <c r="S316" s="23">
        <f>AVERAGE(F315,F325,F326,F334)</f>
        <v>7638.7391666666672</v>
      </c>
      <c r="T316" s="23">
        <f t="shared" ref="T316:Y316" si="185">AVERAGE(G315,G325,G326,G334)</f>
        <v>147.06263000000001</v>
      </c>
      <c r="U316" s="23">
        <f t="shared" si="185"/>
        <v>7351.8922499999999</v>
      </c>
      <c r="V316" s="23">
        <f t="shared" si="185"/>
        <v>151.98474500000003</v>
      </c>
      <c r="W316" s="23">
        <f t="shared" si="185"/>
        <v>23873.3505</v>
      </c>
      <c r="X316" s="23">
        <f t="shared" si="185"/>
        <v>791476.58000000007</v>
      </c>
      <c r="Y316" s="23">
        <f t="shared" si="185"/>
        <v>11144.593999999999</v>
      </c>
    </row>
    <row r="317" spans="1:25" x14ac:dyDescent="0.3">
      <c r="A317" s="17" t="s">
        <v>52</v>
      </c>
      <c r="B317" s="17" t="s">
        <v>53</v>
      </c>
      <c r="C317" s="17" t="s">
        <v>62</v>
      </c>
      <c r="D317" s="17">
        <v>56</v>
      </c>
      <c r="E317" s="17">
        <v>1</v>
      </c>
      <c r="F317" s="17" t="s">
        <v>60</v>
      </c>
      <c r="G317" s="17" t="s">
        <v>60</v>
      </c>
      <c r="H317" s="17" t="s">
        <v>60</v>
      </c>
      <c r="I317" s="17" t="s">
        <v>60</v>
      </c>
      <c r="J317" s="17" t="s">
        <v>60</v>
      </c>
      <c r="K317" s="17" t="s">
        <v>60</v>
      </c>
      <c r="L317" s="17" t="s">
        <v>60</v>
      </c>
      <c r="N317" t="str">
        <f t="shared" si="184"/>
        <v>Salada</v>
      </c>
      <c r="O317" t="str">
        <f t="shared" si="182"/>
        <v>Natural</v>
      </c>
      <c r="P317" t="str">
        <f t="shared" si="182"/>
        <v>v</v>
      </c>
      <c r="Q317">
        <f t="shared" si="182"/>
        <v>56</v>
      </c>
      <c r="R317">
        <f t="shared" si="182"/>
        <v>1</v>
      </c>
      <c r="S317" s="23">
        <f>AVERAGE(F316,F323,F328,F333)</f>
        <v>6608.6052500000005</v>
      </c>
      <c r="T317" s="23">
        <f t="shared" ref="T317:Y317" si="186">AVERAGE(G316,G323,G328,G333)</f>
        <v>120.01497499999999</v>
      </c>
      <c r="U317" s="23">
        <f t="shared" si="186"/>
        <v>6361.8912499999997</v>
      </c>
      <c r="V317" s="23">
        <f t="shared" si="186"/>
        <v>120.07479333333332</v>
      </c>
      <c r="W317" s="23">
        <f t="shared" si="186"/>
        <v>30201.323499999999</v>
      </c>
      <c r="X317" s="23">
        <f t="shared" si="186"/>
        <v>630455.87800000003</v>
      </c>
      <c r="Y317" s="23">
        <f t="shared" si="186"/>
        <v>9228.7810599999993</v>
      </c>
    </row>
    <row r="318" spans="1:25" x14ac:dyDescent="0.3">
      <c r="A318" s="17" t="s">
        <v>54</v>
      </c>
      <c r="B318" s="17" t="s">
        <v>53</v>
      </c>
      <c r="C318" s="17" t="s">
        <v>62</v>
      </c>
      <c r="D318" s="17">
        <v>56</v>
      </c>
      <c r="E318" s="17">
        <v>1</v>
      </c>
      <c r="F318" s="17">
        <v>4869.2513333333336</v>
      </c>
      <c r="G318" s="17">
        <v>121.10653333333335</v>
      </c>
      <c r="H318" s="17">
        <v>4608.6923333333334</v>
      </c>
      <c r="I318" s="17">
        <v>144.17443333333333</v>
      </c>
      <c r="J318" s="17">
        <v>28218.612000000001</v>
      </c>
      <c r="K318" s="17">
        <v>819416.49</v>
      </c>
      <c r="L318" s="17">
        <v>15583.9174</v>
      </c>
      <c r="N318" t="str">
        <f t="shared" si="184"/>
        <v>Italiano</v>
      </c>
      <c r="O318" t="str">
        <f t="shared" si="182"/>
        <v>Natural</v>
      </c>
      <c r="P318" t="str">
        <f t="shared" si="182"/>
        <v>v</v>
      </c>
      <c r="Q318">
        <f t="shared" si="182"/>
        <v>56</v>
      </c>
      <c r="R318">
        <f t="shared" si="182"/>
        <v>1</v>
      </c>
      <c r="S318" s="23">
        <f>AVERAGE(F320,F327,F336)</f>
        <v>7488.4070000000002</v>
      </c>
      <c r="T318" s="23">
        <f t="shared" ref="T318:Y318" si="187">AVERAGE(G320,G327,G336)</f>
        <v>125.07086888888891</v>
      </c>
      <c r="U318" s="23">
        <f t="shared" si="187"/>
        <v>7190.5171111111113</v>
      </c>
      <c r="V318" s="23">
        <f t="shared" si="187"/>
        <v>155.69678555555558</v>
      </c>
      <c r="W318" s="23">
        <f t="shared" si="187"/>
        <v>23825.159666666663</v>
      </c>
      <c r="X318" s="23">
        <f t="shared" si="187"/>
        <v>734870.25</v>
      </c>
      <c r="Y318" s="23">
        <f t="shared" si="187"/>
        <v>8817.4372000000003</v>
      </c>
    </row>
    <row r="319" spans="1:25" x14ac:dyDescent="0.3">
      <c r="A319" s="17" t="s">
        <v>54</v>
      </c>
      <c r="B319" s="17" t="s">
        <v>50</v>
      </c>
      <c r="C319" s="17" t="s">
        <v>62</v>
      </c>
      <c r="D319" s="17">
        <v>56</v>
      </c>
      <c r="E319" s="17">
        <v>1</v>
      </c>
      <c r="F319" s="17">
        <v>7836.449333333333</v>
      </c>
      <c r="G319" s="17">
        <v>63.436759999999992</v>
      </c>
      <c r="H319" s="17">
        <v>7612.0266666666657</v>
      </c>
      <c r="I319" s="17">
        <v>86.914526666666674</v>
      </c>
      <c r="J319" s="17">
        <v>34864.466</v>
      </c>
      <c r="K319" s="17">
        <v>483464.2699999999</v>
      </c>
      <c r="L319" s="17">
        <v>4258.45874</v>
      </c>
      <c r="N319" t="str">
        <f t="shared" si="184"/>
        <v>Santa Cruz</v>
      </c>
      <c r="O319" t="str">
        <f t="shared" si="182"/>
        <v>Natural</v>
      </c>
      <c r="P319" t="str">
        <f t="shared" si="182"/>
        <v>v</v>
      </c>
      <c r="Q319">
        <f t="shared" si="182"/>
        <v>56</v>
      </c>
      <c r="R319">
        <f t="shared" si="182"/>
        <v>1</v>
      </c>
      <c r="S319" s="23">
        <f>AVERAGE(F318,F321,F332)</f>
        <v>6732.9467777777763</v>
      </c>
      <c r="T319" s="23">
        <f t="shared" ref="T319:Y319" si="188">AVERAGE(G318,G321,G332)</f>
        <v>151.92775555555554</v>
      </c>
      <c r="U319" s="23">
        <f t="shared" si="188"/>
        <v>6393.7115555555547</v>
      </c>
      <c r="V319" s="23">
        <f t="shared" si="188"/>
        <v>167.36203000000003</v>
      </c>
      <c r="W319" s="23">
        <f t="shared" si="188"/>
        <v>28587.777666666665</v>
      </c>
      <c r="X319" s="23">
        <f t="shared" si="188"/>
        <v>731717.41333333321</v>
      </c>
      <c r="Y319" s="23">
        <f t="shared" si="188"/>
        <v>9547.7838666666667</v>
      </c>
    </row>
    <row r="320" spans="1:25" x14ac:dyDescent="0.3">
      <c r="A320" s="17" t="s">
        <v>52</v>
      </c>
      <c r="B320" s="17" t="s">
        <v>53</v>
      </c>
      <c r="C320" s="17" t="s">
        <v>62</v>
      </c>
      <c r="D320" s="17">
        <v>56</v>
      </c>
      <c r="E320" s="17">
        <v>2</v>
      </c>
      <c r="F320" s="17">
        <v>9296.6513333333332</v>
      </c>
      <c r="G320" s="17">
        <v>173.00933333333333</v>
      </c>
      <c r="H320" s="17">
        <v>8956.5310000000009</v>
      </c>
      <c r="I320" s="17">
        <v>167.82336666666666</v>
      </c>
      <c r="J320" s="17">
        <v>24490.851000000002</v>
      </c>
      <c r="K320" s="17">
        <v>540349.85</v>
      </c>
      <c r="L320" s="17">
        <v>8535.4753999999994</v>
      </c>
      <c r="N320" t="str">
        <f t="shared" si="184"/>
        <v>Santa Cruz</v>
      </c>
      <c r="O320" t="str">
        <f t="shared" si="182"/>
        <v>Mecânica</v>
      </c>
      <c r="P320" t="str">
        <f t="shared" si="182"/>
        <v>v</v>
      </c>
      <c r="Q320">
        <f t="shared" si="182"/>
        <v>56</v>
      </c>
      <c r="R320">
        <f t="shared" si="182"/>
        <v>1</v>
      </c>
      <c r="S320" s="23">
        <f>AVERAGE(F319,F322,F330,F337)</f>
        <v>7272.1154166666665</v>
      </c>
      <c r="T320" s="23">
        <f t="shared" ref="T320:Y320" si="189">AVERAGE(G319,G322,G330,G337)</f>
        <v>178.03739833333341</v>
      </c>
      <c r="U320" s="23">
        <f t="shared" si="189"/>
        <v>6938.9350833333328</v>
      </c>
      <c r="V320" s="23">
        <f t="shared" si="189"/>
        <v>191.30759833333335</v>
      </c>
      <c r="W320" s="23">
        <f t="shared" si="189"/>
        <v>33327.146999999997</v>
      </c>
      <c r="X320" s="23">
        <f t="shared" si="189"/>
        <v>685479.15999999992</v>
      </c>
      <c r="Y320" s="23">
        <f t="shared" si="189"/>
        <v>8020.0428350000002</v>
      </c>
    </row>
    <row r="321" spans="1:25" x14ac:dyDescent="0.3">
      <c r="A321" s="17" t="s">
        <v>54</v>
      </c>
      <c r="B321" s="17" t="s">
        <v>53</v>
      </c>
      <c r="C321" s="17" t="s">
        <v>62</v>
      </c>
      <c r="D321" s="17">
        <v>56</v>
      </c>
      <c r="E321" s="17">
        <v>2</v>
      </c>
      <c r="F321" s="17">
        <v>7865.2206666666652</v>
      </c>
      <c r="G321" s="17">
        <v>207.80323333333334</v>
      </c>
      <c r="H321" s="17">
        <v>7345.3403333333335</v>
      </c>
      <c r="I321" s="17">
        <v>242.21306666666669</v>
      </c>
      <c r="J321" s="17">
        <v>29780.778000000002</v>
      </c>
      <c r="K321" s="17">
        <v>676655.91</v>
      </c>
      <c r="L321" s="17">
        <v>3508.9558000000006</v>
      </c>
      <c r="S321" s="23"/>
      <c r="T321" s="23"/>
      <c r="U321" s="23"/>
      <c r="V321" s="23"/>
      <c r="W321" s="23"/>
      <c r="X321" s="23"/>
      <c r="Y321" s="23"/>
    </row>
    <row r="322" spans="1:25" x14ac:dyDescent="0.3">
      <c r="A322" s="17" t="s">
        <v>54</v>
      </c>
      <c r="B322" s="17" t="s">
        <v>50</v>
      </c>
      <c r="C322" s="17" t="s">
        <v>62</v>
      </c>
      <c r="D322" s="17">
        <v>56</v>
      </c>
      <c r="E322" s="17">
        <v>2</v>
      </c>
      <c r="F322" s="17">
        <v>8067.5119999999997</v>
      </c>
      <c r="G322" s="17">
        <v>253.92666666666665</v>
      </c>
      <c r="H322" s="17">
        <v>7510.5210000000006</v>
      </c>
      <c r="I322" s="17">
        <v>278.87200000000001</v>
      </c>
      <c r="J322" s="17">
        <v>31161.249999999993</v>
      </c>
      <c r="K322" s="17">
        <v>786522.17999999993</v>
      </c>
      <c r="L322" s="17">
        <v>6562.6429999999991</v>
      </c>
      <c r="R322" t="s">
        <v>55</v>
      </c>
      <c r="S322" s="23">
        <f>AVERAGE(S315,S316,S320)</f>
        <v>7640.7936388888884</v>
      </c>
      <c r="T322" s="23">
        <f t="shared" ref="T322:Y322" si="190">AVERAGE(T315,T316,T320)</f>
        <v>148.97797648148151</v>
      </c>
      <c r="U322" s="23">
        <f t="shared" si="190"/>
        <v>7340.1428888888886</v>
      </c>
      <c r="V322" s="23">
        <f t="shared" si="190"/>
        <v>161.48719851851854</v>
      </c>
      <c r="W322" s="23">
        <f t="shared" si="190"/>
        <v>29283.468499999999</v>
      </c>
      <c r="X322" s="23">
        <f t="shared" si="190"/>
        <v>735312.05666666664</v>
      </c>
      <c r="Y322" s="23">
        <f t="shared" si="190"/>
        <v>10420.516556111112</v>
      </c>
    </row>
    <row r="323" spans="1:25" x14ac:dyDescent="0.3">
      <c r="A323" s="17" t="s">
        <v>49</v>
      </c>
      <c r="B323" s="17" t="s">
        <v>53</v>
      </c>
      <c r="C323" s="17" t="s">
        <v>62</v>
      </c>
      <c r="D323" s="17">
        <v>56</v>
      </c>
      <c r="E323" s="17">
        <v>2</v>
      </c>
      <c r="F323" s="17">
        <v>6513.498333333333</v>
      </c>
      <c r="G323" s="17">
        <v>208.69253333333333</v>
      </c>
      <c r="H323" s="17">
        <v>6137.2059999999992</v>
      </c>
      <c r="I323" s="17">
        <v>161.47536666666667</v>
      </c>
      <c r="J323" s="17">
        <v>31766.48</v>
      </c>
      <c r="K323" s="17">
        <v>460161.38400000008</v>
      </c>
      <c r="L323" s="17">
        <v>10053.637899999998</v>
      </c>
      <c r="R323" t="s">
        <v>56</v>
      </c>
      <c r="S323" s="23">
        <f>AVERAGE(S317:S319)</f>
        <v>6943.3196759259254</v>
      </c>
      <c r="T323" s="23">
        <f t="shared" ref="T323:Y323" si="191">AVERAGE(T317:T319)</f>
        <v>132.33786648148148</v>
      </c>
      <c r="U323" s="23">
        <f t="shared" si="191"/>
        <v>6648.7066388888888</v>
      </c>
      <c r="V323" s="23">
        <f t="shared" si="191"/>
        <v>147.71120296296297</v>
      </c>
      <c r="W323" s="23">
        <f t="shared" si="191"/>
        <v>27538.08694444444</v>
      </c>
      <c r="X323" s="23">
        <f t="shared" si="191"/>
        <v>699014.51377777767</v>
      </c>
      <c r="Y323" s="23">
        <f t="shared" si="191"/>
        <v>9198.0007088888888</v>
      </c>
    </row>
    <row r="324" spans="1:25" x14ac:dyDescent="0.3">
      <c r="A324" s="17" t="s">
        <v>49</v>
      </c>
      <c r="B324" s="17" t="s">
        <v>50</v>
      </c>
      <c r="C324" s="17" t="s">
        <v>62</v>
      </c>
      <c r="D324" s="17">
        <v>56</v>
      </c>
      <c r="E324" s="17">
        <v>2</v>
      </c>
      <c r="F324" s="17">
        <v>7791.5343333333331</v>
      </c>
      <c r="G324" s="17">
        <v>92.271646666666655</v>
      </c>
      <c r="H324" s="17">
        <v>7572.1213333333335</v>
      </c>
      <c r="I324" s="17">
        <v>115.33955666666668</v>
      </c>
      <c r="J324" s="17">
        <v>35492.444000000003</v>
      </c>
      <c r="K324" s="17">
        <v>735786.26</v>
      </c>
      <c r="L324" s="17">
        <v>12885.2273</v>
      </c>
      <c r="S324" s="23"/>
      <c r="T324" s="23"/>
      <c r="U324" s="23"/>
      <c r="V324" s="23"/>
      <c r="W324" s="23"/>
      <c r="X324" s="23"/>
      <c r="Y324" s="23"/>
    </row>
    <row r="325" spans="1:25" x14ac:dyDescent="0.3">
      <c r="A325" s="17" t="s">
        <v>52</v>
      </c>
      <c r="B325" s="17" t="s">
        <v>50</v>
      </c>
      <c r="C325" s="17" t="s">
        <v>62</v>
      </c>
      <c r="D325" s="17">
        <v>56</v>
      </c>
      <c r="E325" s="17">
        <v>2</v>
      </c>
      <c r="F325" s="17">
        <v>9594.9236666666675</v>
      </c>
      <c r="G325" s="17">
        <v>167.56176666666667</v>
      </c>
      <c r="H325" s="17">
        <v>9212.2176666666655</v>
      </c>
      <c r="I325" s="17">
        <v>190.8193666666667</v>
      </c>
      <c r="J325" s="17">
        <v>29456.310999999998</v>
      </c>
      <c r="K325" s="17">
        <v>874106.8</v>
      </c>
      <c r="L325" s="17">
        <v>12536.2179</v>
      </c>
      <c r="R325" t="s">
        <v>57</v>
      </c>
      <c r="S325" s="23">
        <f>AVERAGE(S315,S317)</f>
        <v>7310.065791666666</v>
      </c>
      <c r="T325" s="23">
        <f t="shared" ref="T325:Y325" si="192">AVERAGE(T315,T317)</f>
        <v>120.92443805555556</v>
      </c>
      <c r="U325" s="23">
        <f t="shared" si="192"/>
        <v>7045.7462916666664</v>
      </c>
      <c r="V325" s="23">
        <f t="shared" si="192"/>
        <v>130.62202277777777</v>
      </c>
      <c r="W325" s="23">
        <f t="shared" si="192"/>
        <v>30425.615749999997</v>
      </c>
      <c r="X325" s="23">
        <f t="shared" si="192"/>
        <v>679718.1540000001</v>
      </c>
      <c r="Y325" s="23">
        <f t="shared" si="192"/>
        <v>10662.846946666667</v>
      </c>
    </row>
    <row r="326" spans="1:25" x14ac:dyDescent="0.3">
      <c r="A326" s="17" t="s">
        <v>52</v>
      </c>
      <c r="B326" s="17" t="s">
        <v>50</v>
      </c>
      <c r="C326" s="17" t="s">
        <v>62</v>
      </c>
      <c r="D326" s="17">
        <v>56</v>
      </c>
      <c r="E326" s="17">
        <v>3</v>
      </c>
      <c r="F326" s="17">
        <v>6434.5729999999994</v>
      </c>
      <c r="G326" s="17">
        <v>262.43170000000003</v>
      </c>
      <c r="H326" s="17">
        <v>6015.8220000000001</v>
      </c>
      <c r="I326" s="17">
        <v>201.84423333333334</v>
      </c>
      <c r="J326" s="17">
        <v>19549.939000000002</v>
      </c>
      <c r="K326" s="17">
        <v>906381.2</v>
      </c>
      <c r="L326" s="17">
        <v>10241.015000000001</v>
      </c>
      <c r="R326" t="s">
        <v>58</v>
      </c>
      <c r="S326" s="23">
        <f>AVERAGE(S316,S318)</f>
        <v>7563.5730833333337</v>
      </c>
      <c r="T326" s="23">
        <f t="shared" ref="T326:Y326" si="193">AVERAGE(T316,T318)</f>
        <v>136.06674944444447</v>
      </c>
      <c r="U326" s="23">
        <f t="shared" si="193"/>
        <v>7271.2046805555556</v>
      </c>
      <c r="V326" s="23">
        <f t="shared" si="193"/>
        <v>153.84076527777779</v>
      </c>
      <c r="W326" s="23">
        <f t="shared" si="193"/>
        <v>23849.25508333333</v>
      </c>
      <c r="X326" s="23">
        <f t="shared" si="193"/>
        <v>763173.41500000004</v>
      </c>
      <c r="Y326" s="23">
        <f t="shared" si="193"/>
        <v>9981.0155999999988</v>
      </c>
    </row>
    <row r="327" spans="1:25" x14ac:dyDescent="0.3">
      <c r="A327" s="17" t="s">
        <v>52</v>
      </c>
      <c r="B327" s="17" t="s">
        <v>53</v>
      </c>
      <c r="C327" s="17" t="s">
        <v>62</v>
      </c>
      <c r="D327" s="17">
        <v>56</v>
      </c>
      <c r="E327" s="17">
        <v>3</v>
      </c>
      <c r="F327" s="17">
        <v>6864.1009999999997</v>
      </c>
      <c r="G327" s="17">
        <v>69.203739999999996</v>
      </c>
      <c r="H327" s="17">
        <v>6632.982</v>
      </c>
      <c r="I327" s="17">
        <v>108.95672333333334</v>
      </c>
      <c r="J327" s="17">
        <v>26738.464</v>
      </c>
      <c r="K327" s="17">
        <v>757384.26</v>
      </c>
      <c r="L327" s="17">
        <v>6752.7116999999998</v>
      </c>
      <c r="R327" t="s">
        <v>61</v>
      </c>
      <c r="S327" s="23">
        <f>AVERAGE(S319:S320)</f>
        <v>7002.5310972222214</v>
      </c>
      <c r="T327" s="23">
        <f t="shared" ref="T327:Y327" si="194">AVERAGE(T319:T320)</f>
        <v>164.98257694444447</v>
      </c>
      <c r="U327" s="23">
        <f t="shared" si="194"/>
        <v>6666.3233194444438</v>
      </c>
      <c r="V327" s="23">
        <f t="shared" si="194"/>
        <v>179.33481416666669</v>
      </c>
      <c r="W327" s="23">
        <f t="shared" si="194"/>
        <v>30957.462333333329</v>
      </c>
      <c r="X327" s="23">
        <f t="shared" si="194"/>
        <v>708598.28666666662</v>
      </c>
      <c r="Y327" s="23">
        <f t="shared" si="194"/>
        <v>8783.9133508333325</v>
      </c>
    </row>
    <row r="328" spans="1:25" x14ac:dyDescent="0.3">
      <c r="A328" s="17" t="s">
        <v>49</v>
      </c>
      <c r="B328" s="17" t="s">
        <v>53</v>
      </c>
      <c r="C328" s="17" t="s">
        <v>62</v>
      </c>
      <c r="D328" s="17">
        <v>56</v>
      </c>
      <c r="E328" s="17">
        <v>3</v>
      </c>
      <c r="F328" s="17">
        <v>6244.4423333333334</v>
      </c>
      <c r="G328" s="17">
        <v>115.65895666666665</v>
      </c>
      <c r="H328" s="17">
        <v>6021.3686666666663</v>
      </c>
      <c r="I328" s="17">
        <v>127.23253333333332</v>
      </c>
      <c r="J328" s="17">
        <v>25971</v>
      </c>
      <c r="K328" s="17">
        <v>462457.15</v>
      </c>
      <c r="L328" s="17">
        <v>11191.962100000001</v>
      </c>
    </row>
    <row r="329" spans="1:25" x14ac:dyDescent="0.3">
      <c r="A329" s="17" t="s">
        <v>54</v>
      </c>
      <c r="B329" s="17" t="s">
        <v>53</v>
      </c>
      <c r="C329" s="17" t="s">
        <v>62</v>
      </c>
      <c r="D329" s="17">
        <v>56</v>
      </c>
      <c r="E329" s="17">
        <v>3</v>
      </c>
      <c r="F329" s="17" t="s">
        <v>60</v>
      </c>
      <c r="G329" s="17" t="s">
        <v>60</v>
      </c>
      <c r="H329" s="17" t="s">
        <v>60</v>
      </c>
      <c r="I329" s="17" t="s">
        <v>60</v>
      </c>
      <c r="J329" s="17" t="s">
        <v>60</v>
      </c>
      <c r="K329" s="17" t="s">
        <v>60</v>
      </c>
      <c r="L329" s="17" t="s">
        <v>60</v>
      </c>
    </row>
    <row r="330" spans="1:25" x14ac:dyDescent="0.3">
      <c r="A330" s="17" t="s">
        <v>54</v>
      </c>
      <c r="B330" s="17" t="s">
        <v>50</v>
      </c>
      <c r="C330" s="17" t="s">
        <v>62</v>
      </c>
      <c r="D330" s="17">
        <v>56</v>
      </c>
      <c r="E330" s="17">
        <v>3</v>
      </c>
      <c r="F330" s="17">
        <v>7080.5119999999997</v>
      </c>
      <c r="G330" s="17">
        <v>203.92666666666699</v>
      </c>
      <c r="H330" s="17">
        <v>6910.5209999999997</v>
      </c>
      <c r="I330" s="17">
        <v>208.87200000000001</v>
      </c>
      <c r="J330" s="17">
        <v>34502.885999999999</v>
      </c>
      <c r="K330" s="17">
        <v>770126.5</v>
      </c>
      <c r="L330" s="17">
        <v>9764.4932000000008</v>
      </c>
    </row>
    <row r="331" spans="1:25" x14ac:dyDescent="0.3">
      <c r="A331" s="17" t="s">
        <v>49</v>
      </c>
      <c r="B331" s="17" t="s">
        <v>50</v>
      </c>
      <c r="C331" s="17" t="s">
        <v>62</v>
      </c>
      <c r="D331" s="17">
        <v>56</v>
      </c>
      <c r="E331" s="17">
        <v>3</v>
      </c>
      <c r="F331" s="17" t="s">
        <v>60</v>
      </c>
      <c r="G331" s="17" t="s">
        <v>60</v>
      </c>
      <c r="H331" s="17" t="s">
        <v>60</v>
      </c>
      <c r="I331" s="17" t="s">
        <v>60</v>
      </c>
      <c r="J331" s="17" t="s">
        <v>60</v>
      </c>
      <c r="K331" s="17" t="s">
        <v>60</v>
      </c>
      <c r="L331" s="17" t="s">
        <v>60</v>
      </c>
    </row>
    <row r="332" spans="1:25" x14ac:dyDescent="0.3">
      <c r="A332" s="17" t="s">
        <v>54</v>
      </c>
      <c r="B332" s="17" t="s">
        <v>53</v>
      </c>
      <c r="C332" s="17" t="s">
        <v>62</v>
      </c>
      <c r="D332" s="17">
        <v>56</v>
      </c>
      <c r="E332" s="17">
        <v>4</v>
      </c>
      <c r="F332" s="17">
        <v>7464.3683333333329</v>
      </c>
      <c r="G332" s="17">
        <v>126.87349999999999</v>
      </c>
      <c r="H332" s="17">
        <v>7227.101999999999</v>
      </c>
      <c r="I332" s="17">
        <v>115.69859000000001</v>
      </c>
      <c r="J332" s="17">
        <v>27763.942999999999</v>
      </c>
      <c r="K332" s="17">
        <v>699079.84</v>
      </c>
      <c r="L332" s="17">
        <v>9550.4784</v>
      </c>
    </row>
    <row r="333" spans="1:25" x14ac:dyDescent="0.3">
      <c r="A333" s="17" t="s">
        <v>49</v>
      </c>
      <c r="B333" s="17" t="s">
        <v>53</v>
      </c>
      <c r="C333" s="17" t="s">
        <v>62</v>
      </c>
      <c r="D333" s="17">
        <v>56</v>
      </c>
      <c r="E333" s="17">
        <v>4</v>
      </c>
      <c r="F333" s="17">
        <v>7937.8323333333346</v>
      </c>
      <c r="G333" s="17">
        <v>74.970716666666661</v>
      </c>
      <c r="H333" s="17">
        <v>7737.394666666667</v>
      </c>
      <c r="I333" s="17">
        <v>110.14363333333331</v>
      </c>
      <c r="J333" s="17">
        <v>25668.087</v>
      </c>
      <c r="K333" s="17">
        <v>767882.62799999991</v>
      </c>
      <c r="L333" s="17">
        <v>11106.056200000001</v>
      </c>
    </row>
    <row r="334" spans="1:25" x14ac:dyDescent="0.3">
      <c r="A334" s="17" t="s">
        <v>52</v>
      </c>
      <c r="B334" s="17" t="s">
        <v>50</v>
      </c>
      <c r="C334" s="17" t="s">
        <v>62</v>
      </c>
      <c r="D334" s="17">
        <v>56</v>
      </c>
      <c r="E334" s="17">
        <v>4</v>
      </c>
      <c r="F334" s="17">
        <v>6027.5216666666665</v>
      </c>
      <c r="G334" s="17">
        <v>86.50466999999999</v>
      </c>
      <c r="H334" s="17">
        <v>5831.3793333333333</v>
      </c>
      <c r="I334" s="17">
        <v>110.04986666666667</v>
      </c>
      <c r="J334" s="17">
        <v>26179.328999999998</v>
      </c>
      <c r="K334" s="17">
        <v>598723.46</v>
      </c>
      <c r="L334" s="17">
        <v>13515.001999999999</v>
      </c>
    </row>
    <row r="335" spans="1:25" x14ac:dyDescent="0.3">
      <c r="A335" s="17" t="s">
        <v>49</v>
      </c>
      <c r="B335" s="17" t="s">
        <v>50</v>
      </c>
      <c r="C335" s="17" t="s">
        <v>62</v>
      </c>
      <c r="D335" s="17">
        <v>56</v>
      </c>
      <c r="E335" s="17">
        <v>4</v>
      </c>
      <c r="F335" s="17">
        <v>9218.382333333333</v>
      </c>
      <c r="G335" s="17">
        <v>185.58330000000001</v>
      </c>
      <c r="H335" s="17">
        <v>8852.7346666666672</v>
      </c>
      <c r="I335" s="17">
        <v>190.59790000000001</v>
      </c>
      <c r="J335" s="17">
        <v>30154.927999999996</v>
      </c>
      <c r="K335" s="17">
        <v>673687.44</v>
      </c>
      <c r="L335" s="17">
        <v>11647.231</v>
      </c>
    </row>
    <row r="336" spans="1:25" x14ac:dyDescent="0.3">
      <c r="A336" s="17" t="s">
        <v>52</v>
      </c>
      <c r="B336" s="17" t="s">
        <v>53</v>
      </c>
      <c r="C336" s="17" t="s">
        <v>62</v>
      </c>
      <c r="D336" s="17">
        <v>56</v>
      </c>
      <c r="E336" s="17">
        <v>4</v>
      </c>
      <c r="F336" s="17">
        <v>6304.4686666666666</v>
      </c>
      <c r="G336" s="17">
        <v>132.99953333333335</v>
      </c>
      <c r="H336" s="17">
        <v>5982.038333333333</v>
      </c>
      <c r="I336" s="17">
        <v>190.31026666666671</v>
      </c>
      <c r="J336" s="17">
        <v>20246.163999999997</v>
      </c>
      <c r="K336" s="17">
        <v>906876.64</v>
      </c>
      <c r="L336" s="17">
        <v>11164.1245</v>
      </c>
    </row>
    <row r="337" spans="1:15" x14ac:dyDescent="0.3">
      <c r="A337" s="17" t="s">
        <v>54</v>
      </c>
      <c r="B337" s="17" t="s">
        <v>50</v>
      </c>
      <c r="C337" s="17" t="s">
        <v>62</v>
      </c>
      <c r="D337" s="17">
        <v>56</v>
      </c>
      <c r="E337" s="17">
        <v>4</v>
      </c>
      <c r="F337" s="17">
        <v>6103.9883333333337</v>
      </c>
      <c r="G337" s="17">
        <v>190.85950000000003</v>
      </c>
      <c r="H337" s="17">
        <v>5722.6716666666662</v>
      </c>
      <c r="I337" s="17">
        <v>190.57186666666666</v>
      </c>
      <c r="J337" s="17">
        <v>32779.985999999997</v>
      </c>
      <c r="K337" s="17">
        <v>701803.69000000006</v>
      </c>
      <c r="L337" s="17">
        <v>11494.5764</v>
      </c>
      <c r="O337" t="s"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abSelected="1" topLeftCell="A261" workbookViewId="0">
      <selection sqref="A1:L296"/>
    </sheetView>
  </sheetViews>
  <sheetFormatPr baseColWidth="10" defaultRowHeight="14.4" x14ac:dyDescent="0.3"/>
  <cols>
    <col min="1" max="1" width="13.6640625" bestFit="1" customWidth="1"/>
    <col min="2" max="2" width="14.44140625" bestFit="1" customWidth="1"/>
    <col min="3" max="3" width="11.44140625" bestFit="1" customWidth="1"/>
    <col min="4" max="4" width="10.88671875" bestFit="1" customWidth="1"/>
    <col min="5" max="5" width="14.109375" bestFit="1" customWidth="1"/>
    <col min="6" max="6" width="13.5546875" bestFit="1" customWidth="1"/>
    <col min="7" max="7" width="19.33203125" bestFit="1" customWidth="1"/>
    <col min="8" max="8" width="12.109375" bestFit="1" customWidth="1"/>
    <col min="9" max="9" width="20" bestFit="1" customWidth="1"/>
    <col min="10" max="12" width="18" bestFit="1" customWidth="1"/>
  </cols>
  <sheetData>
    <row r="1" spans="1:12" x14ac:dyDescent="0.3">
      <c r="A1" s="18" t="s">
        <v>73</v>
      </c>
      <c r="B1" s="18" t="s">
        <v>74</v>
      </c>
      <c r="C1" s="18" t="s">
        <v>75</v>
      </c>
      <c r="D1" s="18" t="s">
        <v>77</v>
      </c>
      <c r="E1" s="18" t="s">
        <v>76</v>
      </c>
      <c r="F1" s="18" t="s">
        <v>66</v>
      </c>
      <c r="G1" s="18" t="s">
        <v>68</v>
      </c>
      <c r="H1" s="18" t="s">
        <v>67</v>
      </c>
      <c r="I1" s="18" t="s">
        <v>69</v>
      </c>
      <c r="J1" s="18" t="s">
        <v>72</v>
      </c>
      <c r="K1" s="18" t="s">
        <v>71</v>
      </c>
      <c r="L1" s="18" t="s">
        <v>70</v>
      </c>
    </row>
    <row r="2" spans="1:12" x14ac:dyDescent="0.3">
      <c r="A2" s="11" t="s">
        <v>52</v>
      </c>
      <c r="B2" s="11" t="s">
        <v>78</v>
      </c>
      <c r="C2" s="11" t="s">
        <v>79</v>
      </c>
      <c r="D2" s="35">
        <v>14</v>
      </c>
      <c r="E2" s="35">
        <v>1</v>
      </c>
      <c r="F2" s="42">
        <v>750.4479</v>
      </c>
      <c r="G2" s="42">
        <v>23.932846666666666</v>
      </c>
      <c r="H2" s="42">
        <v>703.1799666666667</v>
      </c>
      <c r="I2" s="42">
        <v>22.11518666666667</v>
      </c>
      <c r="J2" s="42">
        <v>15753.634</v>
      </c>
      <c r="K2" s="42">
        <v>185724.12499999997</v>
      </c>
      <c r="L2" s="42">
        <v>1279.30367</v>
      </c>
    </row>
    <row r="3" spans="1:12" x14ac:dyDescent="0.3">
      <c r="A3" s="11" t="s">
        <v>52</v>
      </c>
      <c r="B3" s="11" t="s">
        <v>78</v>
      </c>
      <c r="C3" s="11" t="s">
        <v>79</v>
      </c>
      <c r="D3" s="35">
        <v>14</v>
      </c>
      <c r="E3" s="35">
        <v>2</v>
      </c>
      <c r="F3" s="42">
        <v>678.72563333333335</v>
      </c>
      <c r="G3" s="42">
        <v>27.745380000000001</v>
      </c>
      <c r="H3" s="42">
        <v>624.09616666666659</v>
      </c>
      <c r="I3" s="42">
        <v>30.116053333333337</v>
      </c>
      <c r="J3" s="42">
        <v>13130.072400000001</v>
      </c>
      <c r="K3" s="42">
        <v>158200.23300000001</v>
      </c>
      <c r="L3" s="42">
        <v>1426.5343600000001</v>
      </c>
    </row>
    <row r="4" spans="1:12" x14ac:dyDescent="0.3">
      <c r="A4" s="11" t="s">
        <v>52</v>
      </c>
      <c r="B4" s="11" t="s">
        <v>78</v>
      </c>
      <c r="C4" s="11" t="s">
        <v>79</v>
      </c>
      <c r="D4" s="35">
        <v>14</v>
      </c>
      <c r="E4" s="35">
        <v>3</v>
      </c>
      <c r="F4" s="42">
        <v>630.29303333333337</v>
      </c>
      <c r="G4" s="42">
        <v>71.510526666666678</v>
      </c>
      <c r="H4" s="42">
        <v>489.44626666666665</v>
      </c>
      <c r="I4" s="42">
        <v>66.896946666666665</v>
      </c>
      <c r="J4" s="42">
        <v>10807.3323</v>
      </c>
      <c r="K4" s="42">
        <v>135964.19399999999</v>
      </c>
      <c r="L4" s="42">
        <v>1796.8318900000002</v>
      </c>
    </row>
    <row r="5" spans="1:12" x14ac:dyDescent="0.3">
      <c r="A5" s="11" t="s">
        <v>52</v>
      </c>
      <c r="B5" s="11" t="s">
        <v>78</v>
      </c>
      <c r="C5" s="11" t="s">
        <v>79</v>
      </c>
      <c r="D5" s="35">
        <v>14</v>
      </c>
      <c r="E5" s="35">
        <v>4</v>
      </c>
      <c r="F5" s="42">
        <v>356.26560000000001</v>
      </c>
      <c r="G5" s="42">
        <v>39.215449999999997</v>
      </c>
      <c r="H5" s="42">
        <v>282.28149999999999</v>
      </c>
      <c r="I5" s="42">
        <v>34.718069999999997</v>
      </c>
      <c r="J5" s="42">
        <v>14252.530999999999</v>
      </c>
      <c r="K5" s="42">
        <v>126535.82599999997</v>
      </c>
      <c r="L5" s="42">
        <v>1574.6988799999999</v>
      </c>
    </row>
    <row r="6" spans="1:12" x14ac:dyDescent="0.3">
      <c r="A6" s="12" t="s">
        <v>52</v>
      </c>
      <c r="B6" s="12" t="s">
        <v>78</v>
      </c>
      <c r="C6" s="11" t="s">
        <v>79</v>
      </c>
      <c r="D6" s="36">
        <v>21</v>
      </c>
      <c r="E6" s="36">
        <v>1</v>
      </c>
      <c r="F6" s="43">
        <v>1790.7193333333332</v>
      </c>
      <c r="G6" s="43">
        <v>46.561796666666673</v>
      </c>
      <c r="H6" s="43">
        <v>1709.6936666666668</v>
      </c>
      <c r="I6" s="43">
        <v>30.549800000000001</v>
      </c>
      <c r="J6" s="43">
        <v>15051.125</v>
      </c>
      <c r="K6" s="43">
        <v>247287.54500000001</v>
      </c>
      <c r="L6" s="43">
        <v>1772.5870200000002</v>
      </c>
    </row>
    <row r="7" spans="1:12" x14ac:dyDescent="0.3">
      <c r="A7" s="12" t="s">
        <v>52</v>
      </c>
      <c r="B7" s="12" t="s">
        <v>78</v>
      </c>
      <c r="C7" s="11" t="s">
        <v>79</v>
      </c>
      <c r="D7" s="36">
        <v>21</v>
      </c>
      <c r="E7" s="36">
        <v>3</v>
      </c>
      <c r="F7" s="43">
        <v>2449.8273333333332</v>
      </c>
      <c r="G7" s="43">
        <v>73.932373333333331</v>
      </c>
      <c r="H7" s="43">
        <v>2325.5766666666664</v>
      </c>
      <c r="I7" s="43">
        <v>48.442616666666659</v>
      </c>
      <c r="J7" s="43">
        <v>13362.347700000002</v>
      </c>
      <c r="K7" s="43">
        <v>279404.82999999996</v>
      </c>
      <c r="L7" s="43">
        <v>2097.65092</v>
      </c>
    </row>
    <row r="8" spans="1:12" x14ac:dyDescent="0.3">
      <c r="A8" s="12" t="s">
        <v>52</v>
      </c>
      <c r="B8" s="12" t="s">
        <v>78</v>
      </c>
      <c r="C8" s="11" t="s">
        <v>79</v>
      </c>
      <c r="D8" s="36">
        <v>21</v>
      </c>
      <c r="E8" s="36">
        <v>4</v>
      </c>
      <c r="F8" s="43">
        <v>4600.8856666666661</v>
      </c>
      <c r="G8" s="43">
        <v>109.57256666666667</v>
      </c>
      <c r="H8" s="43">
        <v>4341.1246666666666</v>
      </c>
      <c r="I8" s="43">
        <v>167.24236666666664</v>
      </c>
      <c r="J8" s="43">
        <v>17527.117999999999</v>
      </c>
      <c r="K8" s="43">
        <v>259560.94100000002</v>
      </c>
      <c r="L8" s="43">
        <v>1862.0842</v>
      </c>
    </row>
    <row r="9" spans="1:12" x14ac:dyDescent="0.3">
      <c r="A9" s="13" t="s">
        <v>52</v>
      </c>
      <c r="B9" s="13" t="s">
        <v>78</v>
      </c>
      <c r="C9" s="11" t="s">
        <v>79</v>
      </c>
      <c r="D9" s="37">
        <v>28</v>
      </c>
      <c r="E9" s="37">
        <v>1</v>
      </c>
      <c r="F9" s="44">
        <v>3445.7623333333336</v>
      </c>
      <c r="G9" s="44">
        <v>66.059873333333329</v>
      </c>
      <c r="H9" s="44">
        <v>3272.0993333333336</v>
      </c>
      <c r="I9" s="44">
        <v>99.746923333333328</v>
      </c>
      <c r="J9" s="44">
        <v>22289.336000000003</v>
      </c>
      <c r="K9" s="44">
        <v>359085.01999999996</v>
      </c>
      <c r="L9" s="44">
        <v>4188.4174000000003</v>
      </c>
    </row>
    <row r="10" spans="1:12" x14ac:dyDescent="0.3">
      <c r="A10" s="13" t="s">
        <v>52</v>
      </c>
      <c r="B10" s="13" t="s">
        <v>78</v>
      </c>
      <c r="C10" s="11" t="s">
        <v>79</v>
      </c>
      <c r="D10" s="37">
        <v>28</v>
      </c>
      <c r="E10" s="37">
        <v>2</v>
      </c>
      <c r="F10" s="44">
        <v>5128.9173333333329</v>
      </c>
      <c r="G10" s="44">
        <v>69.203736666666671</v>
      </c>
      <c r="H10" s="44">
        <v>4885.6153333333341</v>
      </c>
      <c r="I10" s="44">
        <v>140.14676666666665</v>
      </c>
      <c r="J10" s="44">
        <v>34973.121999999996</v>
      </c>
      <c r="K10" s="44">
        <v>525345.97</v>
      </c>
      <c r="L10" s="44">
        <v>6657.2279000000008</v>
      </c>
    </row>
    <row r="11" spans="1:12" x14ac:dyDescent="0.3">
      <c r="A11" s="13" t="s">
        <v>52</v>
      </c>
      <c r="B11" s="13" t="s">
        <v>78</v>
      </c>
      <c r="C11" s="11" t="s">
        <v>79</v>
      </c>
      <c r="D11" s="37">
        <v>28</v>
      </c>
      <c r="E11" s="37">
        <v>3</v>
      </c>
      <c r="F11" s="44">
        <v>4637.7489999999998</v>
      </c>
      <c r="G11" s="44">
        <v>104.69275666666665</v>
      </c>
      <c r="H11" s="44">
        <v>4379.1316666666671</v>
      </c>
      <c r="I11" s="44">
        <v>121.51636666666667</v>
      </c>
      <c r="J11" s="44">
        <v>30717.057000000008</v>
      </c>
      <c r="K11" s="44">
        <v>453503.27999999997</v>
      </c>
      <c r="L11" s="44">
        <v>4327.9014999999999</v>
      </c>
    </row>
    <row r="12" spans="1:12" x14ac:dyDescent="0.3">
      <c r="A12" s="13" t="s">
        <v>52</v>
      </c>
      <c r="B12" s="13" t="s">
        <v>78</v>
      </c>
      <c r="C12" s="11" t="s">
        <v>79</v>
      </c>
      <c r="D12" s="37">
        <v>28</v>
      </c>
      <c r="E12" s="37">
        <v>4</v>
      </c>
      <c r="F12" s="44">
        <v>4586.4843333333338</v>
      </c>
      <c r="G12" s="44">
        <v>92.271646666666655</v>
      </c>
      <c r="H12" s="44">
        <v>4367.3633333333337</v>
      </c>
      <c r="I12" s="44">
        <v>144.17446666666669</v>
      </c>
      <c r="J12" s="44">
        <v>25093.389000000003</v>
      </c>
      <c r="K12" s="44">
        <v>434717.2</v>
      </c>
      <c r="L12" s="44">
        <v>4543.7130999999999</v>
      </c>
    </row>
    <row r="13" spans="1:12" x14ac:dyDescent="0.3">
      <c r="A13" s="14" t="s">
        <v>52</v>
      </c>
      <c r="B13" s="14" t="s">
        <v>78</v>
      </c>
      <c r="C13" s="11" t="s">
        <v>79</v>
      </c>
      <c r="D13" s="38">
        <v>35</v>
      </c>
      <c r="E13" s="38">
        <v>2</v>
      </c>
      <c r="F13" s="45">
        <v>5172.2820000000002</v>
      </c>
      <c r="G13" s="45">
        <v>99.635726666666656</v>
      </c>
      <c r="H13" s="45">
        <v>4900.3620000000001</v>
      </c>
      <c r="I13" s="45">
        <v>193.02063333333334</v>
      </c>
      <c r="J13" s="45">
        <v>25669.285</v>
      </c>
      <c r="K13" s="45">
        <v>569941.46000000008</v>
      </c>
      <c r="L13" s="45">
        <v>9430.4498999999996</v>
      </c>
    </row>
    <row r="14" spans="1:12" x14ac:dyDescent="0.3">
      <c r="A14" s="14" t="s">
        <v>52</v>
      </c>
      <c r="B14" s="14" t="s">
        <v>78</v>
      </c>
      <c r="C14" s="11" t="s">
        <v>79</v>
      </c>
      <c r="D14" s="38">
        <v>35</v>
      </c>
      <c r="E14" s="38">
        <v>3</v>
      </c>
      <c r="F14" s="45">
        <v>5115.6096666666663</v>
      </c>
      <c r="G14" s="45">
        <v>81.879779999999997</v>
      </c>
      <c r="H14" s="45">
        <v>4810.0543333333335</v>
      </c>
      <c r="I14" s="45">
        <v>229.28283333333331</v>
      </c>
      <c r="J14" s="45">
        <v>28403.894</v>
      </c>
      <c r="K14" s="45">
        <v>567702.59000000008</v>
      </c>
      <c r="L14" s="45">
        <v>5097.7584999999999</v>
      </c>
    </row>
    <row r="15" spans="1:12" x14ac:dyDescent="0.3">
      <c r="A15" s="14" t="s">
        <v>52</v>
      </c>
      <c r="B15" s="14" t="s">
        <v>78</v>
      </c>
      <c r="C15" s="11" t="s">
        <v>79</v>
      </c>
      <c r="D15" s="38">
        <v>35</v>
      </c>
      <c r="E15" s="38">
        <v>4</v>
      </c>
      <c r="F15" s="45">
        <v>4713.927333333334</v>
      </c>
      <c r="G15" s="45">
        <v>138.81733333333332</v>
      </c>
      <c r="H15" s="45">
        <v>4305.5213333333331</v>
      </c>
      <c r="I15" s="45">
        <v>260.27953333333335</v>
      </c>
      <c r="J15" s="45">
        <v>33118.819000000003</v>
      </c>
      <c r="K15" s="45">
        <v>586913.54</v>
      </c>
      <c r="L15" s="45">
        <v>5094.4662000000008</v>
      </c>
    </row>
    <row r="16" spans="1:12" x14ac:dyDescent="0.3">
      <c r="A16" s="15" t="s">
        <v>52</v>
      </c>
      <c r="B16" s="15" t="s">
        <v>78</v>
      </c>
      <c r="C16" s="11" t="s">
        <v>79</v>
      </c>
      <c r="D16" s="39">
        <v>42</v>
      </c>
      <c r="E16" s="39">
        <v>1</v>
      </c>
      <c r="F16" s="46">
        <v>7035.9553333333342</v>
      </c>
      <c r="G16" s="46">
        <v>92.98159333333335</v>
      </c>
      <c r="H16" s="46">
        <v>6753.5720000000001</v>
      </c>
      <c r="I16" s="46">
        <v>208.10453333333331</v>
      </c>
      <c r="J16" s="46">
        <v>34003.615000000005</v>
      </c>
      <c r="K16" s="46">
        <v>552137.80000000005</v>
      </c>
      <c r="L16" s="46">
        <v>6275.2932000000001</v>
      </c>
    </row>
    <row r="17" spans="1:12" x14ac:dyDescent="0.3">
      <c r="A17" s="15" t="s">
        <v>52</v>
      </c>
      <c r="B17" s="15" t="s">
        <v>78</v>
      </c>
      <c r="C17" s="11" t="s">
        <v>79</v>
      </c>
      <c r="D17" s="39">
        <v>42</v>
      </c>
      <c r="E17" s="39">
        <v>3</v>
      </c>
      <c r="F17" s="46">
        <v>5826.2423333333327</v>
      </c>
      <c r="G17" s="46">
        <v>93.962493333333327</v>
      </c>
      <c r="H17" s="46">
        <v>5524.8336666666664</v>
      </c>
      <c r="I17" s="46">
        <v>168.23260000000002</v>
      </c>
      <c r="J17" s="46">
        <v>29772.993999999999</v>
      </c>
      <c r="K17" s="46">
        <v>558650.98</v>
      </c>
      <c r="L17" s="46">
        <v>7939.2258000000002</v>
      </c>
    </row>
    <row r="18" spans="1:12" x14ac:dyDescent="0.3">
      <c r="A18" s="15" t="s">
        <v>52</v>
      </c>
      <c r="B18" s="15" t="s">
        <v>78</v>
      </c>
      <c r="C18" s="11" t="s">
        <v>79</v>
      </c>
      <c r="D18" s="39">
        <v>42</v>
      </c>
      <c r="E18" s="39">
        <v>4</v>
      </c>
      <c r="F18" s="46">
        <v>7463.5263333333323</v>
      </c>
      <c r="G18" s="46">
        <v>109.98243333333333</v>
      </c>
      <c r="H18" s="46">
        <v>7141.701</v>
      </c>
      <c r="I18" s="46">
        <v>178.77633333333333</v>
      </c>
      <c r="J18" s="46">
        <v>20968.726999999995</v>
      </c>
      <c r="K18" s="46">
        <v>560519.06999999995</v>
      </c>
      <c r="L18" s="46">
        <v>7050.8368</v>
      </c>
    </row>
    <row r="19" spans="1:12" x14ac:dyDescent="0.3">
      <c r="A19" s="16" t="s">
        <v>52</v>
      </c>
      <c r="B19" s="16" t="s">
        <v>78</v>
      </c>
      <c r="C19" s="11" t="s">
        <v>79</v>
      </c>
      <c r="D19" s="40">
        <v>49</v>
      </c>
      <c r="E19" s="40">
        <v>1</v>
      </c>
      <c r="F19" s="47">
        <v>6409.0143333333335</v>
      </c>
      <c r="G19" s="47">
        <v>98.397669999999991</v>
      </c>
      <c r="H19" s="47">
        <v>6204.7079999999996</v>
      </c>
      <c r="I19" s="47">
        <v>115.6986</v>
      </c>
      <c r="J19" s="47">
        <v>28283.566999999999</v>
      </c>
      <c r="K19" s="47">
        <v>556498.86</v>
      </c>
      <c r="L19" s="47">
        <v>15854.506299999999</v>
      </c>
    </row>
    <row r="20" spans="1:12" x14ac:dyDescent="0.3">
      <c r="A20" s="16" t="s">
        <v>52</v>
      </c>
      <c r="B20" s="16" t="s">
        <v>78</v>
      </c>
      <c r="C20" s="11" t="s">
        <v>79</v>
      </c>
      <c r="D20" s="40">
        <v>49</v>
      </c>
      <c r="E20" s="40">
        <v>2</v>
      </c>
      <c r="F20" s="47">
        <v>6169.0206666666672</v>
      </c>
      <c r="G20" s="47">
        <v>103.80559000000001</v>
      </c>
      <c r="H20" s="47">
        <v>5925.9496666666673</v>
      </c>
      <c r="I20" s="47">
        <v>98.038623333333319</v>
      </c>
      <c r="J20" s="47">
        <v>34538.803999999989</v>
      </c>
      <c r="K20" s="47">
        <v>699127.75</v>
      </c>
      <c r="L20" s="47">
        <v>6558.1525999999994</v>
      </c>
    </row>
    <row r="21" spans="1:12" x14ac:dyDescent="0.3">
      <c r="A21" s="16" t="s">
        <v>52</v>
      </c>
      <c r="B21" s="16" t="s">
        <v>78</v>
      </c>
      <c r="C21" s="11" t="s">
        <v>79</v>
      </c>
      <c r="D21" s="40">
        <v>49</v>
      </c>
      <c r="E21" s="40">
        <v>3</v>
      </c>
      <c r="F21" s="47">
        <v>6646.980333333333</v>
      </c>
      <c r="G21" s="47">
        <v>80.73769333333334</v>
      </c>
      <c r="H21" s="47">
        <v>6417.1443333333336</v>
      </c>
      <c r="I21" s="47">
        <v>92.271646666666655</v>
      </c>
      <c r="J21" s="47">
        <v>27646.009000000002</v>
      </c>
      <c r="K21" s="47">
        <v>644867.79</v>
      </c>
      <c r="L21" s="47">
        <v>7860.5043999999998</v>
      </c>
    </row>
    <row r="22" spans="1:12" x14ac:dyDescent="0.3">
      <c r="A22" s="16" t="s">
        <v>52</v>
      </c>
      <c r="B22" s="16" t="s">
        <v>78</v>
      </c>
      <c r="C22" s="11" t="s">
        <v>79</v>
      </c>
      <c r="D22" s="40">
        <v>49</v>
      </c>
      <c r="E22" s="40">
        <v>4</v>
      </c>
      <c r="F22" s="47">
        <v>5963.4456666666665</v>
      </c>
      <c r="G22" s="47">
        <v>106.24833333333333</v>
      </c>
      <c r="H22" s="47">
        <v>5684.6046666666662</v>
      </c>
      <c r="I22" s="47">
        <v>158.74339999999998</v>
      </c>
      <c r="J22" s="47">
        <v>24288.811000000002</v>
      </c>
      <c r="K22" s="47">
        <v>915865.33000000007</v>
      </c>
      <c r="L22" s="47">
        <v>7871.8788000000004</v>
      </c>
    </row>
    <row r="23" spans="1:12" x14ac:dyDescent="0.3">
      <c r="A23" s="17" t="s">
        <v>52</v>
      </c>
      <c r="B23" s="17" t="s">
        <v>78</v>
      </c>
      <c r="C23" s="11" t="s">
        <v>79</v>
      </c>
      <c r="D23" s="41">
        <v>56</v>
      </c>
      <c r="E23" s="41">
        <v>1</v>
      </c>
      <c r="F23" s="48">
        <v>7191.5096666666659</v>
      </c>
      <c r="G23" s="48">
        <v>109.57256666666667</v>
      </c>
      <c r="H23" s="48">
        <v>6918.0933333333332</v>
      </c>
      <c r="I23" s="48">
        <v>84.197876666666659</v>
      </c>
      <c r="J23" s="48">
        <v>32993.103999999999</v>
      </c>
      <c r="K23" s="48">
        <v>697107.34000000008</v>
      </c>
      <c r="L23" s="48">
        <v>7733.2927000000009</v>
      </c>
    </row>
    <row r="24" spans="1:12" x14ac:dyDescent="0.3">
      <c r="A24" s="17" t="s">
        <v>52</v>
      </c>
      <c r="B24" s="17" t="s">
        <v>78</v>
      </c>
      <c r="C24" s="11" t="s">
        <v>79</v>
      </c>
      <c r="D24" s="41">
        <v>56</v>
      </c>
      <c r="E24" s="41">
        <v>3</v>
      </c>
      <c r="F24" s="48">
        <v>6611.1810000000005</v>
      </c>
      <c r="G24" s="48">
        <v>103.80561333333333</v>
      </c>
      <c r="H24" s="48">
        <v>6386.3739999999998</v>
      </c>
      <c r="I24" s="48">
        <v>109.57256666666667</v>
      </c>
      <c r="J24" s="48">
        <v>18609.468000000001</v>
      </c>
      <c r="K24" s="48">
        <v>699529.74</v>
      </c>
      <c r="L24" s="48">
        <v>5632.3477000000003</v>
      </c>
    </row>
    <row r="25" spans="1:12" x14ac:dyDescent="0.3">
      <c r="A25" s="17" t="s">
        <v>52</v>
      </c>
      <c r="B25" s="17" t="s">
        <v>78</v>
      </c>
      <c r="C25" s="11" t="s">
        <v>79</v>
      </c>
      <c r="D25" s="41">
        <v>56</v>
      </c>
      <c r="E25" s="41">
        <v>4</v>
      </c>
      <c r="F25" s="48">
        <v>6789.9253333333327</v>
      </c>
      <c r="G25" s="48">
        <v>111.92156666666666</v>
      </c>
      <c r="H25" s="48">
        <v>6616.2563333333337</v>
      </c>
      <c r="I25" s="48">
        <v>92.271636666666666</v>
      </c>
      <c r="J25" s="48">
        <v>21939.428999999996</v>
      </c>
      <c r="K25" s="48">
        <v>545180.2699999999</v>
      </c>
      <c r="L25" s="48">
        <v>7710.8421999999991</v>
      </c>
    </row>
    <row r="26" spans="1:12" x14ac:dyDescent="0.3">
      <c r="A26" s="11" t="s">
        <v>52</v>
      </c>
      <c r="B26" s="11" t="s">
        <v>78</v>
      </c>
      <c r="C26" s="11" t="s">
        <v>80</v>
      </c>
      <c r="D26" s="35">
        <v>14</v>
      </c>
      <c r="E26" s="35">
        <v>1</v>
      </c>
      <c r="F26" s="42">
        <v>2075.4243333333334</v>
      </c>
      <c r="G26" s="42">
        <v>48.941086666666671</v>
      </c>
      <c r="H26" s="42">
        <v>1976.4336666666668</v>
      </c>
      <c r="I26" s="42">
        <v>138.21648666666599</v>
      </c>
      <c r="J26" s="42">
        <v>14244.749000000002</v>
      </c>
      <c r="K26" s="42">
        <v>284561.52999999997</v>
      </c>
      <c r="L26" s="42">
        <v>1522.6527700000001</v>
      </c>
    </row>
    <row r="27" spans="1:12" x14ac:dyDescent="0.3">
      <c r="A27" s="11" t="s">
        <v>52</v>
      </c>
      <c r="B27" s="11" t="s">
        <v>78</v>
      </c>
      <c r="C27" s="11" t="s">
        <v>80</v>
      </c>
      <c r="D27" s="35">
        <v>14</v>
      </c>
      <c r="E27" s="35">
        <v>2</v>
      </c>
      <c r="F27" s="42">
        <v>4631.6076666666668</v>
      </c>
      <c r="G27" s="42">
        <v>109.57258999999999</v>
      </c>
      <c r="H27" s="42">
        <v>4285.7783333333327</v>
      </c>
      <c r="I27" s="42">
        <v>150.18129999999999</v>
      </c>
      <c r="J27" s="42">
        <v>22194.151400000002</v>
      </c>
      <c r="K27" s="42">
        <v>397776.64000000001</v>
      </c>
      <c r="L27" s="42">
        <v>1630.1093999999998</v>
      </c>
    </row>
    <row r="28" spans="1:12" x14ac:dyDescent="0.3">
      <c r="A28" s="11" t="s">
        <v>52</v>
      </c>
      <c r="B28" s="11" t="s">
        <v>78</v>
      </c>
      <c r="C28" s="11" t="s">
        <v>80</v>
      </c>
      <c r="D28" s="35">
        <v>14</v>
      </c>
      <c r="E28" s="35">
        <v>3</v>
      </c>
      <c r="F28" s="42">
        <v>2139.3340000000003</v>
      </c>
      <c r="G28" s="42">
        <v>87.762706666666688</v>
      </c>
      <c r="H28" s="42">
        <v>2012.5839999999998</v>
      </c>
      <c r="I28" s="42">
        <v>143.829033333333</v>
      </c>
      <c r="J28" s="42">
        <v>20310.218000000001</v>
      </c>
      <c r="K28" s="42">
        <v>466260.07200000004</v>
      </c>
      <c r="L28" s="42">
        <v>2504.7291599999999</v>
      </c>
    </row>
    <row r="29" spans="1:12" x14ac:dyDescent="0.3">
      <c r="A29" s="11" t="s">
        <v>52</v>
      </c>
      <c r="B29" s="11" t="s">
        <v>78</v>
      </c>
      <c r="C29" s="11" t="s">
        <v>80</v>
      </c>
      <c r="D29" s="35">
        <v>14</v>
      </c>
      <c r="E29" s="35">
        <v>4</v>
      </c>
      <c r="F29" s="42">
        <v>3771.9493333333335</v>
      </c>
      <c r="G29" s="42">
        <v>80.73769333333334</v>
      </c>
      <c r="H29" s="42">
        <v>3565.4366666666665</v>
      </c>
      <c r="I29" s="42">
        <v>144.58430000000001</v>
      </c>
      <c r="J29" s="42">
        <v>18973.144999999997</v>
      </c>
      <c r="K29" s="42">
        <v>330859.25099999999</v>
      </c>
      <c r="L29" s="42">
        <v>4880.1513999999997</v>
      </c>
    </row>
    <row r="30" spans="1:12" x14ac:dyDescent="0.3">
      <c r="A30" s="12" t="s">
        <v>52</v>
      </c>
      <c r="B30" s="12" t="s">
        <v>78</v>
      </c>
      <c r="C30" s="11" t="s">
        <v>80</v>
      </c>
      <c r="D30" s="36">
        <v>21</v>
      </c>
      <c r="E30" s="36">
        <v>1</v>
      </c>
      <c r="F30" s="43">
        <v>4211.5519999999997</v>
      </c>
      <c r="G30" s="43">
        <v>98.038613333333331</v>
      </c>
      <c r="H30" s="43">
        <v>3952.6200000000003</v>
      </c>
      <c r="I30" s="43">
        <v>191.19233333333332</v>
      </c>
      <c r="J30" s="43">
        <v>18789.361000000001</v>
      </c>
      <c r="K30" s="43">
        <v>567681.27</v>
      </c>
      <c r="L30" s="43">
        <v>4798.43613</v>
      </c>
    </row>
    <row r="31" spans="1:12" x14ac:dyDescent="0.3">
      <c r="A31" s="12" t="s">
        <v>52</v>
      </c>
      <c r="B31" s="12" t="s">
        <v>78</v>
      </c>
      <c r="C31" s="11" t="s">
        <v>80</v>
      </c>
      <c r="D31" s="36">
        <v>21</v>
      </c>
      <c r="E31" s="36">
        <v>2</v>
      </c>
      <c r="F31" s="43">
        <v>5359.4686666666666</v>
      </c>
      <c r="G31" s="43">
        <v>86.50466999999999</v>
      </c>
      <c r="H31" s="43">
        <v>5198.6310000000003</v>
      </c>
      <c r="I31" s="43">
        <v>92.271646666666655</v>
      </c>
      <c r="J31" s="43">
        <v>26333.181999999993</v>
      </c>
      <c r="K31" s="43">
        <v>526444.59</v>
      </c>
      <c r="L31" s="43">
        <v>6088.2159000000001</v>
      </c>
    </row>
    <row r="32" spans="1:12" x14ac:dyDescent="0.3">
      <c r="A32" s="12" t="s">
        <v>52</v>
      </c>
      <c r="B32" s="12" t="s">
        <v>78</v>
      </c>
      <c r="C32" s="11" t="s">
        <v>80</v>
      </c>
      <c r="D32" s="36">
        <v>21</v>
      </c>
      <c r="E32" s="36">
        <v>3</v>
      </c>
      <c r="F32" s="43">
        <v>4089.4660000000003</v>
      </c>
      <c r="G32" s="43">
        <v>109.57256666666666</v>
      </c>
      <c r="H32" s="43">
        <v>3714.4180000000001</v>
      </c>
      <c r="I32" s="43">
        <v>253.95273333333333</v>
      </c>
      <c r="J32" s="43">
        <v>23228.610000000004</v>
      </c>
      <c r="K32" s="43">
        <v>672459.26</v>
      </c>
      <c r="L32" s="43">
        <v>3815.28</v>
      </c>
    </row>
    <row r="33" spans="1:12" x14ac:dyDescent="0.3">
      <c r="A33" s="12" t="s">
        <v>52</v>
      </c>
      <c r="B33" s="12" t="s">
        <v>78</v>
      </c>
      <c r="C33" s="11" t="s">
        <v>80</v>
      </c>
      <c r="D33" s="36">
        <v>21</v>
      </c>
      <c r="E33" s="36">
        <v>4</v>
      </c>
      <c r="F33" s="43">
        <v>3860.2053333333333</v>
      </c>
      <c r="G33" s="43">
        <v>121.51640000000002</v>
      </c>
      <c r="H33" s="43">
        <v>3478.7133333333331</v>
      </c>
      <c r="I33" s="43">
        <v>259.51403333333332</v>
      </c>
      <c r="J33" s="43">
        <v>21802.039999999997</v>
      </c>
      <c r="K33" s="43">
        <v>538629.64000000013</v>
      </c>
      <c r="L33" s="43">
        <v>6062.7732999999998</v>
      </c>
    </row>
    <row r="34" spans="1:12" x14ac:dyDescent="0.3">
      <c r="A34" s="13" t="s">
        <v>52</v>
      </c>
      <c r="B34" s="13" t="s">
        <v>78</v>
      </c>
      <c r="C34" s="11" t="s">
        <v>80</v>
      </c>
      <c r="D34" s="37">
        <v>28</v>
      </c>
      <c r="E34" s="37">
        <v>1</v>
      </c>
      <c r="F34" s="44">
        <v>5685.8166666666666</v>
      </c>
      <c r="G34" s="44">
        <v>98.038623333333319</v>
      </c>
      <c r="H34" s="44">
        <v>5348.4306666666662</v>
      </c>
      <c r="I34" s="44">
        <v>219.35086666666666</v>
      </c>
      <c r="J34" s="44">
        <v>22520.413</v>
      </c>
      <c r="K34" s="44">
        <v>500397.50999999995</v>
      </c>
      <c r="L34" s="44">
        <v>6616.2205000000004</v>
      </c>
    </row>
    <row r="35" spans="1:12" x14ac:dyDescent="0.3">
      <c r="A35" s="13" t="s">
        <v>52</v>
      </c>
      <c r="B35" s="13" t="s">
        <v>78</v>
      </c>
      <c r="C35" s="11" t="s">
        <v>80</v>
      </c>
      <c r="D35" s="37">
        <v>28</v>
      </c>
      <c r="E35" s="37">
        <v>3</v>
      </c>
      <c r="F35" s="44">
        <v>6391.2623333333331</v>
      </c>
      <c r="G35" s="44">
        <v>80.737693333333326</v>
      </c>
      <c r="H35" s="44">
        <v>6091.063666666666</v>
      </c>
      <c r="I35" s="44">
        <v>219.86609999999999</v>
      </c>
      <c r="J35" s="44">
        <v>28141.088000000007</v>
      </c>
      <c r="K35" s="44">
        <v>755021.73</v>
      </c>
      <c r="L35" s="44">
        <v>9651.6488000000008</v>
      </c>
    </row>
    <row r="36" spans="1:12" x14ac:dyDescent="0.3">
      <c r="A36" s="13" t="s">
        <v>52</v>
      </c>
      <c r="B36" s="13" t="s">
        <v>78</v>
      </c>
      <c r="C36" s="11" t="s">
        <v>80</v>
      </c>
      <c r="D36" s="37">
        <v>28</v>
      </c>
      <c r="E36" s="37">
        <v>4</v>
      </c>
      <c r="F36" s="44">
        <v>6077.3640000000005</v>
      </c>
      <c r="G36" s="44">
        <v>92.748946666666669</v>
      </c>
      <c r="H36" s="44">
        <v>5899.7743333333319</v>
      </c>
      <c r="I36" s="44">
        <v>104.51555999999999</v>
      </c>
      <c r="J36" s="44">
        <v>24048.753000000001</v>
      </c>
      <c r="K36" s="44">
        <v>392537.63</v>
      </c>
      <c r="L36" s="44">
        <v>8475.6104000000014</v>
      </c>
    </row>
    <row r="37" spans="1:12" x14ac:dyDescent="0.3">
      <c r="A37" s="14" t="s">
        <v>52</v>
      </c>
      <c r="B37" s="14" t="s">
        <v>78</v>
      </c>
      <c r="C37" s="11" t="s">
        <v>80</v>
      </c>
      <c r="D37" s="38">
        <v>35</v>
      </c>
      <c r="E37" s="38">
        <v>1</v>
      </c>
      <c r="F37" s="45">
        <v>6690.2406666666657</v>
      </c>
      <c r="G37" s="45">
        <v>115.33953333333334</v>
      </c>
      <c r="H37" s="45">
        <v>6396.0606666666672</v>
      </c>
      <c r="I37" s="45">
        <v>167.2423666666667</v>
      </c>
      <c r="J37" s="45">
        <v>27220.373</v>
      </c>
      <c r="K37" s="45">
        <v>545078.29399999999</v>
      </c>
      <c r="L37" s="45">
        <v>9569.3345000000008</v>
      </c>
    </row>
    <row r="38" spans="1:12" x14ac:dyDescent="0.3">
      <c r="A38" s="14" t="s">
        <v>52</v>
      </c>
      <c r="B38" s="14" t="s">
        <v>78</v>
      </c>
      <c r="C38" s="11" t="s">
        <v>80</v>
      </c>
      <c r="D38" s="38">
        <v>35</v>
      </c>
      <c r="E38" s="38">
        <v>2</v>
      </c>
      <c r="F38" s="45">
        <v>7447.7133333333331</v>
      </c>
      <c r="G38" s="45">
        <v>92.271646666666655</v>
      </c>
      <c r="H38" s="45">
        <v>7150.4233333333332</v>
      </c>
      <c r="I38" s="45">
        <v>237.16420000000002</v>
      </c>
      <c r="J38" s="45">
        <v>18203.585999999999</v>
      </c>
      <c r="K38" s="45">
        <v>534284.1100000001</v>
      </c>
      <c r="L38" s="45">
        <v>19711.572900000003</v>
      </c>
    </row>
    <row r="39" spans="1:12" x14ac:dyDescent="0.3">
      <c r="A39" s="14" t="s">
        <v>52</v>
      </c>
      <c r="B39" s="14" t="s">
        <v>78</v>
      </c>
      <c r="C39" s="11" t="s">
        <v>80</v>
      </c>
      <c r="D39" s="38">
        <v>35</v>
      </c>
      <c r="E39" s="38">
        <v>3</v>
      </c>
      <c r="F39" s="45">
        <v>7377.1646666666666</v>
      </c>
      <c r="G39" s="45">
        <v>74.970716666666661</v>
      </c>
      <c r="H39" s="45">
        <v>7066.2183333333332</v>
      </c>
      <c r="I39" s="45">
        <v>207.97026666666667</v>
      </c>
      <c r="J39" s="45">
        <v>27427.504000000004</v>
      </c>
      <c r="K39" s="45">
        <v>525636.93999999994</v>
      </c>
      <c r="L39" s="45">
        <v>8298.1134999999995</v>
      </c>
    </row>
    <row r="40" spans="1:12" x14ac:dyDescent="0.3">
      <c r="A40" s="14" t="s">
        <v>52</v>
      </c>
      <c r="B40" s="14" t="s">
        <v>78</v>
      </c>
      <c r="C40" s="11" t="s">
        <v>80</v>
      </c>
      <c r="D40" s="38">
        <v>35</v>
      </c>
      <c r="E40" s="38">
        <v>4</v>
      </c>
      <c r="F40" s="45">
        <v>6835.5303333333331</v>
      </c>
      <c r="G40" s="45">
        <v>80.737693333333326</v>
      </c>
      <c r="H40" s="45">
        <v>6667.7413333333343</v>
      </c>
      <c r="I40" s="45">
        <v>98.448480000000018</v>
      </c>
      <c r="J40" s="45">
        <v>23403.414000000001</v>
      </c>
      <c r="K40" s="45">
        <v>456016.95</v>
      </c>
      <c r="L40" s="45">
        <v>4888.8317000000006</v>
      </c>
    </row>
    <row r="41" spans="1:12" x14ac:dyDescent="0.3">
      <c r="A41" s="15" t="s">
        <v>52</v>
      </c>
      <c r="B41" s="15" t="s">
        <v>78</v>
      </c>
      <c r="C41" s="11" t="s">
        <v>80</v>
      </c>
      <c r="D41" s="39">
        <v>42</v>
      </c>
      <c r="E41" s="39">
        <v>1</v>
      </c>
      <c r="F41" s="46">
        <v>6817.7020000000002</v>
      </c>
      <c r="G41" s="46">
        <v>86.50466999999999</v>
      </c>
      <c r="H41" s="46">
        <v>6532.5096666666677</v>
      </c>
      <c r="I41" s="46">
        <v>99.180700000000002</v>
      </c>
      <c r="J41" s="46">
        <v>22446.182000000001</v>
      </c>
      <c r="K41" s="46">
        <v>468699.89300000004</v>
      </c>
      <c r="L41" s="46">
        <v>6338.4505000000008</v>
      </c>
    </row>
    <row r="42" spans="1:12" x14ac:dyDescent="0.3">
      <c r="A42" s="15" t="s">
        <v>52</v>
      </c>
      <c r="B42" s="15" t="s">
        <v>78</v>
      </c>
      <c r="C42" s="11" t="s">
        <v>80</v>
      </c>
      <c r="D42" s="39">
        <v>42</v>
      </c>
      <c r="E42" s="39">
        <v>2</v>
      </c>
      <c r="F42" s="46">
        <v>7336.5273333333344</v>
      </c>
      <c r="G42" s="46">
        <v>161.73699999999999</v>
      </c>
      <c r="H42" s="46">
        <v>7027.7993333333334</v>
      </c>
      <c r="I42" s="46">
        <v>186.13253333333333</v>
      </c>
      <c r="J42" s="46">
        <v>27026.411</v>
      </c>
      <c r="K42" s="46">
        <v>690358.14</v>
      </c>
      <c r="L42" s="46">
        <v>11635.8568</v>
      </c>
    </row>
    <row r="43" spans="1:12" x14ac:dyDescent="0.3">
      <c r="A43" s="15" t="s">
        <v>52</v>
      </c>
      <c r="B43" s="15" t="s">
        <v>78</v>
      </c>
      <c r="C43" s="11" t="s">
        <v>80</v>
      </c>
      <c r="D43" s="39">
        <v>42</v>
      </c>
      <c r="E43" s="39">
        <v>3</v>
      </c>
      <c r="F43" s="46">
        <v>7436.5143333333326</v>
      </c>
      <c r="G43" s="46">
        <v>190.87503333333333</v>
      </c>
      <c r="H43" s="46">
        <v>7061.0483333333332</v>
      </c>
      <c r="I43" s="46">
        <v>190.89126666666667</v>
      </c>
      <c r="J43" s="46">
        <v>21636.215</v>
      </c>
      <c r="K43" s="46">
        <v>615080.07999999996</v>
      </c>
      <c r="L43" s="46">
        <v>15072.676099999997</v>
      </c>
    </row>
    <row r="44" spans="1:12" x14ac:dyDescent="0.3">
      <c r="A44" s="15" t="s">
        <v>52</v>
      </c>
      <c r="B44" s="15" t="s">
        <v>78</v>
      </c>
      <c r="C44" s="11" t="s">
        <v>80</v>
      </c>
      <c r="D44" s="39">
        <v>42</v>
      </c>
      <c r="E44" s="39">
        <v>4</v>
      </c>
      <c r="F44" s="46">
        <v>6667.7213333333339</v>
      </c>
      <c r="G44" s="46">
        <v>92.271646666666655</v>
      </c>
      <c r="H44" s="46">
        <v>6421.2266666666665</v>
      </c>
      <c r="I44" s="46">
        <v>128.06890000000001</v>
      </c>
      <c r="J44" s="46">
        <v>26964.751</v>
      </c>
      <c r="K44" s="46">
        <v>677310.15999999992</v>
      </c>
      <c r="L44" s="46">
        <v>20622.7114</v>
      </c>
    </row>
    <row r="45" spans="1:12" x14ac:dyDescent="0.3">
      <c r="A45" s="16" t="s">
        <v>52</v>
      </c>
      <c r="B45" s="16" t="s">
        <v>78</v>
      </c>
      <c r="C45" s="11" t="s">
        <v>80</v>
      </c>
      <c r="D45" s="40">
        <v>49</v>
      </c>
      <c r="E45" s="40">
        <v>1</v>
      </c>
      <c r="F45" s="47">
        <v>6282.3899999999994</v>
      </c>
      <c r="G45" s="47">
        <v>98.038613333333345</v>
      </c>
      <c r="H45" s="47">
        <v>6033.5336666666672</v>
      </c>
      <c r="I45" s="47">
        <v>185.10256666666669</v>
      </c>
      <c r="J45" s="47">
        <v>26415.195</v>
      </c>
      <c r="K45" s="47">
        <v>1054267.6200000001</v>
      </c>
      <c r="L45" s="47">
        <v>20314.407599999999</v>
      </c>
    </row>
    <row r="46" spans="1:12" x14ac:dyDescent="0.3">
      <c r="A46" s="16" t="s">
        <v>52</v>
      </c>
      <c r="B46" s="16" t="s">
        <v>78</v>
      </c>
      <c r="C46" s="11" t="s">
        <v>80</v>
      </c>
      <c r="D46" s="40">
        <v>49</v>
      </c>
      <c r="E46" s="40">
        <v>2</v>
      </c>
      <c r="F46" s="47">
        <v>5978.3926666666666</v>
      </c>
      <c r="G46" s="47">
        <v>121.51640000000002</v>
      </c>
      <c r="H46" s="47">
        <v>5693.7520000000004</v>
      </c>
      <c r="I46" s="47">
        <v>138.40746666666701</v>
      </c>
      <c r="J46" s="47">
        <v>27308.972999999998</v>
      </c>
      <c r="K46" s="47">
        <v>767596.61999999988</v>
      </c>
      <c r="L46" s="47">
        <v>11608.9166</v>
      </c>
    </row>
    <row r="47" spans="1:12" x14ac:dyDescent="0.3">
      <c r="A47" s="16" t="s">
        <v>52</v>
      </c>
      <c r="B47" s="16" t="s">
        <v>78</v>
      </c>
      <c r="C47" s="11" t="s">
        <v>80</v>
      </c>
      <c r="D47" s="40">
        <v>49</v>
      </c>
      <c r="E47" s="40">
        <v>3</v>
      </c>
      <c r="F47" s="47">
        <v>7101.7806666666665</v>
      </c>
      <c r="G47" s="47">
        <v>98.515923333333333</v>
      </c>
      <c r="H47" s="47">
        <v>6939.4773333333333</v>
      </c>
      <c r="I47" s="47">
        <v>81.214993333333325</v>
      </c>
      <c r="J47" s="47">
        <v>33513.324999999997</v>
      </c>
      <c r="K47" s="47">
        <v>610175.12</v>
      </c>
      <c r="L47" s="47">
        <v>6924.2235600000004</v>
      </c>
    </row>
    <row r="48" spans="1:12" x14ac:dyDescent="0.3">
      <c r="A48" s="17" t="s">
        <v>52</v>
      </c>
      <c r="B48" s="17" t="s">
        <v>78</v>
      </c>
      <c r="C48" s="11" t="s">
        <v>80</v>
      </c>
      <c r="D48" s="41">
        <v>56</v>
      </c>
      <c r="E48" s="41">
        <v>1</v>
      </c>
      <c r="F48" s="48">
        <v>8497.9383333333335</v>
      </c>
      <c r="G48" s="48">
        <v>71.752383333333327</v>
      </c>
      <c r="H48" s="48">
        <v>8348.15</v>
      </c>
      <c r="I48" s="48">
        <v>105.22551333333335</v>
      </c>
      <c r="J48" s="48">
        <v>20307.823</v>
      </c>
      <c r="K48" s="48">
        <v>786694.8600000001</v>
      </c>
      <c r="L48" s="48">
        <v>8286.1410999999989</v>
      </c>
    </row>
    <row r="49" spans="1:12" x14ac:dyDescent="0.3">
      <c r="A49" s="17" t="s">
        <v>52</v>
      </c>
      <c r="B49" s="17" t="s">
        <v>78</v>
      </c>
      <c r="C49" s="11" t="s">
        <v>80</v>
      </c>
      <c r="D49" s="41">
        <v>56</v>
      </c>
      <c r="E49" s="41">
        <v>2</v>
      </c>
      <c r="F49" s="48">
        <v>9594.9236666666675</v>
      </c>
      <c r="G49" s="48">
        <v>167.56176666666667</v>
      </c>
      <c r="H49" s="48">
        <v>9212.2176666666655</v>
      </c>
      <c r="I49" s="48">
        <v>190.8193666666667</v>
      </c>
      <c r="J49" s="48">
        <v>29456.310999999998</v>
      </c>
      <c r="K49" s="48">
        <v>874106.8</v>
      </c>
      <c r="L49" s="48">
        <v>12536.2179</v>
      </c>
    </row>
    <row r="50" spans="1:12" x14ac:dyDescent="0.3">
      <c r="A50" s="17" t="s">
        <v>52</v>
      </c>
      <c r="B50" s="17" t="s">
        <v>78</v>
      </c>
      <c r="C50" s="11" t="s">
        <v>80</v>
      </c>
      <c r="D50" s="41">
        <v>56</v>
      </c>
      <c r="E50" s="41">
        <v>3</v>
      </c>
      <c r="F50" s="48">
        <v>6434.5729999999994</v>
      </c>
      <c r="G50" s="48">
        <v>262.43170000000003</v>
      </c>
      <c r="H50" s="48">
        <v>6015.8220000000001</v>
      </c>
      <c r="I50" s="48">
        <v>201.84423333333334</v>
      </c>
      <c r="J50" s="48">
        <v>19549.939000000002</v>
      </c>
      <c r="K50" s="48">
        <v>906381.2</v>
      </c>
      <c r="L50" s="48">
        <v>10241.015000000001</v>
      </c>
    </row>
    <row r="51" spans="1:12" x14ac:dyDescent="0.3">
      <c r="A51" s="17" t="s">
        <v>52</v>
      </c>
      <c r="B51" s="17" t="s">
        <v>78</v>
      </c>
      <c r="C51" s="11" t="s">
        <v>80</v>
      </c>
      <c r="D51" s="41">
        <v>56</v>
      </c>
      <c r="E51" s="41">
        <v>4</v>
      </c>
      <c r="F51" s="48">
        <v>6027.5216666666665</v>
      </c>
      <c r="G51" s="48">
        <v>86.50466999999999</v>
      </c>
      <c r="H51" s="48">
        <v>5831.3793333333333</v>
      </c>
      <c r="I51" s="48">
        <v>110.04986666666667</v>
      </c>
      <c r="J51" s="48">
        <v>26179.328999999998</v>
      </c>
      <c r="K51" s="48">
        <v>598723.46</v>
      </c>
      <c r="L51" s="48">
        <v>13515.001999999999</v>
      </c>
    </row>
    <row r="52" spans="1:12" x14ac:dyDescent="0.3">
      <c r="A52" s="11" t="s">
        <v>52</v>
      </c>
      <c r="B52" s="11" t="s">
        <v>53</v>
      </c>
      <c r="C52" s="11" t="s">
        <v>79</v>
      </c>
      <c r="D52" s="35">
        <v>14</v>
      </c>
      <c r="E52" s="35">
        <v>1</v>
      </c>
      <c r="F52" s="42">
        <v>1269.383</v>
      </c>
      <c r="G52" s="42">
        <v>43.608263333333333</v>
      </c>
      <c r="H52" s="42">
        <v>1196.7343333333333</v>
      </c>
      <c r="I52" s="42">
        <v>28.271313333333335</v>
      </c>
      <c r="J52" s="42">
        <v>15357.332000000004</v>
      </c>
      <c r="K52" s="42">
        <v>155344.69100000002</v>
      </c>
      <c r="L52" s="42">
        <v>1047.3288700000001</v>
      </c>
    </row>
    <row r="53" spans="1:12" x14ac:dyDescent="0.3">
      <c r="A53" s="11" t="s">
        <v>52</v>
      </c>
      <c r="B53" s="11" t="s">
        <v>53</v>
      </c>
      <c r="C53" s="11" t="s">
        <v>79</v>
      </c>
      <c r="D53" s="35">
        <v>14</v>
      </c>
      <c r="E53" s="35">
        <v>2</v>
      </c>
      <c r="F53" s="42">
        <v>699.31366666666656</v>
      </c>
      <c r="G53" s="42">
        <v>73.921959999999999</v>
      </c>
      <c r="H53" s="42">
        <v>590.76493333333337</v>
      </c>
      <c r="I53" s="42">
        <v>35.490363333333327</v>
      </c>
      <c r="J53" s="42">
        <v>17106.869099999996</v>
      </c>
      <c r="K53" s="42">
        <v>293992.91000000003</v>
      </c>
      <c r="L53" s="42">
        <v>565.71919000000003</v>
      </c>
    </row>
    <row r="54" spans="1:12" x14ac:dyDescent="0.3">
      <c r="A54" s="11" t="s">
        <v>52</v>
      </c>
      <c r="B54" s="11" t="s">
        <v>53</v>
      </c>
      <c r="C54" s="11" t="s">
        <v>79</v>
      </c>
      <c r="D54" s="35">
        <v>14</v>
      </c>
      <c r="E54" s="35">
        <v>3</v>
      </c>
      <c r="F54" s="42">
        <v>620.78466666666668</v>
      </c>
      <c r="G54" s="42">
        <v>57.669780000000003</v>
      </c>
      <c r="H54" s="42">
        <v>516.87316666666663</v>
      </c>
      <c r="I54" s="42">
        <v>57.79754333333333</v>
      </c>
      <c r="J54" s="42">
        <v>10839.359399999998</v>
      </c>
      <c r="K54" s="42">
        <v>259910.56</v>
      </c>
      <c r="L54" s="42">
        <v>817.74863000000005</v>
      </c>
    </row>
    <row r="55" spans="1:12" x14ac:dyDescent="0.3">
      <c r="A55" s="12" t="s">
        <v>52</v>
      </c>
      <c r="B55" s="12" t="s">
        <v>53</v>
      </c>
      <c r="C55" s="11" t="s">
        <v>79</v>
      </c>
      <c r="D55" s="36">
        <v>21</v>
      </c>
      <c r="E55" s="36">
        <v>1</v>
      </c>
      <c r="F55" s="43">
        <v>2685.2730000000001</v>
      </c>
      <c r="G55" s="43">
        <v>76.185323333333329</v>
      </c>
      <c r="H55" s="43">
        <v>2556.4916666666668</v>
      </c>
      <c r="I55" s="43">
        <v>57.185849999999995</v>
      </c>
      <c r="J55" s="43">
        <v>22555.734000000004</v>
      </c>
      <c r="K55" s="43">
        <v>286350.00999999995</v>
      </c>
      <c r="L55" s="43">
        <v>2494.5523999999996</v>
      </c>
    </row>
    <row r="56" spans="1:12" x14ac:dyDescent="0.3">
      <c r="A56" s="12" t="s">
        <v>52</v>
      </c>
      <c r="B56" s="12" t="s">
        <v>53</v>
      </c>
      <c r="C56" s="11" t="s">
        <v>79</v>
      </c>
      <c r="D56" s="36">
        <v>21</v>
      </c>
      <c r="E56" s="36">
        <v>2</v>
      </c>
      <c r="F56" s="43">
        <v>1827.3789999999999</v>
      </c>
      <c r="G56" s="43">
        <v>64.590156666666658</v>
      </c>
      <c r="H56" s="43">
        <v>1681.4030000000002</v>
      </c>
      <c r="I56" s="43">
        <v>62.283363333333334</v>
      </c>
      <c r="J56" s="43">
        <v>13206.700699999998</v>
      </c>
      <c r="K56" s="43">
        <v>207243.00599999999</v>
      </c>
      <c r="L56" s="43">
        <v>1323.90264</v>
      </c>
    </row>
    <row r="57" spans="1:12" x14ac:dyDescent="0.3">
      <c r="A57" s="12" t="s">
        <v>52</v>
      </c>
      <c r="B57" s="12" t="s">
        <v>53</v>
      </c>
      <c r="C57" s="11" t="s">
        <v>79</v>
      </c>
      <c r="D57" s="36">
        <v>21</v>
      </c>
      <c r="E57" s="36">
        <v>3</v>
      </c>
      <c r="F57" s="43">
        <v>2302.5826666666667</v>
      </c>
      <c r="G57" s="43">
        <v>73.921959999999999</v>
      </c>
      <c r="H57" s="43">
        <v>2154.7523333333334</v>
      </c>
      <c r="I57" s="43">
        <v>71.510526666666678</v>
      </c>
      <c r="J57" s="43">
        <v>17157.753700000001</v>
      </c>
      <c r="K57" s="43">
        <v>481884.70999999996</v>
      </c>
      <c r="L57" s="43">
        <v>1293.0725500000001</v>
      </c>
    </row>
    <row r="58" spans="1:12" x14ac:dyDescent="0.3">
      <c r="A58" s="12" t="s">
        <v>52</v>
      </c>
      <c r="B58" s="12" t="s">
        <v>53</v>
      </c>
      <c r="C58" s="11" t="s">
        <v>79</v>
      </c>
      <c r="D58" s="36">
        <v>21</v>
      </c>
      <c r="E58" s="36">
        <v>4</v>
      </c>
      <c r="F58" s="43">
        <v>2147.1426666666666</v>
      </c>
      <c r="G58" s="43">
        <v>69.427450000000007</v>
      </c>
      <c r="H58" s="43">
        <v>1959.9296666666669</v>
      </c>
      <c r="I58" s="43">
        <v>122.54716666666666</v>
      </c>
      <c r="J58" s="43">
        <v>21960.681</v>
      </c>
      <c r="K58" s="43">
        <v>306873.03999999992</v>
      </c>
      <c r="L58" s="43">
        <v>2198.2231999999999</v>
      </c>
    </row>
    <row r="59" spans="1:12" x14ac:dyDescent="0.3">
      <c r="A59" s="13" t="s">
        <v>52</v>
      </c>
      <c r="B59" s="13" t="s">
        <v>53</v>
      </c>
      <c r="C59" s="11" t="s">
        <v>79</v>
      </c>
      <c r="D59" s="37">
        <v>28</v>
      </c>
      <c r="E59" s="37">
        <v>1</v>
      </c>
      <c r="F59" s="44">
        <v>4648.507333333333</v>
      </c>
      <c r="G59" s="44">
        <v>98.038623333333319</v>
      </c>
      <c r="H59" s="44">
        <v>4358.4903333333332</v>
      </c>
      <c r="I59" s="44">
        <v>185.37180000000001</v>
      </c>
      <c r="J59" s="44">
        <v>26705.239000000001</v>
      </c>
      <c r="K59" s="44">
        <v>411931.89</v>
      </c>
      <c r="L59" s="44">
        <v>3088.1086499999997</v>
      </c>
    </row>
    <row r="60" spans="1:12" x14ac:dyDescent="0.3">
      <c r="A60" s="13" t="s">
        <v>52</v>
      </c>
      <c r="B60" s="13" t="s">
        <v>53</v>
      </c>
      <c r="C60" s="11" t="s">
        <v>79</v>
      </c>
      <c r="D60" s="37">
        <v>28</v>
      </c>
      <c r="E60" s="37">
        <v>2</v>
      </c>
      <c r="F60" s="44">
        <v>5108.0166666666673</v>
      </c>
      <c r="G60" s="44">
        <v>334.78523333333334</v>
      </c>
      <c r="H60" s="44">
        <v>4622.0503333333336</v>
      </c>
      <c r="I60" s="44">
        <v>144.46206666666669</v>
      </c>
      <c r="J60" s="44">
        <v>35828.286</v>
      </c>
      <c r="K60" s="44">
        <v>20980.700699999998</v>
      </c>
      <c r="L60" s="44">
        <v>1116.4723100000001</v>
      </c>
    </row>
    <row r="61" spans="1:12" x14ac:dyDescent="0.3">
      <c r="A61" s="13" t="s">
        <v>52</v>
      </c>
      <c r="B61" s="13" t="s">
        <v>53</v>
      </c>
      <c r="C61" s="11" t="s">
        <v>79</v>
      </c>
      <c r="D61" s="37">
        <v>28</v>
      </c>
      <c r="E61" s="37">
        <v>3</v>
      </c>
      <c r="F61" s="44">
        <v>3601.1543333333334</v>
      </c>
      <c r="G61" s="44">
        <v>99.192030000000003</v>
      </c>
      <c r="H61" s="44">
        <v>3379.5399999999995</v>
      </c>
      <c r="I61" s="44">
        <v>108.50780999999999</v>
      </c>
      <c r="J61" s="44">
        <v>30262.686000000005</v>
      </c>
      <c r="K61" s="44">
        <v>584308.32000000007</v>
      </c>
      <c r="L61" s="44">
        <v>4057.3144000000002</v>
      </c>
    </row>
    <row r="62" spans="1:12" x14ac:dyDescent="0.3">
      <c r="A62" s="13" t="s">
        <v>52</v>
      </c>
      <c r="B62" s="13" t="s">
        <v>53</v>
      </c>
      <c r="C62" s="11" t="s">
        <v>79</v>
      </c>
      <c r="D62" s="37">
        <v>28</v>
      </c>
      <c r="E62" s="37">
        <v>4</v>
      </c>
      <c r="F62" s="44">
        <v>4142.1326666666673</v>
      </c>
      <c r="G62" s="44">
        <v>105.22551333333335</v>
      </c>
      <c r="H62" s="44">
        <v>3938.33</v>
      </c>
      <c r="I62" s="44">
        <v>121.46556666666667</v>
      </c>
      <c r="J62" s="44">
        <v>32505.807000000001</v>
      </c>
      <c r="K62" s="44">
        <v>544503.26</v>
      </c>
      <c r="L62" s="44">
        <v>5431.8027000000002</v>
      </c>
    </row>
    <row r="63" spans="1:12" x14ac:dyDescent="0.3">
      <c r="A63" s="14" t="s">
        <v>52</v>
      </c>
      <c r="B63" s="14" t="s">
        <v>53</v>
      </c>
      <c r="C63" s="11" t="s">
        <v>79</v>
      </c>
      <c r="D63" s="38">
        <v>35</v>
      </c>
      <c r="E63" s="38">
        <v>1</v>
      </c>
      <c r="F63" s="45">
        <v>5256.0463333333328</v>
      </c>
      <c r="G63" s="45">
        <v>92.271646666666655</v>
      </c>
      <c r="H63" s="45">
        <v>5002.4586666666664</v>
      </c>
      <c r="I63" s="45">
        <v>127.60276666666668</v>
      </c>
      <c r="J63" s="45">
        <v>26229.615999999998</v>
      </c>
      <c r="K63" s="45">
        <v>542754.04</v>
      </c>
      <c r="L63" s="45">
        <v>5840.3779999999997</v>
      </c>
    </row>
    <row r="64" spans="1:12" x14ac:dyDescent="0.3">
      <c r="A64" s="14" t="s">
        <v>52</v>
      </c>
      <c r="B64" s="14" t="s">
        <v>53</v>
      </c>
      <c r="C64" s="11" t="s">
        <v>79</v>
      </c>
      <c r="D64" s="38">
        <v>35</v>
      </c>
      <c r="E64" s="38">
        <v>2</v>
      </c>
      <c r="F64" s="45">
        <v>4959.1179999999995</v>
      </c>
      <c r="G64" s="45">
        <v>86.50466999999999</v>
      </c>
      <c r="H64" s="45">
        <v>4578.8770000000004</v>
      </c>
      <c r="I64" s="45">
        <v>282.9434333333333</v>
      </c>
      <c r="J64" s="45">
        <v>30427.311999999998</v>
      </c>
      <c r="K64" s="45">
        <v>643633.46000000008</v>
      </c>
      <c r="L64" s="45">
        <v>5705.9811</v>
      </c>
    </row>
    <row r="65" spans="1:12" x14ac:dyDescent="0.3">
      <c r="A65" s="14" t="s">
        <v>52</v>
      </c>
      <c r="B65" s="14" t="s">
        <v>53</v>
      </c>
      <c r="C65" s="11" t="s">
        <v>79</v>
      </c>
      <c r="D65" s="38">
        <v>35</v>
      </c>
      <c r="E65" s="38">
        <v>4</v>
      </c>
      <c r="F65" s="45">
        <v>7453.081000000001</v>
      </c>
      <c r="G65" s="45">
        <v>144.17443333333333</v>
      </c>
      <c r="H65" s="45">
        <v>7148.2846666666665</v>
      </c>
      <c r="I65" s="45">
        <v>190.59789999999998</v>
      </c>
      <c r="J65" s="45">
        <v>22802.973999999998</v>
      </c>
      <c r="K65" s="45">
        <v>496478.18000000005</v>
      </c>
      <c r="L65" s="45">
        <v>8959.0162</v>
      </c>
    </row>
    <row r="66" spans="1:12" x14ac:dyDescent="0.3">
      <c r="A66" s="15" t="s">
        <v>52</v>
      </c>
      <c r="B66" s="15" t="s">
        <v>53</v>
      </c>
      <c r="C66" s="11" t="s">
        <v>79</v>
      </c>
      <c r="D66" s="39">
        <v>42</v>
      </c>
      <c r="E66" s="39">
        <v>1</v>
      </c>
      <c r="F66" s="46">
        <v>7202.3343333333332</v>
      </c>
      <c r="G66" s="46">
        <v>104.69275666666665</v>
      </c>
      <c r="H66" s="46">
        <v>6932.7036666666654</v>
      </c>
      <c r="I66" s="46">
        <v>139.40906666666666</v>
      </c>
      <c r="J66" s="46">
        <v>37660.737000000001</v>
      </c>
      <c r="K66" s="46">
        <v>487720.27</v>
      </c>
      <c r="L66" s="46">
        <v>3656.5215299999995</v>
      </c>
    </row>
    <row r="67" spans="1:12" x14ac:dyDescent="0.3">
      <c r="A67" s="15" t="s">
        <v>52</v>
      </c>
      <c r="B67" s="15" t="s">
        <v>53</v>
      </c>
      <c r="C67" s="11" t="s">
        <v>79</v>
      </c>
      <c r="D67" s="39">
        <v>42</v>
      </c>
      <c r="E67" s="39">
        <v>2</v>
      </c>
      <c r="F67" s="46">
        <v>5813.8306666666676</v>
      </c>
      <c r="G67" s="46">
        <v>123.33726666666666</v>
      </c>
      <c r="H67" s="46">
        <v>5529.6383333333333</v>
      </c>
      <c r="I67" s="46">
        <v>126.87349999999999</v>
      </c>
      <c r="J67" s="46">
        <v>27788.487000000001</v>
      </c>
      <c r="K67" s="46">
        <v>697095.99</v>
      </c>
      <c r="L67" s="46">
        <v>4981.3222999999998</v>
      </c>
    </row>
    <row r="68" spans="1:12" x14ac:dyDescent="0.3">
      <c r="A68" s="15" t="s">
        <v>52</v>
      </c>
      <c r="B68" s="15" t="s">
        <v>53</v>
      </c>
      <c r="C68" s="11" t="s">
        <v>79</v>
      </c>
      <c r="D68" s="39">
        <v>42</v>
      </c>
      <c r="E68" s="39">
        <v>3</v>
      </c>
      <c r="F68" s="46">
        <v>5160.0119999999997</v>
      </c>
      <c r="G68" s="46">
        <v>98.038613333333331</v>
      </c>
      <c r="H68" s="46">
        <v>4977.5126666666665</v>
      </c>
      <c r="I68" s="46">
        <v>69.203736666666671</v>
      </c>
      <c r="J68" s="46">
        <v>25801.583999999999</v>
      </c>
      <c r="K68" s="46">
        <v>469065.04799999995</v>
      </c>
      <c r="L68" s="46">
        <v>9322.9927700000007</v>
      </c>
    </row>
    <row r="69" spans="1:12" x14ac:dyDescent="0.3">
      <c r="A69" s="15" t="s">
        <v>52</v>
      </c>
      <c r="B69" s="15" t="s">
        <v>53</v>
      </c>
      <c r="C69" s="11" t="s">
        <v>79</v>
      </c>
      <c r="D69" s="39">
        <v>42</v>
      </c>
      <c r="E69" s="39">
        <v>4</v>
      </c>
      <c r="F69" s="46">
        <v>4848.121666666666</v>
      </c>
      <c r="G69" s="46">
        <v>69.913683333333339</v>
      </c>
      <c r="H69" s="46">
        <v>4535.4196666666667</v>
      </c>
      <c r="I69" s="46">
        <v>202.08406666666667</v>
      </c>
      <c r="J69" s="46">
        <v>22324.957000000002</v>
      </c>
      <c r="K69" s="46">
        <v>728966.6</v>
      </c>
      <c r="L69" s="46">
        <v>12600.871300000003</v>
      </c>
    </row>
    <row r="70" spans="1:12" x14ac:dyDescent="0.3">
      <c r="A70" s="16" t="s">
        <v>52</v>
      </c>
      <c r="B70" s="16" t="s">
        <v>53</v>
      </c>
      <c r="C70" s="11" t="s">
        <v>79</v>
      </c>
      <c r="D70" s="40">
        <v>49</v>
      </c>
      <c r="E70" s="40">
        <v>1</v>
      </c>
      <c r="F70" s="47">
        <v>7734.3133333333326</v>
      </c>
      <c r="G70" s="47">
        <v>80.737693333333326</v>
      </c>
      <c r="H70" s="47">
        <v>7410.8189999999995</v>
      </c>
      <c r="I70" s="47">
        <v>242.47469999999998</v>
      </c>
      <c r="J70" s="47">
        <v>31834.727000000003</v>
      </c>
      <c r="K70" s="47">
        <v>847037.86</v>
      </c>
      <c r="L70" s="47">
        <v>7191.2187000000004</v>
      </c>
    </row>
    <row r="71" spans="1:12" x14ac:dyDescent="0.3">
      <c r="A71" s="16" t="s">
        <v>52</v>
      </c>
      <c r="B71" s="16" t="s">
        <v>53</v>
      </c>
      <c r="C71" s="11" t="s">
        <v>79</v>
      </c>
      <c r="D71" s="40">
        <v>49</v>
      </c>
      <c r="E71" s="40">
        <v>2</v>
      </c>
      <c r="F71" s="47">
        <v>7644.0376666666662</v>
      </c>
      <c r="G71" s="47">
        <v>104.00326</v>
      </c>
      <c r="H71" s="47">
        <v>7258.8710000000001</v>
      </c>
      <c r="I71" s="47">
        <v>151.60589999999999</v>
      </c>
      <c r="J71" s="47">
        <v>30763.752</v>
      </c>
      <c r="K71" s="47">
        <v>793080.66</v>
      </c>
      <c r="L71" s="47">
        <v>5085.7855900000004</v>
      </c>
    </row>
    <row r="72" spans="1:12" x14ac:dyDescent="0.3">
      <c r="A72" s="16" t="s">
        <v>52</v>
      </c>
      <c r="B72" s="16" t="s">
        <v>53</v>
      </c>
      <c r="C72" s="11" t="s">
        <v>79</v>
      </c>
      <c r="D72" s="40">
        <v>49</v>
      </c>
      <c r="E72" s="40">
        <v>3</v>
      </c>
      <c r="F72" s="47">
        <v>7481.5883333333331</v>
      </c>
      <c r="G72" s="47">
        <v>74.970713333333336</v>
      </c>
      <c r="H72" s="47">
        <v>7314.0989999999993</v>
      </c>
      <c r="I72" s="47">
        <v>98.038633333333337</v>
      </c>
      <c r="J72" s="47">
        <v>25134.095000000001</v>
      </c>
      <c r="K72" s="47">
        <v>803121.90999999992</v>
      </c>
      <c r="L72" s="47">
        <v>14914.333899999998</v>
      </c>
    </row>
    <row r="73" spans="1:12" x14ac:dyDescent="0.3">
      <c r="A73" s="16" t="s">
        <v>52</v>
      </c>
      <c r="B73" s="16" t="s">
        <v>53</v>
      </c>
      <c r="C73" s="11" t="s">
        <v>79</v>
      </c>
      <c r="D73" s="40">
        <v>49</v>
      </c>
      <c r="E73" s="40">
        <v>4</v>
      </c>
      <c r="F73" s="47">
        <v>5037.9776666666667</v>
      </c>
      <c r="G73" s="47">
        <v>74.970713333333336</v>
      </c>
      <c r="H73" s="47">
        <v>4760.1956666666665</v>
      </c>
      <c r="I73" s="47">
        <v>170.9288333333333</v>
      </c>
      <c r="J73" s="47">
        <v>28888.496999999996</v>
      </c>
      <c r="K73" s="47">
        <v>709948.28999999992</v>
      </c>
      <c r="L73" s="47">
        <v>6082.2299000000003</v>
      </c>
    </row>
    <row r="74" spans="1:12" x14ac:dyDescent="0.3">
      <c r="A74" s="17" t="s">
        <v>52</v>
      </c>
      <c r="B74" s="17" t="s">
        <v>53</v>
      </c>
      <c r="C74" s="11" t="s">
        <v>79</v>
      </c>
      <c r="D74" s="41">
        <v>56</v>
      </c>
      <c r="E74" s="41">
        <v>1</v>
      </c>
      <c r="F74" s="48">
        <v>7331.3023333333331</v>
      </c>
      <c r="G74" s="48">
        <v>103.80561333333333</v>
      </c>
      <c r="H74" s="48">
        <v>7122.9716666666673</v>
      </c>
      <c r="I74" s="48">
        <v>132.95989999999998</v>
      </c>
      <c r="J74" s="48">
        <v>22821.530999999999</v>
      </c>
      <c r="K74" s="48">
        <v>890817.50600000005</v>
      </c>
      <c r="L74" s="48">
        <v>9135.9161000000004</v>
      </c>
    </row>
    <row r="75" spans="1:12" x14ac:dyDescent="0.3">
      <c r="A75" s="17" t="s">
        <v>52</v>
      </c>
      <c r="B75" s="17" t="s">
        <v>53</v>
      </c>
      <c r="C75" s="11" t="s">
        <v>79</v>
      </c>
      <c r="D75" s="41">
        <v>56</v>
      </c>
      <c r="E75" s="41">
        <v>2</v>
      </c>
      <c r="F75" s="48">
        <v>7810.6056666666673</v>
      </c>
      <c r="G75" s="48">
        <v>92.271646666666655</v>
      </c>
      <c r="H75" s="48">
        <v>7603.5593333333336</v>
      </c>
      <c r="I75" s="48">
        <v>92.29470666666667</v>
      </c>
      <c r="J75" s="48">
        <v>18859.700999999997</v>
      </c>
      <c r="K75" s="48">
        <v>595928.0199999999</v>
      </c>
      <c r="L75" s="48">
        <v>6345.334499999999</v>
      </c>
    </row>
    <row r="76" spans="1:12" x14ac:dyDescent="0.3">
      <c r="A76" s="17" t="s">
        <v>52</v>
      </c>
      <c r="B76" s="17" t="s">
        <v>53</v>
      </c>
      <c r="C76" s="11" t="s">
        <v>79</v>
      </c>
      <c r="D76" s="41">
        <v>56</v>
      </c>
      <c r="E76" s="41">
        <v>3</v>
      </c>
      <c r="F76" s="48">
        <v>7244.7526666666672</v>
      </c>
      <c r="G76" s="48">
        <v>86.50466999999999</v>
      </c>
      <c r="H76" s="48">
        <v>6929.2020000000002</v>
      </c>
      <c r="I76" s="48">
        <v>214.55426666666665</v>
      </c>
      <c r="J76" s="48">
        <v>23529.13</v>
      </c>
      <c r="K76" s="48">
        <v>489245.63</v>
      </c>
      <c r="L76" s="48">
        <v>9750.4257000000016</v>
      </c>
    </row>
    <row r="77" spans="1:12" x14ac:dyDescent="0.3">
      <c r="A77" s="17" t="s">
        <v>52</v>
      </c>
      <c r="B77" s="17" t="s">
        <v>53</v>
      </c>
      <c r="C77" s="11" t="s">
        <v>79</v>
      </c>
      <c r="D77" s="41">
        <v>56</v>
      </c>
      <c r="E77" s="41">
        <v>4</v>
      </c>
      <c r="F77" s="48">
        <v>4288.0603333333338</v>
      </c>
      <c r="G77" s="48">
        <v>86.50466999999999</v>
      </c>
      <c r="H77" s="48">
        <v>4085.1906666666659</v>
      </c>
      <c r="I77" s="48">
        <v>110.04986666666666</v>
      </c>
      <c r="J77" s="48">
        <v>21068.1021</v>
      </c>
      <c r="K77" s="48">
        <v>471288.14</v>
      </c>
      <c r="L77" s="48">
        <v>4653.2650000000003</v>
      </c>
    </row>
    <row r="78" spans="1:12" x14ac:dyDescent="0.3">
      <c r="A78" s="11" t="s">
        <v>52</v>
      </c>
      <c r="B78" s="11" t="s">
        <v>53</v>
      </c>
      <c r="C78" s="11" t="s">
        <v>80</v>
      </c>
      <c r="D78" s="35">
        <v>14</v>
      </c>
      <c r="E78" s="35">
        <v>1</v>
      </c>
      <c r="F78" s="42">
        <v>3027.2629999999995</v>
      </c>
      <c r="G78" s="42">
        <v>62.283363333333341</v>
      </c>
      <c r="H78" s="42">
        <v>2907.2639999999997</v>
      </c>
      <c r="I78" s="42">
        <v>141.52224333333299</v>
      </c>
      <c r="J78" s="42">
        <v>25158.041000000001</v>
      </c>
      <c r="K78" s="42">
        <v>353366.48299999995</v>
      </c>
      <c r="L78" s="42">
        <v>2960.2978999999996</v>
      </c>
    </row>
    <row r="79" spans="1:12" x14ac:dyDescent="0.3">
      <c r="A79" s="11" t="s">
        <v>52</v>
      </c>
      <c r="B79" s="11" t="s">
        <v>53</v>
      </c>
      <c r="C79" s="11" t="s">
        <v>80</v>
      </c>
      <c r="D79" s="35">
        <v>14</v>
      </c>
      <c r="E79" s="35">
        <v>2</v>
      </c>
      <c r="F79" s="42">
        <v>2283.8420000000001</v>
      </c>
      <c r="G79" s="42">
        <v>57.242186666666669</v>
      </c>
      <c r="H79" s="42">
        <v>2180.8826666666669</v>
      </c>
      <c r="I79" s="42">
        <v>141.668573333333</v>
      </c>
      <c r="J79" s="42">
        <v>24111.011999999999</v>
      </c>
      <c r="K79" s="42">
        <v>368149.98999999993</v>
      </c>
      <c r="L79" s="42">
        <v>2548.1310100000001</v>
      </c>
    </row>
    <row r="80" spans="1:12" x14ac:dyDescent="0.3">
      <c r="A80" s="11" t="s">
        <v>52</v>
      </c>
      <c r="B80" s="11" t="s">
        <v>53</v>
      </c>
      <c r="C80" s="11" t="s">
        <v>80</v>
      </c>
      <c r="D80" s="35">
        <v>14</v>
      </c>
      <c r="E80" s="35">
        <v>4</v>
      </c>
      <c r="F80" s="42">
        <v>2106.8790000000004</v>
      </c>
      <c r="G80" s="42">
        <v>67.129346666666663</v>
      </c>
      <c r="H80" s="42">
        <v>1989.1623333333334</v>
      </c>
      <c r="I80" s="42">
        <v>41.856776666666669</v>
      </c>
      <c r="J80" s="42">
        <v>13579.6548</v>
      </c>
      <c r="K80" s="42">
        <v>400250.24000000005</v>
      </c>
      <c r="L80" s="42">
        <v>1849.8120799999997</v>
      </c>
    </row>
    <row r="81" spans="1:12" x14ac:dyDescent="0.3">
      <c r="A81" s="12" t="s">
        <v>52</v>
      </c>
      <c r="B81" s="12" t="s">
        <v>53</v>
      </c>
      <c r="C81" s="11" t="s">
        <v>80</v>
      </c>
      <c r="D81" s="36">
        <v>21</v>
      </c>
      <c r="E81" s="36">
        <v>1</v>
      </c>
      <c r="F81" s="43">
        <v>4314.2760000000007</v>
      </c>
      <c r="G81" s="43">
        <v>109.57255666666667</v>
      </c>
      <c r="H81" s="43">
        <v>3996.8503333333333</v>
      </c>
      <c r="I81" s="43">
        <v>207.61120000000003</v>
      </c>
      <c r="J81" s="43">
        <v>20980.701000000001</v>
      </c>
      <c r="K81" s="43">
        <v>530796.71000000008</v>
      </c>
      <c r="L81" s="43">
        <v>3847.1899000000003</v>
      </c>
    </row>
    <row r="82" spans="1:12" x14ac:dyDescent="0.3">
      <c r="A82" s="12" t="s">
        <v>52</v>
      </c>
      <c r="B82" s="12" t="s">
        <v>53</v>
      </c>
      <c r="C82" s="11" t="s">
        <v>80</v>
      </c>
      <c r="D82" s="36">
        <v>21</v>
      </c>
      <c r="E82" s="36">
        <v>2</v>
      </c>
      <c r="F82" s="43">
        <v>3115.0329999999999</v>
      </c>
      <c r="G82" s="43">
        <v>60.610776666666673</v>
      </c>
      <c r="H82" s="43">
        <v>2990.1926666666673</v>
      </c>
      <c r="I82" s="43">
        <v>69.636656666666667</v>
      </c>
      <c r="J82" s="43">
        <v>17771.964</v>
      </c>
      <c r="K82" s="43">
        <v>543504.05999999994</v>
      </c>
      <c r="L82" s="43">
        <v>2613.6826599999995</v>
      </c>
    </row>
    <row r="83" spans="1:12" x14ac:dyDescent="0.3">
      <c r="A83" s="12" t="s">
        <v>52</v>
      </c>
      <c r="B83" s="12" t="s">
        <v>53</v>
      </c>
      <c r="C83" s="11" t="s">
        <v>80</v>
      </c>
      <c r="D83" s="36">
        <v>21</v>
      </c>
      <c r="E83" s="36">
        <v>3</v>
      </c>
      <c r="F83" s="43">
        <v>2992.922</v>
      </c>
      <c r="G83" s="43">
        <v>78.974670000000003</v>
      </c>
      <c r="H83" s="43">
        <v>2864.6163333333334</v>
      </c>
      <c r="I83" s="43">
        <v>55.478043333333339</v>
      </c>
      <c r="J83" s="43">
        <v>23923.338000000003</v>
      </c>
      <c r="K83" s="43">
        <v>716173.35</v>
      </c>
      <c r="L83" s="43">
        <v>2405.3544499999998</v>
      </c>
    </row>
    <row r="84" spans="1:12" x14ac:dyDescent="0.3">
      <c r="A84" s="12" t="s">
        <v>52</v>
      </c>
      <c r="B84" s="12" t="s">
        <v>53</v>
      </c>
      <c r="C84" s="11" t="s">
        <v>80</v>
      </c>
      <c r="D84" s="36">
        <v>21</v>
      </c>
      <c r="E84" s="36">
        <v>4</v>
      </c>
      <c r="F84" s="43">
        <v>2435.0476666666668</v>
      </c>
      <c r="G84" s="43">
        <v>80.842336666666668</v>
      </c>
      <c r="H84" s="43">
        <v>2291.5160000000001</v>
      </c>
      <c r="I84" s="43">
        <v>53.199813333333339</v>
      </c>
      <c r="J84" s="43">
        <v>17357.703000000001</v>
      </c>
      <c r="K84" s="43">
        <v>337616.74999999994</v>
      </c>
      <c r="L84" s="43">
        <v>2084.4806199999998</v>
      </c>
    </row>
    <row r="85" spans="1:12" x14ac:dyDescent="0.3">
      <c r="A85" s="13" t="s">
        <v>52</v>
      </c>
      <c r="B85" s="13" t="s">
        <v>53</v>
      </c>
      <c r="C85" s="11" t="s">
        <v>80</v>
      </c>
      <c r="D85" s="37">
        <v>28</v>
      </c>
      <c r="E85" s="37">
        <v>1</v>
      </c>
      <c r="F85" s="44">
        <v>7039.3756666666668</v>
      </c>
      <c r="G85" s="44">
        <v>109.57256666666666</v>
      </c>
      <c r="H85" s="44">
        <v>6796.3186666666661</v>
      </c>
      <c r="I85" s="44">
        <v>124.50777666666666</v>
      </c>
      <c r="J85" s="44">
        <v>35247.002000000008</v>
      </c>
      <c r="K85" s="44">
        <v>672199.82000000007</v>
      </c>
      <c r="L85" s="44">
        <v>13740.0918</v>
      </c>
    </row>
    <row r="86" spans="1:12" x14ac:dyDescent="0.3">
      <c r="A86" s="13" t="s">
        <v>52</v>
      </c>
      <c r="B86" s="13" t="s">
        <v>53</v>
      </c>
      <c r="C86" s="11" t="s">
        <v>80</v>
      </c>
      <c r="D86" s="37">
        <v>28</v>
      </c>
      <c r="E86" s="37">
        <v>2</v>
      </c>
      <c r="F86" s="44">
        <v>6706.2403333333341</v>
      </c>
      <c r="G86" s="44">
        <v>81.14754666666667</v>
      </c>
      <c r="H86" s="44">
        <v>6525.5143333333326</v>
      </c>
      <c r="I86" s="44">
        <v>92.271646666666655</v>
      </c>
      <c r="J86" s="44">
        <v>31962.835999999999</v>
      </c>
      <c r="K86" s="44">
        <v>507278.91</v>
      </c>
      <c r="L86" s="44">
        <v>9121.2500999999993</v>
      </c>
    </row>
    <row r="87" spans="1:12" x14ac:dyDescent="0.3">
      <c r="A87" s="13" t="s">
        <v>52</v>
      </c>
      <c r="B87" s="13" t="s">
        <v>53</v>
      </c>
      <c r="C87" s="11" t="s">
        <v>80</v>
      </c>
      <c r="D87" s="37">
        <v>28</v>
      </c>
      <c r="E87" s="37">
        <v>3</v>
      </c>
      <c r="F87" s="44">
        <v>5790.5633333333344</v>
      </c>
      <c r="G87" s="44">
        <v>110.96333333333332</v>
      </c>
      <c r="H87" s="44">
        <v>5608.7750000000005</v>
      </c>
      <c r="I87" s="44">
        <v>109.82000999999998</v>
      </c>
      <c r="J87" s="44">
        <v>27144.944</v>
      </c>
      <c r="K87" s="44">
        <v>694781.65</v>
      </c>
      <c r="L87" s="44">
        <v>10248.1981</v>
      </c>
    </row>
    <row r="88" spans="1:12" x14ac:dyDescent="0.3">
      <c r="A88" s="13" t="s">
        <v>52</v>
      </c>
      <c r="B88" s="13" t="s">
        <v>53</v>
      </c>
      <c r="C88" s="11" t="s">
        <v>80</v>
      </c>
      <c r="D88" s="37">
        <v>28</v>
      </c>
      <c r="E88" s="37">
        <v>4</v>
      </c>
      <c r="F88" s="44">
        <v>4094.9463333333333</v>
      </c>
      <c r="G88" s="44">
        <v>116.22669999999999</v>
      </c>
      <c r="H88" s="44">
        <v>3706.0363333333335</v>
      </c>
      <c r="I88" s="44">
        <v>259.22163333333339</v>
      </c>
      <c r="J88" s="44">
        <v>22563.218000000001</v>
      </c>
      <c r="K88" s="44">
        <v>906966.99</v>
      </c>
      <c r="L88" s="44">
        <v>4658.6528000000008</v>
      </c>
    </row>
    <row r="89" spans="1:12" x14ac:dyDescent="0.3">
      <c r="A89" s="14" t="s">
        <v>52</v>
      </c>
      <c r="B89" s="14" t="s">
        <v>53</v>
      </c>
      <c r="C89" s="11" t="s">
        <v>80</v>
      </c>
      <c r="D89" s="38">
        <v>35</v>
      </c>
      <c r="E89" s="38">
        <v>1</v>
      </c>
      <c r="F89" s="45">
        <v>6932.8133333333326</v>
      </c>
      <c r="G89" s="45">
        <v>92.84268999999999</v>
      </c>
      <c r="H89" s="45">
        <v>6608.3516666666665</v>
      </c>
      <c r="I89" s="45">
        <v>265.42506666666668</v>
      </c>
      <c r="J89" s="45">
        <v>22581.775300000001</v>
      </c>
      <c r="K89" s="45">
        <v>754974.74</v>
      </c>
      <c r="L89" s="45">
        <v>9273.6044000000002</v>
      </c>
    </row>
    <row r="90" spans="1:12" x14ac:dyDescent="0.3">
      <c r="A90" s="14" t="s">
        <v>52</v>
      </c>
      <c r="B90" s="14" t="s">
        <v>53</v>
      </c>
      <c r="C90" s="11" t="s">
        <v>80</v>
      </c>
      <c r="D90" s="38">
        <v>35</v>
      </c>
      <c r="E90" s="38">
        <v>2</v>
      </c>
      <c r="F90" s="45">
        <v>8006.4290000000001</v>
      </c>
      <c r="G90" s="45">
        <v>134.77379999999999</v>
      </c>
      <c r="H90" s="45">
        <v>7691.7393333333339</v>
      </c>
      <c r="I90" s="45">
        <v>173.29696666666666</v>
      </c>
      <c r="J90" s="45">
        <v>32988.314999999995</v>
      </c>
      <c r="K90" s="45">
        <v>473059.51000000007</v>
      </c>
      <c r="L90" s="45">
        <v>17275.0897</v>
      </c>
    </row>
    <row r="91" spans="1:12" x14ac:dyDescent="0.3">
      <c r="A91" s="14" t="s">
        <v>52</v>
      </c>
      <c r="B91" s="14" t="s">
        <v>53</v>
      </c>
      <c r="C91" s="11" t="s">
        <v>80</v>
      </c>
      <c r="D91" s="38">
        <v>35</v>
      </c>
      <c r="E91" s="38">
        <v>3</v>
      </c>
      <c r="F91" s="45">
        <v>6612.2829999999994</v>
      </c>
      <c r="G91" s="45">
        <v>86.50466999999999</v>
      </c>
      <c r="H91" s="45">
        <v>6360.2080000000014</v>
      </c>
      <c r="I91" s="45">
        <v>122.08743333333335</v>
      </c>
      <c r="J91" s="45">
        <v>34264.623999999996</v>
      </c>
      <c r="K91" s="45">
        <v>540581.57000000007</v>
      </c>
      <c r="L91" s="45">
        <v>17661.214399999997</v>
      </c>
    </row>
    <row r="92" spans="1:12" x14ac:dyDescent="0.3">
      <c r="A92" s="14" t="s">
        <v>52</v>
      </c>
      <c r="B92" s="14" t="s">
        <v>53</v>
      </c>
      <c r="C92" s="11" t="s">
        <v>80</v>
      </c>
      <c r="D92" s="38">
        <v>35</v>
      </c>
      <c r="E92" s="38">
        <v>4</v>
      </c>
      <c r="F92" s="45">
        <v>5042.0353333333333</v>
      </c>
      <c r="G92" s="45">
        <v>92.271646666666655</v>
      </c>
      <c r="H92" s="45">
        <v>4770.6586666666662</v>
      </c>
      <c r="I92" s="45">
        <v>178.77633333333335</v>
      </c>
      <c r="J92" s="45">
        <v>20123.440999999999</v>
      </c>
      <c r="K92" s="45">
        <v>533260.69999999995</v>
      </c>
      <c r="L92" s="45">
        <v>17201.455700000002</v>
      </c>
    </row>
    <row r="93" spans="1:12" x14ac:dyDescent="0.3">
      <c r="A93" s="15" t="s">
        <v>52</v>
      </c>
      <c r="B93" s="15" t="s">
        <v>53</v>
      </c>
      <c r="C93" s="11" t="s">
        <v>80</v>
      </c>
      <c r="D93" s="39">
        <v>42</v>
      </c>
      <c r="E93" s="39">
        <v>1</v>
      </c>
      <c r="F93" s="46">
        <v>7656.5303333333331</v>
      </c>
      <c r="G93" s="46">
        <v>149.94143333333332</v>
      </c>
      <c r="H93" s="46">
        <v>7305.0793333333322</v>
      </c>
      <c r="I93" s="46">
        <v>219.60650000000001</v>
      </c>
      <c r="J93" s="46">
        <v>25761.476999999995</v>
      </c>
      <c r="K93" s="46">
        <v>753080.89999999991</v>
      </c>
      <c r="L93" s="46">
        <v>15052.6211</v>
      </c>
    </row>
    <row r="94" spans="1:12" x14ac:dyDescent="0.3">
      <c r="A94" s="15" t="s">
        <v>52</v>
      </c>
      <c r="B94" s="15" t="s">
        <v>53</v>
      </c>
      <c r="C94" s="11" t="s">
        <v>80</v>
      </c>
      <c r="D94" s="39">
        <v>42</v>
      </c>
      <c r="E94" s="39">
        <v>2</v>
      </c>
      <c r="F94" s="46">
        <v>8515.0793333333331</v>
      </c>
      <c r="G94" s="46">
        <v>132.6405</v>
      </c>
      <c r="H94" s="46">
        <v>8221.6593333333331</v>
      </c>
      <c r="I94" s="46">
        <v>139.10493333333332</v>
      </c>
      <c r="J94" s="46">
        <v>27653.192999999999</v>
      </c>
      <c r="K94" s="46">
        <v>607653.71</v>
      </c>
      <c r="L94" s="46">
        <v>13012.739100000001</v>
      </c>
    </row>
    <row r="95" spans="1:12" x14ac:dyDescent="0.3">
      <c r="A95" s="15" t="s">
        <v>52</v>
      </c>
      <c r="B95" s="15" t="s">
        <v>53</v>
      </c>
      <c r="C95" s="11" t="s">
        <v>80</v>
      </c>
      <c r="D95" s="39">
        <v>42</v>
      </c>
      <c r="E95" s="39">
        <v>3</v>
      </c>
      <c r="F95" s="46">
        <v>7542.2926666666672</v>
      </c>
      <c r="G95" s="46">
        <v>115.6986</v>
      </c>
      <c r="H95" s="46">
        <v>7281.6369999999997</v>
      </c>
      <c r="I95" s="46">
        <v>116.15926666666667</v>
      </c>
      <c r="J95" s="46">
        <v>22107.648999999998</v>
      </c>
      <c r="K95" s="46">
        <v>671590.13</v>
      </c>
      <c r="L95" s="46">
        <v>19068.628199999999</v>
      </c>
    </row>
    <row r="96" spans="1:12" x14ac:dyDescent="0.3">
      <c r="A96" s="15" t="s">
        <v>52</v>
      </c>
      <c r="B96" s="15" t="s">
        <v>53</v>
      </c>
      <c r="C96" s="11" t="s">
        <v>80</v>
      </c>
      <c r="D96" s="39">
        <v>42</v>
      </c>
      <c r="E96" s="39">
        <v>4</v>
      </c>
      <c r="F96" s="46">
        <v>6094.6620000000003</v>
      </c>
      <c r="G96" s="46">
        <v>179.91840000000002</v>
      </c>
      <c r="H96" s="46">
        <v>5770.3470000000007</v>
      </c>
      <c r="I96" s="46">
        <v>168.41773333333333</v>
      </c>
      <c r="J96" s="46">
        <v>19571.490199999997</v>
      </c>
      <c r="K96" s="46">
        <v>319939.06</v>
      </c>
      <c r="L96" s="46">
        <v>2834.5824500000003</v>
      </c>
    </row>
    <row r="97" spans="1:12" x14ac:dyDescent="0.3">
      <c r="A97" s="16" t="s">
        <v>52</v>
      </c>
      <c r="B97" s="16" t="s">
        <v>53</v>
      </c>
      <c r="C97" s="11" t="s">
        <v>80</v>
      </c>
      <c r="D97" s="40">
        <v>49</v>
      </c>
      <c r="E97" s="40">
        <v>1</v>
      </c>
      <c r="F97" s="47">
        <v>6009.3956666666663</v>
      </c>
      <c r="G97" s="47">
        <v>178.77633333333333</v>
      </c>
      <c r="H97" s="47">
        <v>5638.4449999999997</v>
      </c>
      <c r="I97" s="47">
        <v>196.33886666666669</v>
      </c>
      <c r="J97" s="47">
        <v>23547.09</v>
      </c>
      <c r="K97" s="47">
        <v>811969.9600000002</v>
      </c>
      <c r="L97" s="47">
        <v>14311.198399999999</v>
      </c>
    </row>
    <row r="98" spans="1:12" x14ac:dyDescent="0.3">
      <c r="A98" s="16" t="s">
        <v>52</v>
      </c>
      <c r="B98" s="16" t="s">
        <v>53</v>
      </c>
      <c r="C98" s="11" t="s">
        <v>80</v>
      </c>
      <c r="D98" s="40">
        <v>49</v>
      </c>
      <c r="E98" s="40">
        <v>2</v>
      </c>
      <c r="F98" s="47">
        <v>8447.3450000000012</v>
      </c>
      <c r="G98" s="47">
        <v>81.214993333333325</v>
      </c>
      <c r="H98" s="47">
        <v>8319.7743333333347</v>
      </c>
      <c r="I98" s="47">
        <v>98.993223333333333</v>
      </c>
      <c r="J98" s="47">
        <v>33040.994999999995</v>
      </c>
      <c r="K98" s="47">
        <v>602473.57999999996</v>
      </c>
      <c r="L98" s="47">
        <v>10599.302299999999</v>
      </c>
    </row>
    <row r="99" spans="1:12" x14ac:dyDescent="0.3">
      <c r="A99" s="16" t="s">
        <v>52</v>
      </c>
      <c r="B99" s="16" t="s">
        <v>53</v>
      </c>
      <c r="C99" s="11" t="s">
        <v>80</v>
      </c>
      <c r="D99" s="40">
        <v>49</v>
      </c>
      <c r="E99" s="40">
        <v>3</v>
      </c>
      <c r="F99" s="47">
        <v>4546.0896666666667</v>
      </c>
      <c r="G99" s="47">
        <v>214.41819999999998</v>
      </c>
      <c r="H99" s="47">
        <v>4148.7976666666664</v>
      </c>
      <c r="I99" s="47">
        <v>214.74333333333334</v>
      </c>
      <c r="J99" s="47">
        <v>22362.371000000003</v>
      </c>
      <c r="K99" s="47">
        <v>467451.66999999993</v>
      </c>
      <c r="L99" s="47">
        <v>4085.7499000000003</v>
      </c>
    </row>
    <row r="100" spans="1:12" x14ac:dyDescent="0.3">
      <c r="A100" s="16" t="s">
        <v>52</v>
      </c>
      <c r="B100" s="16" t="s">
        <v>53</v>
      </c>
      <c r="C100" s="11" t="s">
        <v>80</v>
      </c>
      <c r="D100" s="40">
        <v>49</v>
      </c>
      <c r="E100" s="40">
        <v>4</v>
      </c>
      <c r="F100" s="47">
        <v>8705.4043333333339</v>
      </c>
      <c r="G100" s="47">
        <v>80.737693333333326</v>
      </c>
      <c r="H100" s="47">
        <v>8491.6803333333355</v>
      </c>
      <c r="I100" s="47">
        <v>104.28289000000001</v>
      </c>
      <c r="J100" s="47">
        <v>30947.534999999996</v>
      </c>
      <c r="K100" s="47">
        <v>715299.86999999988</v>
      </c>
      <c r="L100" s="47">
        <v>3051.5913099999998</v>
      </c>
    </row>
    <row r="101" spans="1:12" x14ac:dyDescent="0.3">
      <c r="A101" s="17" t="s">
        <v>52</v>
      </c>
      <c r="B101" s="17" t="s">
        <v>53</v>
      </c>
      <c r="C101" s="11" t="s">
        <v>80</v>
      </c>
      <c r="D101" s="41">
        <v>56</v>
      </c>
      <c r="E101" s="41">
        <v>2</v>
      </c>
      <c r="F101" s="48">
        <v>9296.6513333333332</v>
      </c>
      <c r="G101" s="48">
        <v>173.00933333333333</v>
      </c>
      <c r="H101" s="48">
        <v>8956.5310000000009</v>
      </c>
      <c r="I101" s="48">
        <v>167.82336666666666</v>
      </c>
      <c r="J101" s="48">
        <v>24490.851000000002</v>
      </c>
      <c r="K101" s="48">
        <v>540349.85</v>
      </c>
      <c r="L101" s="48">
        <v>8535.4753999999994</v>
      </c>
    </row>
    <row r="102" spans="1:12" x14ac:dyDescent="0.3">
      <c r="A102" s="17" t="s">
        <v>52</v>
      </c>
      <c r="B102" s="17" t="s">
        <v>53</v>
      </c>
      <c r="C102" s="11" t="s">
        <v>80</v>
      </c>
      <c r="D102" s="41">
        <v>56</v>
      </c>
      <c r="E102" s="41">
        <v>3</v>
      </c>
      <c r="F102" s="48">
        <v>6864.1009999999997</v>
      </c>
      <c r="G102" s="48">
        <v>69.203739999999996</v>
      </c>
      <c r="H102" s="48">
        <v>6632.982</v>
      </c>
      <c r="I102" s="48">
        <v>108.95672333333334</v>
      </c>
      <c r="J102" s="48">
        <v>26738.464</v>
      </c>
      <c r="K102" s="48">
        <v>757384.26</v>
      </c>
      <c r="L102" s="48">
        <v>6752.7116999999998</v>
      </c>
    </row>
    <row r="103" spans="1:12" x14ac:dyDescent="0.3">
      <c r="A103" s="17" t="s">
        <v>52</v>
      </c>
      <c r="B103" s="17" t="s">
        <v>53</v>
      </c>
      <c r="C103" s="11" t="s">
        <v>80</v>
      </c>
      <c r="D103" s="41">
        <v>56</v>
      </c>
      <c r="E103" s="41">
        <v>4</v>
      </c>
      <c r="F103" s="48">
        <v>6304.4686666666666</v>
      </c>
      <c r="G103" s="48">
        <v>132.99953333333335</v>
      </c>
      <c r="H103" s="48">
        <v>5982.038333333333</v>
      </c>
      <c r="I103" s="48">
        <v>190.31026666666671</v>
      </c>
      <c r="J103" s="48">
        <v>20246.163999999997</v>
      </c>
      <c r="K103" s="48">
        <v>906876.64</v>
      </c>
      <c r="L103" s="48">
        <v>11164.1245</v>
      </c>
    </row>
    <row r="104" spans="1:12" x14ac:dyDescent="0.3">
      <c r="A104" s="11" t="s">
        <v>49</v>
      </c>
      <c r="B104" s="11" t="s">
        <v>78</v>
      </c>
      <c r="C104" s="11" t="s">
        <v>79</v>
      </c>
      <c r="D104" s="35">
        <v>14</v>
      </c>
      <c r="E104" s="35">
        <v>1</v>
      </c>
      <c r="F104" s="42">
        <v>887.79683333333332</v>
      </c>
      <c r="G104" s="42">
        <v>43.415873333333337</v>
      </c>
      <c r="H104" s="42">
        <v>822.24760000000003</v>
      </c>
      <c r="I104" s="42">
        <v>24.81495</v>
      </c>
      <c r="J104" s="42">
        <v>10655.874299999999</v>
      </c>
      <c r="K104" s="42">
        <v>192824.94800000003</v>
      </c>
      <c r="L104" s="42">
        <v>727.65263000000016</v>
      </c>
    </row>
    <row r="105" spans="1:12" x14ac:dyDescent="0.3">
      <c r="A105" s="11" t="s">
        <v>49</v>
      </c>
      <c r="B105" s="11" t="s">
        <v>78</v>
      </c>
      <c r="C105" s="11" t="s">
        <v>79</v>
      </c>
      <c r="D105" s="35">
        <v>14</v>
      </c>
      <c r="E105" s="35">
        <v>2</v>
      </c>
      <c r="F105" s="42">
        <v>1080.1119333333334</v>
      </c>
      <c r="G105" s="42">
        <v>80.842333333333343</v>
      </c>
      <c r="H105" s="42">
        <v>943.74426666666659</v>
      </c>
      <c r="I105" s="42">
        <v>53.199816666666671</v>
      </c>
      <c r="J105" s="42">
        <v>11206.3285</v>
      </c>
      <c r="K105" s="42">
        <v>113265.05900000001</v>
      </c>
      <c r="L105" s="42">
        <v>692.63184999999999</v>
      </c>
    </row>
    <row r="106" spans="1:12" x14ac:dyDescent="0.3">
      <c r="A106" s="11" t="s">
        <v>49</v>
      </c>
      <c r="B106" s="11" t="s">
        <v>78</v>
      </c>
      <c r="C106" s="11" t="s">
        <v>79</v>
      </c>
      <c r="D106" s="35">
        <v>14</v>
      </c>
      <c r="E106" s="35">
        <v>3</v>
      </c>
      <c r="F106" s="42">
        <v>1164.037</v>
      </c>
      <c r="G106" s="42">
        <v>74.429259999999999</v>
      </c>
      <c r="H106" s="42">
        <v>1016.1788666666666</v>
      </c>
      <c r="I106" s="42">
        <v>64.809849999999997</v>
      </c>
      <c r="J106" s="42">
        <v>11067.7415</v>
      </c>
      <c r="K106" s="42">
        <v>276551.68199999997</v>
      </c>
      <c r="L106" s="42">
        <v>812.36077</v>
      </c>
    </row>
    <row r="107" spans="1:12" x14ac:dyDescent="0.3">
      <c r="A107" s="11" t="s">
        <v>49</v>
      </c>
      <c r="B107" s="11" t="s">
        <v>78</v>
      </c>
      <c r="C107" s="11" t="s">
        <v>79</v>
      </c>
      <c r="D107" s="35">
        <v>14</v>
      </c>
      <c r="E107" s="35">
        <v>4</v>
      </c>
      <c r="F107" s="42">
        <v>1038.8440000000001</v>
      </c>
      <c r="G107" s="42">
        <v>55.962889999999994</v>
      </c>
      <c r="H107" s="42">
        <v>947.07360000000006</v>
      </c>
      <c r="I107" s="42">
        <v>38.270060000000001</v>
      </c>
      <c r="J107" s="42">
        <v>17680.072</v>
      </c>
      <c r="K107" s="42">
        <v>266691.41000000003</v>
      </c>
      <c r="L107" s="42">
        <v>992.25352999999996</v>
      </c>
    </row>
    <row r="108" spans="1:12" x14ac:dyDescent="0.3">
      <c r="A108" s="12" t="s">
        <v>49</v>
      </c>
      <c r="B108" s="12" t="s">
        <v>78</v>
      </c>
      <c r="C108" s="11" t="s">
        <v>79</v>
      </c>
      <c r="D108" s="36">
        <v>21</v>
      </c>
      <c r="E108" s="36">
        <v>2</v>
      </c>
      <c r="F108" s="43">
        <v>6395.8689999999997</v>
      </c>
      <c r="G108" s="43">
        <v>57.669783333333328</v>
      </c>
      <c r="H108" s="43">
        <v>6243.8973333333333</v>
      </c>
      <c r="I108" s="43">
        <v>92.271636666666666</v>
      </c>
      <c r="J108" s="43">
        <v>15495.319699999998</v>
      </c>
      <c r="K108" s="43">
        <v>180520.1</v>
      </c>
      <c r="L108" s="43">
        <v>753.69362000000001</v>
      </c>
    </row>
    <row r="109" spans="1:12" x14ac:dyDescent="0.3">
      <c r="A109" s="12" t="s">
        <v>49</v>
      </c>
      <c r="B109" s="12" t="s">
        <v>78</v>
      </c>
      <c r="C109" s="11" t="s">
        <v>79</v>
      </c>
      <c r="D109" s="36">
        <v>21</v>
      </c>
      <c r="E109" s="36">
        <v>3</v>
      </c>
      <c r="F109" s="43">
        <v>2622.3736666666664</v>
      </c>
      <c r="G109" s="43">
        <v>74.170136666666664</v>
      </c>
      <c r="H109" s="43">
        <v>2456.1319999999996</v>
      </c>
      <c r="I109" s="43">
        <v>92.376286666666672</v>
      </c>
      <c r="J109" s="43">
        <v>16730.322</v>
      </c>
      <c r="K109" s="43">
        <v>294750.78200000001</v>
      </c>
      <c r="L109" s="43">
        <v>1652.5587</v>
      </c>
    </row>
    <row r="110" spans="1:12" x14ac:dyDescent="0.3">
      <c r="A110" s="12" t="s">
        <v>49</v>
      </c>
      <c r="B110" s="12" t="s">
        <v>78</v>
      </c>
      <c r="C110" s="11" t="s">
        <v>79</v>
      </c>
      <c r="D110" s="36">
        <v>21</v>
      </c>
      <c r="E110" s="36">
        <v>4</v>
      </c>
      <c r="F110" s="43">
        <v>6409.3983333333335</v>
      </c>
      <c r="G110" s="43">
        <v>132.95989999999998</v>
      </c>
      <c r="H110" s="43">
        <v>6105.5620000000008</v>
      </c>
      <c r="I110" s="43">
        <v>149.94140000000002</v>
      </c>
      <c r="J110" s="43">
        <v>28012.080999999998</v>
      </c>
      <c r="K110" s="43">
        <v>389357.89</v>
      </c>
      <c r="L110" s="43">
        <v>2326.3331000000003</v>
      </c>
    </row>
    <row r="111" spans="1:12" x14ac:dyDescent="0.3">
      <c r="A111" s="13" t="s">
        <v>49</v>
      </c>
      <c r="B111" s="13" t="s">
        <v>78</v>
      </c>
      <c r="C111" s="11" t="s">
        <v>79</v>
      </c>
      <c r="D111" s="37">
        <v>28</v>
      </c>
      <c r="E111" s="37">
        <v>1</v>
      </c>
      <c r="F111" s="44">
        <v>4074.2063333333335</v>
      </c>
      <c r="G111" s="44">
        <v>80.948699999999988</v>
      </c>
      <c r="H111" s="44">
        <v>3894.5229999999997</v>
      </c>
      <c r="I111" s="44">
        <v>108.41921000000001</v>
      </c>
      <c r="J111" s="44">
        <v>28267.403000000002</v>
      </c>
      <c r="K111" s="44">
        <v>398490.79999999993</v>
      </c>
      <c r="L111" s="44">
        <v>3728.6583000000001</v>
      </c>
    </row>
    <row r="112" spans="1:12" x14ac:dyDescent="0.3">
      <c r="A112" s="13" t="s">
        <v>49</v>
      </c>
      <c r="B112" s="13" t="s">
        <v>78</v>
      </c>
      <c r="C112" s="11" t="s">
        <v>79</v>
      </c>
      <c r="D112" s="37">
        <v>28</v>
      </c>
      <c r="E112" s="37">
        <v>2</v>
      </c>
      <c r="F112" s="44">
        <v>6808.0536666666667</v>
      </c>
      <c r="G112" s="44">
        <v>103.80559</v>
      </c>
      <c r="H112" s="44">
        <v>6550.8260000000009</v>
      </c>
      <c r="I112" s="44">
        <v>231.40933333333336</v>
      </c>
      <c r="J112" s="44">
        <v>32756.639000000003</v>
      </c>
      <c r="K112" s="44">
        <v>430896.62</v>
      </c>
      <c r="L112" s="44">
        <v>4426.6777999999995</v>
      </c>
    </row>
    <row r="113" spans="1:12" x14ac:dyDescent="0.3">
      <c r="A113" s="13" t="s">
        <v>49</v>
      </c>
      <c r="B113" s="13" t="s">
        <v>78</v>
      </c>
      <c r="C113" s="11" t="s">
        <v>79</v>
      </c>
      <c r="D113" s="37">
        <v>28</v>
      </c>
      <c r="E113" s="37">
        <v>3</v>
      </c>
      <c r="F113" s="44">
        <v>3445.2686666666668</v>
      </c>
      <c r="G113" s="44">
        <v>103.80559999999998</v>
      </c>
      <c r="H113" s="44">
        <v>3115.2669999999998</v>
      </c>
      <c r="I113" s="44">
        <v>196.28296666666665</v>
      </c>
      <c r="J113" s="44">
        <v>34971.923999999999</v>
      </c>
      <c r="K113" s="44">
        <v>501640.01000000007</v>
      </c>
      <c r="L113" s="44">
        <v>5698.498700000001</v>
      </c>
    </row>
    <row r="114" spans="1:12" x14ac:dyDescent="0.3">
      <c r="A114" s="13" t="s">
        <v>49</v>
      </c>
      <c r="B114" s="13" t="s">
        <v>78</v>
      </c>
      <c r="C114" s="11" t="s">
        <v>79</v>
      </c>
      <c r="D114" s="37">
        <v>28</v>
      </c>
      <c r="E114" s="37">
        <v>4</v>
      </c>
      <c r="F114" s="44">
        <v>6497.5743333333339</v>
      </c>
      <c r="G114" s="44">
        <v>121.10653333333335</v>
      </c>
      <c r="H114" s="44">
        <v>6226.7106666666668</v>
      </c>
      <c r="I114" s="44">
        <v>155.70840000000001</v>
      </c>
      <c r="J114" s="44">
        <v>48805.106000000007</v>
      </c>
      <c r="K114" s="44">
        <v>527412.55000000005</v>
      </c>
      <c r="L114" s="44">
        <v>6612.3293199999998</v>
      </c>
    </row>
    <row r="115" spans="1:12" x14ac:dyDescent="0.3">
      <c r="A115" s="14" t="s">
        <v>49</v>
      </c>
      <c r="B115" s="14" t="s">
        <v>78</v>
      </c>
      <c r="C115" s="11" t="s">
        <v>79</v>
      </c>
      <c r="D115" s="38">
        <v>35</v>
      </c>
      <c r="E115" s="38">
        <v>1</v>
      </c>
      <c r="F115" s="45">
        <v>5126.1333333333341</v>
      </c>
      <c r="G115" s="45">
        <v>132.6405</v>
      </c>
      <c r="H115" s="45">
        <v>4676.565333333333</v>
      </c>
      <c r="I115" s="45">
        <v>340.25173333333333</v>
      </c>
      <c r="J115" s="45">
        <v>25365.172999999999</v>
      </c>
      <c r="K115" s="45">
        <v>754074.3600000001</v>
      </c>
      <c r="L115" s="45">
        <v>4330.8946999999998</v>
      </c>
    </row>
    <row r="116" spans="1:12" x14ac:dyDescent="0.3">
      <c r="A116" s="14" t="s">
        <v>49</v>
      </c>
      <c r="B116" s="14" t="s">
        <v>78</v>
      </c>
      <c r="C116" s="11" t="s">
        <v>79</v>
      </c>
      <c r="D116" s="38">
        <v>35</v>
      </c>
      <c r="E116" s="38">
        <v>2</v>
      </c>
      <c r="F116" s="45">
        <v>3997.4563333333331</v>
      </c>
      <c r="G116" s="45">
        <v>100.38762333333334</v>
      </c>
      <c r="H116" s="45">
        <v>3633.0666666666671</v>
      </c>
      <c r="I116" s="45">
        <v>272.97946666666667</v>
      </c>
      <c r="J116" s="45">
        <v>21694.284999999996</v>
      </c>
      <c r="K116" s="45">
        <v>457564.46000000008</v>
      </c>
      <c r="L116" s="45">
        <v>4476.665</v>
      </c>
    </row>
    <row r="117" spans="1:12" x14ac:dyDescent="0.3">
      <c r="A117" s="14" t="s">
        <v>49</v>
      </c>
      <c r="B117" s="14" t="s">
        <v>78</v>
      </c>
      <c r="C117" s="11" t="s">
        <v>79</v>
      </c>
      <c r="D117" s="38">
        <v>35</v>
      </c>
      <c r="E117" s="38">
        <v>3</v>
      </c>
      <c r="F117" s="45">
        <v>4351.9626666666663</v>
      </c>
      <c r="G117" s="45">
        <v>115.33956666666666</v>
      </c>
      <c r="H117" s="45">
        <v>4149.6090000000004</v>
      </c>
      <c r="I117" s="45">
        <v>138.72686666666667</v>
      </c>
      <c r="J117" s="45">
        <v>30311.773999999998</v>
      </c>
      <c r="K117" s="45">
        <v>524066.1</v>
      </c>
      <c r="L117" s="45">
        <v>5315.3662999999997</v>
      </c>
    </row>
    <row r="118" spans="1:12" x14ac:dyDescent="0.3">
      <c r="A118" s="14" t="s">
        <v>49</v>
      </c>
      <c r="B118" s="14" t="s">
        <v>78</v>
      </c>
      <c r="C118" s="11" t="s">
        <v>79</v>
      </c>
      <c r="D118" s="38">
        <v>35</v>
      </c>
      <c r="E118" s="38">
        <v>4</v>
      </c>
      <c r="F118" s="45">
        <v>5267.4756666666663</v>
      </c>
      <c r="G118" s="45">
        <v>80.73769333333334</v>
      </c>
      <c r="H118" s="45">
        <v>4856.6643333333332</v>
      </c>
      <c r="I118" s="45">
        <v>271.40806666666668</v>
      </c>
      <c r="J118" s="45">
        <v>34450.205000000002</v>
      </c>
      <c r="K118" s="45">
        <v>577573.59</v>
      </c>
      <c r="L118" s="45">
        <v>4350.6500999999998</v>
      </c>
    </row>
    <row r="119" spans="1:12" x14ac:dyDescent="0.3">
      <c r="A119" s="15" t="s">
        <v>49</v>
      </c>
      <c r="B119" s="15" t="s">
        <v>78</v>
      </c>
      <c r="C119" s="11" t="s">
        <v>79</v>
      </c>
      <c r="D119" s="39">
        <v>42</v>
      </c>
      <c r="E119" s="39">
        <v>1</v>
      </c>
      <c r="F119" s="46">
        <v>6206.7813333333324</v>
      </c>
      <c r="G119" s="46">
        <v>86.504660000000001</v>
      </c>
      <c r="H119" s="46">
        <v>5975.8249999999998</v>
      </c>
      <c r="I119" s="46">
        <v>121.10653333333335</v>
      </c>
      <c r="J119" s="46">
        <v>42457.077000000005</v>
      </c>
      <c r="K119" s="46">
        <v>577871.04</v>
      </c>
      <c r="L119" s="46">
        <v>5730.5258999999996</v>
      </c>
    </row>
    <row r="120" spans="1:12" x14ac:dyDescent="0.3">
      <c r="A120" s="15" t="s">
        <v>49</v>
      </c>
      <c r="B120" s="15" t="s">
        <v>78</v>
      </c>
      <c r="C120" s="11" t="s">
        <v>79</v>
      </c>
      <c r="D120" s="39">
        <v>42</v>
      </c>
      <c r="E120" s="39">
        <v>2</v>
      </c>
      <c r="F120" s="46">
        <v>5829.0716666666667</v>
      </c>
      <c r="G120" s="46">
        <v>123.50545</v>
      </c>
      <c r="H120" s="46">
        <v>5603.32</v>
      </c>
      <c r="I120" s="46">
        <v>98.038623333333319</v>
      </c>
      <c r="J120" s="46">
        <v>28927.707999999995</v>
      </c>
      <c r="K120" s="46">
        <v>624928.44000000006</v>
      </c>
      <c r="L120" s="46">
        <v>5764.9479999999994</v>
      </c>
    </row>
    <row r="121" spans="1:12" x14ac:dyDescent="0.3">
      <c r="A121" s="15" t="s">
        <v>49</v>
      </c>
      <c r="B121" s="15" t="s">
        <v>78</v>
      </c>
      <c r="C121" s="11" t="s">
        <v>79</v>
      </c>
      <c r="D121" s="39">
        <v>42</v>
      </c>
      <c r="E121" s="39">
        <v>3</v>
      </c>
      <c r="F121" s="46">
        <v>5063.4266666666663</v>
      </c>
      <c r="G121" s="46">
        <v>98.038613333333331</v>
      </c>
      <c r="H121" s="46">
        <v>4861.5626666666658</v>
      </c>
      <c r="I121" s="46">
        <v>74.970713333333336</v>
      </c>
      <c r="J121" s="46">
        <v>27156.917999999998</v>
      </c>
      <c r="K121" s="46">
        <v>640509.68000000005</v>
      </c>
      <c r="L121" s="46">
        <v>8284.6441999999988</v>
      </c>
    </row>
    <row r="122" spans="1:12" x14ac:dyDescent="0.3">
      <c r="A122" s="15" t="s">
        <v>49</v>
      </c>
      <c r="B122" s="15" t="s">
        <v>78</v>
      </c>
      <c r="C122" s="11" t="s">
        <v>79</v>
      </c>
      <c r="D122" s="39">
        <v>42</v>
      </c>
      <c r="E122" s="39">
        <v>4</v>
      </c>
      <c r="F122" s="46">
        <v>7141.0466666666662</v>
      </c>
      <c r="G122" s="46">
        <v>92.271636666666666</v>
      </c>
      <c r="H122" s="46">
        <v>6932.2613333333329</v>
      </c>
      <c r="I122" s="46">
        <v>149.94143333333332</v>
      </c>
      <c r="J122" s="46">
        <v>27371.830000000005</v>
      </c>
      <c r="K122" s="46">
        <v>430831.13</v>
      </c>
      <c r="L122" s="46">
        <v>11062.354799999999</v>
      </c>
    </row>
    <row r="123" spans="1:12" x14ac:dyDescent="0.3">
      <c r="A123" s="16" t="s">
        <v>49</v>
      </c>
      <c r="B123" s="16" t="s">
        <v>78</v>
      </c>
      <c r="C123" s="11" t="s">
        <v>79</v>
      </c>
      <c r="D123" s="40">
        <v>49</v>
      </c>
      <c r="E123" s="40">
        <v>1</v>
      </c>
      <c r="F123" s="47">
        <v>8515.4666666666672</v>
      </c>
      <c r="G123" s="47">
        <v>98.968713333333326</v>
      </c>
      <c r="H123" s="47">
        <v>8331.9266666666663</v>
      </c>
      <c r="I123" s="47">
        <v>93.226246666666668</v>
      </c>
      <c r="J123" s="47">
        <v>15147.2066</v>
      </c>
      <c r="K123" s="47">
        <v>447256.11000000004</v>
      </c>
      <c r="L123" s="47">
        <v>2958.20262</v>
      </c>
    </row>
    <row r="124" spans="1:12" x14ac:dyDescent="0.3">
      <c r="A124" s="16" t="s">
        <v>49</v>
      </c>
      <c r="B124" s="16" t="s">
        <v>78</v>
      </c>
      <c r="C124" s="11" t="s">
        <v>79</v>
      </c>
      <c r="D124" s="40">
        <v>49</v>
      </c>
      <c r="E124" s="40">
        <v>2</v>
      </c>
      <c r="F124" s="47">
        <v>5088.4319999999998</v>
      </c>
      <c r="G124" s="47">
        <v>87.785660000000007</v>
      </c>
      <c r="H124" s="47">
        <v>4934.967333333333</v>
      </c>
      <c r="I124" s="47">
        <v>81.786033333333322</v>
      </c>
      <c r="J124" s="47">
        <v>26479.851000000002</v>
      </c>
      <c r="K124" s="47">
        <v>830160.01</v>
      </c>
      <c r="L124" s="47">
        <v>7792.2591000000002</v>
      </c>
    </row>
    <row r="125" spans="1:12" x14ac:dyDescent="0.3">
      <c r="A125" s="16" t="s">
        <v>49</v>
      </c>
      <c r="B125" s="16" t="s">
        <v>78</v>
      </c>
      <c r="C125" s="11" t="s">
        <v>79</v>
      </c>
      <c r="D125" s="40">
        <v>49</v>
      </c>
      <c r="E125" s="40">
        <v>4</v>
      </c>
      <c r="F125" s="47">
        <v>6705.8173333333334</v>
      </c>
      <c r="G125" s="47">
        <v>104.28289000000001</v>
      </c>
      <c r="H125" s="47">
        <v>6393.8609999999999</v>
      </c>
      <c r="I125" s="47">
        <v>235.0445666666667</v>
      </c>
      <c r="J125" s="47">
        <v>29714.925999999999</v>
      </c>
      <c r="K125" s="47">
        <v>513884.34</v>
      </c>
      <c r="L125" s="47">
        <v>8862.6342000000004</v>
      </c>
    </row>
    <row r="126" spans="1:12" x14ac:dyDescent="0.3">
      <c r="A126" s="17" t="s">
        <v>49</v>
      </c>
      <c r="B126" s="17" t="s">
        <v>78</v>
      </c>
      <c r="C126" s="11" t="s">
        <v>79</v>
      </c>
      <c r="D126" s="41">
        <v>56</v>
      </c>
      <c r="E126" s="41">
        <v>1</v>
      </c>
      <c r="F126" s="48">
        <v>7065.4776666666667</v>
      </c>
      <c r="G126" s="48">
        <v>74.970716666666661</v>
      </c>
      <c r="H126" s="48">
        <v>6869.4953333333333</v>
      </c>
      <c r="I126" s="48">
        <v>122.52643333333333</v>
      </c>
      <c r="J126" s="48">
        <v>31006.202000000001</v>
      </c>
      <c r="K126" s="48">
        <v>688682.05999999994</v>
      </c>
      <c r="L126" s="48">
        <v>7090.6462000000001</v>
      </c>
    </row>
    <row r="127" spans="1:12" x14ac:dyDescent="0.3">
      <c r="A127" s="17" t="s">
        <v>49</v>
      </c>
      <c r="B127" s="17" t="s">
        <v>78</v>
      </c>
      <c r="C127" s="11" t="s">
        <v>79</v>
      </c>
      <c r="D127" s="41">
        <v>56</v>
      </c>
      <c r="E127" s="41">
        <v>3</v>
      </c>
      <c r="F127" s="48">
        <v>5763.2053333333342</v>
      </c>
      <c r="G127" s="48">
        <v>98.038623333333319</v>
      </c>
      <c r="H127" s="48">
        <v>5532.623333333333</v>
      </c>
      <c r="I127" s="48">
        <v>133.05033333333333</v>
      </c>
      <c r="J127" s="48">
        <v>29220.445</v>
      </c>
      <c r="K127" s="48">
        <v>660007.01</v>
      </c>
      <c r="L127" s="48">
        <v>9941.691569999999</v>
      </c>
    </row>
    <row r="128" spans="1:12" x14ac:dyDescent="0.3">
      <c r="A128" s="17" t="s">
        <v>49</v>
      </c>
      <c r="B128" s="17" t="s">
        <v>78</v>
      </c>
      <c r="C128" s="11" t="s">
        <v>79</v>
      </c>
      <c r="D128" s="41">
        <v>56</v>
      </c>
      <c r="E128" s="41">
        <v>4</v>
      </c>
      <c r="F128" s="48">
        <v>7135.7560000000003</v>
      </c>
      <c r="G128" s="48">
        <v>99.214183333333338</v>
      </c>
      <c r="H128" s="48">
        <v>6890.3816666666671</v>
      </c>
      <c r="I128" s="48">
        <v>144.17443333333333</v>
      </c>
      <c r="J128" s="48">
        <v>25086.504999999997</v>
      </c>
      <c r="K128" s="48">
        <v>626858.48</v>
      </c>
      <c r="L128" s="48">
        <v>28914.537</v>
      </c>
    </row>
    <row r="129" spans="1:12" x14ac:dyDescent="0.3">
      <c r="A129" s="11" t="s">
        <v>49</v>
      </c>
      <c r="B129" s="11" t="s">
        <v>78</v>
      </c>
      <c r="C129" s="11" t="s">
        <v>80</v>
      </c>
      <c r="D129" s="35">
        <v>14</v>
      </c>
      <c r="E129" s="35">
        <v>1</v>
      </c>
      <c r="F129" s="42">
        <v>6746.4186666666674</v>
      </c>
      <c r="G129" s="42">
        <v>86.50466999999999</v>
      </c>
      <c r="H129" s="42">
        <v>6484.3943333333336</v>
      </c>
      <c r="I129" s="42">
        <v>145.44053333333332</v>
      </c>
      <c r="J129" s="42">
        <v>21019.011999999999</v>
      </c>
      <c r="K129" s="42">
        <v>673279.5</v>
      </c>
      <c r="L129" s="42">
        <v>6014.8822</v>
      </c>
    </row>
    <row r="130" spans="1:12" x14ac:dyDescent="0.3">
      <c r="A130" s="11" t="s">
        <v>49</v>
      </c>
      <c r="B130" s="11" t="s">
        <v>78</v>
      </c>
      <c r="C130" s="11" t="s">
        <v>80</v>
      </c>
      <c r="D130" s="35">
        <v>14</v>
      </c>
      <c r="E130" s="35">
        <v>2</v>
      </c>
      <c r="F130" s="42">
        <v>3397.0416666666665</v>
      </c>
      <c r="G130" s="42">
        <v>104.37663333333334</v>
      </c>
      <c r="H130" s="42">
        <v>3122.0819999999999</v>
      </c>
      <c r="I130" s="42">
        <v>165.17946666666668</v>
      </c>
      <c r="J130" s="42">
        <v>27140.153000000002</v>
      </c>
      <c r="K130" s="42">
        <v>237527.84000000003</v>
      </c>
      <c r="L130" s="42">
        <v>1582.21786</v>
      </c>
    </row>
    <row r="131" spans="1:12" x14ac:dyDescent="0.3">
      <c r="A131" s="11" t="s">
        <v>49</v>
      </c>
      <c r="B131" s="11" t="s">
        <v>78</v>
      </c>
      <c r="C131" s="11" t="s">
        <v>80</v>
      </c>
      <c r="D131" s="35">
        <v>14</v>
      </c>
      <c r="E131" s="35">
        <v>3</v>
      </c>
      <c r="F131" s="42">
        <v>4305.5916666666672</v>
      </c>
      <c r="G131" s="42">
        <v>98.448480000000004</v>
      </c>
      <c r="H131" s="42">
        <v>3956.6149999999998</v>
      </c>
      <c r="I131" s="42">
        <v>227.01336666666668</v>
      </c>
      <c r="J131" s="42">
        <v>18857.007400000002</v>
      </c>
      <c r="K131" s="42">
        <v>125218.496</v>
      </c>
      <c r="L131" s="42">
        <v>2743.5885200000002</v>
      </c>
    </row>
    <row r="132" spans="1:12" x14ac:dyDescent="0.3">
      <c r="A132" s="12" t="s">
        <v>49</v>
      </c>
      <c r="B132" s="12" t="s">
        <v>78</v>
      </c>
      <c r="C132" s="11" t="s">
        <v>80</v>
      </c>
      <c r="D132" s="36">
        <v>21</v>
      </c>
      <c r="E132" s="36">
        <v>1</v>
      </c>
      <c r="F132" s="43">
        <v>4469.7523333333338</v>
      </c>
      <c r="G132" s="43">
        <v>149.94143333333332</v>
      </c>
      <c r="H132" s="43">
        <v>4192.3936666666668</v>
      </c>
      <c r="I132" s="43">
        <v>121.58383333333332</v>
      </c>
      <c r="J132" s="43">
        <v>4780.7762999999995</v>
      </c>
      <c r="K132" s="43">
        <v>28151.864000000001</v>
      </c>
      <c r="L132" s="43">
        <v>8316.371149999999</v>
      </c>
    </row>
    <row r="133" spans="1:12" x14ac:dyDescent="0.3">
      <c r="A133" s="12" t="s">
        <v>49</v>
      </c>
      <c r="B133" s="12" t="s">
        <v>78</v>
      </c>
      <c r="C133" s="11" t="s">
        <v>80</v>
      </c>
      <c r="D133" s="36">
        <v>21</v>
      </c>
      <c r="E133" s="36">
        <v>3</v>
      </c>
      <c r="F133" s="43">
        <v>5371.0116666666663</v>
      </c>
      <c r="G133" s="43">
        <v>127.28336666666667</v>
      </c>
      <c r="H133" s="43">
        <v>4938.1713333333328</v>
      </c>
      <c r="I133" s="43">
        <v>260.09700000000004</v>
      </c>
      <c r="J133" s="43">
        <v>18483.154000000002</v>
      </c>
      <c r="K133" s="43">
        <v>623169.34000000008</v>
      </c>
      <c r="L133" s="43">
        <v>3721.7739199999996</v>
      </c>
    </row>
    <row r="134" spans="1:12" x14ac:dyDescent="0.3">
      <c r="A134" s="12" t="s">
        <v>49</v>
      </c>
      <c r="B134" s="12" t="s">
        <v>78</v>
      </c>
      <c r="C134" s="11" t="s">
        <v>80</v>
      </c>
      <c r="D134" s="36">
        <v>21</v>
      </c>
      <c r="E134" s="36">
        <v>4</v>
      </c>
      <c r="F134" s="43">
        <v>5148.3959999999997</v>
      </c>
      <c r="G134" s="43">
        <v>98.515923333333333</v>
      </c>
      <c r="H134" s="43">
        <v>4947.4626666666663</v>
      </c>
      <c r="I134" s="43">
        <v>107.88979999999999</v>
      </c>
      <c r="J134" s="43">
        <v>33117.023999999998</v>
      </c>
      <c r="K134" s="43">
        <v>558565.15</v>
      </c>
      <c r="L134" s="43">
        <v>5694.308</v>
      </c>
    </row>
    <row r="135" spans="1:12" x14ac:dyDescent="0.3">
      <c r="A135" s="13" t="s">
        <v>49</v>
      </c>
      <c r="B135" s="13" t="s">
        <v>78</v>
      </c>
      <c r="C135" s="11" t="s">
        <v>80</v>
      </c>
      <c r="D135" s="37">
        <v>28</v>
      </c>
      <c r="E135" s="37">
        <v>1</v>
      </c>
      <c r="F135" s="44">
        <v>5934.7383333333337</v>
      </c>
      <c r="G135" s="44">
        <v>80.73769333333334</v>
      </c>
      <c r="H135" s="44">
        <v>5717.6610000000001</v>
      </c>
      <c r="I135" s="44">
        <v>98.51591333333333</v>
      </c>
      <c r="J135" s="44">
        <v>33689.925999999999</v>
      </c>
      <c r="K135" s="44">
        <v>500821.96999999991</v>
      </c>
      <c r="L135" s="44">
        <v>4344.9628000000002</v>
      </c>
    </row>
    <row r="136" spans="1:12" x14ac:dyDescent="0.3">
      <c r="A136" s="13" t="s">
        <v>49</v>
      </c>
      <c r="B136" s="13" t="s">
        <v>78</v>
      </c>
      <c r="C136" s="11" t="s">
        <v>80</v>
      </c>
      <c r="D136" s="37">
        <v>28</v>
      </c>
      <c r="E136" s="37">
        <v>2</v>
      </c>
      <c r="F136" s="44">
        <v>6081.4456666666665</v>
      </c>
      <c r="G136" s="44">
        <v>98.448480000000004</v>
      </c>
      <c r="H136" s="44">
        <v>5821.5516666666663</v>
      </c>
      <c r="I136" s="44">
        <v>140.44246666666666</v>
      </c>
      <c r="J136" s="44">
        <v>40825.173999999999</v>
      </c>
      <c r="K136" s="44">
        <v>582301.65999999992</v>
      </c>
      <c r="L136" s="44">
        <v>13654.4853</v>
      </c>
    </row>
    <row r="137" spans="1:12" x14ac:dyDescent="0.3">
      <c r="A137" s="13" t="s">
        <v>49</v>
      </c>
      <c r="B137" s="13" t="s">
        <v>78</v>
      </c>
      <c r="C137" s="11" t="s">
        <v>80</v>
      </c>
      <c r="D137" s="37">
        <v>28</v>
      </c>
      <c r="E137" s="37">
        <v>3</v>
      </c>
      <c r="F137" s="44">
        <v>8703.49</v>
      </c>
      <c r="G137" s="44">
        <v>103.80559000000001</v>
      </c>
      <c r="H137" s="44">
        <v>8403.9169999999995</v>
      </c>
      <c r="I137" s="44">
        <v>201.84423333333334</v>
      </c>
      <c r="J137" s="44">
        <v>1051.8186599999999</v>
      </c>
      <c r="K137" s="44">
        <v>20165.046299999998</v>
      </c>
      <c r="L137" s="44">
        <v>4435.657799999999</v>
      </c>
    </row>
    <row r="138" spans="1:12" x14ac:dyDescent="0.3">
      <c r="A138" s="13" t="s">
        <v>49</v>
      </c>
      <c r="B138" s="13" t="s">
        <v>78</v>
      </c>
      <c r="C138" s="11" t="s">
        <v>80</v>
      </c>
      <c r="D138" s="37">
        <v>28</v>
      </c>
      <c r="E138" s="37">
        <v>4</v>
      </c>
      <c r="F138" s="44">
        <v>3262.7719999999995</v>
      </c>
      <c r="G138" s="44">
        <v>99.341279999999983</v>
      </c>
      <c r="H138" s="44">
        <v>3081.0566666666668</v>
      </c>
      <c r="I138" s="44">
        <v>80.809703333333331</v>
      </c>
      <c r="J138" s="44">
        <v>27113.814000000002</v>
      </c>
      <c r="K138" s="44">
        <v>456638.36000000004</v>
      </c>
      <c r="L138" s="44">
        <v>3481.4179600000002</v>
      </c>
    </row>
    <row r="139" spans="1:12" x14ac:dyDescent="0.3">
      <c r="A139" s="14" t="s">
        <v>49</v>
      </c>
      <c r="B139" s="14" t="s">
        <v>78</v>
      </c>
      <c r="C139" s="11" t="s">
        <v>80</v>
      </c>
      <c r="D139" s="38">
        <v>35</v>
      </c>
      <c r="E139" s="38">
        <v>1</v>
      </c>
      <c r="F139" s="45">
        <v>7273.4920000000011</v>
      </c>
      <c r="G139" s="45">
        <v>98.515923333333333</v>
      </c>
      <c r="H139" s="45">
        <v>7054.6033333333326</v>
      </c>
      <c r="I139" s="45">
        <v>157.20953333333333</v>
      </c>
      <c r="J139" s="45">
        <v>29709.537</v>
      </c>
      <c r="K139" s="45">
        <v>512539.75999999995</v>
      </c>
      <c r="L139" s="45">
        <v>16344.495400000003</v>
      </c>
    </row>
    <row r="140" spans="1:12" x14ac:dyDescent="0.3">
      <c r="A140" s="14" t="s">
        <v>49</v>
      </c>
      <c r="B140" s="14" t="s">
        <v>78</v>
      </c>
      <c r="C140" s="11" t="s">
        <v>80</v>
      </c>
      <c r="D140" s="38">
        <v>35</v>
      </c>
      <c r="E140" s="38">
        <v>3</v>
      </c>
      <c r="F140" s="45">
        <v>7131.9490000000005</v>
      </c>
      <c r="G140" s="45">
        <v>144.79510000000002</v>
      </c>
      <c r="H140" s="45">
        <v>6754.2230000000009</v>
      </c>
      <c r="I140" s="45">
        <v>219.8306</v>
      </c>
      <c r="J140" s="45">
        <v>26519.060999999998</v>
      </c>
      <c r="K140" s="45">
        <v>373959.24</v>
      </c>
      <c r="L140" s="45">
        <v>15470.7737</v>
      </c>
    </row>
    <row r="141" spans="1:12" x14ac:dyDescent="0.3">
      <c r="A141" s="14" t="s">
        <v>49</v>
      </c>
      <c r="B141" s="14" t="s">
        <v>78</v>
      </c>
      <c r="C141" s="11" t="s">
        <v>80</v>
      </c>
      <c r="D141" s="38">
        <v>35</v>
      </c>
      <c r="E141" s="38">
        <v>4</v>
      </c>
      <c r="F141" s="45">
        <v>7245.2693333333336</v>
      </c>
      <c r="G141" s="45">
        <v>87.075713333333326</v>
      </c>
      <c r="H141" s="45">
        <v>6939.6650000000009</v>
      </c>
      <c r="I141" s="45">
        <v>219.828</v>
      </c>
      <c r="J141" s="45">
        <v>28810.373</v>
      </c>
      <c r="K141" s="45">
        <v>721898.81800000009</v>
      </c>
      <c r="L141" s="45">
        <v>4786.1642999999995</v>
      </c>
    </row>
    <row r="142" spans="1:12" x14ac:dyDescent="0.3">
      <c r="A142" s="15" t="s">
        <v>49</v>
      </c>
      <c r="B142" s="15" t="s">
        <v>78</v>
      </c>
      <c r="C142" s="11" t="s">
        <v>80</v>
      </c>
      <c r="D142" s="39">
        <v>42</v>
      </c>
      <c r="E142" s="39">
        <v>1</v>
      </c>
      <c r="F142" s="46">
        <v>8585.7536666666656</v>
      </c>
      <c r="G142" s="46">
        <v>168.48520000000002</v>
      </c>
      <c r="H142" s="46">
        <v>8286.6696666666667</v>
      </c>
      <c r="I142" s="46">
        <v>167.52996666666667</v>
      </c>
      <c r="J142" s="46">
        <v>28926.511000000006</v>
      </c>
      <c r="K142" s="46">
        <v>570314.07000000007</v>
      </c>
      <c r="L142" s="46">
        <v>15770.096000000001</v>
      </c>
    </row>
    <row r="143" spans="1:12" x14ac:dyDescent="0.3">
      <c r="A143" s="15" t="s">
        <v>49</v>
      </c>
      <c r="B143" s="15" t="s">
        <v>78</v>
      </c>
      <c r="C143" s="11" t="s">
        <v>80</v>
      </c>
      <c r="D143" s="39">
        <v>42</v>
      </c>
      <c r="E143" s="39">
        <v>2</v>
      </c>
      <c r="F143" s="46">
        <v>5903.4073333333336</v>
      </c>
      <c r="G143" s="46">
        <v>371.14176666666663</v>
      </c>
      <c r="H143" s="46">
        <v>5377.8590000000004</v>
      </c>
      <c r="I143" s="46">
        <v>147.05795000000001</v>
      </c>
      <c r="J143" s="46">
        <v>31805.392</v>
      </c>
      <c r="K143" s="46">
        <v>547142.08000000007</v>
      </c>
      <c r="L143" s="46">
        <v>14690.1427</v>
      </c>
    </row>
    <row r="144" spans="1:12" x14ac:dyDescent="0.3">
      <c r="A144" s="15" t="s">
        <v>49</v>
      </c>
      <c r="B144" s="15" t="s">
        <v>78</v>
      </c>
      <c r="C144" s="11" t="s">
        <v>80</v>
      </c>
      <c r="D144" s="39">
        <v>42</v>
      </c>
      <c r="E144" s="39">
        <v>3</v>
      </c>
      <c r="F144" s="46">
        <v>8176.1316666666671</v>
      </c>
      <c r="G144" s="46">
        <v>149.94143333333332</v>
      </c>
      <c r="H144" s="46">
        <v>7760.3843333333325</v>
      </c>
      <c r="I144" s="46">
        <v>260.62123333333335</v>
      </c>
      <c r="J144" s="46">
        <v>37808.902000000002</v>
      </c>
      <c r="K144" s="46">
        <v>633282.56000000006</v>
      </c>
      <c r="L144" s="46">
        <v>4034.5659099999998</v>
      </c>
    </row>
    <row r="145" spans="1:12" x14ac:dyDescent="0.3">
      <c r="A145" s="15" t="s">
        <v>49</v>
      </c>
      <c r="B145" s="15" t="s">
        <v>78</v>
      </c>
      <c r="C145" s="11" t="s">
        <v>80</v>
      </c>
      <c r="D145" s="39">
        <v>42</v>
      </c>
      <c r="E145" s="39">
        <v>4</v>
      </c>
      <c r="F145" s="46">
        <v>5377.9563333333326</v>
      </c>
      <c r="G145" s="46">
        <v>104.28288999999999</v>
      </c>
      <c r="H145" s="46">
        <v>5135.4693333333335</v>
      </c>
      <c r="I145" s="46">
        <v>144.43606666666668</v>
      </c>
      <c r="J145" s="46">
        <v>30833.192999999999</v>
      </c>
      <c r="K145" s="46">
        <v>717448.74</v>
      </c>
      <c r="L145" s="46">
        <v>21750.556799999998</v>
      </c>
    </row>
    <row r="146" spans="1:12" x14ac:dyDescent="0.3">
      <c r="A146" s="16" t="s">
        <v>49</v>
      </c>
      <c r="B146" s="16" t="s">
        <v>78</v>
      </c>
      <c r="C146" s="11" t="s">
        <v>80</v>
      </c>
      <c r="D146" s="40">
        <v>49</v>
      </c>
      <c r="E146" s="40">
        <v>2</v>
      </c>
      <c r="F146" s="47">
        <v>7656.391333333333</v>
      </c>
      <c r="G146" s="47">
        <v>98.515923333333333</v>
      </c>
      <c r="H146" s="47">
        <v>7437.1276666666672</v>
      </c>
      <c r="I146" s="47">
        <v>109.57258999999999</v>
      </c>
      <c r="J146" s="47">
        <v>33407.065000000002</v>
      </c>
      <c r="K146" s="47">
        <v>660197.59999999986</v>
      </c>
      <c r="L146" s="47">
        <v>8028.4228000000003</v>
      </c>
    </row>
    <row r="147" spans="1:12" x14ac:dyDescent="0.3">
      <c r="A147" s="17" t="s">
        <v>49</v>
      </c>
      <c r="B147" s="17" t="s">
        <v>78</v>
      </c>
      <c r="C147" s="11" t="s">
        <v>80</v>
      </c>
      <c r="D147" s="41">
        <v>56</v>
      </c>
      <c r="E147" s="41">
        <v>1</v>
      </c>
      <c r="F147" s="48">
        <v>7024.6623333333337</v>
      </c>
      <c r="G147" s="48">
        <v>87.646756666666661</v>
      </c>
      <c r="H147" s="48">
        <v>6763.9480000000003</v>
      </c>
      <c r="I147" s="48">
        <v>117.57029999999999</v>
      </c>
      <c r="J147" s="48">
        <v>26302.352000000003</v>
      </c>
      <c r="K147" s="48">
        <v>777467.59</v>
      </c>
      <c r="L147" s="48">
        <v>11758.280199999999</v>
      </c>
    </row>
    <row r="148" spans="1:12" x14ac:dyDescent="0.3">
      <c r="A148" s="17" t="s">
        <v>49</v>
      </c>
      <c r="B148" s="17" t="s">
        <v>78</v>
      </c>
      <c r="C148" s="11" t="s">
        <v>80</v>
      </c>
      <c r="D148" s="41">
        <v>56</v>
      </c>
      <c r="E148" s="41">
        <v>2</v>
      </c>
      <c r="F148" s="48">
        <v>7791.5343333333331</v>
      </c>
      <c r="G148" s="48">
        <v>92.271646666666655</v>
      </c>
      <c r="H148" s="48">
        <v>7572.1213333333335</v>
      </c>
      <c r="I148" s="48">
        <v>115.33955666666668</v>
      </c>
      <c r="J148" s="48">
        <v>35492.444000000003</v>
      </c>
      <c r="K148" s="48">
        <v>735786.26</v>
      </c>
      <c r="L148" s="48">
        <v>12885.2273</v>
      </c>
    </row>
    <row r="149" spans="1:12" x14ac:dyDescent="0.3">
      <c r="A149" s="17" t="s">
        <v>49</v>
      </c>
      <c r="B149" s="17" t="s">
        <v>78</v>
      </c>
      <c r="C149" s="11" t="s">
        <v>80</v>
      </c>
      <c r="D149" s="41">
        <v>56</v>
      </c>
      <c r="E149" s="41">
        <v>4</v>
      </c>
      <c r="F149" s="48">
        <v>9218.382333333333</v>
      </c>
      <c r="G149" s="48">
        <v>185.58330000000001</v>
      </c>
      <c r="H149" s="48">
        <v>8852.7346666666672</v>
      </c>
      <c r="I149" s="48">
        <v>190.59790000000001</v>
      </c>
      <c r="J149" s="48">
        <v>30154.927999999996</v>
      </c>
      <c r="K149" s="48">
        <v>673687.44</v>
      </c>
      <c r="L149" s="48">
        <v>11647.231</v>
      </c>
    </row>
    <row r="150" spans="1:12" x14ac:dyDescent="0.3">
      <c r="A150" s="11" t="s">
        <v>49</v>
      </c>
      <c r="B150" s="11" t="s">
        <v>53</v>
      </c>
      <c r="C150" s="11" t="s">
        <v>79</v>
      </c>
      <c r="D150" s="35">
        <v>14</v>
      </c>
      <c r="E150" s="35">
        <v>1</v>
      </c>
      <c r="F150" s="42">
        <v>619.10606666666672</v>
      </c>
      <c r="G150" s="42">
        <v>50.913346666666662</v>
      </c>
      <c r="H150" s="42">
        <v>519.13693333333333</v>
      </c>
      <c r="I150" s="42">
        <v>51.056963333333336</v>
      </c>
      <c r="J150" s="42">
        <v>12103.995599999998</v>
      </c>
      <c r="K150" s="42">
        <v>194274.861</v>
      </c>
      <c r="L150" s="42">
        <v>1094.9209900000001</v>
      </c>
    </row>
    <row r="151" spans="1:12" x14ac:dyDescent="0.3">
      <c r="A151" s="11" t="s">
        <v>49</v>
      </c>
      <c r="B151" s="11" t="s">
        <v>53</v>
      </c>
      <c r="C151" s="11" t="s">
        <v>79</v>
      </c>
      <c r="D151" s="35">
        <v>14</v>
      </c>
      <c r="E151" s="35">
        <v>2</v>
      </c>
      <c r="F151" s="42">
        <v>477.84376666666668</v>
      </c>
      <c r="G151" s="42">
        <v>65.273166666666654</v>
      </c>
      <c r="H151" s="42">
        <v>369.93563333333333</v>
      </c>
      <c r="I151" s="42">
        <v>44.057453333333335</v>
      </c>
      <c r="J151" s="42">
        <v>11206.3285</v>
      </c>
      <c r="K151" s="42">
        <v>113265.05900000001</v>
      </c>
      <c r="L151" s="42">
        <v>692.63184999999999</v>
      </c>
    </row>
    <row r="152" spans="1:12" x14ac:dyDescent="0.3">
      <c r="A152" s="11" t="s">
        <v>49</v>
      </c>
      <c r="B152" s="11" t="s">
        <v>53</v>
      </c>
      <c r="C152" s="11" t="s">
        <v>79</v>
      </c>
      <c r="D152" s="35">
        <v>14</v>
      </c>
      <c r="E152" s="35">
        <v>3</v>
      </c>
      <c r="F152" s="42">
        <v>267.23449999999997</v>
      </c>
      <c r="G152" s="42">
        <v>19.055013333333335</v>
      </c>
      <c r="H152" s="42">
        <v>227.90013333333332</v>
      </c>
      <c r="I152" s="42">
        <v>19.711726666666667</v>
      </c>
      <c r="J152" s="42">
        <v>15476.761100000003</v>
      </c>
      <c r="K152" s="42">
        <v>244985.14600000001</v>
      </c>
      <c r="L152" s="42">
        <v>443.89503000000002</v>
      </c>
    </row>
    <row r="153" spans="1:12" x14ac:dyDescent="0.3">
      <c r="A153" s="11" t="s">
        <v>49</v>
      </c>
      <c r="B153" s="11" t="s">
        <v>53</v>
      </c>
      <c r="C153" s="11" t="s">
        <v>79</v>
      </c>
      <c r="D153" s="35">
        <v>14</v>
      </c>
      <c r="E153" s="35">
        <v>4</v>
      </c>
      <c r="F153" s="42">
        <v>758.82626666666658</v>
      </c>
      <c r="G153" s="42">
        <v>32.058213333333299</v>
      </c>
      <c r="H153" s="42">
        <v>696.08823333333339</v>
      </c>
      <c r="I153" s="42">
        <v>26.781273333333331</v>
      </c>
      <c r="J153" s="42">
        <v>18918.967400000001</v>
      </c>
      <c r="K153" s="42">
        <v>318723.80000000005</v>
      </c>
      <c r="L153" s="42">
        <v>850.37473999999997</v>
      </c>
    </row>
    <row r="154" spans="1:12" x14ac:dyDescent="0.3">
      <c r="A154" s="12" t="s">
        <v>49</v>
      </c>
      <c r="B154" s="12" t="s">
        <v>53</v>
      </c>
      <c r="C154" s="11" t="s">
        <v>79</v>
      </c>
      <c r="D154" s="36">
        <v>21</v>
      </c>
      <c r="E154" s="36">
        <v>1</v>
      </c>
      <c r="F154" s="43">
        <v>2281.6026666666671</v>
      </c>
      <c r="G154" s="43">
        <v>55.192336666666669</v>
      </c>
      <c r="H154" s="43">
        <v>731.11626799999988</v>
      </c>
      <c r="I154" s="43">
        <v>150.74466333333001</v>
      </c>
      <c r="J154" s="43">
        <v>18284.703000000001</v>
      </c>
      <c r="K154" s="43">
        <v>290864.68300000002</v>
      </c>
      <c r="L154" s="43">
        <v>2090.1677900000004</v>
      </c>
    </row>
    <row r="155" spans="1:12" x14ac:dyDescent="0.3">
      <c r="A155" s="12" t="s">
        <v>49</v>
      </c>
      <c r="B155" s="12" t="s">
        <v>53</v>
      </c>
      <c r="C155" s="11" t="s">
        <v>79</v>
      </c>
      <c r="D155" s="36">
        <v>21</v>
      </c>
      <c r="E155" s="36">
        <v>2</v>
      </c>
      <c r="F155" s="43">
        <v>3131.2923333333333</v>
      </c>
      <c r="G155" s="43">
        <v>74.274156666666656</v>
      </c>
      <c r="H155" s="43">
        <v>3001.8310000000001</v>
      </c>
      <c r="I155" s="43">
        <v>60.104336666666661</v>
      </c>
      <c r="J155" s="43">
        <v>18102.116099999999</v>
      </c>
      <c r="K155" s="43">
        <v>219615.77500000005</v>
      </c>
      <c r="L155" s="43">
        <v>2495.4503300000001</v>
      </c>
    </row>
    <row r="156" spans="1:12" x14ac:dyDescent="0.3">
      <c r="A156" s="12" t="s">
        <v>49</v>
      </c>
      <c r="B156" s="12" t="s">
        <v>53</v>
      </c>
      <c r="C156" s="11" t="s">
        <v>79</v>
      </c>
      <c r="D156" s="36">
        <v>21</v>
      </c>
      <c r="E156" s="36">
        <v>3</v>
      </c>
      <c r="F156" s="43">
        <v>3105.1886666666664</v>
      </c>
      <c r="G156" s="43">
        <v>59.084503333333338</v>
      </c>
      <c r="H156" s="43">
        <v>2986.1096666666667</v>
      </c>
      <c r="I156" s="43">
        <v>74.744083333333336</v>
      </c>
      <c r="J156" s="43">
        <v>24884.761000000002</v>
      </c>
      <c r="K156" s="43">
        <v>343166.46600000001</v>
      </c>
      <c r="L156" s="43">
        <v>1647.76947</v>
      </c>
    </row>
    <row r="157" spans="1:12" x14ac:dyDescent="0.3">
      <c r="A157" s="12" t="s">
        <v>49</v>
      </c>
      <c r="B157" s="12" t="s">
        <v>53</v>
      </c>
      <c r="C157" s="11" t="s">
        <v>79</v>
      </c>
      <c r="D157" s="36">
        <v>21</v>
      </c>
      <c r="E157" s="36">
        <v>4</v>
      </c>
      <c r="F157" s="43">
        <v>3602.0913333333338</v>
      </c>
      <c r="G157" s="43">
        <v>94.143346666666659</v>
      </c>
      <c r="H157" s="43">
        <v>3365.0850000000005</v>
      </c>
      <c r="I157" s="43">
        <v>149.94143333333332</v>
      </c>
      <c r="J157" s="43">
        <v>23720.096999999998</v>
      </c>
      <c r="K157" s="43">
        <v>11958.2268</v>
      </c>
      <c r="L157" s="43">
        <v>2757.0580399999999</v>
      </c>
    </row>
    <row r="158" spans="1:12" x14ac:dyDescent="0.3">
      <c r="A158" s="13" t="s">
        <v>49</v>
      </c>
      <c r="B158" s="13" t="s">
        <v>53</v>
      </c>
      <c r="C158" s="11" t="s">
        <v>79</v>
      </c>
      <c r="D158" s="37">
        <v>28</v>
      </c>
      <c r="E158" s="37">
        <v>1</v>
      </c>
      <c r="F158" s="44">
        <v>4886.7376666666669</v>
      </c>
      <c r="G158" s="44">
        <v>135.1773</v>
      </c>
      <c r="H158" s="44">
        <v>4543.1263333333336</v>
      </c>
      <c r="I158" s="44">
        <v>198.75059999999999</v>
      </c>
      <c r="J158" s="44">
        <v>26907.880000000005</v>
      </c>
      <c r="K158" s="44">
        <v>397575.49</v>
      </c>
      <c r="L158" s="44">
        <v>4154.5939999999991</v>
      </c>
    </row>
    <row r="159" spans="1:12" x14ac:dyDescent="0.3">
      <c r="A159" s="13" t="s">
        <v>49</v>
      </c>
      <c r="B159" s="13" t="s">
        <v>53</v>
      </c>
      <c r="C159" s="11" t="s">
        <v>79</v>
      </c>
      <c r="D159" s="37">
        <v>28</v>
      </c>
      <c r="E159" s="37">
        <v>2</v>
      </c>
      <c r="F159" s="44">
        <v>5064.3710000000001</v>
      </c>
      <c r="G159" s="44">
        <v>121.10653333333335</v>
      </c>
      <c r="H159" s="44">
        <v>4671.5369999999994</v>
      </c>
      <c r="I159" s="44">
        <v>259.98169999999999</v>
      </c>
      <c r="J159" s="44">
        <v>39894.28</v>
      </c>
      <c r="K159" s="44">
        <v>595681.98</v>
      </c>
      <c r="L159" s="44">
        <v>3902.5646000000002</v>
      </c>
    </row>
    <row r="160" spans="1:12" x14ac:dyDescent="0.3">
      <c r="A160" s="13" t="s">
        <v>49</v>
      </c>
      <c r="B160" s="13" t="s">
        <v>53</v>
      </c>
      <c r="C160" s="11" t="s">
        <v>79</v>
      </c>
      <c r="D160" s="37">
        <v>28</v>
      </c>
      <c r="E160" s="37">
        <v>3</v>
      </c>
      <c r="F160" s="44">
        <v>5118.8873333333331</v>
      </c>
      <c r="G160" s="44">
        <v>109.57256666666666</v>
      </c>
      <c r="H160" s="44">
        <v>4865.0746666666664</v>
      </c>
      <c r="I160" s="44">
        <v>98.038636666666662</v>
      </c>
      <c r="J160" s="44">
        <v>33072.423999999999</v>
      </c>
      <c r="K160" s="44">
        <v>571359.07000000007</v>
      </c>
      <c r="L160" s="44">
        <v>1206.8677500000001</v>
      </c>
    </row>
    <row r="161" spans="1:12" x14ac:dyDescent="0.3">
      <c r="A161" s="13" t="s">
        <v>49</v>
      </c>
      <c r="B161" s="13" t="s">
        <v>53</v>
      </c>
      <c r="C161" s="11" t="s">
        <v>79</v>
      </c>
      <c r="D161" s="37">
        <v>28</v>
      </c>
      <c r="E161" s="37">
        <v>4</v>
      </c>
      <c r="F161" s="44">
        <v>3242.1239999999998</v>
      </c>
      <c r="G161" s="44">
        <v>83.241820000000004</v>
      </c>
      <c r="H161" s="44">
        <v>3069.0046666666663</v>
      </c>
      <c r="I161" s="44">
        <v>94.578440000000001</v>
      </c>
      <c r="J161" s="44">
        <v>38203.408000000003</v>
      </c>
      <c r="K161" s="44">
        <v>498865.30999999994</v>
      </c>
      <c r="L161" s="44">
        <v>1241.8883700000001</v>
      </c>
    </row>
    <row r="162" spans="1:12" x14ac:dyDescent="0.3">
      <c r="A162" s="14" t="s">
        <v>49</v>
      </c>
      <c r="B162" s="14" t="s">
        <v>53</v>
      </c>
      <c r="C162" s="11" t="s">
        <v>79</v>
      </c>
      <c r="D162" s="38">
        <v>35</v>
      </c>
      <c r="E162" s="38">
        <v>3</v>
      </c>
      <c r="F162" s="45">
        <v>6438.9016666666657</v>
      </c>
      <c r="G162" s="45">
        <v>132.64048</v>
      </c>
      <c r="H162" s="45">
        <v>6173.4653333333335</v>
      </c>
      <c r="I162" s="45">
        <v>149.94140000000002</v>
      </c>
      <c r="J162" s="45">
        <v>31198.069000000007</v>
      </c>
      <c r="K162" s="45">
        <v>570701.17999999993</v>
      </c>
      <c r="L162" s="45">
        <v>7960.4760999999999</v>
      </c>
    </row>
    <row r="163" spans="1:12" x14ac:dyDescent="0.3">
      <c r="A163" s="14" t="s">
        <v>49</v>
      </c>
      <c r="B163" s="14" t="s">
        <v>53</v>
      </c>
      <c r="C163" s="11" t="s">
        <v>79</v>
      </c>
      <c r="D163" s="38">
        <v>35</v>
      </c>
      <c r="E163" s="38">
        <v>4</v>
      </c>
      <c r="F163" s="45">
        <v>5051.9839999999995</v>
      </c>
      <c r="G163" s="45">
        <v>98.038613333333331</v>
      </c>
      <c r="H163" s="45">
        <v>4815.6169999999993</v>
      </c>
      <c r="I163" s="45">
        <v>115.33956666666666</v>
      </c>
      <c r="J163" s="45">
        <v>30734.118999999999</v>
      </c>
      <c r="K163" s="45">
        <v>547417.13</v>
      </c>
      <c r="L163" s="45">
        <v>6239.0738000000001</v>
      </c>
    </row>
    <row r="164" spans="1:12" x14ac:dyDescent="0.3">
      <c r="A164" s="15" t="s">
        <v>49</v>
      </c>
      <c r="B164" s="15" t="s">
        <v>53</v>
      </c>
      <c r="C164" s="11" t="s">
        <v>79</v>
      </c>
      <c r="D164" s="39">
        <v>42</v>
      </c>
      <c r="E164" s="39">
        <v>2</v>
      </c>
      <c r="F164" s="46">
        <v>6289.1596666666674</v>
      </c>
      <c r="G164" s="46">
        <v>100.83089333333334</v>
      </c>
      <c r="H164" s="46">
        <v>6117.737000000001</v>
      </c>
      <c r="I164" s="46">
        <v>135.19812333333334</v>
      </c>
      <c r="J164" s="46">
        <v>37997.773000000001</v>
      </c>
      <c r="K164" s="46">
        <v>716176.58</v>
      </c>
      <c r="L164" s="46">
        <v>10743.2781</v>
      </c>
    </row>
    <row r="165" spans="1:12" x14ac:dyDescent="0.3">
      <c r="A165" s="15" t="s">
        <v>49</v>
      </c>
      <c r="B165" s="15" t="s">
        <v>53</v>
      </c>
      <c r="C165" s="11" t="s">
        <v>79</v>
      </c>
      <c r="D165" s="39">
        <v>42</v>
      </c>
      <c r="E165" s="39">
        <v>4</v>
      </c>
      <c r="F165" s="46">
        <v>6162.7403333333323</v>
      </c>
      <c r="G165" s="46">
        <v>80.73769333333334</v>
      </c>
      <c r="H165" s="46">
        <v>5907.7730000000001</v>
      </c>
      <c r="I165" s="46">
        <v>170.83216666666667</v>
      </c>
      <c r="J165" s="46">
        <v>26585.212999999996</v>
      </c>
      <c r="K165" s="46">
        <v>566071.5199999999</v>
      </c>
      <c r="L165" s="46">
        <v>5513.2178000000004</v>
      </c>
    </row>
    <row r="166" spans="1:12" x14ac:dyDescent="0.3">
      <c r="A166" s="16" t="s">
        <v>49</v>
      </c>
      <c r="B166" s="16" t="s">
        <v>53</v>
      </c>
      <c r="C166" s="11" t="s">
        <v>79</v>
      </c>
      <c r="D166" s="40">
        <v>49</v>
      </c>
      <c r="E166" s="40">
        <v>2</v>
      </c>
      <c r="F166" s="47">
        <v>6217.3019999999997</v>
      </c>
      <c r="G166" s="47">
        <v>106.63189999999999</v>
      </c>
      <c r="H166" s="47">
        <v>5968.2903333333334</v>
      </c>
      <c r="I166" s="47">
        <v>114.53339999999999</v>
      </c>
      <c r="J166" s="47">
        <v>30462.333000000002</v>
      </c>
      <c r="K166" s="47">
        <v>865131.35</v>
      </c>
      <c r="L166" s="47">
        <v>4401.5347999999994</v>
      </c>
    </row>
    <row r="167" spans="1:12" x14ac:dyDescent="0.3">
      <c r="A167" s="16" t="s">
        <v>49</v>
      </c>
      <c r="B167" s="16" t="s">
        <v>53</v>
      </c>
      <c r="C167" s="11" t="s">
        <v>79</v>
      </c>
      <c r="D167" s="40">
        <v>49</v>
      </c>
      <c r="E167" s="40">
        <v>3</v>
      </c>
      <c r="F167" s="47">
        <v>6964.7523333333329</v>
      </c>
      <c r="G167" s="47">
        <v>93.319990000000004</v>
      </c>
      <c r="H167" s="47">
        <v>6671.4296666666669</v>
      </c>
      <c r="I167" s="47">
        <v>183.88393333333332</v>
      </c>
      <c r="J167" s="47">
        <v>37574.83</v>
      </c>
      <c r="K167" s="47">
        <v>538966.94999999995</v>
      </c>
      <c r="L167" s="47">
        <v>16737.506099999999</v>
      </c>
    </row>
    <row r="168" spans="1:12" x14ac:dyDescent="0.3">
      <c r="A168" s="16" t="s">
        <v>49</v>
      </c>
      <c r="B168" s="16" t="s">
        <v>53</v>
      </c>
      <c r="C168" s="11" t="s">
        <v>79</v>
      </c>
      <c r="D168" s="40">
        <v>49</v>
      </c>
      <c r="E168" s="40">
        <v>4</v>
      </c>
      <c r="F168" s="47">
        <v>7813.2063333333326</v>
      </c>
      <c r="G168" s="47">
        <v>104.16464666666667</v>
      </c>
      <c r="H168" s="47">
        <v>7553.2086666666664</v>
      </c>
      <c r="I168" s="47">
        <v>150.54843333333335</v>
      </c>
      <c r="J168" s="47">
        <v>25739.625399999997</v>
      </c>
      <c r="K168" s="47">
        <v>667747.69999999995</v>
      </c>
      <c r="L168" s="47">
        <v>5811.3430200000003</v>
      </c>
    </row>
    <row r="169" spans="1:12" x14ac:dyDescent="0.3">
      <c r="A169" s="17" t="s">
        <v>49</v>
      </c>
      <c r="B169" s="17" t="s">
        <v>53</v>
      </c>
      <c r="C169" s="11" t="s">
        <v>79</v>
      </c>
      <c r="D169" s="41">
        <v>56</v>
      </c>
      <c r="E169" s="41">
        <v>1</v>
      </c>
      <c r="F169" s="48">
        <v>6619.9203333333326</v>
      </c>
      <c r="G169" s="48">
        <v>92.842679999999987</v>
      </c>
      <c r="H169" s="48">
        <v>6398.0686666666661</v>
      </c>
      <c r="I169" s="48">
        <v>106.24833333333333</v>
      </c>
      <c r="J169" s="48">
        <v>29438.35</v>
      </c>
      <c r="K169" s="48">
        <v>584287.70000000007</v>
      </c>
      <c r="L169" s="48">
        <v>10485.860299999998</v>
      </c>
    </row>
    <row r="170" spans="1:12" x14ac:dyDescent="0.3">
      <c r="A170" s="17" t="s">
        <v>49</v>
      </c>
      <c r="B170" s="17" t="s">
        <v>53</v>
      </c>
      <c r="C170" s="11" t="s">
        <v>79</v>
      </c>
      <c r="D170" s="41">
        <v>56</v>
      </c>
      <c r="E170" s="41">
        <v>2</v>
      </c>
      <c r="F170" s="48">
        <v>9258.9636666666684</v>
      </c>
      <c r="G170" s="48">
        <v>150.35130000000001</v>
      </c>
      <c r="H170" s="48">
        <v>9063.610999999999</v>
      </c>
      <c r="I170" s="48">
        <v>98.448480000000018</v>
      </c>
      <c r="J170" s="48">
        <v>35633.127</v>
      </c>
      <c r="K170" s="48">
        <v>520741.56999999995</v>
      </c>
      <c r="L170" s="48">
        <v>8658.7965999999979</v>
      </c>
    </row>
    <row r="171" spans="1:12" x14ac:dyDescent="0.3">
      <c r="A171" s="17" t="s">
        <v>49</v>
      </c>
      <c r="B171" s="17" t="s">
        <v>53</v>
      </c>
      <c r="C171" s="11" t="s">
        <v>79</v>
      </c>
      <c r="D171" s="41">
        <v>56</v>
      </c>
      <c r="E171" s="41">
        <v>3</v>
      </c>
      <c r="F171" s="48">
        <v>5849.9949999999999</v>
      </c>
      <c r="G171" s="48">
        <v>98.038613333333331</v>
      </c>
      <c r="H171" s="48">
        <v>5543.915</v>
      </c>
      <c r="I171" s="48">
        <v>207.61119999999997</v>
      </c>
      <c r="J171" s="48">
        <v>24767.128999999997</v>
      </c>
      <c r="K171" s="48">
        <v>669591.26</v>
      </c>
      <c r="L171" s="48">
        <v>8520.8086000000003</v>
      </c>
    </row>
    <row r="172" spans="1:12" x14ac:dyDescent="0.3">
      <c r="A172" s="17" t="s">
        <v>49</v>
      </c>
      <c r="B172" s="17" t="s">
        <v>53</v>
      </c>
      <c r="C172" s="11" t="s">
        <v>79</v>
      </c>
      <c r="D172" s="41">
        <v>56</v>
      </c>
      <c r="E172" s="41">
        <v>4</v>
      </c>
      <c r="F172" s="48">
        <v>5529.1330000000007</v>
      </c>
      <c r="G172" s="48">
        <v>98.038613333333331</v>
      </c>
      <c r="H172" s="48">
        <v>5303.7290000000003</v>
      </c>
      <c r="I172" s="48">
        <v>109.93162333333333</v>
      </c>
      <c r="J172" s="48">
        <v>46316.537999999993</v>
      </c>
      <c r="K172" s="48">
        <v>621567.14</v>
      </c>
      <c r="L172" s="48">
        <v>6283.0754999999999</v>
      </c>
    </row>
    <row r="173" spans="1:12" x14ac:dyDescent="0.3">
      <c r="A173" s="11" t="s">
        <v>49</v>
      </c>
      <c r="B173" s="11" t="s">
        <v>53</v>
      </c>
      <c r="C173" s="11" t="s">
        <v>80</v>
      </c>
      <c r="D173" s="35">
        <v>14</v>
      </c>
      <c r="E173" s="35">
        <v>1</v>
      </c>
      <c r="F173" s="42">
        <v>3645.6386666666663</v>
      </c>
      <c r="G173" s="42">
        <v>103.80559000000001</v>
      </c>
      <c r="H173" s="42">
        <v>3379.7950000000001</v>
      </c>
      <c r="I173" s="42">
        <v>127.23253333333332</v>
      </c>
      <c r="J173" s="42">
        <v>460.05843000000004</v>
      </c>
      <c r="K173" s="42">
        <v>5949.3306000000011</v>
      </c>
      <c r="L173" s="42">
        <v>3769.6654000000003</v>
      </c>
    </row>
    <row r="174" spans="1:12" x14ac:dyDescent="0.3">
      <c r="A174" s="11" t="s">
        <v>49</v>
      </c>
      <c r="B174" s="11" t="s">
        <v>53</v>
      </c>
      <c r="C174" s="11" t="s">
        <v>80</v>
      </c>
      <c r="D174" s="35">
        <v>14</v>
      </c>
      <c r="E174" s="35">
        <v>2</v>
      </c>
      <c r="F174" s="42">
        <v>3417.4603333333339</v>
      </c>
      <c r="G174" s="42">
        <v>117.36479999999999</v>
      </c>
      <c r="H174" s="42">
        <v>3122.0910000000003</v>
      </c>
      <c r="I174" s="42">
        <v>192.44010000000003</v>
      </c>
      <c r="J174" s="42">
        <v>18994.397999999997</v>
      </c>
      <c r="K174" s="42">
        <v>269777.72000000003</v>
      </c>
      <c r="L174" s="42">
        <v>1761.8111400000003</v>
      </c>
    </row>
    <row r="175" spans="1:12" x14ac:dyDescent="0.3">
      <c r="A175" s="11" t="s">
        <v>49</v>
      </c>
      <c r="B175" s="11" t="s">
        <v>53</v>
      </c>
      <c r="C175" s="11" t="s">
        <v>80</v>
      </c>
      <c r="D175" s="35">
        <v>14</v>
      </c>
      <c r="E175" s="35">
        <v>4</v>
      </c>
      <c r="F175" s="42">
        <v>3589.3330000000001</v>
      </c>
      <c r="G175" s="42">
        <v>109.57258999999999</v>
      </c>
      <c r="H175" s="42">
        <v>3240.6846666666665</v>
      </c>
      <c r="I175" s="42">
        <v>248.18576666666664</v>
      </c>
      <c r="J175" s="42">
        <v>22751.4925</v>
      </c>
      <c r="K175" s="42">
        <v>349021.21799999999</v>
      </c>
      <c r="L175" s="42">
        <v>2657.3836099999999</v>
      </c>
    </row>
    <row r="176" spans="1:12" x14ac:dyDescent="0.3">
      <c r="A176" s="12" t="s">
        <v>49</v>
      </c>
      <c r="B176" s="12" t="s">
        <v>53</v>
      </c>
      <c r="C176" s="11" t="s">
        <v>80</v>
      </c>
      <c r="D176" s="36">
        <v>21</v>
      </c>
      <c r="E176" s="36">
        <v>1</v>
      </c>
      <c r="F176" s="43">
        <v>5182.0643333333328</v>
      </c>
      <c r="G176" s="43">
        <v>109.57256666666666</v>
      </c>
      <c r="H176" s="43">
        <v>4897.6449999999995</v>
      </c>
      <c r="I176" s="43">
        <v>208.0943</v>
      </c>
      <c r="J176" s="43">
        <v>28972.606999999996</v>
      </c>
      <c r="K176" s="43">
        <v>525277.16</v>
      </c>
      <c r="L176" s="43">
        <v>3681.9640100000006</v>
      </c>
    </row>
    <row r="177" spans="1:12" x14ac:dyDescent="0.3">
      <c r="A177" s="12" t="s">
        <v>49</v>
      </c>
      <c r="B177" s="12" t="s">
        <v>53</v>
      </c>
      <c r="C177" s="11" t="s">
        <v>80</v>
      </c>
      <c r="D177" s="36">
        <v>21</v>
      </c>
      <c r="E177" s="36">
        <v>2</v>
      </c>
      <c r="F177" s="43">
        <v>5941.4250000000002</v>
      </c>
      <c r="G177" s="43">
        <v>103.80559</v>
      </c>
      <c r="H177" s="43">
        <v>5571.7910000000002</v>
      </c>
      <c r="I177" s="43">
        <v>242.21310000000003</v>
      </c>
      <c r="J177" s="43">
        <v>24628.239999999998</v>
      </c>
      <c r="K177" s="43">
        <v>481530.91999999993</v>
      </c>
      <c r="L177" s="43">
        <v>3883.4079399999996</v>
      </c>
    </row>
    <row r="178" spans="1:12" x14ac:dyDescent="0.3">
      <c r="A178" s="12" t="s">
        <v>49</v>
      </c>
      <c r="B178" s="12" t="s">
        <v>53</v>
      </c>
      <c r="C178" s="11" t="s">
        <v>80</v>
      </c>
      <c r="D178" s="36">
        <v>21</v>
      </c>
      <c r="E178" s="36">
        <v>3</v>
      </c>
      <c r="F178" s="43">
        <v>4764.1843333333336</v>
      </c>
      <c r="G178" s="43">
        <v>74.970716666666661</v>
      </c>
      <c r="H178" s="43">
        <v>4596.8443333333335</v>
      </c>
      <c r="I178" s="43">
        <v>98.038623333333319</v>
      </c>
      <c r="J178" s="43">
        <v>23703.335700000003</v>
      </c>
      <c r="K178" s="43">
        <v>464911.03999999992</v>
      </c>
      <c r="L178" s="43">
        <v>3332.0562599999998</v>
      </c>
    </row>
    <row r="179" spans="1:12" x14ac:dyDescent="0.3">
      <c r="A179" s="12" t="s">
        <v>49</v>
      </c>
      <c r="B179" s="12" t="s">
        <v>53</v>
      </c>
      <c r="C179" s="11" t="s">
        <v>80</v>
      </c>
      <c r="D179" s="36">
        <v>21</v>
      </c>
      <c r="E179" s="36">
        <v>4</v>
      </c>
      <c r="F179" s="43">
        <v>4923.4263333333329</v>
      </c>
      <c r="G179" s="43">
        <v>122.72193333333333</v>
      </c>
      <c r="H179" s="43">
        <v>4545.346333333333</v>
      </c>
      <c r="I179" s="43">
        <v>288.55463333333336</v>
      </c>
      <c r="J179" s="43">
        <v>25732.144</v>
      </c>
      <c r="K179" s="43">
        <v>386652.31999999995</v>
      </c>
      <c r="L179" s="43">
        <v>3991.4635000000003</v>
      </c>
    </row>
    <row r="180" spans="1:12" x14ac:dyDescent="0.3">
      <c r="A180" s="13" t="s">
        <v>49</v>
      </c>
      <c r="B180" s="13" t="s">
        <v>53</v>
      </c>
      <c r="C180" s="11" t="s">
        <v>80</v>
      </c>
      <c r="D180" s="37">
        <v>28</v>
      </c>
      <c r="E180" s="37">
        <v>1</v>
      </c>
      <c r="F180" s="44">
        <v>6005.4669999999996</v>
      </c>
      <c r="G180" s="44">
        <v>92.748946666666669</v>
      </c>
      <c r="H180" s="44">
        <v>5816.0926666666664</v>
      </c>
      <c r="I180" s="44">
        <v>81.308736666666675</v>
      </c>
      <c r="J180" s="44">
        <v>29203.085000000003</v>
      </c>
      <c r="K180" s="44">
        <v>562625.42000000004</v>
      </c>
      <c r="L180" s="44">
        <v>4962.7642000000005</v>
      </c>
    </row>
    <row r="181" spans="1:12" x14ac:dyDescent="0.3">
      <c r="A181" s="13" t="s">
        <v>49</v>
      </c>
      <c r="B181" s="13" t="s">
        <v>53</v>
      </c>
      <c r="C181" s="11" t="s">
        <v>80</v>
      </c>
      <c r="D181" s="37">
        <v>28</v>
      </c>
      <c r="E181" s="37">
        <v>2</v>
      </c>
      <c r="F181" s="44">
        <v>5712.5456666666678</v>
      </c>
      <c r="G181" s="44">
        <v>98.038623333333319</v>
      </c>
      <c r="H181" s="44">
        <v>5514.7753333333339</v>
      </c>
      <c r="I181" s="44">
        <v>99.910323333333338</v>
      </c>
      <c r="J181" s="44">
        <v>25622.591999999997</v>
      </c>
      <c r="K181" s="44">
        <v>718819.05</v>
      </c>
      <c r="L181" s="44">
        <v>7853.321100000001</v>
      </c>
    </row>
    <row r="182" spans="1:12" x14ac:dyDescent="0.3">
      <c r="A182" s="13" t="s">
        <v>49</v>
      </c>
      <c r="B182" s="13" t="s">
        <v>53</v>
      </c>
      <c r="C182" s="11" t="s">
        <v>80</v>
      </c>
      <c r="D182" s="37">
        <v>28</v>
      </c>
      <c r="E182" s="37">
        <v>3</v>
      </c>
      <c r="F182" s="44">
        <v>5428.4039999999995</v>
      </c>
      <c r="G182" s="44">
        <v>92.271646666666655</v>
      </c>
      <c r="H182" s="44">
        <v>5185.8163333333332</v>
      </c>
      <c r="I182" s="44">
        <v>179.06393333333335</v>
      </c>
      <c r="J182" s="44">
        <v>29976.533000000003</v>
      </c>
      <c r="K182" s="44">
        <v>494629.56000000006</v>
      </c>
      <c r="L182" s="44">
        <v>8455.5571999999993</v>
      </c>
    </row>
    <row r="183" spans="1:12" x14ac:dyDescent="0.3">
      <c r="A183" s="13" t="s">
        <v>49</v>
      </c>
      <c r="B183" s="13" t="s">
        <v>53</v>
      </c>
      <c r="C183" s="11" t="s">
        <v>80</v>
      </c>
      <c r="D183" s="37">
        <v>28</v>
      </c>
      <c r="E183" s="37">
        <v>4</v>
      </c>
      <c r="F183" s="44">
        <v>7327.0276666666659</v>
      </c>
      <c r="G183" s="44">
        <v>110.14363333333331</v>
      </c>
      <c r="H183" s="44">
        <v>7084.3956666666663</v>
      </c>
      <c r="I183" s="44">
        <v>115.81686666666667</v>
      </c>
      <c r="J183" s="44">
        <v>34387.345999999998</v>
      </c>
      <c r="K183" s="44">
        <v>592444.54</v>
      </c>
      <c r="L183" s="44">
        <v>13347.980600000001</v>
      </c>
    </row>
    <row r="184" spans="1:12" x14ac:dyDescent="0.3">
      <c r="A184" s="14" t="s">
        <v>49</v>
      </c>
      <c r="B184" s="14" t="s">
        <v>53</v>
      </c>
      <c r="C184" s="11" t="s">
        <v>80</v>
      </c>
      <c r="D184" s="38">
        <v>35</v>
      </c>
      <c r="E184" s="38">
        <v>1</v>
      </c>
      <c r="F184" s="45">
        <v>7959.7649999999994</v>
      </c>
      <c r="G184" s="45">
        <v>98.038623333333319</v>
      </c>
      <c r="H184" s="45">
        <v>7751.8720000000003</v>
      </c>
      <c r="I184" s="45">
        <v>109.57255666666667</v>
      </c>
      <c r="J184" s="45">
        <v>37919.050999999999</v>
      </c>
      <c r="K184" s="45">
        <v>667692.65999999992</v>
      </c>
      <c r="L184" s="45">
        <v>7683.6039000000001</v>
      </c>
    </row>
    <row r="185" spans="1:12" x14ac:dyDescent="0.3">
      <c r="A185" s="14" t="s">
        <v>49</v>
      </c>
      <c r="B185" s="14" t="s">
        <v>53</v>
      </c>
      <c r="C185" s="11" t="s">
        <v>80</v>
      </c>
      <c r="D185" s="38">
        <v>35</v>
      </c>
      <c r="E185" s="38">
        <v>2</v>
      </c>
      <c r="F185" s="45">
        <v>7038.4720000000007</v>
      </c>
      <c r="G185" s="45">
        <v>98.038613333333331</v>
      </c>
      <c r="H185" s="45">
        <v>6749.8270000000002</v>
      </c>
      <c r="I185" s="45">
        <v>179.01616666666669</v>
      </c>
      <c r="J185" s="45">
        <v>27057.541000000005</v>
      </c>
      <c r="K185" s="45">
        <v>667629.5399999998</v>
      </c>
      <c r="L185" s="45">
        <v>3513.14635</v>
      </c>
    </row>
    <row r="186" spans="1:12" x14ac:dyDescent="0.3">
      <c r="A186" s="14" t="s">
        <v>49</v>
      </c>
      <c r="B186" s="14" t="s">
        <v>53</v>
      </c>
      <c r="C186" s="11" t="s">
        <v>80</v>
      </c>
      <c r="D186" s="38">
        <v>35</v>
      </c>
      <c r="E186" s="38">
        <v>3</v>
      </c>
      <c r="F186" s="45">
        <v>7903.7343333333338</v>
      </c>
      <c r="G186" s="45">
        <v>98.515923333333333</v>
      </c>
      <c r="H186" s="45">
        <v>7743.6620000000003</v>
      </c>
      <c r="I186" s="45">
        <v>98.993223333333333</v>
      </c>
      <c r="J186" s="45">
        <v>34633.391000000003</v>
      </c>
      <c r="K186" s="45">
        <v>817225.42999999993</v>
      </c>
      <c r="L186" s="45">
        <v>14992.458000000002</v>
      </c>
    </row>
    <row r="187" spans="1:12" x14ac:dyDescent="0.3">
      <c r="A187" s="14" t="s">
        <v>49</v>
      </c>
      <c r="B187" s="14" t="s">
        <v>53</v>
      </c>
      <c r="C187" s="11" t="s">
        <v>80</v>
      </c>
      <c r="D187" s="38">
        <v>35</v>
      </c>
      <c r="E187" s="38">
        <v>4</v>
      </c>
      <c r="F187" s="45">
        <v>7931.4846666666672</v>
      </c>
      <c r="G187" s="45">
        <v>179.61893333333333</v>
      </c>
      <c r="H187" s="45">
        <v>7521.9586666666664</v>
      </c>
      <c r="I187" s="45">
        <v>230.88483333333332</v>
      </c>
      <c r="J187" s="45">
        <v>29432.362699999998</v>
      </c>
      <c r="K187" s="45">
        <v>509481.36</v>
      </c>
      <c r="L187" s="45">
        <v>5109.7315599999993</v>
      </c>
    </row>
    <row r="188" spans="1:12" x14ac:dyDescent="0.3">
      <c r="A188" s="15" t="s">
        <v>49</v>
      </c>
      <c r="B188" s="15" t="s">
        <v>53</v>
      </c>
      <c r="C188" s="11" t="s">
        <v>80</v>
      </c>
      <c r="D188" s="39">
        <v>42</v>
      </c>
      <c r="E188" s="39">
        <v>1</v>
      </c>
      <c r="F188" s="46">
        <v>7539.1653333333334</v>
      </c>
      <c r="G188" s="46">
        <v>126.87349999999999</v>
      </c>
      <c r="H188" s="46">
        <v>7255.083333333333</v>
      </c>
      <c r="I188" s="46">
        <v>133.05036666666669</v>
      </c>
      <c r="J188" s="46">
        <v>24197.814999999999</v>
      </c>
      <c r="K188" s="46">
        <v>626370.26</v>
      </c>
      <c r="L188" s="46">
        <v>14492.589200000002</v>
      </c>
    </row>
    <row r="189" spans="1:12" x14ac:dyDescent="0.3">
      <c r="A189" s="15" t="s">
        <v>49</v>
      </c>
      <c r="B189" s="15" t="s">
        <v>53</v>
      </c>
      <c r="C189" s="11" t="s">
        <v>80</v>
      </c>
      <c r="D189" s="39">
        <v>42</v>
      </c>
      <c r="E189" s="39">
        <v>2</v>
      </c>
      <c r="F189" s="46">
        <v>7583.668333333334</v>
      </c>
      <c r="G189" s="46">
        <v>133.21153333333334</v>
      </c>
      <c r="H189" s="46">
        <v>7322.2326666666659</v>
      </c>
      <c r="I189" s="46">
        <v>108.09450333333332</v>
      </c>
      <c r="J189" s="46">
        <v>36950.743000000002</v>
      </c>
      <c r="K189" s="46">
        <v>705417.17</v>
      </c>
      <c r="L189" s="46">
        <v>17162.5445</v>
      </c>
    </row>
    <row r="190" spans="1:12" x14ac:dyDescent="0.3">
      <c r="A190" s="15" t="s">
        <v>49</v>
      </c>
      <c r="B190" s="15" t="s">
        <v>53</v>
      </c>
      <c r="C190" s="11" t="s">
        <v>80</v>
      </c>
      <c r="D190" s="39">
        <v>42</v>
      </c>
      <c r="E190" s="39">
        <v>3</v>
      </c>
      <c r="F190" s="46">
        <v>5940.2599999999993</v>
      </c>
      <c r="G190" s="46">
        <v>92.271646666666655</v>
      </c>
      <c r="H190" s="46">
        <v>5726.9373333333342</v>
      </c>
      <c r="I190" s="46">
        <v>121.10653333333335</v>
      </c>
      <c r="J190" s="46">
        <v>29146.214</v>
      </c>
      <c r="K190" s="46">
        <v>691730.35</v>
      </c>
      <c r="L190" s="46">
        <v>16296.904199999999</v>
      </c>
    </row>
    <row r="191" spans="1:12" x14ac:dyDescent="0.3">
      <c r="A191" s="15" t="s">
        <v>49</v>
      </c>
      <c r="B191" s="15" t="s">
        <v>53</v>
      </c>
      <c r="C191" s="11" t="s">
        <v>80</v>
      </c>
      <c r="D191" s="39">
        <v>42</v>
      </c>
      <c r="E191" s="39">
        <v>4</v>
      </c>
      <c r="F191" s="46">
        <v>5592.03</v>
      </c>
      <c r="G191" s="46">
        <v>167.24236666666667</v>
      </c>
      <c r="H191" s="46">
        <v>5297.6613333333335</v>
      </c>
      <c r="I191" s="46">
        <v>149.94140000000002</v>
      </c>
      <c r="J191" s="46">
        <v>40552.788000000008</v>
      </c>
      <c r="K191" s="46">
        <v>620258.07000000007</v>
      </c>
      <c r="L191" s="46">
        <v>15715.021400000001</v>
      </c>
    </row>
    <row r="192" spans="1:12" x14ac:dyDescent="0.3">
      <c r="A192" s="16" t="s">
        <v>49</v>
      </c>
      <c r="B192" s="16" t="s">
        <v>53</v>
      </c>
      <c r="C192" s="11" t="s">
        <v>80</v>
      </c>
      <c r="D192" s="40">
        <v>49</v>
      </c>
      <c r="E192" s="40">
        <v>1</v>
      </c>
      <c r="F192" s="47">
        <v>8672.0310000000009</v>
      </c>
      <c r="G192" s="47">
        <v>202.32733333333331</v>
      </c>
      <c r="H192" s="47">
        <v>8275.0016666666652</v>
      </c>
      <c r="I192" s="47">
        <v>190.85116666666667</v>
      </c>
      <c r="J192" s="47">
        <v>30400.970999999998</v>
      </c>
      <c r="K192" s="47">
        <v>557010.74</v>
      </c>
      <c r="L192" s="47">
        <v>8748.5927000000011</v>
      </c>
    </row>
    <row r="193" spans="1:12" x14ac:dyDescent="0.3">
      <c r="A193" s="16" t="s">
        <v>49</v>
      </c>
      <c r="B193" s="16" t="s">
        <v>53</v>
      </c>
      <c r="C193" s="11" t="s">
        <v>80</v>
      </c>
      <c r="D193" s="40">
        <v>49</v>
      </c>
      <c r="E193" s="40">
        <v>2</v>
      </c>
      <c r="F193" s="47">
        <v>7112.5159999999996</v>
      </c>
      <c r="G193" s="47">
        <v>167.46383333333335</v>
      </c>
      <c r="H193" s="47">
        <v>6725.4629999999997</v>
      </c>
      <c r="I193" s="47">
        <v>196.07726666666667</v>
      </c>
      <c r="J193" s="47">
        <v>26291.276999999995</v>
      </c>
      <c r="K193" s="47">
        <v>766244.15</v>
      </c>
      <c r="L193" s="47">
        <v>5485.6801999999998</v>
      </c>
    </row>
    <row r="194" spans="1:12" x14ac:dyDescent="0.3">
      <c r="A194" s="16" t="s">
        <v>49</v>
      </c>
      <c r="B194" s="16" t="s">
        <v>53</v>
      </c>
      <c r="C194" s="11" t="s">
        <v>80</v>
      </c>
      <c r="D194" s="40">
        <v>49</v>
      </c>
      <c r="E194" s="40">
        <v>3</v>
      </c>
      <c r="F194" s="47">
        <v>6104.1260000000002</v>
      </c>
      <c r="G194" s="47">
        <v>69.203739999999996</v>
      </c>
      <c r="H194" s="47">
        <v>5918.1563333333334</v>
      </c>
      <c r="I194" s="47">
        <v>94.492883333333339</v>
      </c>
      <c r="J194" s="47">
        <v>27402.360999999997</v>
      </c>
      <c r="K194" s="47">
        <v>639305.16500000004</v>
      </c>
      <c r="L194" s="47">
        <v>15937.7166</v>
      </c>
    </row>
    <row r="195" spans="1:12" x14ac:dyDescent="0.3">
      <c r="A195" s="16" t="s">
        <v>49</v>
      </c>
      <c r="B195" s="16" t="s">
        <v>53</v>
      </c>
      <c r="C195" s="11" t="s">
        <v>80</v>
      </c>
      <c r="D195" s="40">
        <v>49</v>
      </c>
      <c r="E195" s="40">
        <v>4</v>
      </c>
      <c r="F195" s="47">
        <v>7936.2623333333331</v>
      </c>
      <c r="G195" s="47">
        <v>237.8758</v>
      </c>
      <c r="H195" s="47">
        <v>7506.9993333333332</v>
      </c>
      <c r="I195" s="47">
        <v>232.99603333333334</v>
      </c>
      <c r="J195" s="47">
        <v>21296.783000000003</v>
      </c>
      <c r="K195" s="47">
        <v>707662.375</v>
      </c>
      <c r="L195" s="47">
        <v>8018.5464999999995</v>
      </c>
    </row>
    <row r="196" spans="1:12" x14ac:dyDescent="0.3">
      <c r="A196" s="17" t="s">
        <v>49</v>
      </c>
      <c r="B196" s="17" t="s">
        <v>53</v>
      </c>
      <c r="C196" s="11" t="s">
        <v>80</v>
      </c>
      <c r="D196" s="41">
        <v>56</v>
      </c>
      <c r="E196" s="41">
        <v>1</v>
      </c>
      <c r="F196" s="48">
        <v>5738.6480000000001</v>
      </c>
      <c r="G196" s="48">
        <v>80.73769333333334</v>
      </c>
      <c r="H196" s="48">
        <v>5551.5956666666671</v>
      </c>
      <c r="I196" s="48">
        <v>81.447640000000007</v>
      </c>
      <c r="J196" s="48">
        <v>37399.726999999999</v>
      </c>
      <c r="K196" s="48">
        <v>831322.34999999986</v>
      </c>
      <c r="L196" s="48">
        <v>4563.4680399999997</v>
      </c>
    </row>
    <row r="197" spans="1:12" x14ac:dyDescent="0.3">
      <c r="A197" s="17" t="s">
        <v>49</v>
      </c>
      <c r="B197" s="17" t="s">
        <v>53</v>
      </c>
      <c r="C197" s="11" t="s">
        <v>80</v>
      </c>
      <c r="D197" s="41">
        <v>56</v>
      </c>
      <c r="E197" s="41">
        <v>2</v>
      </c>
      <c r="F197" s="48">
        <v>6513.498333333333</v>
      </c>
      <c r="G197" s="48">
        <v>208.69253333333333</v>
      </c>
      <c r="H197" s="48">
        <v>6137.2059999999992</v>
      </c>
      <c r="I197" s="48">
        <v>161.47536666666667</v>
      </c>
      <c r="J197" s="48">
        <v>31766.48</v>
      </c>
      <c r="K197" s="48">
        <v>460161.38400000008</v>
      </c>
      <c r="L197" s="48">
        <v>10053.637899999998</v>
      </c>
    </row>
    <row r="198" spans="1:12" x14ac:dyDescent="0.3">
      <c r="A198" s="17" t="s">
        <v>49</v>
      </c>
      <c r="B198" s="17" t="s">
        <v>53</v>
      </c>
      <c r="C198" s="11" t="s">
        <v>80</v>
      </c>
      <c r="D198" s="41">
        <v>56</v>
      </c>
      <c r="E198" s="41">
        <v>3</v>
      </c>
      <c r="F198" s="48">
        <v>6244.4423333333334</v>
      </c>
      <c r="G198" s="48">
        <v>115.65895666666665</v>
      </c>
      <c r="H198" s="48">
        <v>6021.3686666666663</v>
      </c>
      <c r="I198" s="48">
        <v>127.23253333333332</v>
      </c>
      <c r="J198" s="48">
        <v>25971</v>
      </c>
      <c r="K198" s="48">
        <v>462457.15</v>
      </c>
      <c r="L198" s="48">
        <v>11191.962100000001</v>
      </c>
    </row>
    <row r="199" spans="1:12" x14ac:dyDescent="0.3">
      <c r="A199" s="17" t="s">
        <v>49</v>
      </c>
      <c r="B199" s="17" t="s">
        <v>53</v>
      </c>
      <c r="C199" s="11" t="s">
        <v>80</v>
      </c>
      <c r="D199" s="41">
        <v>56</v>
      </c>
      <c r="E199" s="41">
        <v>4</v>
      </c>
      <c r="F199" s="48">
        <v>7937.8323333333346</v>
      </c>
      <c r="G199" s="48">
        <v>74.970716666666661</v>
      </c>
      <c r="H199" s="48">
        <v>7737.394666666667</v>
      </c>
      <c r="I199" s="48">
        <v>110.14363333333331</v>
      </c>
      <c r="J199" s="48">
        <v>25668.087</v>
      </c>
      <c r="K199" s="48">
        <v>767882.62799999991</v>
      </c>
      <c r="L199" s="48">
        <v>11106.056200000001</v>
      </c>
    </row>
    <row r="200" spans="1:12" x14ac:dyDescent="0.3">
      <c r="A200" s="11" t="s">
        <v>54</v>
      </c>
      <c r="B200" s="11" t="s">
        <v>78</v>
      </c>
      <c r="C200" s="11" t="s">
        <v>79</v>
      </c>
      <c r="D200" s="35">
        <v>14</v>
      </c>
      <c r="E200" s="35">
        <v>1</v>
      </c>
      <c r="F200" s="42">
        <v>848.90573333333339</v>
      </c>
      <c r="G200" s="42">
        <v>34.882603333333329</v>
      </c>
      <c r="H200" s="42">
        <v>784.25450000000001</v>
      </c>
      <c r="I200" s="42">
        <v>27.344983333333335</v>
      </c>
      <c r="J200" s="42">
        <v>18164.377</v>
      </c>
      <c r="K200" s="42">
        <v>277461.01999999996</v>
      </c>
      <c r="L200" s="42">
        <v>1128.4451600000002</v>
      </c>
    </row>
    <row r="201" spans="1:12" x14ac:dyDescent="0.3">
      <c r="A201" s="11" t="s">
        <v>54</v>
      </c>
      <c r="B201" s="11" t="s">
        <v>78</v>
      </c>
      <c r="C201" s="11" t="s">
        <v>79</v>
      </c>
      <c r="D201" s="35">
        <v>14</v>
      </c>
      <c r="E201" s="35">
        <v>2</v>
      </c>
      <c r="F201" s="42">
        <v>604.39336666666668</v>
      </c>
      <c r="G201" s="42">
        <v>62.283363333333341</v>
      </c>
      <c r="H201" s="42">
        <v>502.95566666666667</v>
      </c>
      <c r="I201" s="42">
        <v>44.019949999999994</v>
      </c>
      <c r="J201" s="42">
        <v>14611.419899999999</v>
      </c>
      <c r="K201" s="42">
        <v>169219.77999999997</v>
      </c>
      <c r="L201" s="42">
        <v>872.92930000000001</v>
      </c>
    </row>
    <row r="202" spans="1:12" x14ac:dyDescent="0.3">
      <c r="A202" s="11" t="s">
        <v>54</v>
      </c>
      <c r="B202" s="11" t="s">
        <v>78</v>
      </c>
      <c r="C202" s="11" t="s">
        <v>79</v>
      </c>
      <c r="D202" s="35">
        <v>14</v>
      </c>
      <c r="E202" s="35">
        <v>3</v>
      </c>
      <c r="F202" s="42">
        <v>484.52573333333333</v>
      </c>
      <c r="G202" s="42">
        <v>46.135823333333327</v>
      </c>
      <c r="H202" s="42">
        <v>389.94819999999999</v>
      </c>
      <c r="I202" s="42">
        <v>46.135823333333327</v>
      </c>
      <c r="J202" s="42">
        <v>11268.289699999999</v>
      </c>
      <c r="K202" s="42">
        <v>117066.16200000001</v>
      </c>
      <c r="L202" s="42">
        <v>632.24</v>
      </c>
    </row>
    <row r="203" spans="1:12" x14ac:dyDescent="0.3">
      <c r="A203" s="12" t="s">
        <v>54</v>
      </c>
      <c r="B203" s="12" t="s">
        <v>78</v>
      </c>
      <c r="C203" s="11" t="s">
        <v>79</v>
      </c>
      <c r="D203" s="36">
        <v>21</v>
      </c>
      <c r="E203" s="36">
        <v>1</v>
      </c>
      <c r="F203" s="43">
        <v>2149.0499999999997</v>
      </c>
      <c r="G203" s="43">
        <v>64.96617333333333</v>
      </c>
      <c r="H203" s="43">
        <v>2025.0039999999999</v>
      </c>
      <c r="I203" s="43">
        <v>44.717526666666664</v>
      </c>
      <c r="J203" s="43">
        <v>17009.290999999997</v>
      </c>
      <c r="K203" s="43">
        <v>400702.22000000003</v>
      </c>
      <c r="L203" s="43">
        <v>1931.2276099999999</v>
      </c>
    </row>
    <row r="204" spans="1:12" x14ac:dyDescent="0.3">
      <c r="A204" s="12" t="s">
        <v>54</v>
      </c>
      <c r="B204" s="12" t="s">
        <v>78</v>
      </c>
      <c r="C204" s="11" t="s">
        <v>79</v>
      </c>
      <c r="D204" s="36">
        <v>21</v>
      </c>
      <c r="E204" s="36">
        <v>2</v>
      </c>
      <c r="F204" s="43">
        <v>2935.8970000000004</v>
      </c>
      <c r="G204" s="43">
        <v>78.545959999999994</v>
      </c>
      <c r="H204" s="43">
        <v>2785.7976666666668</v>
      </c>
      <c r="I204" s="43">
        <v>62.283363333333334</v>
      </c>
      <c r="J204" s="43">
        <v>1264.03829</v>
      </c>
      <c r="K204" s="43">
        <v>12879.241100000003</v>
      </c>
      <c r="L204" s="43">
        <v>2392.1840300000003</v>
      </c>
    </row>
    <row r="205" spans="1:12" x14ac:dyDescent="0.3">
      <c r="A205" s="12" t="s">
        <v>54</v>
      </c>
      <c r="B205" s="12" t="s">
        <v>78</v>
      </c>
      <c r="C205" s="11" t="s">
        <v>79</v>
      </c>
      <c r="D205" s="36">
        <v>21</v>
      </c>
      <c r="E205" s="36">
        <v>3</v>
      </c>
      <c r="F205" s="43">
        <v>3877.3156666666669</v>
      </c>
      <c r="G205" s="43">
        <v>66.426623333333325</v>
      </c>
      <c r="H205" s="43">
        <v>3709.4159999999997</v>
      </c>
      <c r="I205" s="43">
        <v>99.490076666666667</v>
      </c>
      <c r="J205" s="43">
        <v>25769.257999999998</v>
      </c>
      <c r="K205" s="43">
        <v>506207.66</v>
      </c>
      <c r="L205" s="43">
        <v>5056.1529</v>
      </c>
    </row>
    <row r="206" spans="1:12" x14ac:dyDescent="0.3">
      <c r="A206" s="12" t="s">
        <v>54</v>
      </c>
      <c r="B206" s="12" t="s">
        <v>78</v>
      </c>
      <c r="C206" s="11" t="s">
        <v>79</v>
      </c>
      <c r="D206" s="36">
        <v>21</v>
      </c>
      <c r="E206" s="36">
        <v>4</v>
      </c>
      <c r="F206" s="43">
        <v>5013.6106666666665</v>
      </c>
      <c r="G206" s="43">
        <v>74.970713333333336</v>
      </c>
      <c r="H206" s="43">
        <v>4828.8546666666671</v>
      </c>
      <c r="I206" s="43">
        <v>115.33956666666666</v>
      </c>
      <c r="J206" s="43">
        <v>23543.498</v>
      </c>
      <c r="K206" s="43">
        <v>222384.52600000001</v>
      </c>
      <c r="L206" s="43">
        <v>1736.6681300000005</v>
      </c>
    </row>
    <row r="207" spans="1:12" x14ac:dyDescent="0.3">
      <c r="A207" s="13" t="s">
        <v>54</v>
      </c>
      <c r="B207" s="13" t="s">
        <v>78</v>
      </c>
      <c r="C207" s="11" t="s">
        <v>79</v>
      </c>
      <c r="D207" s="37">
        <v>28</v>
      </c>
      <c r="E207" s="37">
        <v>1</v>
      </c>
      <c r="F207" s="44">
        <v>3995.8359999999998</v>
      </c>
      <c r="G207" s="44">
        <v>67.385796666666678</v>
      </c>
      <c r="H207" s="44">
        <v>3834.6063333333332</v>
      </c>
      <c r="I207" s="44">
        <v>97.570496666666671</v>
      </c>
      <c r="J207" s="44">
        <v>29697.565999999992</v>
      </c>
      <c r="K207" s="44">
        <v>476662.42999999988</v>
      </c>
      <c r="L207" s="44">
        <v>3109.0610999999999</v>
      </c>
    </row>
    <row r="208" spans="1:12" x14ac:dyDescent="0.3">
      <c r="A208" s="13" t="s">
        <v>54</v>
      </c>
      <c r="B208" s="13" t="s">
        <v>78</v>
      </c>
      <c r="C208" s="11" t="s">
        <v>79</v>
      </c>
      <c r="D208" s="37">
        <v>28</v>
      </c>
      <c r="E208" s="37">
        <v>2</v>
      </c>
      <c r="F208" s="44">
        <v>5274.4716666666664</v>
      </c>
      <c r="G208" s="44">
        <v>103.80559999999998</v>
      </c>
      <c r="H208" s="44">
        <v>5016.5283333333327</v>
      </c>
      <c r="I208" s="44">
        <v>163.73069999999998</v>
      </c>
      <c r="J208" s="44">
        <v>26344.556</v>
      </c>
      <c r="K208" s="44">
        <v>627189.52</v>
      </c>
      <c r="L208" s="44">
        <v>1452.6113300000002</v>
      </c>
    </row>
    <row r="209" spans="1:12" x14ac:dyDescent="0.3">
      <c r="A209" s="13" t="s">
        <v>54</v>
      </c>
      <c r="B209" s="13" t="s">
        <v>78</v>
      </c>
      <c r="C209" s="11" t="s">
        <v>79</v>
      </c>
      <c r="D209" s="37">
        <v>28</v>
      </c>
      <c r="E209" s="37">
        <v>3</v>
      </c>
      <c r="F209" s="44">
        <v>4943.9216666666662</v>
      </c>
      <c r="G209" s="44">
        <v>132.99953333333335</v>
      </c>
      <c r="H209" s="44">
        <v>4701.46</v>
      </c>
      <c r="I209" s="44">
        <v>132.6405</v>
      </c>
      <c r="J209" s="44">
        <v>33502.550000000003</v>
      </c>
      <c r="K209" s="44">
        <v>454180.02999999997</v>
      </c>
      <c r="L209" s="44">
        <v>4970.5465999999997</v>
      </c>
    </row>
    <row r="210" spans="1:12" x14ac:dyDescent="0.3">
      <c r="A210" s="13" t="s">
        <v>54</v>
      </c>
      <c r="B210" s="13" t="s">
        <v>78</v>
      </c>
      <c r="C210" s="11" t="s">
        <v>79</v>
      </c>
      <c r="D210" s="37">
        <v>28</v>
      </c>
      <c r="E210" s="37">
        <v>4</v>
      </c>
      <c r="F210" s="44">
        <v>3916.9303333333337</v>
      </c>
      <c r="G210" s="44">
        <v>126.87353333333333</v>
      </c>
      <c r="H210" s="44">
        <v>3663.1380000000004</v>
      </c>
      <c r="I210" s="44">
        <v>133.05036666666666</v>
      </c>
      <c r="J210" s="44">
        <v>27564.893000000004</v>
      </c>
      <c r="K210" s="44">
        <v>367267.91099999996</v>
      </c>
      <c r="L210" s="44">
        <v>4194.7032100000006</v>
      </c>
    </row>
    <row r="211" spans="1:12" x14ac:dyDescent="0.3">
      <c r="A211" s="14" t="s">
        <v>54</v>
      </c>
      <c r="B211" s="14" t="s">
        <v>78</v>
      </c>
      <c r="C211" s="11" t="s">
        <v>79</v>
      </c>
      <c r="D211" s="38">
        <v>35</v>
      </c>
      <c r="E211" s="38">
        <v>1</v>
      </c>
      <c r="F211" s="45">
        <v>6536.1320000000005</v>
      </c>
      <c r="G211" s="45">
        <v>75.448013333333336</v>
      </c>
      <c r="H211" s="45">
        <v>6287.9379999999992</v>
      </c>
      <c r="I211" s="45">
        <v>214.36519999999999</v>
      </c>
      <c r="J211" s="45">
        <v>29093.231</v>
      </c>
      <c r="K211" s="45">
        <v>708633.03</v>
      </c>
      <c r="L211" s="45">
        <v>8895.8608000000004</v>
      </c>
    </row>
    <row r="212" spans="1:12" x14ac:dyDescent="0.3">
      <c r="A212" s="14" t="s">
        <v>54</v>
      </c>
      <c r="B212" s="14" t="s">
        <v>78</v>
      </c>
      <c r="C212" s="11" t="s">
        <v>79</v>
      </c>
      <c r="D212" s="38">
        <v>35</v>
      </c>
      <c r="E212" s="38">
        <v>2</v>
      </c>
      <c r="F212" s="45">
        <v>5740.6533333333327</v>
      </c>
      <c r="G212" s="45">
        <v>80.737690000000001</v>
      </c>
      <c r="H212" s="45">
        <v>5379.7113333333336</v>
      </c>
      <c r="I212" s="45">
        <v>290.11693333333329</v>
      </c>
      <c r="J212" s="45">
        <v>29668.232000000007</v>
      </c>
      <c r="K212" s="45">
        <v>591293.65</v>
      </c>
      <c r="L212" s="45">
        <v>6902.6720000000005</v>
      </c>
    </row>
    <row r="213" spans="1:12" x14ac:dyDescent="0.3">
      <c r="A213" s="14" t="s">
        <v>54</v>
      </c>
      <c r="B213" s="14" t="s">
        <v>78</v>
      </c>
      <c r="C213" s="11" t="s">
        <v>79</v>
      </c>
      <c r="D213" s="38">
        <v>35</v>
      </c>
      <c r="E213" s="38">
        <v>3</v>
      </c>
      <c r="F213" s="45">
        <v>7693.3630000000003</v>
      </c>
      <c r="G213" s="45">
        <v>138.40746666666666</v>
      </c>
      <c r="H213" s="45">
        <v>7410.6273333333338</v>
      </c>
      <c r="I213" s="45">
        <v>167.24233333333333</v>
      </c>
      <c r="J213" s="45">
        <v>31625.8</v>
      </c>
      <c r="K213" s="45">
        <v>558299.02</v>
      </c>
      <c r="L213" s="45">
        <v>1525.0472599999998</v>
      </c>
    </row>
    <row r="214" spans="1:12" x14ac:dyDescent="0.3">
      <c r="A214" s="15" t="s">
        <v>54</v>
      </c>
      <c r="B214" s="15" t="s">
        <v>78</v>
      </c>
      <c r="C214" s="11" t="s">
        <v>79</v>
      </c>
      <c r="D214" s="39">
        <v>42</v>
      </c>
      <c r="E214" s="39">
        <v>1</v>
      </c>
      <c r="F214" s="46">
        <v>6496.0720000000001</v>
      </c>
      <c r="G214" s="46">
        <v>109.57256666666666</v>
      </c>
      <c r="H214" s="46">
        <v>6277.2273333333333</v>
      </c>
      <c r="I214" s="46">
        <v>126.87349999999999</v>
      </c>
      <c r="J214" s="46">
        <v>26995.580999999998</v>
      </c>
      <c r="K214" s="46">
        <v>712832.23</v>
      </c>
      <c r="L214" s="46">
        <v>10262.265799999999</v>
      </c>
    </row>
    <row r="215" spans="1:12" x14ac:dyDescent="0.3">
      <c r="A215" s="15" t="s">
        <v>54</v>
      </c>
      <c r="B215" s="15" t="s">
        <v>78</v>
      </c>
      <c r="C215" s="11" t="s">
        <v>79</v>
      </c>
      <c r="D215" s="39">
        <v>42</v>
      </c>
      <c r="E215" s="39">
        <v>2</v>
      </c>
      <c r="F215" s="46">
        <v>7308.3469999999988</v>
      </c>
      <c r="G215" s="46">
        <v>109.57256666666667</v>
      </c>
      <c r="H215" s="46">
        <v>7065.9970000000003</v>
      </c>
      <c r="I215" s="46">
        <v>155.70840000000001</v>
      </c>
      <c r="J215" s="46">
        <v>40288.188000000002</v>
      </c>
      <c r="K215" s="46">
        <v>521573.64999999991</v>
      </c>
      <c r="L215" s="46">
        <v>4296.7722000000003</v>
      </c>
    </row>
    <row r="216" spans="1:12" x14ac:dyDescent="0.3">
      <c r="A216" s="15" t="s">
        <v>54</v>
      </c>
      <c r="B216" s="15" t="s">
        <v>78</v>
      </c>
      <c r="C216" s="11" t="s">
        <v>79</v>
      </c>
      <c r="D216" s="39">
        <v>42</v>
      </c>
      <c r="E216" s="39">
        <v>3</v>
      </c>
      <c r="F216" s="46">
        <v>8000.7433333333329</v>
      </c>
      <c r="G216" s="46">
        <v>121.10653333333333</v>
      </c>
      <c r="H216" s="46">
        <v>7737.371666666666</v>
      </c>
      <c r="I216" s="46">
        <v>92.796556666666675</v>
      </c>
      <c r="J216" s="46">
        <v>32169.968000000001</v>
      </c>
      <c r="K216" s="46">
        <v>661388.59000000008</v>
      </c>
      <c r="L216" s="46">
        <v>8216.6978999999992</v>
      </c>
    </row>
    <row r="217" spans="1:12" x14ac:dyDescent="0.3">
      <c r="A217" s="15" t="s">
        <v>54</v>
      </c>
      <c r="B217" s="15" t="s">
        <v>78</v>
      </c>
      <c r="C217" s="11" t="s">
        <v>79</v>
      </c>
      <c r="D217" s="39">
        <v>42</v>
      </c>
      <c r="E217" s="39">
        <v>4</v>
      </c>
      <c r="F217" s="46">
        <v>7979.6690000000008</v>
      </c>
      <c r="G217" s="46">
        <v>87.646756666666661</v>
      </c>
      <c r="H217" s="46">
        <v>7753.1059999999998</v>
      </c>
      <c r="I217" s="46">
        <v>134.74293333333335</v>
      </c>
      <c r="J217" s="46">
        <v>26209.860999999997</v>
      </c>
      <c r="K217" s="46">
        <v>588696.3899999999</v>
      </c>
      <c r="L217" s="46">
        <v>6699.7317999999996</v>
      </c>
    </row>
    <row r="218" spans="1:12" x14ac:dyDescent="0.3">
      <c r="A218" s="16" t="s">
        <v>54</v>
      </c>
      <c r="B218" s="16" t="s">
        <v>78</v>
      </c>
      <c r="C218" s="11" t="s">
        <v>79</v>
      </c>
      <c r="D218" s="40">
        <v>49</v>
      </c>
      <c r="E218" s="40">
        <v>2</v>
      </c>
      <c r="F218" s="47">
        <v>8001.922333333333</v>
      </c>
      <c r="G218" s="47">
        <v>92.748946666666669</v>
      </c>
      <c r="H218" s="47">
        <v>7809.8546666666662</v>
      </c>
      <c r="I218" s="47">
        <v>69.203733333333332</v>
      </c>
      <c r="J218" s="47">
        <v>32346.567000000003</v>
      </c>
      <c r="K218" s="47">
        <v>534233.12</v>
      </c>
      <c r="L218" s="47">
        <v>6660.8193999999985</v>
      </c>
    </row>
    <row r="219" spans="1:12" x14ac:dyDescent="0.3">
      <c r="A219" s="16" t="s">
        <v>54</v>
      </c>
      <c r="B219" s="16" t="s">
        <v>78</v>
      </c>
      <c r="C219" s="11" t="s">
        <v>79</v>
      </c>
      <c r="D219" s="40">
        <v>49</v>
      </c>
      <c r="E219" s="40">
        <v>3</v>
      </c>
      <c r="F219" s="47">
        <v>7250.1466666666674</v>
      </c>
      <c r="G219" s="47">
        <v>80.737693333333326</v>
      </c>
      <c r="H219" s="47">
        <v>7077.3813333333337</v>
      </c>
      <c r="I219" s="47">
        <v>92.84268999999999</v>
      </c>
      <c r="J219" s="47">
        <v>29016.904000000002</v>
      </c>
      <c r="K219" s="47">
        <v>716378.36</v>
      </c>
      <c r="L219" s="47">
        <v>7288.1980899999999</v>
      </c>
    </row>
    <row r="220" spans="1:12" x14ac:dyDescent="0.3">
      <c r="A220" s="16" t="s">
        <v>54</v>
      </c>
      <c r="B220" s="16" t="s">
        <v>78</v>
      </c>
      <c r="C220" s="11" t="s">
        <v>79</v>
      </c>
      <c r="D220" s="40">
        <v>49</v>
      </c>
      <c r="E220" s="40">
        <v>4</v>
      </c>
      <c r="F220" s="47">
        <v>7116.9416666666666</v>
      </c>
      <c r="G220" s="47">
        <v>121.10653333333335</v>
      </c>
      <c r="H220" s="47">
        <v>6863.1056666666664</v>
      </c>
      <c r="I220" s="47">
        <v>149.94143333333332</v>
      </c>
      <c r="J220" s="47">
        <v>28004.000000000007</v>
      </c>
      <c r="K220" s="47">
        <v>590418.9800000001</v>
      </c>
      <c r="L220" s="47">
        <v>5691.0158000000001</v>
      </c>
    </row>
    <row r="221" spans="1:12" x14ac:dyDescent="0.3">
      <c r="A221" s="17" t="s">
        <v>54</v>
      </c>
      <c r="B221" s="17" t="s">
        <v>78</v>
      </c>
      <c r="C221" s="11" t="s">
        <v>79</v>
      </c>
      <c r="D221" s="41">
        <v>56</v>
      </c>
      <c r="E221" s="41">
        <v>2</v>
      </c>
      <c r="F221" s="48">
        <v>6314.6733333333332</v>
      </c>
      <c r="G221" s="48">
        <v>103.80559000000001</v>
      </c>
      <c r="H221" s="48">
        <v>6135.467333333334</v>
      </c>
      <c r="I221" s="48">
        <v>121.58383333333335</v>
      </c>
      <c r="J221" s="48">
        <v>29731.088</v>
      </c>
      <c r="K221" s="48">
        <v>584906.93999999994</v>
      </c>
      <c r="L221" s="48">
        <v>6146.8844000000008</v>
      </c>
    </row>
    <row r="222" spans="1:12" x14ac:dyDescent="0.3">
      <c r="A222" s="17" t="s">
        <v>54</v>
      </c>
      <c r="B222" s="17" t="s">
        <v>78</v>
      </c>
      <c r="C222" s="11" t="s">
        <v>79</v>
      </c>
      <c r="D222" s="41">
        <v>56</v>
      </c>
      <c r="E222" s="41">
        <v>3</v>
      </c>
      <c r="F222" s="48">
        <v>5740.1026666666658</v>
      </c>
      <c r="G222" s="48">
        <v>80.73769333333334</v>
      </c>
      <c r="H222" s="48">
        <v>5533.3489999999993</v>
      </c>
      <c r="I222" s="48">
        <v>121.99369999999999</v>
      </c>
      <c r="J222" s="48">
        <v>22267.188000000002</v>
      </c>
      <c r="K222" s="48">
        <v>503353.02999999997</v>
      </c>
      <c r="L222" s="48">
        <v>6798.2085999999999</v>
      </c>
    </row>
    <row r="223" spans="1:12" x14ac:dyDescent="0.3">
      <c r="A223" s="17" t="s">
        <v>54</v>
      </c>
      <c r="B223" s="17" t="s">
        <v>78</v>
      </c>
      <c r="C223" s="11" t="s">
        <v>79</v>
      </c>
      <c r="D223" s="41">
        <v>56</v>
      </c>
      <c r="E223" s="41">
        <v>4</v>
      </c>
      <c r="F223" s="48">
        <v>2738.4363900000003</v>
      </c>
      <c r="G223" s="48">
        <v>137.94786666667</v>
      </c>
      <c r="H223" s="48">
        <v>2682.0013899999999</v>
      </c>
      <c r="I223" s="48">
        <v>147.87266666667</v>
      </c>
      <c r="J223" s="48">
        <v>26766.600699999999</v>
      </c>
      <c r="K223" s="48">
        <v>623027.52</v>
      </c>
      <c r="L223" s="48">
        <v>14496.7798</v>
      </c>
    </row>
    <row r="224" spans="1:12" x14ac:dyDescent="0.3">
      <c r="A224" s="11" t="s">
        <v>54</v>
      </c>
      <c r="B224" s="11" t="s">
        <v>78</v>
      </c>
      <c r="C224" s="11" t="s">
        <v>80</v>
      </c>
      <c r="D224" s="35">
        <v>14</v>
      </c>
      <c r="E224" s="35">
        <v>1</v>
      </c>
      <c r="F224" s="42">
        <v>3530.6590000000001</v>
      </c>
      <c r="G224" s="42">
        <v>74.970716666666661</v>
      </c>
      <c r="H224" s="42">
        <v>3334.6986666666667</v>
      </c>
      <c r="I224" s="42">
        <v>138.76653333333334</v>
      </c>
      <c r="J224" s="42">
        <v>19716.063999999995</v>
      </c>
      <c r="K224" s="42">
        <v>319664.28999999998</v>
      </c>
      <c r="L224" s="42">
        <v>3907.3537000000006</v>
      </c>
    </row>
    <row r="225" spans="1:12" x14ac:dyDescent="0.3">
      <c r="A225" s="11" t="s">
        <v>54</v>
      </c>
      <c r="B225" s="11" t="s">
        <v>78</v>
      </c>
      <c r="C225" s="11" t="s">
        <v>80</v>
      </c>
      <c r="D225" s="35">
        <v>14</v>
      </c>
      <c r="E225" s="35">
        <v>2</v>
      </c>
      <c r="F225" s="42">
        <v>2098.2893333333336</v>
      </c>
      <c r="G225" s="42">
        <v>64.717916666666667</v>
      </c>
      <c r="H225" s="42">
        <v>1904.2616666666665</v>
      </c>
      <c r="I225" s="42">
        <v>110.88025666666665</v>
      </c>
      <c r="J225" s="42">
        <v>23304.04</v>
      </c>
      <c r="K225" s="42">
        <v>322037.00000000006</v>
      </c>
      <c r="L225" s="42">
        <v>1363.7126000000001</v>
      </c>
    </row>
    <row r="226" spans="1:12" x14ac:dyDescent="0.3">
      <c r="A226" s="11" t="s">
        <v>54</v>
      </c>
      <c r="B226" s="11" t="s">
        <v>78</v>
      </c>
      <c r="C226" s="11" t="s">
        <v>80</v>
      </c>
      <c r="D226" s="35">
        <v>14</v>
      </c>
      <c r="E226" s="35">
        <v>3</v>
      </c>
      <c r="F226" s="42">
        <v>2925.4073333333331</v>
      </c>
      <c r="G226" s="42">
        <v>78.535543333333337</v>
      </c>
      <c r="H226" s="42">
        <v>2729.623</v>
      </c>
      <c r="I226" s="42">
        <v>134.03511</v>
      </c>
      <c r="J226" s="42">
        <v>26256.854000000003</v>
      </c>
      <c r="K226" s="42">
        <v>240448.03899999996</v>
      </c>
      <c r="L226" s="42">
        <v>1569.0475099999999</v>
      </c>
    </row>
    <row r="227" spans="1:12" x14ac:dyDescent="0.3">
      <c r="A227" s="11" t="s">
        <v>54</v>
      </c>
      <c r="B227" s="11" t="s">
        <v>78</v>
      </c>
      <c r="C227" s="11" t="s">
        <v>80</v>
      </c>
      <c r="D227" s="35">
        <v>14</v>
      </c>
      <c r="E227" s="35">
        <v>4</v>
      </c>
      <c r="F227" s="42">
        <v>4025.4126666666671</v>
      </c>
      <c r="G227" s="42">
        <v>80.73769333333334</v>
      </c>
      <c r="H227" s="42">
        <v>3696.8766666666666</v>
      </c>
      <c r="I227" s="42">
        <v>242.40513333333334</v>
      </c>
      <c r="J227" s="42">
        <v>25719.87</v>
      </c>
      <c r="K227" s="42">
        <v>424752.16000000003</v>
      </c>
      <c r="L227" s="42">
        <v>4374.5959999999995</v>
      </c>
    </row>
    <row r="228" spans="1:12" x14ac:dyDescent="0.3">
      <c r="A228" s="12" t="s">
        <v>54</v>
      </c>
      <c r="B228" s="12" t="s">
        <v>78</v>
      </c>
      <c r="C228" s="11" t="s">
        <v>80</v>
      </c>
      <c r="D228" s="36">
        <v>21</v>
      </c>
      <c r="E228" s="36">
        <v>1</v>
      </c>
      <c r="F228" s="43">
        <v>4052.5540000000001</v>
      </c>
      <c r="G228" s="43">
        <v>92.271636666666666</v>
      </c>
      <c r="H228" s="43">
        <v>3883.1536666666666</v>
      </c>
      <c r="I228" s="43">
        <v>74.970713333333322</v>
      </c>
      <c r="J228" s="43">
        <v>23827.853999999999</v>
      </c>
      <c r="K228" s="43">
        <v>475049.97000000003</v>
      </c>
      <c r="L228" s="43">
        <v>7771.9639999999999</v>
      </c>
    </row>
    <row r="229" spans="1:12" x14ac:dyDescent="0.3">
      <c r="A229" s="12" t="s">
        <v>54</v>
      </c>
      <c r="B229" s="12" t="s">
        <v>78</v>
      </c>
      <c r="C229" s="11" t="s">
        <v>80</v>
      </c>
      <c r="D229" s="36">
        <v>21</v>
      </c>
      <c r="E229" s="36">
        <v>2</v>
      </c>
      <c r="F229" s="43">
        <v>2723.4303333333332</v>
      </c>
      <c r="G229" s="43">
        <v>73.932376666666656</v>
      </c>
      <c r="H229" s="43">
        <v>2576.9683333333337</v>
      </c>
      <c r="I229" s="43">
        <v>52.707546666666666</v>
      </c>
      <c r="J229" s="43">
        <v>20729.268499999998</v>
      </c>
      <c r="K229" s="43">
        <v>731539.6100000001</v>
      </c>
      <c r="L229" s="43">
        <v>2608.2948900000001</v>
      </c>
    </row>
    <row r="230" spans="1:12" x14ac:dyDescent="0.3">
      <c r="A230" s="12" t="s">
        <v>54</v>
      </c>
      <c r="B230" s="12" t="s">
        <v>78</v>
      </c>
      <c r="C230" s="11" t="s">
        <v>80</v>
      </c>
      <c r="D230" s="36">
        <v>21</v>
      </c>
      <c r="E230" s="36">
        <v>4</v>
      </c>
      <c r="F230" s="43">
        <v>4337.3803333333335</v>
      </c>
      <c r="G230" s="43">
        <v>109.57256666666666</v>
      </c>
      <c r="H230" s="43">
        <v>3991.4716666666668</v>
      </c>
      <c r="I230" s="43">
        <v>236.63813333333334</v>
      </c>
      <c r="J230" s="43">
        <v>30357.271000000001</v>
      </c>
      <c r="K230" s="43">
        <v>419753.77999999997</v>
      </c>
      <c r="L230" s="43">
        <v>7419.6023999999989</v>
      </c>
    </row>
    <row r="231" spans="1:12" x14ac:dyDescent="0.3">
      <c r="A231" s="13" t="s">
        <v>54</v>
      </c>
      <c r="B231" s="13" t="s">
        <v>78</v>
      </c>
      <c r="C231" s="11" t="s">
        <v>80</v>
      </c>
      <c r="D231" s="37">
        <v>28</v>
      </c>
      <c r="E231" s="37">
        <v>1</v>
      </c>
      <c r="F231" s="44">
        <v>6258.8019999999997</v>
      </c>
      <c r="G231" s="44">
        <v>109.57258000000002</v>
      </c>
      <c r="H231" s="44">
        <v>6038.6796666666669</v>
      </c>
      <c r="I231" s="44">
        <v>132.6405</v>
      </c>
      <c r="J231" s="44">
        <v>29893.322999999997</v>
      </c>
      <c r="K231" s="44">
        <v>612120.46000000008</v>
      </c>
      <c r="L231" s="44">
        <v>8366.9568000000017</v>
      </c>
    </row>
    <row r="232" spans="1:12" x14ac:dyDescent="0.3">
      <c r="A232" s="13" t="s">
        <v>54</v>
      </c>
      <c r="B232" s="13" t="s">
        <v>78</v>
      </c>
      <c r="C232" s="11" t="s">
        <v>80</v>
      </c>
      <c r="D232" s="37">
        <v>28</v>
      </c>
      <c r="E232" s="37">
        <v>2</v>
      </c>
      <c r="F232" s="44">
        <v>6661.5343333333331</v>
      </c>
      <c r="G232" s="44">
        <v>127.28336666666667</v>
      </c>
      <c r="H232" s="44">
        <v>6477.9669999999996</v>
      </c>
      <c r="I232" s="44">
        <v>127.23253333333332</v>
      </c>
      <c r="J232" s="44">
        <v>25978.185000000001</v>
      </c>
      <c r="K232" s="44">
        <v>573021.15999999992</v>
      </c>
      <c r="L232" s="44">
        <v>6920.6316500000003</v>
      </c>
    </row>
    <row r="233" spans="1:12" x14ac:dyDescent="0.3">
      <c r="A233" s="13" t="s">
        <v>54</v>
      </c>
      <c r="B233" s="13" t="s">
        <v>78</v>
      </c>
      <c r="C233" s="11" t="s">
        <v>80</v>
      </c>
      <c r="D233" s="37">
        <v>28</v>
      </c>
      <c r="E233" s="37">
        <v>3</v>
      </c>
      <c r="F233" s="44">
        <v>5887.1236666666664</v>
      </c>
      <c r="G233" s="44">
        <v>86.981970000000004</v>
      </c>
      <c r="H233" s="44">
        <v>5587.0639999999994</v>
      </c>
      <c r="I233" s="44">
        <v>178.77633333333335</v>
      </c>
      <c r="J233" s="44">
        <v>22995.739000000005</v>
      </c>
      <c r="K233" s="44">
        <v>458854.53999999992</v>
      </c>
      <c r="L233" s="44">
        <v>6976.6047000000008</v>
      </c>
    </row>
    <row r="234" spans="1:12" x14ac:dyDescent="0.3">
      <c r="A234" s="13" t="s">
        <v>54</v>
      </c>
      <c r="B234" s="13" t="s">
        <v>78</v>
      </c>
      <c r="C234" s="11" t="s">
        <v>80</v>
      </c>
      <c r="D234" s="37">
        <v>28</v>
      </c>
      <c r="E234" s="37">
        <v>4</v>
      </c>
      <c r="F234" s="44">
        <v>5950.7979999999998</v>
      </c>
      <c r="G234" s="44">
        <v>87.075713333333326</v>
      </c>
      <c r="H234" s="44">
        <v>5690.174</v>
      </c>
      <c r="I234" s="44">
        <v>139.67356666666669</v>
      </c>
      <c r="J234" s="44">
        <v>26336.173999999999</v>
      </c>
      <c r="K234" s="44">
        <v>596896.01</v>
      </c>
      <c r="L234" s="44">
        <v>14815.556500000001</v>
      </c>
    </row>
    <row r="235" spans="1:12" x14ac:dyDescent="0.3">
      <c r="A235" s="14" t="s">
        <v>54</v>
      </c>
      <c r="B235" s="14" t="s">
        <v>78</v>
      </c>
      <c r="C235" s="11" t="s">
        <v>80</v>
      </c>
      <c r="D235" s="38">
        <v>35</v>
      </c>
      <c r="E235" s="38">
        <v>1</v>
      </c>
      <c r="F235" s="45">
        <v>8175.9276666666665</v>
      </c>
      <c r="G235" s="45">
        <v>144.17443333333333</v>
      </c>
      <c r="H235" s="45">
        <v>7841.8793333333333</v>
      </c>
      <c r="I235" s="45">
        <v>178.77633333333335</v>
      </c>
      <c r="J235" s="45">
        <v>30491.666000000005</v>
      </c>
      <c r="K235" s="45">
        <v>705211.78</v>
      </c>
      <c r="L235" s="45">
        <v>11480.2086</v>
      </c>
    </row>
    <row r="236" spans="1:12" x14ac:dyDescent="0.3">
      <c r="A236" s="14" t="s">
        <v>54</v>
      </c>
      <c r="B236" s="14" t="s">
        <v>78</v>
      </c>
      <c r="C236" s="11" t="s">
        <v>80</v>
      </c>
      <c r="D236" s="38">
        <v>35</v>
      </c>
      <c r="E236" s="38">
        <v>2</v>
      </c>
      <c r="F236" s="45">
        <v>7405.8336666666664</v>
      </c>
      <c r="G236" s="45">
        <v>92.271646666666655</v>
      </c>
      <c r="H236" s="45">
        <v>7157.56</v>
      </c>
      <c r="I236" s="45">
        <v>127.28336666666667</v>
      </c>
      <c r="J236" s="45">
        <v>28814.863999999994</v>
      </c>
      <c r="K236" s="45">
        <v>628546.69000000006</v>
      </c>
      <c r="L236" s="45">
        <v>10811.522099999998</v>
      </c>
    </row>
    <row r="237" spans="1:12" x14ac:dyDescent="0.3">
      <c r="A237" s="14" t="s">
        <v>54</v>
      </c>
      <c r="B237" s="14" t="s">
        <v>78</v>
      </c>
      <c r="C237" s="11" t="s">
        <v>80</v>
      </c>
      <c r="D237" s="38">
        <v>35</v>
      </c>
      <c r="E237" s="38">
        <v>3</v>
      </c>
      <c r="F237" s="45">
        <v>7553.4160000000002</v>
      </c>
      <c r="G237" s="45">
        <v>103.80559</v>
      </c>
      <c r="H237" s="45">
        <v>7144.6093333333338</v>
      </c>
      <c r="I237" s="45">
        <v>174.51530000000002</v>
      </c>
      <c r="J237" s="45">
        <v>22433.010000000002</v>
      </c>
      <c r="K237" s="45">
        <v>593159.9</v>
      </c>
      <c r="L237" s="45">
        <v>3132.7075800000002</v>
      </c>
    </row>
    <row r="238" spans="1:12" x14ac:dyDescent="0.3">
      <c r="A238" s="14" t="s">
        <v>54</v>
      </c>
      <c r="B238" s="14" t="s">
        <v>78</v>
      </c>
      <c r="C238" s="11" t="s">
        <v>80</v>
      </c>
      <c r="D238" s="38">
        <v>35</v>
      </c>
      <c r="E238" s="38">
        <v>4</v>
      </c>
      <c r="F238" s="45">
        <v>7140.7306666666664</v>
      </c>
      <c r="G238" s="45">
        <v>132.64046666666667</v>
      </c>
      <c r="H238" s="45">
        <v>6789.2513333333336</v>
      </c>
      <c r="I238" s="45">
        <v>253.91650000000001</v>
      </c>
      <c r="J238" s="45">
        <v>33923.398000000001</v>
      </c>
      <c r="K238" s="45">
        <v>454265.66000000003</v>
      </c>
      <c r="L238" s="45">
        <v>18533.738099999999</v>
      </c>
    </row>
    <row r="239" spans="1:12" x14ac:dyDescent="0.3">
      <c r="A239" s="15" t="s">
        <v>54</v>
      </c>
      <c r="B239" s="15" t="s">
        <v>78</v>
      </c>
      <c r="C239" s="11" t="s">
        <v>80</v>
      </c>
      <c r="D239" s="39">
        <v>42</v>
      </c>
      <c r="E239" s="39">
        <v>1</v>
      </c>
      <c r="F239" s="46">
        <v>7835.0056666666669</v>
      </c>
      <c r="G239" s="46">
        <v>93.891033333333326</v>
      </c>
      <c r="H239" s="46">
        <v>7609.2996666666659</v>
      </c>
      <c r="I239" s="46">
        <v>118.35749333333332</v>
      </c>
      <c r="J239" s="46">
        <v>43674.720000000001</v>
      </c>
      <c r="K239" s="46">
        <v>771471.18</v>
      </c>
      <c r="L239" s="46">
        <v>13415.6258</v>
      </c>
    </row>
    <row r="240" spans="1:12" x14ac:dyDescent="0.3">
      <c r="A240" s="15" t="s">
        <v>54</v>
      </c>
      <c r="B240" s="15" t="s">
        <v>78</v>
      </c>
      <c r="C240" s="11" t="s">
        <v>80</v>
      </c>
      <c r="D240" s="39">
        <v>42</v>
      </c>
      <c r="E240" s="39">
        <v>2</v>
      </c>
      <c r="F240" s="46">
        <v>7587.3106666666672</v>
      </c>
      <c r="G240" s="46">
        <v>109.57258000000002</v>
      </c>
      <c r="H240" s="46">
        <v>7344.7003333333332</v>
      </c>
      <c r="I240" s="46">
        <v>138.4075</v>
      </c>
      <c r="J240" s="46">
        <v>41986.839999999989</v>
      </c>
      <c r="K240" s="46">
        <v>573649.46</v>
      </c>
      <c r="L240" s="46">
        <v>16885.970099999999</v>
      </c>
    </row>
    <row r="241" spans="1:12" x14ac:dyDescent="0.3">
      <c r="A241" s="15" t="s">
        <v>54</v>
      </c>
      <c r="B241" s="15" t="s">
        <v>78</v>
      </c>
      <c r="C241" s="11" t="s">
        <v>80</v>
      </c>
      <c r="D241" s="39">
        <v>42</v>
      </c>
      <c r="E241" s="39">
        <v>3</v>
      </c>
      <c r="F241" s="46">
        <v>8108.9003333333339</v>
      </c>
      <c r="G241" s="46">
        <v>98.397670000000005</v>
      </c>
      <c r="H241" s="46">
        <v>7848.9143333333332</v>
      </c>
      <c r="I241" s="46">
        <v>133.76843333333332</v>
      </c>
      <c r="J241" s="46">
        <v>28895.379999999997</v>
      </c>
      <c r="K241" s="46">
        <v>641308.6399999999</v>
      </c>
      <c r="L241" s="46">
        <v>18399.941800000001</v>
      </c>
    </row>
    <row r="242" spans="1:12" x14ac:dyDescent="0.3">
      <c r="A242" s="15" t="s">
        <v>54</v>
      </c>
      <c r="B242" s="15" t="s">
        <v>78</v>
      </c>
      <c r="C242" s="11" t="s">
        <v>80</v>
      </c>
      <c r="D242" s="39">
        <v>42</v>
      </c>
      <c r="E242" s="39">
        <v>4</v>
      </c>
      <c r="F242" s="46">
        <v>7628.4579999999996</v>
      </c>
      <c r="G242" s="46">
        <v>109.57258000000002</v>
      </c>
      <c r="H242" s="46">
        <v>7342.335</v>
      </c>
      <c r="I242" s="46">
        <v>139.04626666666664</v>
      </c>
      <c r="J242" s="46">
        <v>22585.665999999997</v>
      </c>
      <c r="K242" s="46">
        <v>765464.8600000001</v>
      </c>
      <c r="L242" s="46">
        <v>13620.063699999999</v>
      </c>
    </row>
    <row r="243" spans="1:12" x14ac:dyDescent="0.3">
      <c r="A243" s="16" t="s">
        <v>54</v>
      </c>
      <c r="B243" s="16" t="s">
        <v>78</v>
      </c>
      <c r="C243" s="11" t="s">
        <v>80</v>
      </c>
      <c r="D243" s="40">
        <v>49</v>
      </c>
      <c r="E243" s="40">
        <v>2</v>
      </c>
      <c r="F243" s="47">
        <v>8940.9566666666669</v>
      </c>
      <c r="G243" s="47">
        <v>87.646756666666661</v>
      </c>
      <c r="H243" s="47">
        <v>8747.8269999999993</v>
      </c>
      <c r="I243" s="47">
        <v>125.13093333333332</v>
      </c>
      <c r="J243" s="47">
        <v>34703.432000000001</v>
      </c>
      <c r="K243" s="47">
        <v>685150.62</v>
      </c>
      <c r="L243" s="47">
        <v>16886.570299999999</v>
      </c>
    </row>
    <row r="244" spans="1:12" x14ac:dyDescent="0.3">
      <c r="A244" s="16" t="s">
        <v>54</v>
      </c>
      <c r="B244" s="16" t="s">
        <v>78</v>
      </c>
      <c r="C244" s="11" t="s">
        <v>80</v>
      </c>
      <c r="D244" s="40">
        <v>49</v>
      </c>
      <c r="E244" s="40">
        <v>3</v>
      </c>
      <c r="F244" s="47">
        <v>7078.3759999999993</v>
      </c>
      <c r="G244" s="47">
        <v>86.50466999999999</v>
      </c>
      <c r="H244" s="47">
        <v>6898.5693333333329</v>
      </c>
      <c r="I244" s="47">
        <v>80.737690000000001</v>
      </c>
      <c r="J244" s="47">
        <v>34804.600999999995</v>
      </c>
      <c r="K244" s="47">
        <v>802741.3</v>
      </c>
      <c r="L244" s="47">
        <v>11476.0191</v>
      </c>
    </row>
    <row r="245" spans="1:12" x14ac:dyDescent="0.3">
      <c r="A245" s="16" t="s">
        <v>54</v>
      </c>
      <c r="B245" s="16" t="s">
        <v>78</v>
      </c>
      <c r="C245" s="11" t="s">
        <v>80</v>
      </c>
      <c r="D245" s="40">
        <v>49</v>
      </c>
      <c r="E245" s="40">
        <v>4</v>
      </c>
      <c r="F245" s="47">
        <v>3916.9869999999996</v>
      </c>
      <c r="G245" s="47">
        <v>157.16989999999998</v>
      </c>
      <c r="H245" s="47">
        <v>3620.529</v>
      </c>
      <c r="I245" s="47">
        <v>223.33053333333331</v>
      </c>
      <c r="J245" s="47">
        <v>22323.160000000003</v>
      </c>
      <c r="K245" s="47">
        <v>762954.1100000001</v>
      </c>
      <c r="L245" s="47">
        <v>3810.6726000000003</v>
      </c>
    </row>
    <row r="246" spans="1:12" x14ac:dyDescent="0.3">
      <c r="A246" s="17" t="s">
        <v>54</v>
      </c>
      <c r="B246" s="17" t="s">
        <v>78</v>
      </c>
      <c r="C246" s="11" t="s">
        <v>80</v>
      </c>
      <c r="D246" s="41">
        <v>56</v>
      </c>
      <c r="E246" s="41">
        <v>1</v>
      </c>
      <c r="F246" s="48">
        <v>7836.449333333333</v>
      </c>
      <c r="G246" s="48">
        <v>63.436759999999992</v>
      </c>
      <c r="H246" s="48">
        <v>7612.0266666666657</v>
      </c>
      <c r="I246" s="48">
        <v>86.914526666666674</v>
      </c>
      <c r="J246" s="48">
        <v>34864.466</v>
      </c>
      <c r="K246" s="48">
        <v>483464.2699999999</v>
      </c>
      <c r="L246" s="48">
        <v>4258.45874</v>
      </c>
    </row>
    <row r="247" spans="1:12" x14ac:dyDescent="0.3">
      <c r="A247" s="17" t="s">
        <v>54</v>
      </c>
      <c r="B247" s="17" t="s">
        <v>78</v>
      </c>
      <c r="C247" s="11" t="s">
        <v>80</v>
      </c>
      <c r="D247" s="41">
        <v>56</v>
      </c>
      <c r="E247" s="41">
        <v>2</v>
      </c>
      <c r="F247" s="48">
        <v>8067.5119999999997</v>
      </c>
      <c r="G247" s="48">
        <v>253.92666666666665</v>
      </c>
      <c r="H247" s="48">
        <v>7510.5210000000006</v>
      </c>
      <c r="I247" s="48">
        <v>278.87200000000001</v>
      </c>
      <c r="J247" s="48">
        <v>31161.249999999993</v>
      </c>
      <c r="K247" s="48">
        <v>786522.17999999993</v>
      </c>
      <c r="L247" s="48">
        <v>6562.6429999999991</v>
      </c>
    </row>
    <row r="248" spans="1:12" x14ac:dyDescent="0.3">
      <c r="A248" s="17" t="s">
        <v>54</v>
      </c>
      <c r="B248" s="17" t="s">
        <v>78</v>
      </c>
      <c r="C248" s="11" t="s">
        <v>80</v>
      </c>
      <c r="D248" s="41">
        <v>56</v>
      </c>
      <c r="E248" s="41">
        <v>3</v>
      </c>
      <c r="F248" s="48">
        <v>7080.5119999999997</v>
      </c>
      <c r="G248" s="48">
        <v>203.92666666666699</v>
      </c>
      <c r="H248" s="48">
        <v>6910.5209999999997</v>
      </c>
      <c r="I248" s="48">
        <v>208.87200000000001</v>
      </c>
      <c r="J248" s="48">
        <v>34502.885999999999</v>
      </c>
      <c r="K248" s="48">
        <v>770126.5</v>
      </c>
      <c r="L248" s="48">
        <v>9764.4932000000008</v>
      </c>
    </row>
    <row r="249" spans="1:12" x14ac:dyDescent="0.3">
      <c r="A249" s="17" t="s">
        <v>54</v>
      </c>
      <c r="B249" s="17" t="s">
        <v>78</v>
      </c>
      <c r="C249" s="11" t="s">
        <v>80</v>
      </c>
      <c r="D249" s="41">
        <v>56</v>
      </c>
      <c r="E249" s="41">
        <v>4</v>
      </c>
      <c r="F249" s="48">
        <v>6103.9883333333337</v>
      </c>
      <c r="G249" s="48">
        <v>190.85950000000003</v>
      </c>
      <c r="H249" s="48">
        <v>5722.6716666666662</v>
      </c>
      <c r="I249" s="48">
        <v>190.57186666666666</v>
      </c>
      <c r="J249" s="48">
        <v>32779.985999999997</v>
      </c>
      <c r="K249" s="48">
        <v>701803.69000000006</v>
      </c>
      <c r="L249" s="48">
        <v>11494.5764</v>
      </c>
    </row>
    <row r="250" spans="1:12" x14ac:dyDescent="0.3">
      <c r="A250" s="11" t="s">
        <v>54</v>
      </c>
      <c r="B250" s="11" t="s">
        <v>53</v>
      </c>
      <c r="C250" s="11" t="s">
        <v>79</v>
      </c>
      <c r="D250" s="35">
        <v>14</v>
      </c>
      <c r="E250" s="35">
        <v>1</v>
      </c>
      <c r="F250" s="42">
        <v>1052.7133333333334</v>
      </c>
      <c r="G250" s="42">
        <v>39.119350000000004</v>
      </c>
      <c r="H250" s="42">
        <v>959.47556666666662</v>
      </c>
      <c r="I250" s="42">
        <v>38.146676666666671</v>
      </c>
      <c r="J250" s="42">
        <v>14760.481</v>
      </c>
      <c r="K250" s="42">
        <v>179345.86499999999</v>
      </c>
      <c r="L250" s="42">
        <v>844.08902000000012</v>
      </c>
    </row>
    <row r="251" spans="1:12" x14ac:dyDescent="0.3">
      <c r="A251" s="11" t="s">
        <v>54</v>
      </c>
      <c r="B251" s="11" t="s">
        <v>53</v>
      </c>
      <c r="C251" s="11" t="s">
        <v>79</v>
      </c>
      <c r="D251" s="35">
        <v>14</v>
      </c>
      <c r="E251" s="35">
        <v>2</v>
      </c>
      <c r="F251" s="42">
        <v>616.13700000000006</v>
      </c>
      <c r="G251" s="42">
        <v>69.203736666666671</v>
      </c>
      <c r="H251" s="42">
        <v>488.02680000000004</v>
      </c>
      <c r="I251" s="42">
        <v>61.273583333333328</v>
      </c>
      <c r="J251" s="42">
        <v>11336.5329</v>
      </c>
      <c r="K251" s="42">
        <v>162435.62900000002</v>
      </c>
      <c r="L251" s="42">
        <v>595.95076999999992</v>
      </c>
    </row>
    <row r="252" spans="1:12" x14ac:dyDescent="0.3">
      <c r="A252" s="11" t="s">
        <v>54</v>
      </c>
      <c r="B252" s="11" t="s">
        <v>53</v>
      </c>
      <c r="C252" s="11" t="s">
        <v>79</v>
      </c>
      <c r="D252" s="35">
        <v>14</v>
      </c>
      <c r="E252" s="35">
        <v>3</v>
      </c>
      <c r="F252" s="42">
        <v>187.64106666666666</v>
      </c>
      <c r="G252" s="42">
        <v>16.300216666666667</v>
      </c>
      <c r="H252" s="42">
        <v>155.52226666666667</v>
      </c>
      <c r="I252" s="42">
        <v>13.281832333333332</v>
      </c>
      <c r="J252" s="42">
        <v>8377.7333999999992</v>
      </c>
      <c r="K252" s="42">
        <v>27998.314999999995</v>
      </c>
      <c r="L252" s="42">
        <v>5990.6130000000003</v>
      </c>
    </row>
    <row r="253" spans="1:12" x14ac:dyDescent="0.3">
      <c r="A253" s="11" t="s">
        <v>54</v>
      </c>
      <c r="B253" s="11" t="s">
        <v>53</v>
      </c>
      <c r="C253" s="11" t="s">
        <v>79</v>
      </c>
      <c r="D253" s="35">
        <v>14</v>
      </c>
      <c r="E253" s="35">
        <v>4</v>
      </c>
      <c r="F253" s="42">
        <v>414.80136666666664</v>
      </c>
      <c r="G253" s="42">
        <v>30.780113333333333</v>
      </c>
      <c r="H253" s="42">
        <v>362.30173333333329</v>
      </c>
      <c r="I253" s="42">
        <v>21.158870000000004</v>
      </c>
      <c r="J253" s="42">
        <v>16956.311399999999</v>
      </c>
      <c r="K253" s="42">
        <v>100002.98299999999</v>
      </c>
      <c r="L253" s="42">
        <v>6944.3379999999997</v>
      </c>
    </row>
    <row r="254" spans="1:12" x14ac:dyDescent="0.3">
      <c r="A254" s="12" t="s">
        <v>54</v>
      </c>
      <c r="B254" s="12" t="s">
        <v>53</v>
      </c>
      <c r="C254" s="11" t="s">
        <v>79</v>
      </c>
      <c r="D254" s="36">
        <v>21</v>
      </c>
      <c r="E254" s="36">
        <v>1</v>
      </c>
      <c r="F254" s="43">
        <v>3396.7456666666671</v>
      </c>
      <c r="G254" s="43">
        <v>71.510530000000003</v>
      </c>
      <c r="H254" s="43">
        <v>3256.1423333333332</v>
      </c>
      <c r="I254" s="43">
        <v>53.199816666666671</v>
      </c>
      <c r="J254" s="43">
        <v>19398.781599999998</v>
      </c>
      <c r="K254" s="43">
        <v>310407.73</v>
      </c>
      <c r="L254" s="43">
        <v>3119.2379799999999</v>
      </c>
    </row>
    <row r="255" spans="1:12" x14ac:dyDescent="0.3">
      <c r="A255" s="12" t="s">
        <v>54</v>
      </c>
      <c r="B255" s="12" t="s">
        <v>53</v>
      </c>
      <c r="C255" s="11" t="s">
        <v>79</v>
      </c>
      <c r="D255" s="36">
        <v>21</v>
      </c>
      <c r="E255" s="36">
        <v>2</v>
      </c>
      <c r="F255" s="43">
        <v>2061.0056666666665</v>
      </c>
      <c r="G255" s="43">
        <v>57.79754333333333</v>
      </c>
      <c r="H255" s="43">
        <v>1911.5193333333334</v>
      </c>
      <c r="I255" s="43">
        <v>89.579256666666666</v>
      </c>
      <c r="J255" s="43">
        <v>25651.922999999999</v>
      </c>
      <c r="K255" s="43">
        <v>248022.07700000005</v>
      </c>
      <c r="L255" s="43">
        <v>3689.1479000000008</v>
      </c>
    </row>
    <row r="256" spans="1:12" x14ac:dyDescent="0.3">
      <c r="A256" s="12" t="s">
        <v>54</v>
      </c>
      <c r="B256" s="12" t="s">
        <v>53</v>
      </c>
      <c r="C256" s="11" t="s">
        <v>79</v>
      </c>
      <c r="D256" s="36">
        <v>21</v>
      </c>
      <c r="E256" s="36">
        <v>3</v>
      </c>
      <c r="F256" s="43">
        <v>2923.0456666666669</v>
      </c>
      <c r="G256" s="43">
        <v>62.39841666666667</v>
      </c>
      <c r="H256" s="43">
        <v>2764.3776666666668</v>
      </c>
      <c r="I256" s="43">
        <v>83.044486666666671</v>
      </c>
      <c r="J256" s="43">
        <v>21167.477000000003</v>
      </c>
      <c r="K256" s="43">
        <v>224003.25400000002</v>
      </c>
      <c r="L256" s="43">
        <v>3087.5098200000002</v>
      </c>
    </row>
    <row r="257" spans="1:12" x14ac:dyDescent="0.3">
      <c r="A257" s="12" t="s">
        <v>54</v>
      </c>
      <c r="B257" s="12" t="s">
        <v>53</v>
      </c>
      <c r="C257" s="11" t="s">
        <v>79</v>
      </c>
      <c r="D257" s="36">
        <v>21</v>
      </c>
      <c r="E257" s="36">
        <v>4</v>
      </c>
      <c r="F257" s="43">
        <v>2713.7396666666668</v>
      </c>
      <c r="G257" s="43">
        <v>74.833013333333341</v>
      </c>
      <c r="H257" s="43">
        <v>2541.473</v>
      </c>
      <c r="I257" s="43">
        <v>95.03591333333334</v>
      </c>
      <c r="J257" s="43">
        <v>29630.816000000003</v>
      </c>
      <c r="K257" s="43">
        <v>325061.64</v>
      </c>
      <c r="L257" s="43">
        <v>3759.1892999999995</v>
      </c>
    </row>
    <row r="258" spans="1:12" x14ac:dyDescent="0.3">
      <c r="A258" s="13" t="s">
        <v>54</v>
      </c>
      <c r="B258" s="13" t="s">
        <v>53</v>
      </c>
      <c r="C258" s="11" t="s">
        <v>79</v>
      </c>
      <c r="D258" s="37">
        <v>28</v>
      </c>
      <c r="E258" s="37">
        <v>1</v>
      </c>
      <c r="F258" s="44">
        <v>3913.4683333333328</v>
      </c>
      <c r="G258" s="44">
        <v>69.308376666666661</v>
      </c>
      <c r="H258" s="44">
        <v>3699.1823333333336</v>
      </c>
      <c r="I258" s="44">
        <v>145.3759</v>
      </c>
      <c r="J258" s="44">
        <v>34736.056999999993</v>
      </c>
      <c r="K258" s="44">
        <v>441409.75999999995</v>
      </c>
      <c r="L258" s="44">
        <v>4041.4502000000002</v>
      </c>
    </row>
    <row r="259" spans="1:12" x14ac:dyDescent="0.3">
      <c r="A259" s="13" t="s">
        <v>54</v>
      </c>
      <c r="B259" s="13" t="s">
        <v>53</v>
      </c>
      <c r="C259" s="11" t="s">
        <v>79</v>
      </c>
      <c r="D259" s="37">
        <v>28</v>
      </c>
      <c r="E259" s="37">
        <v>2</v>
      </c>
      <c r="F259" s="44">
        <v>3124.2620000000002</v>
      </c>
      <c r="G259" s="44">
        <v>89.964856666666677</v>
      </c>
      <c r="H259" s="44">
        <v>2771.1996666666669</v>
      </c>
      <c r="I259" s="44">
        <v>260.84229999999997</v>
      </c>
      <c r="J259" s="44">
        <v>43804.027999999998</v>
      </c>
      <c r="K259" s="44">
        <v>735241.02</v>
      </c>
      <c r="L259" s="44">
        <v>1417.2912300000003</v>
      </c>
    </row>
    <row r="260" spans="1:12" x14ac:dyDescent="0.3">
      <c r="A260" s="13" t="s">
        <v>54</v>
      </c>
      <c r="B260" s="13" t="s">
        <v>53</v>
      </c>
      <c r="C260" s="11" t="s">
        <v>79</v>
      </c>
      <c r="D260" s="37">
        <v>28</v>
      </c>
      <c r="E260" s="37">
        <v>3</v>
      </c>
      <c r="F260" s="44">
        <v>5923.7030000000004</v>
      </c>
      <c r="G260" s="44">
        <v>115.69861333333334</v>
      </c>
      <c r="H260" s="44">
        <v>5669.3896666666669</v>
      </c>
      <c r="I260" s="44">
        <v>161.73699999999999</v>
      </c>
      <c r="J260" s="44">
        <v>34457.387999999999</v>
      </c>
      <c r="K260" s="44">
        <v>537090.80000000005</v>
      </c>
      <c r="L260" s="44">
        <v>1471.4686299999998</v>
      </c>
    </row>
    <row r="261" spans="1:12" x14ac:dyDescent="0.3">
      <c r="A261" s="13" t="s">
        <v>54</v>
      </c>
      <c r="B261" s="13" t="s">
        <v>53</v>
      </c>
      <c r="C261" s="11" t="s">
        <v>79</v>
      </c>
      <c r="D261" s="37">
        <v>28</v>
      </c>
      <c r="E261" s="37">
        <v>4</v>
      </c>
      <c r="F261" s="44">
        <v>4950.8599999999997</v>
      </c>
      <c r="G261" s="44">
        <v>109.57258999999999</v>
      </c>
      <c r="H261" s="44">
        <v>4695.1276666666663</v>
      </c>
      <c r="I261" s="44">
        <v>132.6405</v>
      </c>
      <c r="J261" s="44">
        <v>33334.330999999998</v>
      </c>
      <c r="K261" s="44">
        <v>409845.91000000003</v>
      </c>
      <c r="L261" s="44">
        <v>8462.1427999999996</v>
      </c>
    </row>
    <row r="262" spans="1:12" x14ac:dyDescent="0.3">
      <c r="A262" s="14" t="s">
        <v>54</v>
      </c>
      <c r="B262" s="14" t="s">
        <v>53</v>
      </c>
      <c r="C262" s="11" t="s">
        <v>79</v>
      </c>
      <c r="D262" s="38">
        <v>35</v>
      </c>
      <c r="E262" s="38">
        <v>2</v>
      </c>
      <c r="F262" s="45">
        <v>4861.2666666666664</v>
      </c>
      <c r="G262" s="45">
        <v>78.974503333333331</v>
      </c>
      <c r="H262" s="45">
        <v>4536.3256666666666</v>
      </c>
      <c r="I262" s="45">
        <v>233.24383333333333</v>
      </c>
      <c r="J262" s="45">
        <v>32862.601000000002</v>
      </c>
      <c r="K262" s="45">
        <v>726262.49</v>
      </c>
      <c r="L262" s="45">
        <v>4602.0808999999999</v>
      </c>
    </row>
    <row r="263" spans="1:12" x14ac:dyDescent="0.3">
      <c r="A263" s="14" t="s">
        <v>54</v>
      </c>
      <c r="B263" s="14" t="s">
        <v>53</v>
      </c>
      <c r="C263" s="11" t="s">
        <v>79</v>
      </c>
      <c r="D263" s="38">
        <v>35</v>
      </c>
      <c r="E263" s="38">
        <v>3</v>
      </c>
      <c r="F263" s="45">
        <v>7003.7133333333331</v>
      </c>
      <c r="G263" s="45">
        <v>92.271636666666666</v>
      </c>
      <c r="H263" s="45">
        <v>6739.0079999999989</v>
      </c>
      <c r="I263" s="45">
        <v>156.40586666666664</v>
      </c>
      <c r="J263" s="45">
        <v>44625.069000000003</v>
      </c>
      <c r="K263" s="45">
        <v>695990.28</v>
      </c>
      <c r="L263" s="45">
        <v>6740.7388999999994</v>
      </c>
    </row>
    <row r="264" spans="1:12" x14ac:dyDescent="0.3">
      <c r="A264" s="14" t="s">
        <v>54</v>
      </c>
      <c r="B264" s="14" t="s">
        <v>53</v>
      </c>
      <c r="C264" s="11" t="s">
        <v>79</v>
      </c>
      <c r="D264" s="38">
        <v>35</v>
      </c>
      <c r="E264" s="38">
        <v>4</v>
      </c>
      <c r="F264" s="45">
        <v>6696.936333333334</v>
      </c>
      <c r="G264" s="45">
        <v>86.50466999999999</v>
      </c>
      <c r="H264" s="45">
        <v>6513.6083333333336</v>
      </c>
      <c r="I264" s="45">
        <v>86.50466999999999</v>
      </c>
      <c r="J264" s="45">
        <v>28140.489000000001</v>
      </c>
      <c r="K264" s="45">
        <v>744188.37999999989</v>
      </c>
      <c r="L264" s="45">
        <v>1863.5808300000001</v>
      </c>
    </row>
    <row r="265" spans="1:12" x14ac:dyDescent="0.3">
      <c r="A265" s="15" t="s">
        <v>54</v>
      </c>
      <c r="B265" s="15" t="s">
        <v>53</v>
      </c>
      <c r="C265" s="11" t="s">
        <v>79</v>
      </c>
      <c r="D265" s="39">
        <v>42</v>
      </c>
      <c r="E265" s="39">
        <v>1</v>
      </c>
      <c r="F265" s="46">
        <v>6810.0276666666659</v>
      </c>
      <c r="G265" s="46">
        <v>117.8421</v>
      </c>
      <c r="H265" s="46">
        <v>6568.8803333333335</v>
      </c>
      <c r="I265" s="46">
        <v>154.54623333333333</v>
      </c>
      <c r="J265" s="46">
        <v>30619.478000000003</v>
      </c>
      <c r="K265" s="46">
        <v>682794.02000000014</v>
      </c>
      <c r="L265" s="46">
        <v>2009.0516299999999</v>
      </c>
    </row>
    <row r="266" spans="1:12" x14ac:dyDescent="0.3">
      <c r="A266" s="15" t="s">
        <v>54</v>
      </c>
      <c r="B266" s="15" t="s">
        <v>53</v>
      </c>
      <c r="C266" s="11" t="s">
        <v>79</v>
      </c>
      <c r="D266" s="39">
        <v>42</v>
      </c>
      <c r="E266" s="39">
        <v>2</v>
      </c>
      <c r="F266" s="46">
        <v>6696.1653333333334</v>
      </c>
      <c r="G266" s="46">
        <v>86.50466999999999</v>
      </c>
      <c r="H266" s="46">
        <v>6413.8110000000006</v>
      </c>
      <c r="I266" s="46">
        <v>224.91213333333334</v>
      </c>
      <c r="J266" s="46">
        <v>44344.004999999997</v>
      </c>
      <c r="K266" s="46">
        <v>637584.39</v>
      </c>
      <c r="L266" s="46">
        <v>11907.640599999999</v>
      </c>
    </row>
    <row r="267" spans="1:12" x14ac:dyDescent="0.3">
      <c r="A267" s="15" t="s">
        <v>54</v>
      </c>
      <c r="B267" s="15" t="s">
        <v>53</v>
      </c>
      <c r="C267" s="11" t="s">
        <v>79</v>
      </c>
      <c r="D267" s="39">
        <v>42</v>
      </c>
      <c r="E267" s="39">
        <v>3</v>
      </c>
      <c r="F267" s="46">
        <v>6774.6983333333337</v>
      </c>
      <c r="G267" s="46">
        <v>87.691916666666657</v>
      </c>
      <c r="H267" s="46">
        <v>6549.5606666666672</v>
      </c>
      <c r="I267" s="46">
        <v>150.58810000000003</v>
      </c>
      <c r="J267" s="46">
        <v>30913.409999999996</v>
      </c>
      <c r="K267" s="46">
        <v>608238.56999999995</v>
      </c>
      <c r="L267" s="46">
        <v>5886.1734999999999</v>
      </c>
    </row>
    <row r="268" spans="1:12" x14ac:dyDescent="0.3">
      <c r="A268" s="15" t="s">
        <v>54</v>
      </c>
      <c r="B268" s="15" t="s">
        <v>53</v>
      </c>
      <c r="C268" s="11" t="s">
        <v>79</v>
      </c>
      <c r="D268" s="39">
        <v>42</v>
      </c>
      <c r="E268" s="39">
        <v>4</v>
      </c>
      <c r="F268" s="46">
        <v>7903.7129999999997</v>
      </c>
      <c r="G268" s="46">
        <v>74.970716666666661</v>
      </c>
      <c r="H268" s="46">
        <v>7575.657666666666</v>
      </c>
      <c r="I268" s="46">
        <v>231.49883333333332</v>
      </c>
      <c r="J268" s="46">
        <v>26107.192799999997</v>
      </c>
      <c r="K268" s="46">
        <v>587460.22</v>
      </c>
      <c r="L268" s="46">
        <v>8483.6931000000004</v>
      </c>
    </row>
    <row r="269" spans="1:12" x14ac:dyDescent="0.3">
      <c r="A269" s="16" t="s">
        <v>54</v>
      </c>
      <c r="B269" s="16" t="s">
        <v>53</v>
      </c>
      <c r="C269" s="11" t="s">
        <v>79</v>
      </c>
      <c r="D269" s="40">
        <v>49</v>
      </c>
      <c r="E269" s="40">
        <v>1</v>
      </c>
      <c r="F269" s="47">
        <v>8449.5703333333331</v>
      </c>
      <c r="G269" s="47">
        <v>80.737693333333326</v>
      </c>
      <c r="H269" s="47">
        <v>8270.389666666666</v>
      </c>
      <c r="I269" s="47">
        <v>68.050343333333331</v>
      </c>
      <c r="J269" s="47">
        <v>32383.682999999997</v>
      </c>
      <c r="K269" s="47">
        <v>580961.35000000009</v>
      </c>
      <c r="L269" s="47">
        <v>9510.6666999999998</v>
      </c>
    </row>
    <row r="270" spans="1:12" x14ac:dyDescent="0.3">
      <c r="A270" s="16" t="s">
        <v>54</v>
      </c>
      <c r="B270" s="16" t="s">
        <v>53</v>
      </c>
      <c r="C270" s="11" t="s">
        <v>79</v>
      </c>
      <c r="D270" s="40">
        <v>49</v>
      </c>
      <c r="E270" s="40">
        <v>3</v>
      </c>
      <c r="F270" s="47">
        <v>7918.3666666666659</v>
      </c>
      <c r="G270" s="47">
        <v>74.970716666666661</v>
      </c>
      <c r="H270" s="47">
        <v>7723.8306666666658</v>
      </c>
      <c r="I270" s="47">
        <v>134.06039999999999</v>
      </c>
      <c r="J270" s="47">
        <v>30259.691999999999</v>
      </c>
      <c r="K270" s="47">
        <v>571117.22000000009</v>
      </c>
      <c r="L270" s="47">
        <v>6392.0286999999998</v>
      </c>
    </row>
    <row r="271" spans="1:12" x14ac:dyDescent="0.3">
      <c r="A271" s="16" t="s">
        <v>54</v>
      </c>
      <c r="B271" s="16" t="s">
        <v>53</v>
      </c>
      <c r="C271" s="11" t="s">
        <v>79</v>
      </c>
      <c r="D271" s="40">
        <v>49</v>
      </c>
      <c r="E271" s="40">
        <v>4</v>
      </c>
      <c r="F271" s="47">
        <v>7987.9290000000001</v>
      </c>
      <c r="G271" s="47">
        <v>98.038623333333319</v>
      </c>
      <c r="H271" s="47">
        <v>7779.8473333333341</v>
      </c>
      <c r="I271" s="47">
        <v>121.10653333333335</v>
      </c>
      <c r="J271" s="47">
        <v>26097.314999999999</v>
      </c>
      <c r="K271" s="47">
        <v>526834.53</v>
      </c>
      <c r="L271" s="47">
        <v>4621.2375000000011</v>
      </c>
    </row>
    <row r="272" spans="1:12" x14ac:dyDescent="0.3">
      <c r="A272" s="17" t="s">
        <v>54</v>
      </c>
      <c r="B272" s="17" t="s">
        <v>53</v>
      </c>
      <c r="C272" s="11" t="s">
        <v>79</v>
      </c>
      <c r="D272" s="41">
        <v>56</v>
      </c>
      <c r="E272" s="41">
        <v>3</v>
      </c>
      <c r="F272" s="48">
        <v>7124.0906666666669</v>
      </c>
      <c r="G272" s="48">
        <v>99.086966666666669</v>
      </c>
      <c r="H272" s="48">
        <v>6918.8280000000004</v>
      </c>
      <c r="I272" s="48">
        <v>137.32806666666667</v>
      </c>
      <c r="J272" s="48">
        <v>34549.58</v>
      </c>
      <c r="K272" s="48">
        <v>574980.26000000013</v>
      </c>
      <c r="L272" s="48">
        <v>16448.958999999999</v>
      </c>
    </row>
    <row r="273" spans="1:12" x14ac:dyDescent="0.3">
      <c r="A273" s="17" t="s">
        <v>54</v>
      </c>
      <c r="B273" s="17" t="s">
        <v>53</v>
      </c>
      <c r="C273" s="11" t="s">
        <v>79</v>
      </c>
      <c r="D273" s="41">
        <v>56</v>
      </c>
      <c r="E273" s="41">
        <v>4</v>
      </c>
      <c r="F273" s="48">
        <v>8067.123333333333</v>
      </c>
      <c r="G273" s="48">
        <v>103.80559</v>
      </c>
      <c r="H273" s="48">
        <v>7812.7813333333334</v>
      </c>
      <c r="I273" s="48">
        <v>133.05036666666666</v>
      </c>
      <c r="J273" s="48">
        <v>33866.525999999998</v>
      </c>
      <c r="K273" s="48">
        <v>549721.65</v>
      </c>
      <c r="L273" s="48">
        <v>8607.6119999999992</v>
      </c>
    </row>
    <row r="274" spans="1:12" x14ac:dyDescent="0.3">
      <c r="A274" s="11" t="s">
        <v>54</v>
      </c>
      <c r="B274" s="11" t="s">
        <v>53</v>
      </c>
      <c r="C274" s="11" t="s">
        <v>80</v>
      </c>
      <c r="D274" s="35">
        <v>14</v>
      </c>
      <c r="E274" s="35">
        <v>2</v>
      </c>
      <c r="F274" s="42">
        <v>3230.0616666666665</v>
      </c>
      <c r="G274" s="42">
        <v>85.351276666666664</v>
      </c>
      <c r="H274" s="42">
        <v>3043.4153333333329</v>
      </c>
      <c r="I274" s="42">
        <v>103.89418666666666</v>
      </c>
      <c r="J274" s="42">
        <v>22084.002000000004</v>
      </c>
      <c r="K274" s="42">
        <v>245954.96000000002</v>
      </c>
      <c r="L274" s="42">
        <v>2039.28305</v>
      </c>
    </row>
    <row r="275" spans="1:12" x14ac:dyDescent="0.3">
      <c r="A275" s="11" t="s">
        <v>54</v>
      </c>
      <c r="B275" s="11" t="s">
        <v>53</v>
      </c>
      <c r="C275" s="11" t="s">
        <v>80</v>
      </c>
      <c r="D275" s="35">
        <v>14</v>
      </c>
      <c r="E275" s="35">
        <v>3</v>
      </c>
      <c r="F275" s="42">
        <v>3433.6746666666672</v>
      </c>
      <c r="G275" s="42">
        <v>104.2829</v>
      </c>
      <c r="H275" s="42">
        <v>3144.5506666666661</v>
      </c>
      <c r="I275" s="42">
        <v>174.62469999999999</v>
      </c>
      <c r="J275" s="42">
        <v>22606.019999999997</v>
      </c>
      <c r="K275" s="42">
        <v>308917.386</v>
      </c>
      <c r="L275" s="42">
        <v>2896.2428</v>
      </c>
    </row>
    <row r="276" spans="1:12" x14ac:dyDescent="0.3">
      <c r="A276" s="11" t="s">
        <v>54</v>
      </c>
      <c r="B276" s="11" t="s">
        <v>53</v>
      </c>
      <c r="C276" s="11" t="s">
        <v>80</v>
      </c>
      <c r="D276" s="35">
        <v>14</v>
      </c>
      <c r="E276" s="35">
        <v>4</v>
      </c>
      <c r="F276" s="42">
        <v>2598.4396666666667</v>
      </c>
      <c r="G276" s="42">
        <v>69.308376666666661</v>
      </c>
      <c r="H276" s="42">
        <v>2355.7146666666667</v>
      </c>
      <c r="I276" s="42">
        <v>166.08896666666666</v>
      </c>
      <c r="J276" s="42">
        <v>20679.282999999999</v>
      </c>
      <c r="K276" s="42">
        <v>365697.66400000005</v>
      </c>
      <c r="L276" s="42">
        <v>1327.7937699999998</v>
      </c>
    </row>
    <row r="277" spans="1:12" x14ac:dyDescent="0.3">
      <c r="A277" s="12" t="s">
        <v>54</v>
      </c>
      <c r="B277" s="12" t="s">
        <v>53</v>
      </c>
      <c r="C277" s="11" t="s">
        <v>80</v>
      </c>
      <c r="D277" s="36">
        <v>21</v>
      </c>
      <c r="E277" s="36">
        <v>1</v>
      </c>
      <c r="F277" s="43">
        <v>5078.746666666666</v>
      </c>
      <c r="G277" s="43">
        <v>92.271646666666655</v>
      </c>
      <c r="H277" s="43">
        <v>4915.8980000000001</v>
      </c>
      <c r="I277" s="43">
        <v>64.146706666666702</v>
      </c>
      <c r="J277" s="43">
        <v>24792.270999999997</v>
      </c>
      <c r="K277" s="43">
        <v>421071.98999999993</v>
      </c>
      <c r="L277" s="43">
        <v>6969.7205000000004</v>
      </c>
    </row>
    <row r="278" spans="1:12" x14ac:dyDescent="0.3">
      <c r="A278" s="12" t="s">
        <v>54</v>
      </c>
      <c r="B278" s="12" t="s">
        <v>53</v>
      </c>
      <c r="C278" s="11" t="s">
        <v>80</v>
      </c>
      <c r="D278" s="36">
        <v>21</v>
      </c>
      <c r="E278" s="36">
        <v>2</v>
      </c>
      <c r="F278" s="43">
        <v>4032.598</v>
      </c>
      <c r="G278" s="43">
        <v>121.46556666666667</v>
      </c>
      <c r="H278" s="43">
        <v>3669.15</v>
      </c>
      <c r="I278" s="43">
        <v>213.91906666666668</v>
      </c>
      <c r="J278" s="43">
        <v>26032.663</v>
      </c>
      <c r="K278" s="43">
        <v>456459.93300000002</v>
      </c>
      <c r="L278" s="43">
        <v>4189.6146900000003</v>
      </c>
    </row>
    <row r="279" spans="1:12" x14ac:dyDescent="0.3">
      <c r="A279" s="12" t="s">
        <v>54</v>
      </c>
      <c r="B279" s="12" t="s">
        <v>53</v>
      </c>
      <c r="C279" s="11" t="s">
        <v>80</v>
      </c>
      <c r="D279" s="36">
        <v>21</v>
      </c>
      <c r="E279" s="36">
        <v>3</v>
      </c>
      <c r="F279" s="43">
        <v>3219.067333333333</v>
      </c>
      <c r="G279" s="43">
        <v>57.948773333333328</v>
      </c>
      <c r="H279" s="43">
        <v>2965.3126666666667</v>
      </c>
      <c r="I279" s="43">
        <v>191.66386666666668</v>
      </c>
      <c r="J279" s="43">
        <v>22142.07</v>
      </c>
      <c r="K279" s="43">
        <v>504885.82999999996</v>
      </c>
      <c r="L279" s="43">
        <v>3384.1383000000001</v>
      </c>
    </row>
    <row r="280" spans="1:12" x14ac:dyDescent="0.3">
      <c r="A280" s="12" t="s">
        <v>54</v>
      </c>
      <c r="B280" s="12" t="s">
        <v>53</v>
      </c>
      <c r="C280" s="11" t="s">
        <v>80</v>
      </c>
      <c r="D280" s="36">
        <v>21</v>
      </c>
      <c r="E280" s="36">
        <v>4</v>
      </c>
      <c r="F280" s="43">
        <v>4633.7086666666664</v>
      </c>
      <c r="G280" s="43">
        <v>87.646756666666661</v>
      </c>
      <c r="H280" s="43">
        <v>4412.09</v>
      </c>
      <c r="I280" s="43">
        <v>98.515923333333333</v>
      </c>
      <c r="J280" s="43">
        <v>22121.716</v>
      </c>
      <c r="K280" s="43">
        <v>585061.34000000008</v>
      </c>
      <c r="L280" s="43">
        <v>6256.4350400000003</v>
      </c>
    </row>
    <row r="281" spans="1:12" x14ac:dyDescent="0.3">
      <c r="A281" s="13" t="s">
        <v>54</v>
      </c>
      <c r="B281" s="13" t="s">
        <v>53</v>
      </c>
      <c r="C281" s="11" t="s">
        <v>80</v>
      </c>
      <c r="D281" s="37">
        <v>28</v>
      </c>
      <c r="E281" s="37">
        <v>1</v>
      </c>
      <c r="F281" s="44">
        <v>6018.5803333333342</v>
      </c>
      <c r="G281" s="44">
        <v>92.681503333333339</v>
      </c>
      <c r="H281" s="44">
        <v>5718.8770000000004</v>
      </c>
      <c r="I281" s="44">
        <v>179.09573333333333</v>
      </c>
      <c r="J281" s="44">
        <v>27256.890000000003</v>
      </c>
      <c r="K281" s="44">
        <v>592085.60000000009</v>
      </c>
      <c r="L281" s="44">
        <v>5716.1579000000002</v>
      </c>
    </row>
    <row r="282" spans="1:12" x14ac:dyDescent="0.3">
      <c r="A282" s="13" t="s">
        <v>54</v>
      </c>
      <c r="B282" s="13" t="s">
        <v>53</v>
      </c>
      <c r="C282" s="11" t="s">
        <v>80</v>
      </c>
      <c r="D282" s="37">
        <v>28</v>
      </c>
      <c r="E282" s="37">
        <v>3</v>
      </c>
      <c r="F282" s="44">
        <v>4729.9733333333334</v>
      </c>
      <c r="G282" s="44">
        <v>92.271646666666655</v>
      </c>
      <c r="H282" s="44">
        <v>4515.95</v>
      </c>
      <c r="I282" s="44">
        <v>121.83578999999999</v>
      </c>
      <c r="J282" s="44">
        <v>35875.578000000001</v>
      </c>
      <c r="K282" s="44">
        <v>525038.91</v>
      </c>
      <c r="L282" s="44">
        <v>5430.3064000000004</v>
      </c>
    </row>
    <row r="283" spans="1:12" x14ac:dyDescent="0.3">
      <c r="A283" s="13" t="s">
        <v>54</v>
      </c>
      <c r="B283" s="13" t="s">
        <v>53</v>
      </c>
      <c r="C283" s="11" t="s">
        <v>80</v>
      </c>
      <c r="D283" s="37">
        <v>28</v>
      </c>
      <c r="E283" s="37">
        <v>4</v>
      </c>
      <c r="F283" s="44">
        <v>5110.9639999999999</v>
      </c>
      <c r="G283" s="44">
        <v>109.57255666666667</v>
      </c>
      <c r="H283" s="44">
        <v>4838.5546666666669</v>
      </c>
      <c r="I283" s="44">
        <v>109.57255666666667</v>
      </c>
      <c r="J283" s="44">
        <v>39105.266000000003</v>
      </c>
      <c r="K283" s="44">
        <v>572069.32999999996</v>
      </c>
      <c r="L283" s="44">
        <v>5561.4092999999993</v>
      </c>
    </row>
    <row r="284" spans="1:12" x14ac:dyDescent="0.3">
      <c r="A284" s="14" t="s">
        <v>54</v>
      </c>
      <c r="B284" s="14" t="s">
        <v>53</v>
      </c>
      <c r="C284" s="11" t="s">
        <v>80</v>
      </c>
      <c r="D284" s="38">
        <v>35</v>
      </c>
      <c r="E284" s="38">
        <v>1</v>
      </c>
      <c r="F284" s="45">
        <v>7121.5206666666663</v>
      </c>
      <c r="G284" s="45">
        <v>80.737693333333326</v>
      </c>
      <c r="H284" s="45">
        <v>6786.811999999999</v>
      </c>
      <c r="I284" s="45">
        <v>224.91213333333334</v>
      </c>
      <c r="J284" s="45">
        <v>34176.025000000001</v>
      </c>
      <c r="K284" s="45">
        <v>566921.6</v>
      </c>
      <c r="L284" s="45">
        <v>12798.424600000002</v>
      </c>
    </row>
    <row r="285" spans="1:12" x14ac:dyDescent="0.3">
      <c r="A285" s="14" t="s">
        <v>54</v>
      </c>
      <c r="B285" s="14" t="s">
        <v>53</v>
      </c>
      <c r="C285" s="11" t="s">
        <v>80</v>
      </c>
      <c r="D285" s="38">
        <v>35</v>
      </c>
      <c r="E285" s="38">
        <v>2</v>
      </c>
      <c r="F285" s="45">
        <v>6243.4936666666663</v>
      </c>
      <c r="G285" s="45">
        <v>92.271646666666655</v>
      </c>
      <c r="H285" s="45">
        <v>5883.465666666666</v>
      </c>
      <c r="I285" s="45">
        <v>279.21163333333334</v>
      </c>
      <c r="J285" s="45">
        <v>32705.155999999999</v>
      </c>
      <c r="K285" s="45">
        <v>514545.60000000009</v>
      </c>
      <c r="L285" s="45">
        <v>12503.8909</v>
      </c>
    </row>
    <row r="286" spans="1:12" x14ac:dyDescent="0.3">
      <c r="A286" s="14" t="s">
        <v>54</v>
      </c>
      <c r="B286" s="14" t="s">
        <v>53</v>
      </c>
      <c r="C286" s="11" t="s">
        <v>80</v>
      </c>
      <c r="D286" s="38">
        <v>35</v>
      </c>
      <c r="E286" s="38">
        <v>3</v>
      </c>
      <c r="F286" s="45">
        <v>6635.1026666666667</v>
      </c>
      <c r="G286" s="45">
        <v>86.50466999999999</v>
      </c>
      <c r="H286" s="45">
        <v>6299.1943333333329</v>
      </c>
      <c r="I286" s="45">
        <v>230.67909999999998</v>
      </c>
      <c r="J286" s="45">
        <v>35826.791000000005</v>
      </c>
      <c r="K286" s="45">
        <v>683512.08000000007</v>
      </c>
      <c r="L286" s="45">
        <v>11146.166000000001</v>
      </c>
    </row>
    <row r="287" spans="1:12" x14ac:dyDescent="0.3">
      <c r="A287" s="14" t="s">
        <v>54</v>
      </c>
      <c r="B287" s="14" t="s">
        <v>53</v>
      </c>
      <c r="C287" s="11" t="s">
        <v>80</v>
      </c>
      <c r="D287" s="38">
        <v>35</v>
      </c>
      <c r="E287" s="38">
        <v>4</v>
      </c>
      <c r="F287" s="45">
        <v>6746.248333333333</v>
      </c>
      <c r="G287" s="45">
        <v>161.47536666666667</v>
      </c>
      <c r="H287" s="45">
        <v>6296.2446666666665</v>
      </c>
      <c r="I287" s="45">
        <v>265.50246666666669</v>
      </c>
      <c r="J287" s="45">
        <v>16570.484</v>
      </c>
      <c r="K287" s="45">
        <v>658338.0199999999</v>
      </c>
      <c r="L287" s="45">
        <v>17978.797200000001</v>
      </c>
    </row>
    <row r="288" spans="1:12" x14ac:dyDescent="0.3">
      <c r="A288" s="15" t="s">
        <v>54</v>
      </c>
      <c r="B288" s="15" t="s">
        <v>53</v>
      </c>
      <c r="C288" s="11" t="s">
        <v>80</v>
      </c>
      <c r="D288" s="39">
        <v>42</v>
      </c>
      <c r="E288" s="39">
        <v>1</v>
      </c>
      <c r="F288" s="46">
        <v>6882.0186666666668</v>
      </c>
      <c r="G288" s="46">
        <v>132.64049</v>
      </c>
      <c r="H288" s="46">
        <v>6593.4830000000002</v>
      </c>
      <c r="I288" s="46">
        <v>149.94140000000002</v>
      </c>
      <c r="J288" s="46">
        <v>30380.02</v>
      </c>
      <c r="K288" s="46">
        <v>565695.55000000005</v>
      </c>
      <c r="L288" s="46">
        <v>6640.7660300000007</v>
      </c>
    </row>
    <row r="289" spans="1:12" x14ac:dyDescent="0.3">
      <c r="A289" s="15" t="s">
        <v>54</v>
      </c>
      <c r="B289" s="15" t="s">
        <v>53</v>
      </c>
      <c r="C289" s="11" t="s">
        <v>80</v>
      </c>
      <c r="D289" s="39">
        <v>42</v>
      </c>
      <c r="E289" s="39">
        <v>2</v>
      </c>
      <c r="F289" s="46">
        <v>8014.4816666666666</v>
      </c>
      <c r="G289" s="46">
        <v>74.970716666666661</v>
      </c>
      <c r="H289" s="46">
        <v>7772.9830000000002</v>
      </c>
      <c r="I289" s="46">
        <v>115.33955666666668</v>
      </c>
      <c r="J289" s="46">
        <v>27653.192999999999</v>
      </c>
      <c r="K289" s="46">
        <v>607653.71</v>
      </c>
      <c r="L289" s="46">
        <v>13012.739100000001</v>
      </c>
    </row>
    <row r="290" spans="1:12" x14ac:dyDescent="0.3">
      <c r="A290" s="15" t="s">
        <v>54</v>
      </c>
      <c r="B290" s="15" t="s">
        <v>53</v>
      </c>
      <c r="C290" s="11" t="s">
        <v>80</v>
      </c>
      <c r="D290" s="39">
        <v>42</v>
      </c>
      <c r="E290" s="39">
        <v>3</v>
      </c>
      <c r="F290" s="46">
        <v>6256.0133333333333</v>
      </c>
      <c r="G290" s="46">
        <v>161.88523333333333</v>
      </c>
      <c r="H290" s="46">
        <v>5704.1720000000014</v>
      </c>
      <c r="I290" s="46">
        <v>331.51516666666663</v>
      </c>
      <c r="J290" s="46">
        <v>35269.15</v>
      </c>
      <c r="K290" s="46">
        <v>849512.19900000002</v>
      </c>
      <c r="L290" s="46">
        <v>20307.223900000001</v>
      </c>
    </row>
    <row r="291" spans="1:12" x14ac:dyDescent="0.3">
      <c r="A291" s="16" t="s">
        <v>54</v>
      </c>
      <c r="B291" s="16" t="s">
        <v>53</v>
      </c>
      <c r="C291" s="11" t="s">
        <v>80</v>
      </c>
      <c r="D291" s="40">
        <v>49</v>
      </c>
      <c r="E291" s="40">
        <v>1</v>
      </c>
      <c r="F291" s="47">
        <v>6590.9466666666667</v>
      </c>
      <c r="G291" s="47">
        <v>196.36486666666664</v>
      </c>
      <c r="H291" s="47">
        <v>6079.8563333333332</v>
      </c>
      <c r="I291" s="47">
        <v>251.48823333333334</v>
      </c>
      <c r="J291" s="47">
        <v>32776.993000000002</v>
      </c>
      <c r="K291" s="47">
        <v>758650.3899999999</v>
      </c>
      <c r="L291" s="47">
        <v>22064.845499999999</v>
      </c>
    </row>
    <row r="292" spans="1:12" x14ac:dyDescent="0.3">
      <c r="A292" s="16" t="s">
        <v>54</v>
      </c>
      <c r="B292" s="16" t="s">
        <v>53</v>
      </c>
      <c r="C292" s="11" t="s">
        <v>80</v>
      </c>
      <c r="D292" s="40">
        <v>49</v>
      </c>
      <c r="E292" s="40">
        <v>2</v>
      </c>
      <c r="F292" s="47">
        <v>6924.5963333333339</v>
      </c>
      <c r="G292" s="47">
        <v>184.54330000000002</v>
      </c>
      <c r="H292" s="47">
        <v>6524.347999999999</v>
      </c>
      <c r="I292" s="47">
        <v>209.44410000000002</v>
      </c>
      <c r="J292" s="47">
        <v>27621.466000000004</v>
      </c>
      <c r="K292" s="47">
        <v>610773.16999999993</v>
      </c>
      <c r="L292" s="47">
        <v>11308.398599999999</v>
      </c>
    </row>
    <row r="293" spans="1:12" x14ac:dyDescent="0.3">
      <c r="A293" s="16" t="s">
        <v>54</v>
      </c>
      <c r="B293" s="16" t="s">
        <v>53</v>
      </c>
      <c r="C293" s="11" t="s">
        <v>80</v>
      </c>
      <c r="D293" s="40">
        <v>49</v>
      </c>
      <c r="E293" s="40">
        <v>4</v>
      </c>
      <c r="F293" s="47">
        <v>6152.1746666666659</v>
      </c>
      <c r="G293" s="47">
        <v>115.69859000000001</v>
      </c>
      <c r="H293" s="47">
        <v>5903.7259999999997</v>
      </c>
      <c r="I293" s="47">
        <v>109.98243333333335</v>
      </c>
      <c r="J293" s="47">
        <v>32046.645999999997</v>
      </c>
      <c r="K293" s="47">
        <v>805157.33</v>
      </c>
      <c r="L293" s="47">
        <v>7349.5607999999993</v>
      </c>
    </row>
    <row r="294" spans="1:12" x14ac:dyDescent="0.3">
      <c r="A294" s="17" t="s">
        <v>54</v>
      </c>
      <c r="B294" s="17" t="s">
        <v>53</v>
      </c>
      <c r="C294" s="11" t="s">
        <v>80</v>
      </c>
      <c r="D294" s="41">
        <v>56</v>
      </c>
      <c r="E294" s="41">
        <v>1</v>
      </c>
      <c r="F294" s="48">
        <v>4869.2513333333336</v>
      </c>
      <c r="G294" s="48">
        <v>121.10653333333335</v>
      </c>
      <c r="H294" s="48">
        <v>4608.6923333333334</v>
      </c>
      <c r="I294" s="48">
        <v>144.17443333333333</v>
      </c>
      <c r="J294" s="48">
        <v>28218.612000000001</v>
      </c>
      <c r="K294" s="48">
        <v>819416.49</v>
      </c>
      <c r="L294" s="48">
        <v>15583.9174</v>
      </c>
    </row>
    <row r="295" spans="1:12" x14ac:dyDescent="0.3">
      <c r="A295" s="17" t="s">
        <v>54</v>
      </c>
      <c r="B295" s="17" t="s">
        <v>53</v>
      </c>
      <c r="C295" s="11" t="s">
        <v>80</v>
      </c>
      <c r="D295" s="41">
        <v>56</v>
      </c>
      <c r="E295" s="41">
        <v>2</v>
      </c>
      <c r="F295" s="48">
        <v>7865.2206666666652</v>
      </c>
      <c r="G295" s="48">
        <v>207.80323333333334</v>
      </c>
      <c r="H295" s="48">
        <v>7345.3403333333335</v>
      </c>
      <c r="I295" s="48">
        <v>242.21306666666669</v>
      </c>
      <c r="J295" s="48">
        <v>29780.778000000002</v>
      </c>
      <c r="K295" s="48">
        <v>676655.91</v>
      </c>
      <c r="L295" s="48">
        <v>3508.9558000000006</v>
      </c>
    </row>
    <row r="296" spans="1:12" x14ac:dyDescent="0.3">
      <c r="A296" s="17" t="s">
        <v>54</v>
      </c>
      <c r="B296" s="17" t="s">
        <v>53</v>
      </c>
      <c r="C296" s="11" t="s">
        <v>80</v>
      </c>
      <c r="D296" s="41">
        <v>56</v>
      </c>
      <c r="E296" s="41">
        <v>4</v>
      </c>
      <c r="F296" s="48">
        <v>7464.3683333333329</v>
      </c>
      <c r="G296" s="48">
        <v>126.87349999999999</v>
      </c>
      <c r="H296" s="48">
        <v>7227.101999999999</v>
      </c>
      <c r="I296" s="48">
        <v>115.69859000000001</v>
      </c>
      <c r="J296" s="48">
        <v>27763.942999999999</v>
      </c>
      <c r="K296" s="48">
        <v>699079.84</v>
      </c>
      <c r="L296" s="48">
        <v>9550.4784</v>
      </c>
    </row>
  </sheetData>
  <autoFilter ref="A1:L296">
    <sortState ref="A2:L296">
      <sortCondition ref="A2:A296"/>
      <sortCondition ref="B2:B296"/>
      <sortCondition ref="C2:C296"/>
      <sortCondition ref="D2:D296"/>
      <sortCondition ref="E2:E296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7"/>
  <sheetViews>
    <sheetView zoomScale="70" zoomScaleNormal="70" workbookViewId="0"/>
  </sheetViews>
  <sheetFormatPr baseColWidth="10" defaultColWidth="8.88671875" defaultRowHeight="14.4" x14ac:dyDescent="0.3"/>
  <cols>
    <col min="1" max="1" width="11" customWidth="1"/>
    <col min="2" max="2" width="11.88671875" customWidth="1"/>
    <col min="5" max="5" width="11.6640625" customWidth="1"/>
    <col min="6" max="6" width="12.6640625" customWidth="1"/>
    <col min="7" max="7" width="17.5546875" customWidth="1"/>
    <col min="8" max="8" width="14.44140625" customWidth="1"/>
    <col min="9" max="9" width="19" customWidth="1"/>
    <col min="10" max="10" width="15.33203125" customWidth="1"/>
    <col min="11" max="11" width="15.5546875" customWidth="1"/>
    <col min="12" max="13" width="16.44140625" customWidth="1"/>
    <col min="14" max="14" width="12" customWidth="1"/>
    <col min="15" max="15" width="13.33203125" customWidth="1"/>
    <col min="19" max="19" width="11.33203125" customWidth="1"/>
    <col min="20" max="20" width="14.88671875" customWidth="1"/>
    <col min="21" max="21" width="10.88671875" customWidth="1"/>
    <col min="22" max="22" width="15.44140625" customWidth="1"/>
    <col min="23" max="24" width="12.6640625" customWidth="1"/>
    <col min="25" max="27" width="14" customWidth="1"/>
    <col min="32" max="32" width="13.5546875" customWidth="1"/>
    <col min="33" max="33" width="11.44140625" customWidth="1"/>
    <col min="34" max="34" width="12.44140625" customWidth="1"/>
    <col min="35" max="35" width="11.5546875" customWidth="1"/>
    <col min="36" max="36" width="11.44140625" customWidth="1"/>
  </cols>
  <sheetData>
    <row r="1" spans="1:57" x14ac:dyDescent="0.3">
      <c r="A1" s="18" t="s">
        <v>37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s="18" t="s">
        <v>45</v>
      </c>
      <c r="J1" s="18" t="s">
        <v>46</v>
      </c>
      <c r="K1" s="18" t="s">
        <v>47</v>
      </c>
      <c r="L1" s="18" t="s">
        <v>48</v>
      </c>
      <c r="N1" t="str">
        <f>A1</f>
        <v>Variedade</v>
      </c>
      <c r="O1" t="str">
        <f t="shared" ref="O1:Y7" si="0">B1</f>
        <v>Polinização</v>
      </c>
      <c r="P1" t="str">
        <f t="shared" si="0"/>
        <v>Estação</v>
      </c>
      <c r="Q1" t="str">
        <f t="shared" si="0"/>
        <v>Período</v>
      </c>
      <c r="R1" t="str">
        <f t="shared" si="0"/>
        <v>Repetição</v>
      </c>
      <c r="S1" t="str">
        <f t="shared" si="0"/>
        <v>Esp. Total</v>
      </c>
      <c r="T1" t="str">
        <f t="shared" si="0"/>
        <v>Esp. Epi/Par/Col</v>
      </c>
      <c r="U1" t="str">
        <f t="shared" si="0"/>
        <v>Esp. Par</v>
      </c>
      <c r="V1" t="str">
        <f t="shared" si="0"/>
        <v>Esp. Par/Col/End</v>
      </c>
      <c r="W1" t="str">
        <f t="shared" si="0"/>
        <v>Aréa células 1</v>
      </c>
      <c r="X1" t="str">
        <f t="shared" si="0"/>
        <v>Área células 2</v>
      </c>
      <c r="Y1" t="str">
        <f t="shared" si="0"/>
        <v>Área células 3</v>
      </c>
    </row>
    <row r="2" spans="1:57" x14ac:dyDescent="0.3">
      <c r="A2" s="11" t="s">
        <v>49</v>
      </c>
      <c r="B2" s="11" t="s">
        <v>50</v>
      </c>
      <c r="C2" s="11" t="s">
        <v>51</v>
      </c>
      <c r="D2" s="11">
        <v>14</v>
      </c>
      <c r="E2" s="11">
        <v>1</v>
      </c>
      <c r="F2" s="11">
        <v>887.79683333333332</v>
      </c>
      <c r="G2" s="11">
        <v>43.415873333333337</v>
      </c>
      <c r="H2" s="11">
        <v>822.24760000000003</v>
      </c>
      <c r="I2" s="11">
        <v>24.81495</v>
      </c>
      <c r="J2" s="2">
        <v>10655.874299999999</v>
      </c>
      <c r="K2" s="2">
        <v>192824.94800000003</v>
      </c>
      <c r="L2" s="2">
        <v>727.65263000000016</v>
      </c>
      <c r="N2" t="str">
        <f t="shared" ref="N2:N7" si="1">A2</f>
        <v>Salada</v>
      </c>
      <c r="O2" t="str">
        <f t="shared" si="0"/>
        <v>Mecânica</v>
      </c>
      <c r="P2" t="str">
        <f t="shared" si="0"/>
        <v>i</v>
      </c>
      <c r="Q2">
        <f t="shared" si="0"/>
        <v>14</v>
      </c>
      <c r="R2">
        <f t="shared" si="0"/>
        <v>1</v>
      </c>
      <c r="S2" s="19">
        <f>AVERAGE(F2,F12,F19,F23)</f>
        <v>1042.6974416666667</v>
      </c>
      <c r="T2" s="19">
        <f t="shared" ref="T2:Y2" si="2">AVERAGE(G2,G12,G19,G23)</f>
        <v>63.66258916666667</v>
      </c>
      <c r="U2" s="19">
        <f t="shared" si="2"/>
        <v>932.31108333333339</v>
      </c>
      <c r="V2" s="19">
        <f t="shared" si="2"/>
        <v>45.273669166666664</v>
      </c>
      <c r="W2" s="19">
        <f t="shared" si="2"/>
        <v>12652.504075000001</v>
      </c>
      <c r="X2" s="19">
        <f t="shared" si="2"/>
        <v>212333.27475000001</v>
      </c>
      <c r="Y2" s="19">
        <f t="shared" si="2"/>
        <v>806.22469500000011</v>
      </c>
      <c r="Z2" s="19"/>
      <c r="AA2" s="19" t="s">
        <v>65</v>
      </c>
    </row>
    <row r="3" spans="1:57" x14ac:dyDescent="0.3">
      <c r="A3" s="11" t="s">
        <v>52</v>
      </c>
      <c r="B3" s="11" t="s">
        <v>50</v>
      </c>
      <c r="C3" s="11" t="s">
        <v>51</v>
      </c>
      <c r="D3" s="11">
        <v>14</v>
      </c>
      <c r="E3" s="11">
        <v>1</v>
      </c>
      <c r="F3" s="11">
        <v>750.4479</v>
      </c>
      <c r="G3" s="11">
        <v>23.932846666666666</v>
      </c>
      <c r="H3" s="11">
        <v>703.1799666666667</v>
      </c>
      <c r="I3" s="11">
        <v>22.11518666666667</v>
      </c>
      <c r="J3" s="2">
        <v>15753.634</v>
      </c>
      <c r="K3" s="2">
        <v>185724.12499999997</v>
      </c>
      <c r="L3" s="2">
        <v>1279.30367</v>
      </c>
      <c r="N3" t="str">
        <f t="shared" si="1"/>
        <v>Italiano</v>
      </c>
      <c r="O3" t="str">
        <f t="shared" si="0"/>
        <v>Mecânica</v>
      </c>
      <c r="P3" t="str">
        <f t="shared" si="0"/>
        <v>i</v>
      </c>
      <c r="Q3">
        <f t="shared" si="0"/>
        <v>14</v>
      </c>
      <c r="R3">
        <f t="shared" si="0"/>
        <v>1</v>
      </c>
      <c r="S3" s="19">
        <f>AVERAGE(F3,F13,F14,F22)</f>
        <v>603.93304166666678</v>
      </c>
      <c r="T3" s="19">
        <f t="shared" ref="T3:X3" si="3">AVERAGE(G3,G13,G14,G22)</f>
        <v>40.601050833333339</v>
      </c>
      <c r="U3" s="19">
        <f t="shared" si="3"/>
        <v>524.75097499999993</v>
      </c>
      <c r="V3" s="19">
        <f t="shared" si="3"/>
        <v>38.461564166666662</v>
      </c>
      <c r="W3" s="19">
        <f t="shared" si="3"/>
        <v>13485.892425000002</v>
      </c>
      <c r="X3" s="19">
        <f t="shared" si="3"/>
        <v>151606.09450000001</v>
      </c>
      <c r="Y3" s="19">
        <f>AVERAGE(L3,L13,L14,L22)</f>
        <v>1519.3422</v>
      </c>
      <c r="Z3" s="19"/>
      <c r="AA3" s="19"/>
    </row>
    <row r="4" spans="1:57" x14ac:dyDescent="0.3">
      <c r="A4" s="11" t="s">
        <v>49</v>
      </c>
      <c r="B4" s="11" t="s">
        <v>53</v>
      </c>
      <c r="C4" s="11" t="s">
        <v>51</v>
      </c>
      <c r="D4" s="11">
        <v>14</v>
      </c>
      <c r="E4" s="11">
        <v>1</v>
      </c>
      <c r="F4" s="11">
        <v>619.10606666666672</v>
      </c>
      <c r="G4" s="11">
        <v>50.913346666666662</v>
      </c>
      <c r="H4" s="11">
        <v>519.13693333333333</v>
      </c>
      <c r="I4" s="11">
        <v>51.056963333333336</v>
      </c>
      <c r="J4" s="2">
        <v>12103.995599999998</v>
      </c>
      <c r="K4" s="2">
        <v>194274.861</v>
      </c>
      <c r="L4" s="2">
        <v>1094.9209900000001</v>
      </c>
      <c r="N4" t="str">
        <f t="shared" si="1"/>
        <v>Salada</v>
      </c>
      <c r="O4" t="str">
        <f t="shared" si="0"/>
        <v>Natural</v>
      </c>
      <c r="P4" t="str">
        <f t="shared" si="0"/>
        <v>i</v>
      </c>
      <c r="Q4">
        <f t="shared" si="0"/>
        <v>14</v>
      </c>
      <c r="R4">
        <f t="shared" si="0"/>
        <v>1</v>
      </c>
      <c r="S4" s="19">
        <f>AVERAGE(F4,F11,F16,F21)</f>
        <v>530.75265000000002</v>
      </c>
      <c r="T4" s="19">
        <f t="shared" ref="T4:Y4" si="4">AVERAGE(G4,G11,G16,G21)</f>
        <v>41.824934999999989</v>
      </c>
      <c r="U4" s="19">
        <f t="shared" si="4"/>
        <v>453.26523333333336</v>
      </c>
      <c r="V4" s="19">
        <f t="shared" si="4"/>
        <v>35.401854166666666</v>
      </c>
      <c r="W4" s="19">
        <f t="shared" si="4"/>
        <v>14426.513150000001</v>
      </c>
      <c r="X4" s="19">
        <f t="shared" si="4"/>
        <v>217812.21650000004</v>
      </c>
      <c r="Y4" s="19">
        <f t="shared" si="4"/>
        <v>770.45565250000004</v>
      </c>
      <c r="Z4" s="19"/>
      <c r="AA4" s="19"/>
    </row>
    <row r="5" spans="1:57" x14ac:dyDescent="0.3">
      <c r="A5" s="11" t="s">
        <v>52</v>
      </c>
      <c r="B5" s="11" t="s">
        <v>53</v>
      </c>
      <c r="C5" s="11" t="s">
        <v>51</v>
      </c>
      <c r="D5" s="11">
        <v>14</v>
      </c>
      <c r="E5" s="11">
        <v>1</v>
      </c>
      <c r="F5" s="11">
        <v>1269.383</v>
      </c>
      <c r="G5" s="11">
        <v>43.608263333333333</v>
      </c>
      <c r="H5" s="11">
        <v>1196.7343333333333</v>
      </c>
      <c r="I5" s="11">
        <v>28.271313333333335</v>
      </c>
      <c r="J5" s="2">
        <v>15357.332000000004</v>
      </c>
      <c r="K5" s="2">
        <v>155344.69100000002</v>
      </c>
      <c r="L5" s="2">
        <v>1047.3288700000001</v>
      </c>
      <c r="N5" t="str">
        <f t="shared" si="1"/>
        <v>Italiano</v>
      </c>
      <c r="O5" t="str">
        <f t="shared" si="0"/>
        <v>Natural</v>
      </c>
      <c r="P5" t="str">
        <f t="shared" si="0"/>
        <v>i</v>
      </c>
      <c r="Q5">
        <f t="shared" si="0"/>
        <v>14</v>
      </c>
      <c r="R5">
        <f t="shared" si="0"/>
        <v>1</v>
      </c>
      <c r="S5" s="19">
        <f t="shared" si="0"/>
        <v>1269.383</v>
      </c>
      <c r="T5" s="19">
        <f t="shared" si="0"/>
        <v>43.608263333333333</v>
      </c>
      <c r="U5" s="19">
        <f t="shared" si="0"/>
        <v>1196.7343333333333</v>
      </c>
      <c r="V5" s="19">
        <f t="shared" si="0"/>
        <v>28.271313333333335</v>
      </c>
      <c r="W5" s="19">
        <f t="shared" si="0"/>
        <v>15357.332000000004</v>
      </c>
      <c r="X5" s="19">
        <f t="shared" si="0"/>
        <v>155344.69100000002</v>
      </c>
      <c r="Y5" s="19">
        <f t="shared" si="0"/>
        <v>1047.3288700000001</v>
      </c>
      <c r="Z5" s="19"/>
      <c r="AA5" s="19"/>
    </row>
    <row r="6" spans="1:57" x14ac:dyDescent="0.3">
      <c r="A6" s="11" t="s">
        <v>54</v>
      </c>
      <c r="B6" s="11" t="s">
        <v>53</v>
      </c>
      <c r="C6" s="11" t="s">
        <v>51</v>
      </c>
      <c r="D6" s="11">
        <v>14</v>
      </c>
      <c r="E6" s="11">
        <v>1</v>
      </c>
      <c r="F6" s="11">
        <v>1052.7133333333334</v>
      </c>
      <c r="G6" s="11">
        <v>39.119350000000004</v>
      </c>
      <c r="H6" s="11">
        <v>959.47556666666662</v>
      </c>
      <c r="I6" s="11">
        <v>38.146676666666671</v>
      </c>
      <c r="J6" s="2">
        <v>14760.481</v>
      </c>
      <c r="K6" s="2">
        <v>179345.86499999999</v>
      </c>
      <c r="L6" s="2">
        <v>844.08902000000012</v>
      </c>
      <c r="N6" t="str">
        <f t="shared" si="1"/>
        <v>Santa Cruz</v>
      </c>
      <c r="O6" t="str">
        <f t="shared" si="0"/>
        <v>Natural</v>
      </c>
      <c r="P6" t="str">
        <f t="shared" si="0"/>
        <v>i</v>
      </c>
      <c r="Q6">
        <f t="shared" si="0"/>
        <v>14</v>
      </c>
      <c r="R6">
        <f t="shared" si="0"/>
        <v>1</v>
      </c>
      <c r="S6" s="19">
        <f>AVERAGE(F6,F9,F17,F20)</f>
        <v>567.82319166666662</v>
      </c>
      <c r="T6" s="19">
        <f t="shared" ref="T6:X6" si="5">AVERAGE(G6,G9,G17,G20)</f>
        <v>38.850854166666672</v>
      </c>
      <c r="U6" s="19">
        <f t="shared" si="5"/>
        <v>491.33159166666661</v>
      </c>
      <c r="V6" s="19">
        <f t="shared" si="5"/>
        <v>33.465240583333333</v>
      </c>
      <c r="W6" s="19">
        <f t="shared" si="5"/>
        <v>12857.764674999999</v>
      </c>
      <c r="X6" s="19">
        <f t="shared" si="5"/>
        <v>117445.698</v>
      </c>
      <c r="Y6" s="19">
        <f>AVERAGE(L6,L9,L17,L20)</f>
        <v>3593.7476975</v>
      </c>
      <c r="Z6" s="19"/>
      <c r="AA6" s="19"/>
    </row>
    <row r="7" spans="1:57" x14ac:dyDescent="0.3">
      <c r="A7" s="11" t="s">
        <v>54</v>
      </c>
      <c r="B7" s="11" t="s">
        <v>50</v>
      </c>
      <c r="C7" s="11" t="s">
        <v>51</v>
      </c>
      <c r="D7" s="11">
        <v>14</v>
      </c>
      <c r="E7" s="11">
        <v>1</v>
      </c>
      <c r="F7" s="11">
        <v>848.90573333333339</v>
      </c>
      <c r="G7" s="11">
        <v>34.882603333333329</v>
      </c>
      <c r="H7" s="11">
        <v>784.25450000000001</v>
      </c>
      <c r="I7" s="11">
        <v>27.344983333333335</v>
      </c>
      <c r="J7" s="2">
        <v>18164.377</v>
      </c>
      <c r="K7" s="2">
        <v>277461.01999999996</v>
      </c>
      <c r="L7" s="2">
        <v>1128.4451600000002</v>
      </c>
      <c r="N7" t="str">
        <f t="shared" si="1"/>
        <v>Santa Cruz</v>
      </c>
      <c r="O7" t="str">
        <f t="shared" si="0"/>
        <v>Mecânica</v>
      </c>
      <c r="P7" t="str">
        <f t="shared" si="0"/>
        <v>i</v>
      </c>
      <c r="Q7">
        <f t="shared" si="0"/>
        <v>14</v>
      </c>
      <c r="R7">
        <f t="shared" si="0"/>
        <v>1</v>
      </c>
      <c r="S7" s="19">
        <f>AVERAGE(F7,F10,F18)</f>
        <v>645.94161111111123</v>
      </c>
      <c r="T7" s="19">
        <f t="shared" ref="T7:X7" si="6">AVERAGE(G7,G10,G18)</f>
        <v>47.767263333333325</v>
      </c>
      <c r="U7" s="19">
        <f t="shared" si="6"/>
        <v>559.05278888888893</v>
      </c>
      <c r="V7" s="19">
        <f t="shared" si="6"/>
        <v>39.166918888888887</v>
      </c>
      <c r="W7" s="19">
        <f t="shared" si="6"/>
        <v>14681.362200000001</v>
      </c>
      <c r="X7" s="19">
        <f t="shared" si="6"/>
        <v>187915.65399999998</v>
      </c>
      <c r="Y7" s="19">
        <f>AVERAGE(L7,L10,L18)</f>
        <v>877.87148666666678</v>
      </c>
      <c r="Z7" s="19"/>
      <c r="AA7" s="19"/>
    </row>
    <row r="8" spans="1:57" x14ac:dyDescent="0.3">
      <c r="A8" s="11" t="s">
        <v>52</v>
      </c>
      <c r="B8" s="11" t="s">
        <v>53</v>
      </c>
      <c r="C8" s="11" t="s">
        <v>51</v>
      </c>
      <c r="D8" s="11">
        <v>14</v>
      </c>
      <c r="E8" s="11">
        <v>2</v>
      </c>
      <c r="F8" s="11">
        <v>699.31366666666656</v>
      </c>
      <c r="G8" s="11">
        <v>73.921959999999999</v>
      </c>
      <c r="H8" s="11">
        <v>590.76493333333337</v>
      </c>
      <c r="I8" s="11">
        <v>35.490363333333327</v>
      </c>
      <c r="J8" s="2">
        <v>17106.869099999996</v>
      </c>
      <c r="K8" s="2">
        <v>293992.91000000003</v>
      </c>
      <c r="L8" s="2">
        <v>565.71919000000003</v>
      </c>
      <c r="AG8" s="18" t="s">
        <v>43</v>
      </c>
    </row>
    <row r="9" spans="1:57" x14ac:dyDescent="0.3">
      <c r="A9" s="11" t="s">
        <v>54</v>
      </c>
      <c r="B9" s="11" t="s">
        <v>53</v>
      </c>
      <c r="C9" s="11" t="s">
        <v>51</v>
      </c>
      <c r="D9" s="11">
        <v>14</v>
      </c>
      <c r="E9" s="11">
        <v>2</v>
      </c>
      <c r="F9" s="11">
        <v>616.13700000000006</v>
      </c>
      <c r="G9" s="11">
        <v>69.203736666666671</v>
      </c>
      <c r="H9" s="11">
        <v>488.02680000000004</v>
      </c>
      <c r="I9" s="11">
        <v>61.273583333333328</v>
      </c>
      <c r="J9" s="2">
        <v>11336.5329</v>
      </c>
      <c r="K9" s="2">
        <v>162435.62900000002</v>
      </c>
      <c r="L9" s="2">
        <v>595.95076999999992</v>
      </c>
      <c r="R9" t="s">
        <v>55</v>
      </c>
      <c r="S9" s="19">
        <f>AVERAGE(S7,S3,S2)</f>
        <v>764.19069814814827</v>
      </c>
      <c r="T9" s="19">
        <f t="shared" ref="T9:X9" si="7">AVERAGE(T7,T3,T2)</f>
        <v>50.676967777777776</v>
      </c>
      <c r="U9" s="19">
        <f t="shared" si="7"/>
        <v>672.03828240740734</v>
      </c>
      <c r="V9" s="19">
        <f t="shared" si="7"/>
        <v>40.967384074074069</v>
      </c>
      <c r="W9" s="19">
        <f t="shared" si="7"/>
        <v>13606.586233333335</v>
      </c>
      <c r="X9" s="19">
        <f t="shared" si="7"/>
        <v>183951.67441666665</v>
      </c>
      <c r="Y9" s="19">
        <f>AVERAGE(Y7,Y3,Y2)</f>
        <v>1067.812793888889</v>
      </c>
      <c r="Z9" s="19"/>
      <c r="AA9" s="22">
        <f>U9/S9</f>
        <v>0.87941175420735629</v>
      </c>
      <c r="AD9">
        <v>14</v>
      </c>
      <c r="AE9">
        <v>21</v>
      </c>
      <c r="AF9">
        <v>28</v>
      </c>
      <c r="AG9">
        <v>35</v>
      </c>
      <c r="AH9">
        <v>42</v>
      </c>
      <c r="AI9">
        <v>49</v>
      </c>
      <c r="AJ9">
        <v>56</v>
      </c>
    </row>
    <row r="10" spans="1:57" x14ac:dyDescent="0.3">
      <c r="A10" s="11" t="s">
        <v>54</v>
      </c>
      <c r="B10" s="11" t="s">
        <v>50</v>
      </c>
      <c r="C10" s="11" t="s">
        <v>51</v>
      </c>
      <c r="D10" s="11">
        <v>14</v>
      </c>
      <c r="E10" s="11">
        <v>2</v>
      </c>
      <c r="F10" s="11">
        <v>604.39336666666668</v>
      </c>
      <c r="G10" s="11">
        <v>62.283363333333341</v>
      </c>
      <c r="H10" s="11">
        <v>502.95566666666667</v>
      </c>
      <c r="I10" s="11">
        <v>44.019949999999994</v>
      </c>
      <c r="J10" s="2">
        <v>14611.419899999999</v>
      </c>
      <c r="K10" s="2">
        <v>169219.77999999997</v>
      </c>
      <c r="L10" s="2">
        <v>872.92930000000001</v>
      </c>
      <c r="R10" t="s">
        <v>56</v>
      </c>
      <c r="S10" s="19">
        <f>AVERAGE(S4:S6)</f>
        <v>789.31961388888885</v>
      </c>
      <c r="T10" s="19">
        <f t="shared" ref="T10:Y10" si="8">AVERAGE(T4:T6)</f>
        <v>41.428017500000003</v>
      </c>
      <c r="U10" s="19">
        <f t="shared" si="8"/>
        <v>713.77705277777784</v>
      </c>
      <c r="V10" s="19">
        <f t="shared" si="8"/>
        <v>32.379469361111113</v>
      </c>
      <c r="W10" s="19">
        <f t="shared" si="8"/>
        <v>14213.86994166667</v>
      </c>
      <c r="X10" s="19">
        <f t="shared" si="8"/>
        <v>163534.20183333335</v>
      </c>
      <c r="Y10" s="19">
        <f t="shared" si="8"/>
        <v>1803.8440733333334</v>
      </c>
      <c r="Z10" s="19"/>
      <c r="AA10" s="22">
        <f t="shared" ref="AA10:AA14" si="9">U10/S10</f>
        <v>0.90429407836589626</v>
      </c>
      <c r="AC10" s="19" t="str">
        <f>R9</f>
        <v>mecanica</v>
      </c>
      <c r="AD10" s="19">
        <f>T9</f>
        <v>50.676967777777776</v>
      </c>
      <c r="AE10" s="19">
        <f>T34</f>
        <v>78.727628796296287</v>
      </c>
      <c r="AF10" s="19">
        <f>T58</f>
        <v>97.746574999999993</v>
      </c>
      <c r="AG10" s="19">
        <f>T82</f>
        <v>104.08389416666665</v>
      </c>
      <c r="AH10" s="19">
        <f>T106</f>
        <v>102.01006749999999</v>
      </c>
      <c r="AI10" s="19">
        <f>T130</f>
        <v>97.502489074074063</v>
      </c>
      <c r="AJ10" s="19">
        <f>T153</f>
        <v>102.22382444444482</v>
      </c>
      <c r="AX10" s="19"/>
      <c r="AY10" s="19"/>
      <c r="AZ10" s="19"/>
      <c r="BA10" s="19"/>
      <c r="BB10" s="19"/>
      <c r="BC10" s="19"/>
      <c r="BD10" s="19"/>
      <c r="BE10" s="19"/>
    </row>
    <row r="11" spans="1:57" x14ac:dyDescent="0.3">
      <c r="A11" s="11" t="s">
        <v>49</v>
      </c>
      <c r="B11" s="11" t="s">
        <v>53</v>
      </c>
      <c r="C11" s="11" t="s">
        <v>51</v>
      </c>
      <c r="D11" s="11">
        <v>14</v>
      </c>
      <c r="E11" s="11">
        <v>2</v>
      </c>
      <c r="F11" s="11">
        <v>477.84376666666668</v>
      </c>
      <c r="G11" s="11">
        <v>65.273166666666654</v>
      </c>
      <c r="H11" s="11">
        <v>369.93563333333333</v>
      </c>
      <c r="I11" s="11">
        <v>44.057453333333335</v>
      </c>
      <c r="J11" s="2">
        <v>11206.3285</v>
      </c>
      <c r="K11" s="2">
        <v>113265.05900000001</v>
      </c>
      <c r="L11" s="2">
        <v>692.63184999999999</v>
      </c>
      <c r="AA11" s="22"/>
      <c r="AC11" s="19" t="str">
        <f>R10</f>
        <v>natural</v>
      </c>
      <c r="AD11" s="19">
        <f>T10</f>
        <v>41.428017500000003</v>
      </c>
      <c r="AE11" s="19">
        <f>T35</f>
        <v>69.446561388888895</v>
      </c>
      <c r="AF11" s="19">
        <f>T59</f>
        <v>122.5736713888889</v>
      </c>
      <c r="AG11" s="19">
        <f>T83</f>
        <v>102.9689111111111</v>
      </c>
      <c r="AH11" s="19">
        <f>T107</f>
        <v>93.844074722222217</v>
      </c>
      <c r="AI11" s="19">
        <f>T131</f>
        <v>89.87503944444444</v>
      </c>
      <c r="AJ11" s="19">
        <f>T154</f>
        <v>101.17857666666667</v>
      </c>
      <c r="AX11" s="19"/>
      <c r="AY11" s="19"/>
      <c r="AZ11" s="19"/>
      <c r="BA11" s="19"/>
      <c r="BB11" s="19"/>
      <c r="BC11" s="19"/>
      <c r="BD11" s="19"/>
      <c r="BE11" s="19"/>
    </row>
    <row r="12" spans="1:57" x14ac:dyDescent="0.3">
      <c r="A12" s="11" t="s">
        <v>49</v>
      </c>
      <c r="B12" s="11" t="s">
        <v>50</v>
      </c>
      <c r="C12" s="11" t="s">
        <v>51</v>
      </c>
      <c r="D12" s="11">
        <v>14</v>
      </c>
      <c r="E12" s="11">
        <v>2</v>
      </c>
      <c r="F12" s="11">
        <v>1080.1119333333334</v>
      </c>
      <c r="G12" s="11">
        <v>80.842333333333343</v>
      </c>
      <c r="H12" s="11">
        <v>943.74426666666659</v>
      </c>
      <c r="I12" s="11">
        <v>53.199816666666671</v>
      </c>
      <c r="J12" s="2">
        <v>11206.3285</v>
      </c>
      <c r="K12" s="2">
        <v>113265.05900000001</v>
      </c>
      <c r="L12" s="2">
        <v>692.63184999999999</v>
      </c>
      <c r="R12" t="s">
        <v>57</v>
      </c>
      <c r="S12" s="19">
        <f>AVERAGE(S4,S2)</f>
        <v>786.7250458333333</v>
      </c>
      <c r="T12" s="19">
        <f t="shared" ref="T12:Y13" si="10">AVERAGE(T4,T2)</f>
        <v>52.74376208333333</v>
      </c>
      <c r="U12" s="19">
        <f t="shared" si="10"/>
        <v>692.7881583333334</v>
      </c>
      <c r="V12" s="19">
        <f t="shared" si="10"/>
        <v>40.337761666666665</v>
      </c>
      <c r="W12" s="19">
        <f t="shared" si="10"/>
        <v>13539.508612500002</v>
      </c>
      <c r="X12" s="19">
        <f t="shared" si="10"/>
        <v>215072.74562500004</v>
      </c>
      <c r="Y12" s="19">
        <f t="shared" si="10"/>
        <v>788.34017375000008</v>
      </c>
      <c r="Z12" s="19"/>
      <c r="AA12" s="22">
        <f t="shared" si="9"/>
        <v>0.88059756328146654</v>
      </c>
      <c r="AD12" s="19"/>
      <c r="AE12" s="19"/>
      <c r="AF12" s="19"/>
      <c r="AG12" s="19"/>
      <c r="AH12" s="19"/>
      <c r="AI12" s="19"/>
      <c r="AJ12" s="19"/>
      <c r="AY12" s="19"/>
      <c r="AZ12" s="19"/>
      <c r="BA12" s="19"/>
      <c r="BB12" s="19"/>
      <c r="BC12" s="19"/>
      <c r="BD12" s="19"/>
      <c r="BE12" s="19"/>
    </row>
    <row r="13" spans="1:57" x14ac:dyDescent="0.3">
      <c r="A13" s="11" t="s">
        <v>52</v>
      </c>
      <c r="B13" s="11" t="s">
        <v>50</v>
      </c>
      <c r="C13" s="11" t="s">
        <v>51</v>
      </c>
      <c r="D13" s="11">
        <v>14</v>
      </c>
      <c r="E13" s="11">
        <v>2</v>
      </c>
      <c r="F13" s="11">
        <v>678.72563333333335</v>
      </c>
      <c r="G13" s="11">
        <v>27.745380000000001</v>
      </c>
      <c r="H13" s="11">
        <v>624.09616666666659</v>
      </c>
      <c r="I13" s="11">
        <v>30.116053333333337</v>
      </c>
      <c r="J13" s="2">
        <v>13130.072400000001</v>
      </c>
      <c r="K13" s="2">
        <v>158200.23300000001</v>
      </c>
      <c r="L13" s="2">
        <v>1426.5343600000001</v>
      </c>
      <c r="R13" t="s">
        <v>58</v>
      </c>
      <c r="S13" s="19">
        <f>AVERAGE(S5,S3)</f>
        <v>936.65802083333347</v>
      </c>
      <c r="T13" s="19">
        <f t="shared" si="10"/>
        <v>42.104657083333336</v>
      </c>
      <c r="U13" s="19">
        <f t="shared" si="10"/>
        <v>860.74265416666663</v>
      </c>
      <c r="V13" s="19">
        <f t="shared" si="10"/>
        <v>33.36643875</v>
      </c>
      <c r="W13" s="19">
        <f t="shared" si="10"/>
        <v>14421.612212500004</v>
      </c>
      <c r="X13" s="19">
        <f t="shared" si="10"/>
        <v>153475.39275</v>
      </c>
      <c r="Y13" s="19">
        <f t="shared" si="10"/>
        <v>1283.3355350000002</v>
      </c>
      <c r="Z13" s="19"/>
      <c r="AA13" s="22">
        <f t="shared" si="9"/>
        <v>0.91895081771773457</v>
      </c>
    </row>
    <row r="14" spans="1:57" x14ac:dyDescent="0.3">
      <c r="A14" s="11" t="s">
        <v>52</v>
      </c>
      <c r="B14" s="11" t="s">
        <v>50</v>
      </c>
      <c r="C14" s="11" t="s">
        <v>51</v>
      </c>
      <c r="D14" s="11">
        <v>14</v>
      </c>
      <c r="E14" s="11">
        <v>3</v>
      </c>
      <c r="F14" s="11">
        <v>630.29303333333337</v>
      </c>
      <c r="G14" s="11">
        <v>71.510526666666678</v>
      </c>
      <c r="H14" s="11">
        <v>489.44626666666665</v>
      </c>
      <c r="I14" s="11">
        <v>66.896946666666665</v>
      </c>
      <c r="J14" s="2">
        <v>10807.3323</v>
      </c>
      <c r="K14" s="2">
        <v>135964.19399999999</v>
      </c>
      <c r="L14" s="2">
        <v>1796.8318900000002</v>
      </c>
      <c r="R14" t="s">
        <v>59</v>
      </c>
      <c r="S14" s="19">
        <f>AVERAGE(S6:S7)</f>
        <v>606.88240138888887</v>
      </c>
      <c r="T14" s="19">
        <f t="shared" ref="T14:Y14" si="11">AVERAGE(T6:T7)</f>
        <v>43.309058749999998</v>
      </c>
      <c r="U14" s="19">
        <f t="shared" si="11"/>
        <v>525.19219027777774</v>
      </c>
      <c r="V14" s="19">
        <f t="shared" si="11"/>
        <v>36.316079736111107</v>
      </c>
      <c r="W14" s="19">
        <f t="shared" si="11"/>
        <v>13769.563437500001</v>
      </c>
      <c r="X14" s="19">
        <f t="shared" si="11"/>
        <v>152680.67599999998</v>
      </c>
      <c r="Y14" s="19">
        <f t="shared" si="11"/>
        <v>2235.8095920833334</v>
      </c>
      <c r="Z14" s="19"/>
      <c r="AA14" s="22">
        <f t="shared" si="9"/>
        <v>0.86539367277060941</v>
      </c>
      <c r="AD14">
        <v>14</v>
      </c>
      <c r="AE14">
        <v>21</v>
      </c>
      <c r="AF14">
        <v>28</v>
      </c>
      <c r="AG14">
        <v>35</v>
      </c>
      <c r="AH14">
        <v>42</v>
      </c>
      <c r="AI14">
        <v>49</v>
      </c>
      <c r="AJ14">
        <v>56</v>
      </c>
    </row>
    <row r="15" spans="1:57" x14ac:dyDescent="0.3">
      <c r="A15" s="11" t="s">
        <v>52</v>
      </c>
      <c r="B15" s="11" t="s">
        <v>53</v>
      </c>
      <c r="C15" s="11" t="s">
        <v>51</v>
      </c>
      <c r="D15" s="11">
        <v>14</v>
      </c>
      <c r="E15" s="11">
        <v>3</v>
      </c>
      <c r="F15" s="11">
        <v>620.78466666666668</v>
      </c>
      <c r="G15" s="11">
        <v>57.669780000000003</v>
      </c>
      <c r="H15" s="11">
        <v>516.87316666666663</v>
      </c>
      <c r="I15" s="11">
        <v>57.79754333333333</v>
      </c>
      <c r="J15" s="2">
        <v>10839.359399999998</v>
      </c>
      <c r="K15" s="2">
        <v>259910.56</v>
      </c>
      <c r="L15" s="2">
        <v>817.74863000000005</v>
      </c>
      <c r="AC15" t="s">
        <v>57</v>
      </c>
      <c r="AD15" s="19">
        <f>T12</f>
        <v>52.74376208333333</v>
      </c>
      <c r="AE15" s="19">
        <f>T37</f>
        <v>79.470096249999983</v>
      </c>
      <c r="AF15" s="19">
        <f>T61</f>
        <v>107.34558041666666</v>
      </c>
      <c r="AG15" s="19">
        <f>T85</f>
        <v>111.30794624999999</v>
      </c>
      <c r="AH15" s="19">
        <f>T109</f>
        <v>95.432191666666668</v>
      </c>
      <c r="AI15" s="19">
        <f>T133</f>
        <v>99.192299999999989</v>
      </c>
      <c r="AJ15" s="19">
        <f>T156</f>
        <v>100.27948805555556</v>
      </c>
      <c r="AY15" s="19"/>
      <c r="AZ15" s="19"/>
      <c r="BA15" s="19"/>
      <c r="BB15" s="19"/>
      <c r="BC15" s="19"/>
      <c r="BD15" s="19"/>
      <c r="BE15" s="19"/>
    </row>
    <row r="16" spans="1:57" x14ac:dyDescent="0.3">
      <c r="A16" s="11" t="s">
        <v>49</v>
      </c>
      <c r="B16" s="11" t="s">
        <v>53</v>
      </c>
      <c r="C16" s="11" t="s">
        <v>51</v>
      </c>
      <c r="D16" s="11">
        <v>14</v>
      </c>
      <c r="E16" s="11">
        <v>3</v>
      </c>
      <c r="F16" s="11">
        <v>267.23449999999997</v>
      </c>
      <c r="G16" s="11">
        <v>19.055013333333335</v>
      </c>
      <c r="H16" s="11">
        <v>227.90013333333332</v>
      </c>
      <c r="I16" s="11">
        <v>19.711726666666667</v>
      </c>
      <c r="J16" s="2">
        <v>15476.761100000003</v>
      </c>
      <c r="K16" s="2">
        <v>244985.14600000001</v>
      </c>
      <c r="L16" s="2">
        <v>443.89503000000002</v>
      </c>
      <c r="AC16" t="s">
        <v>58</v>
      </c>
      <c r="AD16" s="19">
        <f>T13</f>
        <v>42.104657083333336</v>
      </c>
      <c r="AE16" s="19">
        <f>T38</f>
        <v>73.860067361111106</v>
      </c>
      <c r="AF16" s="19">
        <f>T62</f>
        <v>121.18367666666666</v>
      </c>
      <c r="AG16" s="19">
        <f>T86</f>
        <v>107.21393166666665</v>
      </c>
      <c r="AH16" s="19">
        <f>T110</f>
        <v>98.985543333333339</v>
      </c>
      <c r="AI16" s="19">
        <f>T134</f>
        <v>90.483958333333334</v>
      </c>
      <c r="AJ16" s="19">
        <f>T157</f>
        <v>100.35244944444443</v>
      </c>
      <c r="AY16" s="19"/>
      <c r="AZ16" s="19"/>
      <c r="BA16" s="19"/>
      <c r="BB16" s="19"/>
      <c r="BC16" s="19"/>
      <c r="BD16" s="19"/>
      <c r="BE16" s="19"/>
    </row>
    <row r="17" spans="1:57" x14ac:dyDescent="0.3">
      <c r="A17" s="11" t="s">
        <v>54</v>
      </c>
      <c r="B17" s="11" t="s">
        <v>53</v>
      </c>
      <c r="C17" s="11" t="s">
        <v>51</v>
      </c>
      <c r="D17" s="11">
        <v>14</v>
      </c>
      <c r="E17" s="11">
        <v>3</v>
      </c>
      <c r="F17" s="11">
        <v>187.64106666666666</v>
      </c>
      <c r="G17" s="11">
        <v>16.300216666666667</v>
      </c>
      <c r="H17" s="11">
        <v>155.52226666666667</v>
      </c>
      <c r="I17" s="11">
        <v>13.281832333333332</v>
      </c>
      <c r="J17" s="2">
        <v>8377.7333999999992</v>
      </c>
      <c r="K17" s="2">
        <v>27998.314999999995</v>
      </c>
      <c r="L17" s="2">
        <v>5990.6130000000003</v>
      </c>
      <c r="AC17" t="s">
        <v>59</v>
      </c>
      <c r="AD17" s="19">
        <f>T14</f>
        <v>43.309058749999998</v>
      </c>
      <c r="AE17" s="19">
        <f>T39</f>
        <v>68.93112166666667</v>
      </c>
      <c r="AF17" s="19">
        <f>T63</f>
        <v>101.95111249999999</v>
      </c>
      <c r="AG17" s="19">
        <f>T87</f>
        <v>92.057330000000007</v>
      </c>
      <c r="AH17" s="19">
        <f>T111</f>
        <v>99.363478333333319</v>
      </c>
      <c r="AI17" s="19">
        <f>T135</f>
        <v>91.390034444444439</v>
      </c>
      <c r="AJ17" s="19">
        <f>T158</f>
        <v>104.47166416666724</v>
      </c>
      <c r="AY17" s="19"/>
      <c r="AZ17" s="19"/>
      <c r="BA17" s="19"/>
      <c r="BB17" s="19"/>
      <c r="BC17" s="19"/>
      <c r="BD17" s="19"/>
      <c r="BE17" s="19"/>
    </row>
    <row r="18" spans="1:57" x14ac:dyDescent="0.3">
      <c r="A18" s="11" t="s">
        <v>54</v>
      </c>
      <c r="B18" s="11" t="s">
        <v>50</v>
      </c>
      <c r="C18" s="11" t="s">
        <v>51</v>
      </c>
      <c r="D18" s="11">
        <v>14</v>
      </c>
      <c r="E18" s="11">
        <v>3</v>
      </c>
      <c r="F18" s="11">
        <v>484.52573333333333</v>
      </c>
      <c r="G18" s="11">
        <v>46.135823333333327</v>
      </c>
      <c r="H18" s="11">
        <v>389.94819999999999</v>
      </c>
      <c r="I18" s="11">
        <v>46.135823333333327</v>
      </c>
      <c r="J18" s="2">
        <v>11268.289699999999</v>
      </c>
      <c r="K18" s="2">
        <v>117066.16200000001</v>
      </c>
      <c r="L18" s="2">
        <v>632.24</v>
      </c>
    </row>
    <row r="19" spans="1:57" x14ac:dyDescent="0.3">
      <c r="A19" s="11" t="s">
        <v>49</v>
      </c>
      <c r="B19" s="11" t="s">
        <v>50</v>
      </c>
      <c r="C19" s="11" t="s">
        <v>51</v>
      </c>
      <c r="D19" s="11">
        <v>14</v>
      </c>
      <c r="E19" s="11">
        <v>3</v>
      </c>
      <c r="F19" s="11">
        <v>1164.037</v>
      </c>
      <c r="G19" s="11">
        <v>74.429259999999999</v>
      </c>
      <c r="H19" s="11">
        <v>1016.1788666666666</v>
      </c>
      <c r="I19" s="11">
        <v>64.809849999999997</v>
      </c>
      <c r="J19" s="2">
        <v>11067.7415</v>
      </c>
      <c r="K19" s="2">
        <v>276551.68199999997</v>
      </c>
      <c r="L19" s="2">
        <v>812.36077</v>
      </c>
      <c r="AH19" s="18" t="s">
        <v>44</v>
      </c>
    </row>
    <row r="20" spans="1:57" x14ac:dyDescent="0.3">
      <c r="A20" s="11" t="s">
        <v>54</v>
      </c>
      <c r="B20" s="11" t="s">
        <v>53</v>
      </c>
      <c r="C20" s="11" t="s">
        <v>51</v>
      </c>
      <c r="D20" s="11">
        <v>14</v>
      </c>
      <c r="E20" s="11">
        <v>4</v>
      </c>
      <c r="F20" s="11">
        <v>414.80136666666664</v>
      </c>
      <c r="G20" s="11">
        <v>30.780113333333333</v>
      </c>
      <c r="H20" s="11">
        <v>362.30173333333329</v>
      </c>
      <c r="I20" s="11">
        <v>21.158870000000004</v>
      </c>
      <c r="J20" s="2">
        <v>16956.311399999999</v>
      </c>
      <c r="K20" s="2">
        <v>100002.98299999999</v>
      </c>
      <c r="L20" s="2">
        <v>6944.3379999999997</v>
      </c>
      <c r="AD20">
        <v>14</v>
      </c>
      <c r="AE20">
        <v>21</v>
      </c>
      <c r="AF20">
        <v>28</v>
      </c>
      <c r="AG20">
        <v>35</v>
      </c>
      <c r="AH20">
        <v>42</v>
      </c>
      <c r="AI20">
        <v>49</v>
      </c>
      <c r="AJ20">
        <v>56</v>
      </c>
    </row>
    <row r="21" spans="1:57" x14ac:dyDescent="0.3">
      <c r="A21" s="11" t="s">
        <v>49</v>
      </c>
      <c r="B21" s="11" t="s">
        <v>53</v>
      </c>
      <c r="C21" s="11" t="s">
        <v>51</v>
      </c>
      <c r="D21" s="11">
        <v>14</v>
      </c>
      <c r="E21" s="11">
        <v>4</v>
      </c>
      <c r="F21" s="11">
        <v>758.82626666666658</v>
      </c>
      <c r="G21" s="11">
        <v>32.058213333333299</v>
      </c>
      <c r="H21" s="11">
        <v>696.08823333333339</v>
      </c>
      <c r="I21" s="11">
        <v>26.781273333333331</v>
      </c>
      <c r="J21" s="2">
        <v>18918.967400000001</v>
      </c>
      <c r="K21" s="2">
        <v>318723.80000000005</v>
      </c>
      <c r="L21" s="2">
        <v>850.37473999999997</v>
      </c>
      <c r="AC21" s="19" t="s">
        <v>55</v>
      </c>
      <c r="AD21" s="19">
        <f>U9</f>
        <v>672.03828240740734</v>
      </c>
      <c r="AE21" s="19">
        <f>U34</f>
        <v>3688.1989537037043</v>
      </c>
      <c r="AF21" s="19">
        <f>U58</f>
        <v>4492.2724166666667</v>
      </c>
      <c r="AG21" s="19">
        <f>U82</f>
        <v>5120.1270370370366</v>
      </c>
      <c r="AH21" s="19">
        <f>U106</f>
        <v>6508.3455462962957</v>
      </c>
      <c r="AI21" s="19">
        <f>U130</f>
        <v>6620.6001851851861</v>
      </c>
      <c r="AJ21" s="19">
        <f>U153</f>
        <v>5951.5601914814806</v>
      </c>
    </row>
    <row r="22" spans="1:57" x14ac:dyDescent="0.3">
      <c r="A22" s="11" t="s">
        <v>52</v>
      </c>
      <c r="B22" s="11" t="s">
        <v>50</v>
      </c>
      <c r="C22" s="11" t="s">
        <v>51</v>
      </c>
      <c r="D22" s="11">
        <v>14</v>
      </c>
      <c r="E22" s="11">
        <v>4</v>
      </c>
      <c r="F22" s="11">
        <v>356.26560000000001</v>
      </c>
      <c r="G22" s="11">
        <v>39.215449999999997</v>
      </c>
      <c r="H22" s="11">
        <v>282.28149999999999</v>
      </c>
      <c r="I22" s="11">
        <v>34.718069999999997</v>
      </c>
      <c r="J22" s="2">
        <v>14252.530999999999</v>
      </c>
      <c r="K22" s="2">
        <v>126535.82599999997</v>
      </c>
      <c r="L22" s="2">
        <v>1574.6988799999999</v>
      </c>
      <c r="AC22" s="19" t="s">
        <v>56</v>
      </c>
      <c r="AD22" s="19">
        <f>U10</f>
        <v>713.77705277777784</v>
      </c>
      <c r="AE22" s="19">
        <f>U35</f>
        <v>2409.1859112222223</v>
      </c>
      <c r="AF22" s="19">
        <f>U59</f>
        <v>4190.1710555555555</v>
      </c>
      <c r="AG22" s="19">
        <f>U83</f>
        <v>5666.9095370370369</v>
      </c>
      <c r="AH22" s="19">
        <f>U107</f>
        <v>6094.5169999999998</v>
      </c>
      <c r="AI22" s="19">
        <f>U131</f>
        <v>7113.8872037037036</v>
      </c>
      <c r="AJ22" s="19">
        <f>U154</f>
        <v>6792.7888333333331</v>
      </c>
    </row>
    <row r="23" spans="1:57" x14ac:dyDescent="0.3">
      <c r="A23" s="11" t="s">
        <v>49</v>
      </c>
      <c r="B23" s="11" t="s">
        <v>50</v>
      </c>
      <c r="C23" s="11" t="s">
        <v>51</v>
      </c>
      <c r="D23" s="11">
        <v>14</v>
      </c>
      <c r="E23" s="11">
        <v>4</v>
      </c>
      <c r="F23" s="11">
        <v>1038.8440000000001</v>
      </c>
      <c r="G23" s="11">
        <v>55.962889999999994</v>
      </c>
      <c r="H23" s="11">
        <v>947.07360000000006</v>
      </c>
      <c r="I23" s="11">
        <v>38.270060000000001</v>
      </c>
      <c r="J23" s="2">
        <v>17680.072</v>
      </c>
      <c r="K23" s="2">
        <v>266691.41000000003</v>
      </c>
      <c r="L23" s="2">
        <v>992.25352999999996</v>
      </c>
      <c r="AD23" s="19"/>
      <c r="AE23" s="19"/>
      <c r="AF23" s="19"/>
      <c r="AG23" s="19"/>
      <c r="AH23" s="19"/>
      <c r="AI23" s="19"/>
      <c r="AJ23" s="19"/>
    </row>
    <row r="24" spans="1:57" x14ac:dyDescent="0.3">
      <c r="A24" s="11" t="s">
        <v>52</v>
      </c>
      <c r="B24" s="11" t="s">
        <v>53</v>
      </c>
      <c r="C24" s="11" t="s">
        <v>51</v>
      </c>
      <c r="D24" s="11">
        <v>14</v>
      </c>
      <c r="E24" s="11">
        <v>4</v>
      </c>
      <c r="F24" s="11" t="s">
        <v>60</v>
      </c>
      <c r="G24" s="11" t="s">
        <v>60</v>
      </c>
      <c r="H24" s="11" t="s">
        <v>60</v>
      </c>
      <c r="I24" s="11" t="s">
        <v>60</v>
      </c>
      <c r="J24" s="11" t="s">
        <v>60</v>
      </c>
      <c r="K24" s="11" t="s">
        <v>60</v>
      </c>
      <c r="L24" s="11" t="s">
        <v>60</v>
      </c>
    </row>
    <row r="25" spans="1:57" x14ac:dyDescent="0.3">
      <c r="A25" s="11" t="s">
        <v>54</v>
      </c>
      <c r="B25" s="11" t="s">
        <v>50</v>
      </c>
      <c r="C25" s="11" t="s">
        <v>51</v>
      </c>
      <c r="D25" s="11">
        <v>14</v>
      </c>
      <c r="E25" s="11">
        <v>4</v>
      </c>
      <c r="F25" s="11" t="s">
        <v>60</v>
      </c>
      <c r="G25" s="11" t="s">
        <v>60</v>
      </c>
      <c r="H25" s="11" t="s">
        <v>60</v>
      </c>
      <c r="I25" s="11" t="s">
        <v>60</v>
      </c>
      <c r="J25" s="11" t="s">
        <v>60</v>
      </c>
      <c r="K25" s="11" t="s">
        <v>60</v>
      </c>
      <c r="L25" s="11" t="s">
        <v>60</v>
      </c>
      <c r="AD25">
        <v>14</v>
      </c>
      <c r="AE25">
        <v>21</v>
      </c>
      <c r="AF25">
        <v>28</v>
      </c>
      <c r="AG25">
        <v>35</v>
      </c>
      <c r="AH25">
        <v>42</v>
      </c>
      <c r="AI25">
        <v>49</v>
      </c>
      <c r="AJ25">
        <v>56</v>
      </c>
    </row>
    <row r="26" spans="1:57" x14ac:dyDescent="0.3">
      <c r="A26" s="12" t="s">
        <v>49</v>
      </c>
      <c r="B26" s="12" t="s">
        <v>50</v>
      </c>
      <c r="C26" s="12" t="s">
        <v>51</v>
      </c>
      <c r="D26" s="12">
        <v>21</v>
      </c>
      <c r="E26" s="12">
        <v>1</v>
      </c>
      <c r="F26" s="12" t="s">
        <v>60</v>
      </c>
      <c r="G26" s="12" t="s">
        <v>60</v>
      </c>
      <c r="H26" s="12" t="s">
        <v>60</v>
      </c>
      <c r="I26" s="12" t="s">
        <v>60</v>
      </c>
      <c r="J26" s="12" t="s">
        <v>60</v>
      </c>
      <c r="K26" s="12" t="s">
        <v>60</v>
      </c>
      <c r="L26" s="12" t="s">
        <v>60</v>
      </c>
      <c r="N26" s="18" t="s">
        <v>37</v>
      </c>
      <c r="O26" s="18" t="s">
        <v>38</v>
      </c>
      <c r="P26" s="18" t="s">
        <v>39</v>
      </c>
      <c r="Q26" s="18" t="s">
        <v>40</v>
      </c>
      <c r="R26" s="18" t="s">
        <v>41</v>
      </c>
      <c r="S26" s="18" t="s">
        <v>42</v>
      </c>
      <c r="T26" s="18" t="s">
        <v>43</v>
      </c>
      <c r="U26" s="18" t="s">
        <v>44</v>
      </c>
      <c r="V26" s="18" t="s">
        <v>45</v>
      </c>
      <c r="W26" s="18" t="s">
        <v>46</v>
      </c>
      <c r="X26" s="18" t="s">
        <v>47</v>
      </c>
      <c r="Y26" s="18" t="s">
        <v>48</v>
      </c>
      <c r="Z26" s="18"/>
      <c r="AA26" s="18"/>
      <c r="AC26" t="s">
        <v>57</v>
      </c>
      <c r="AD26" s="19">
        <f>U12</f>
        <v>692.7881583333334</v>
      </c>
      <c r="AE26" s="19">
        <f>U37</f>
        <v>3728.1162973888895</v>
      </c>
      <c r="AF26" s="19">
        <f>U61</f>
        <v>4617.0086666666666</v>
      </c>
      <c r="AG26" s="19">
        <f>U85</f>
        <v>4911.7587499999991</v>
      </c>
      <c r="AH26" s="19">
        <f>U109</f>
        <v>5927.9986250000002</v>
      </c>
      <c r="AI26" s="19">
        <f>U133</f>
        <v>6642.2806111111113</v>
      </c>
      <c r="AJ26" s="19">
        <f>U156</f>
        <v>6504.0821805555552</v>
      </c>
    </row>
    <row r="27" spans="1:57" x14ac:dyDescent="0.3">
      <c r="A27" s="12" t="s">
        <v>52</v>
      </c>
      <c r="B27" s="12" t="s">
        <v>50</v>
      </c>
      <c r="C27" s="12" t="s">
        <v>51</v>
      </c>
      <c r="D27" s="12">
        <v>21</v>
      </c>
      <c r="E27" s="12">
        <v>1</v>
      </c>
      <c r="F27" s="12">
        <v>1790.7193333333332</v>
      </c>
      <c r="G27" s="12">
        <v>46.561796666666673</v>
      </c>
      <c r="H27" s="12">
        <v>1709.6936666666668</v>
      </c>
      <c r="I27" s="12">
        <v>30.549800000000001</v>
      </c>
      <c r="J27" s="1">
        <v>15051.125</v>
      </c>
      <c r="K27" s="1">
        <v>247287.54500000001</v>
      </c>
      <c r="L27" s="1">
        <v>1772.5870200000002</v>
      </c>
      <c r="N27" t="str">
        <f>A26</f>
        <v>Salada</v>
      </c>
      <c r="O27" t="str">
        <f>B26</f>
        <v>Mecânica</v>
      </c>
      <c r="P27" t="str">
        <f>C26</f>
        <v>i</v>
      </c>
      <c r="Q27">
        <f>D26</f>
        <v>21</v>
      </c>
      <c r="R27">
        <f>E26</f>
        <v>1</v>
      </c>
      <c r="S27" s="22">
        <f>AVERAGE(F36,F43,F47)</f>
        <v>5142.5469999999996</v>
      </c>
      <c r="T27" s="22">
        <f t="shared" ref="T27:Y27" si="12">AVERAGE(G36,G43,G47)</f>
        <v>88.266606666666647</v>
      </c>
      <c r="U27" s="22">
        <f t="shared" si="12"/>
        <v>4935.1971111111116</v>
      </c>
      <c r="V27" s="22">
        <f t="shared" si="12"/>
        <v>111.52977444444446</v>
      </c>
      <c r="W27" s="22">
        <f t="shared" si="12"/>
        <v>20079.240900000001</v>
      </c>
      <c r="X27" s="22">
        <f t="shared" si="12"/>
        <v>288209.59066666669</v>
      </c>
      <c r="Y27" s="22">
        <f t="shared" si="12"/>
        <v>1577.5284733333335</v>
      </c>
      <c r="Z27" s="22"/>
      <c r="AA27" s="22"/>
      <c r="AC27" t="s">
        <v>58</v>
      </c>
      <c r="AD27" s="19">
        <f>U13</f>
        <v>860.74265416666663</v>
      </c>
      <c r="AE27" s="19">
        <f>U38</f>
        <v>2440.1379166666666</v>
      </c>
      <c r="AF27" s="19">
        <f>U62</f>
        <v>4150.3275416666675</v>
      </c>
      <c r="AG27" s="19">
        <f>U86</f>
        <v>5124.2596666666668</v>
      </c>
      <c r="AH27" s="19">
        <f>U110</f>
        <v>5983.5937361111119</v>
      </c>
      <c r="AI27" s="19">
        <f>U134</f>
        <v>6372.0489166666666</v>
      </c>
      <c r="AJ27" s="19">
        <f>U157</f>
        <v>6537.7360694444451</v>
      </c>
    </row>
    <row r="28" spans="1:57" x14ac:dyDescent="0.3">
      <c r="A28" s="12" t="s">
        <v>49</v>
      </c>
      <c r="B28" s="12" t="s">
        <v>53</v>
      </c>
      <c r="C28" s="12" t="s">
        <v>51</v>
      </c>
      <c r="D28" s="12">
        <v>21</v>
      </c>
      <c r="E28" s="12">
        <v>1</v>
      </c>
      <c r="F28" s="12">
        <v>2281.6026666666671</v>
      </c>
      <c r="G28" s="12">
        <v>55.192336666666669</v>
      </c>
      <c r="H28" s="12">
        <v>731.11626799999988</v>
      </c>
      <c r="I28" s="12">
        <v>150.74466333333001</v>
      </c>
      <c r="J28" s="1">
        <v>18284.703000000001</v>
      </c>
      <c r="K28" s="1">
        <v>290864.68300000002</v>
      </c>
      <c r="L28" s="1">
        <v>2090.1677900000004</v>
      </c>
      <c r="N28" t="str">
        <f t="shared" ref="N28:R32" si="13">A27</f>
        <v>Italiano</v>
      </c>
      <c r="O28" t="str">
        <f t="shared" si="13"/>
        <v>Mecânica</v>
      </c>
      <c r="P28" t="str">
        <f t="shared" si="13"/>
        <v>i</v>
      </c>
      <c r="Q28">
        <f t="shared" si="13"/>
        <v>21</v>
      </c>
      <c r="R28">
        <f t="shared" si="13"/>
        <v>1</v>
      </c>
      <c r="S28" s="22">
        <f>AVERAGE(F27,F38,F46)</f>
        <v>2947.1441111111108</v>
      </c>
      <c r="T28" s="22">
        <f t="shared" ref="T28:Y28" si="14">AVERAGE(G27,G38,G46)</f>
        <v>76.688912222222214</v>
      </c>
      <c r="U28" s="22">
        <f t="shared" si="14"/>
        <v>2792.1316666666667</v>
      </c>
      <c r="V28" s="22">
        <f t="shared" si="14"/>
        <v>82.078261111111104</v>
      </c>
      <c r="W28" s="22">
        <f t="shared" si="14"/>
        <v>15313.530233333333</v>
      </c>
      <c r="X28" s="22">
        <f t="shared" si="14"/>
        <v>262084.43866666665</v>
      </c>
      <c r="Y28" s="22">
        <f t="shared" si="14"/>
        <v>1910.7740466666667</v>
      </c>
      <c r="Z28" s="22"/>
      <c r="AA28" s="22"/>
      <c r="AC28" t="s">
        <v>59</v>
      </c>
      <c r="AD28" s="19">
        <f>U14</f>
        <v>525.19219027777774</v>
      </c>
      <c r="AE28" s="19">
        <f>U39</f>
        <v>2977.8230833333337</v>
      </c>
      <c r="AF28" s="19">
        <f>U63</f>
        <v>4256.3289999999997</v>
      </c>
      <c r="AG28" s="19">
        <f>U87</f>
        <v>6144.536444444444</v>
      </c>
      <c r="AH28" s="19">
        <f>U111</f>
        <v>6992.701458333333</v>
      </c>
      <c r="AI28" s="19">
        <f>U135</f>
        <v>7587.4015555555561</v>
      </c>
      <c r="AJ28" s="19">
        <f>U158</f>
        <v>6074.7052872222221</v>
      </c>
    </row>
    <row r="29" spans="1:57" x14ac:dyDescent="0.3">
      <c r="A29" s="12" t="s">
        <v>52</v>
      </c>
      <c r="B29" s="12" t="s">
        <v>53</v>
      </c>
      <c r="C29" s="12" t="s">
        <v>51</v>
      </c>
      <c r="D29" s="12">
        <v>21</v>
      </c>
      <c r="E29" s="12">
        <v>1</v>
      </c>
      <c r="F29" s="12">
        <v>2685.2730000000001</v>
      </c>
      <c r="G29" s="12">
        <v>76.185323333333329</v>
      </c>
      <c r="H29" s="12">
        <v>2556.4916666666668</v>
      </c>
      <c r="I29" s="12">
        <v>57.185849999999995</v>
      </c>
      <c r="J29" s="1">
        <v>22555.734000000004</v>
      </c>
      <c r="K29" s="1">
        <v>286350.00999999995</v>
      </c>
      <c r="L29" s="1">
        <v>2494.5523999999996</v>
      </c>
      <c r="N29" t="str">
        <f t="shared" si="13"/>
        <v>Salada</v>
      </c>
      <c r="O29" t="str">
        <f t="shared" si="13"/>
        <v>Natural</v>
      </c>
      <c r="P29" t="str">
        <f t="shared" si="13"/>
        <v>i</v>
      </c>
      <c r="Q29">
        <f t="shared" si="13"/>
        <v>21</v>
      </c>
      <c r="R29">
        <f t="shared" si="13"/>
        <v>1</v>
      </c>
      <c r="S29" s="22">
        <f>AVERAGE(F28,F35,F40,F45)</f>
        <v>3030.0437500000003</v>
      </c>
      <c r="T29" s="22">
        <f t="shared" ref="T29:Y29" si="15">AVERAGE(G28,G35,G40,G45)</f>
        <v>70.673585833333334</v>
      </c>
      <c r="U29" s="22">
        <f t="shared" si="15"/>
        <v>2521.035483666667</v>
      </c>
      <c r="V29" s="22">
        <f t="shared" si="15"/>
        <v>108.88362916666583</v>
      </c>
      <c r="W29" s="22">
        <f t="shared" si="15"/>
        <v>21247.919275</v>
      </c>
      <c r="X29" s="22">
        <f t="shared" si="15"/>
        <v>216401.28770000002</v>
      </c>
      <c r="Y29" s="22">
        <f t="shared" si="15"/>
        <v>2247.6114075000005</v>
      </c>
      <c r="Z29" s="22"/>
      <c r="AA29" s="22"/>
    </row>
    <row r="30" spans="1:57" x14ac:dyDescent="0.3">
      <c r="A30" s="12" t="s">
        <v>54</v>
      </c>
      <c r="B30" s="12" t="s">
        <v>53</v>
      </c>
      <c r="C30" s="12" t="s">
        <v>51</v>
      </c>
      <c r="D30" s="12">
        <v>21</v>
      </c>
      <c r="E30" s="12">
        <v>1</v>
      </c>
      <c r="F30" s="12">
        <v>3396.7456666666671</v>
      </c>
      <c r="G30" s="12">
        <v>71.510530000000003</v>
      </c>
      <c r="H30" s="12">
        <v>3256.1423333333332</v>
      </c>
      <c r="I30" s="12">
        <v>53.199816666666671</v>
      </c>
      <c r="J30" s="1">
        <v>19398.781599999998</v>
      </c>
      <c r="K30" s="1">
        <v>310407.73</v>
      </c>
      <c r="L30" s="1">
        <v>3119.2379799999999</v>
      </c>
      <c r="N30" t="str">
        <f t="shared" si="13"/>
        <v>Italiano</v>
      </c>
      <c r="O30" t="str">
        <f t="shared" si="13"/>
        <v>Natural</v>
      </c>
      <c r="P30" t="str">
        <f t="shared" si="13"/>
        <v>i</v>
      </c>
      <c r="Q30">
        <f t="shared" si="13"/>
        <v>21</v>
      </c>
      <c r="R30">
        <f t="shared" si="13"/>
        <v>1</v>
      </c>
      <c r="S30" s="22">
        <f>AVERAGE(F29,F32,F39,F48)</f>
        <v>2240.5943333333335</v>
      </c>
      <c r="T30" s="22">
        <f t="shared" ref="T30:Y30" si="16">AVERAGE(G29,G32,G39,G48)</f>
        <v>71.031222499999998</v>
      </c>
      <c r="U30" s="22">
        <f t="shared" si="16"/>
        <v>2088.1441666666669</v>
      </c>
      <c r="V30" s="22">
        <f t="shared" si="16"/>
        <v>78.381726666666665</v>
      </c>
      <c r="W30" s="22">
        <f t="shared" si="16"/>
        <v>18720.217349999999</v>
      </c>
      <c r="X30" s="22">
        <f t="shared" si="16"/>
        <v>320587.69149999996</v>
      </c>
      <c r="Y30" s="22">
        <f t="shared" si="16"/>
        <v>1827.4376975</v>
      </c>
      <c r="Z30" s="22"/>
      <c r="AA30" s="22"/>
      <c r="AI30" s="18" t="s">
        <v>45</v>
      </c>
    </row>
    <row r="31" spans="1:57" x14ac:dyDescent="0.3">
      <c r="A31" s="12" t="s">
        <v>54</v>
      </c>
      <c r="B31" s="12" t="s">
        <v>50</v>
      </c>
      <c r="C31" s="12" t="s">
        <v>51</v>
      </c>
      <c r="D31" s="12">
        <v>21</v>
      </c>
      <c r="E31" s="12">
        <v>1</v>
      </c>
      <c r="F31" s="12">
        <v>2149.0499999999997</v>
      </c>
      <c r="G31" s="12">
        <v>64.96617333333333</v>
      </c>
      <c r="H31" s="12">
        <v>2025.0039999999999</v>
      </c>
      <c r="I31" s="12">
        <v>44.717526666666664</v>
      </c>
      <c r="J31" s="1">
        <v>17009.290999999997</v>
      </c>
      <c r="K31" s="1">
        <v>400702.22000000003</v>
      </c>
      <c r="L31" s="1">
        <v>1931.2276099999999</v>
      </c>
      <c r="N31" t="str">
        <f t="shared" si="13"/>
        <v>Santa Cruz</v>
      </c>
      <c r="O31" t="str">
        <f t="shared" si="13"/>
        <v>Natural</v>
      </c>
      <c r="P31" t="str">
        <f t="shared" si="13"/>
        <v>i</v>
      </c>
      <c r="Q31">
        <f t="shared" si="13"/>
        <v>21</v>
      </c>
      <c r="R31">
        <f t="shared" si="13"/>
        <v>1</v>
      </c>
      <c r="S31" s="22">
        <f>AVERAGE(F30,F33,F41,F44)</f>
        <v>2773.6341666666667</v>
      </c>
      <c r="T31" s="22">
        <f t="shared" ref="T31:Y31" si="17">AVERAGE(G30,G33,G41,G44)</f>
        <v>66.634875833333339</v>
      </c>
      <c r="U31" s="22">
        <f t="shared" si="17"/>
        <v>2618.3780833333335</v>
      </c>
      <c r="V31" s="22">
        <f t="shared" si="17"/>
        <v>80.214868333333342</v>
      </c>
      <c r="W31" s="22">
        <f t="shared" si="17"/>
        <v>23962.249400000001</v>
      </c>
      <c r="X31" s="22">
        <f t="shared" si="17"/>
        <v>276873.67524999997</v>
      </c>
      <c r="Y31" s="22">
        <f t="shared" si="17"/>
        <v>3413.7712500000002</v>
      </c>
      <c r="Z31" s="22"/>
      <c r="AA31" s="22"/>
      <c r="AD31">
        <v>14</v>
      </c>
      <c r="AE31">
        <v>21</v>
      </c>
      <c r="AF31">
        <v>28</v>
      </c>
      <c r="AG31">
        <v>35</v>
      </c>
      <c r="AH31">
        <v>42</v>
      </c>
      <c r="AI31">
        <v>49</v>
      </c>
      <c r="AJ31">
        <v>56</v>
      </c>
    </row>
    <row r="32" spans="1:57" x14ac:dyDescent="0.3">
      <c r="A32" s="12" t="s">
        <v>52</v>
      </c>
      <c r="B32" s="12" t="s">
        <v>53</v>
      </c>
      <c r="C32" s="12" t="s">
        <v>51</v>
      </c>
      <c r="D32" s="12">
        <v>21</v>
      </c>
      <c r="E32" s="12">
        <v>2</v>
      </c>
      <c r="F32" s="12">
        <v>1827.3789999999999</v>
      </c>
      <c r="G32" s="12">
        <v>64.590156666666658</v>
      </c>
      <c r="H32" s="12">
        <v>1681.4030000000002</v>
      </c>
      <c r="I32" s="12">
        <v>62.283363333333334</v>
      </c>
      <c r="J32" s="1">
        <v>13206.700699999998</v>
      </c>
      <c r="K32" s="1">
        <v>207243.00599999999</v>
      </c>
      <c r="L32" s="1">
        <v>1323.90264</v>
      </c>
      <c r="N32" t="str">
        <f t="shared" si="13"/>
        <v>Santa Cruz</v>
      </c>
      <c r="O32" t="str">
        <f t="shared" si="13"/>
        <v>Mecânica</v>
      </c>
      <c r="P32" t="str">
        <f t="shared" si="13"/>
        <v>i</v>
      </c>
      <c r="Q32">
        <f t="shared" si="13"/>
        <v>21</v>
      </c>
      <c r="R32">
        <f t="shared" si="13"/>
        <v>1</v>
      </c>
      <c r="S32" s="22">
        <f>AVERAGE(F31,F34,F42,F49)</f>
        <v>3493.9683333333332</v>
      </c>
      <c r="T32" s="22">
        <f t="shared" ref="T32:Y32" si="18">AVERAGE(G31,G34,G42,G49)</f>
        <v>71.2273675</v>
      </c>
      <c r="U32" s="22">
        <f t="shared" si="18"/>
        <v>3337.2680833333334</v>
      </c>
      <c r="V32" s="22">
        <f t="shared" si="18"/>
        <v>80.457633333333334</v>
      </c>
      <c r="W32" s="22">
        <f t="shared" si="18"/>
        <v>16896.521322499997</v>
      </c>
      <c r="X32" s="22">
        <f t="shared" si="18"/>
        <v>285543.41177499999</v>
      </c>
      <c r="Y32" s="22">
        <f t="shared" si="18"/>
        <v>2779.0581674999999</v>
      </c>
      <c r="Z32" s="22"/>
      <c r="AA32" s="22"/>
      <c r="AC32" s="19" t="s">
        <v>55</v>
      </c>
      <c r="AD32" s="19">
        <f>V9</f>
        <v>40.967384074074069</v>
      </c>
      <c r="AE32" s="19">
        <f>V34</f>
        <v>91.355222962962955</v>
      </c>
      <c r="AF32" s="19">
        <f>V58</f>
        <v>143.69970805555553</v>
      </c>
      <c r="AG32" s="19">
        <f>V82</f>
        <v>235.75911851851853</v>
      </c>
      <c r="AH32" s="19">
        <f>V106</f>
        <v>141.1941651851852</v>
      </c>
      <c r="AI32" s="19">
        <f>V130</f>
        <v>118.95654509259259</v>
      </c>
      <c r="AJ32" s="19">
        <f>V153</f>
        <v>119.69372000000037</v>
      </c>
    </row>
    <row r="33" spans="1:36" x14ac:dyDescent="0.3">
      <c r="A33" s="12" t="s">
        <v>54</v>
      </c>
      <c r="B33" s="12" t="s">
        <v>53</v>
      </c>
      <c r="C33" s="12" t="s">
        <v>51</v>
      </c>
      <c r="D33" s="12">
        <v>21</v>
      </c>
      <c r="E33" s="12">
        <v>2</v>
      </c>
      <c r="F33" s="12">
        <v>2061.0056666666665</v>
      </c>
      <c r="G33" s="12">
        <v>57.79754333333333</v>
      </c>
      <c r="H33" s="12">
        <v>1911.5193333333334</v>
      </c>
      <c r="I33" s="12">
        <v>89.579256666666666</v>
      </c>
      <c r="J33" s="1">
        <v>25651.922999999999</v>
      </c>
      <c r="K33" s="1">
        <v>248022.07700000005</v>
      </c>
      <c r="L33" s="1">
        <v>3689.1479000000008</v>
      </c>
      <c r="S33" s="22"/>
      <c r="T33" s="22"/>
      <c r="U33" s="22"/>
      <c r="V33" s="22"/>
      <c r="W33" s="22"/>
      <c r="X33" s="22"/>
      <c r="Y33" s="22"/>
      <c r="Z33" s="22"/>
      <c r="AA33" s="22"/>
      <c r="AC33" s="19" t="s">
        <v>56</v>
      </c>
      <c r="AD33" s="19">
        <f>V10</f>
        <v>32.379469361111113</v>
      </c>
      <c r="AE33" s="19">
        <f>V35</f>
        <v>89.16007472222195</v>
      </c>
      <c r="AF33" s="19">
        <f>V59</f>
        <v>159.31269333333333</v>
      </c>
      <c r="AG33" s="19">
        <f>V83</f>
        <v>163.91332444444444</v>
      </c>
      <c r="AH33" s="19">
        <f>V107</f>
        <v>159.26468750000001</v>
      </c>
      <c r="AI33" s="19">
        <f>V131</f>
        <v>141.05212148148146</v>
      </c>
      <c r="AJ33" s="19">
        <f>V154</f>
        <v>134.4046036111111</v>
      </c>
    </row>
    <row r="34" spans="1:36" x14ac:dyDescent="0.3">
      <c r="A34" s="12" t="s">
        <v>54</v>
      </c>
      <c r="B34" s="12" t="s">
        <v>50</v>
      </c>
      <c r="C34" s="12" t="s">
        <v>51</v>
      </c>
      <c r="D34" s="12">
        <v>21</v>
      </c>
      <c r="E34" s="12">
        <v>2</v>
      </c>
      <c r="F34" s="12">
        <v>2935.8970000000004</v>
      </c>
      <c r="G34" s="12">
        <v>78.545959999999994</v>
      </c>
      <c r="H34" s="12">
        <v>2785.7976666666668</v>
      </c>
      <c r="I34" s="12">
        <v>62.283363333333334</v>
      </c>
      <c r="J34" s="1">
        <v>1264.03829</v>
      </c>
      <c r="K34" s="1">
        <v>12879.241100000003</v>
      </c>
      <c r="L34" s="1">
        <v>2392.1840300000003</v>
      </c>
      <c r="R34" t="s">
        <v>55</v>
      </c>
      <c r="S34" s="22">
        <f>AVERAGE(S27,S28,S32)</f>
        <v>3861.2198148148145</v>
      </c>
      <c r="T34" s="22">
        <f t="shared" ref="T34:X34" si="19">AVERAGE(T27,T28,T32)</f>
        <v>78.727628796296287</v>
      </c>
      <c r="U34" s="22">
        <f t="shared" si="19"/>
        <v>3688.1989537037043</v>
      </c>
      <c r="V34" s="22">
        <f t="shared" si="19"/>
        <v>91.355222962962955</v>
      </c>
      <c r="W34" s="22">
        <f t="shared" si="19"/>
        <v>17429.764151944444</v>
      </c>
      <c r="X34" s="22">
        <f t="shared" si="19"/>
        <v>278612.48036944447</v>
      </c>
      <c r="Y34" s="22">
        <f>AVERAGE(Y27,Y28,Y32)</f>
        <v>2089.1202291666668</v>
      </c>
      <c r="Z34" s="22"/>
      <c r="AA34" s="22">
        <f>U34/S34</f>
        <v>0.95519010328102538</v>
      </c>
      <c r="AD34" s="19"/>
      <c r="AE34" s="19"/>
      <c r="AF34" s="19"/>
      <c r="AG34" s="19"/>
      <c r="AH34" s="19"/>
      <c r="AI34" s="19"/>
      <c r="AJ34" s="19"/>
    </row>
    <row r="35" spans="1:36" x14ac:dyDescent="0.3">
      <c r="A35" s="12" t="s">
        <v>49</v>
      </c>
      <c r="B35" s="12" t="s">
        <v>53</v>
      </c>
      <c r="C35" s="12" t="s">
        <v>51</v>
      </c>
      <c r="D35" s="12">
        <v>21</v>
      </c>
      <c r="E35" s="12">
        <v>2</v>
      </c>
      <c r="F35" s="12">
        <v>3131.2923333333333</v>
      </c>
      <c r="G35" s="12">
        <v>74.274156666666656</v>
      </c>
      <c r="H35" s="12">
        <v>3001.8310000000001</v>
      </c>
      <c r="I35" s="12">
        <v>60.104336666666661</v>
      </c>
      <c r="J35" s="1">
        <v>18102.116099999999</v>
      </c>
      <c r="K35" s="1">
        <v>219615.77500000005</v>
      </c>
      <c r="L35" s="1">
        <v>2495.4503300000001</v>
      </c>
      <c r="R35" t="s">
        <v>56</v>
      </c>
      <c r="S35" s="22">
        <f>AVERAGE(S29,S30,S31)</f>
        <v>2681.4240833333333</v>
      </c>
      <c r="T35" s="22">
        <f t="shared" ref="T35:Y35" si="20">AVERAGE(T29,T30,T31)</f>
        <v>69.446561388888895</v>
      </c>
      <c r="U35" s="22">
        <f t="shared" si="20"/>
        <v>2409.1859112222223</v>
      </c>
      <c r="V35" s="22">
        <f t="shared" si="20"/>
        <v>89.16007472222195</v>
      </c>
      <c r="W35" s="22">
        <f t="shared" si="20"/>
        <v>21310.128675</v>
      </c>
      <c r="X35" s="22">
        <f>AVERAGE(X29,X30,X31)</f>
        <v>271287.55148333329</v>
      </c>
      <c r="Y35" s="22">
        <f t="shared" si="20"/>
        <v>2496.2734516666669</v>
      </c>
      <c r="Z35" s="22"/>
      <c r="AA35" s="22">
        <f t="shared" ref="AA35:AA39" si="21">U35/S35</f>
        <v>0.89847254158592993</v>
      </c>
    </row>
    <row r="36" spans="1:36" x14ac:dyDescent="0.3">
      <c r="A36" s="12" t="s">
        <v>49</v>
      </c>
      <c r="B36" s="12" t="s">
        <v>50</v>
      </c>
      <c r="C36" s="12" t="s">
        <v>51</v>
      </c>
      <c r="D36" s="12">
        <v>21</v>
      </c>
      <c r="E36" s="12">
        <v>2</v>
      </c>
      <c r="F36" s="12">
        <v>6395.8689999999997</v>
      </c>
      <c r="G36" s="12">
        <v>57.669783333333328</v>
      </c>
      <c r="H36" s="12">
        <v>6243.8973333333333</v>
      </c>
      <c r="I36" s="12">
        <v>92.271636666666666</v>
      </c>
      <c r="J36" s="1">
        <v>15495.319699999998</v>
      </c>
      <c r="K36" s="1">
        <v>180520.1</v>
      </c>
      <c r="L36" s="1">
        <v>753.69362000000001</v>
      </c>
      <c r="S36" s="22"/>
      <c r="T36" s="22"/>
      <c r="U36" s="22"/>
      <c r="V36" s="22"/>
      <c r="W36" s="22"/>
      <c r="X36" s="22"/>
      <c r="Y36" s="22"/>
      <c r="Z36" s="22"/>
      <c r="AA36" s="22"/>
      <c r="AD36">
        <v>14</v>
      </c>
      <c r="AE36">
        <v>21</v>
      </c>
      <c r="AF36">
        <v>28</v>
      </c>
      <c r="AG36">
        <v>35</v>
      </c>
      <c r="AH36">
        <v>42</v>
      </c>
      <c r="AI36">
        <v>49</v>
      </c>
      <c r="AJ36">
        <v>56</v>
      </c>
    </row>
    <row r="37" spans="1:36" x14ac:dyDescent="0.3">
      <c r="A37" s="12" t="s">
        <v>52</v>
      </c>
      <c r="B37" s="12" t="s">
        <v>50</v>
      </c>
      <c r="C37" s="12" t="s">
        <v>51</v>
      </c>
      <c r="D37" s="12">
        <v>21</v>
      </c>
      <c r="E37" s="12">
        <v>2</v>
      </c>
      <c r="F37" s="12" t="s">
        <v>60</v>
      </c>
      <c r="G37" s="12" t="s">
        <v>60</v>
      </c>
      <c r="H37" s="12" t="s">
        <v>60</v>
      </c>
      <c r="I37" s="12" t="s">
        <v>60</v>
      </c>
      <c r="J37" s="12" t="s">
        <v>60</v>
      </c>
      <c r="K37" s="12" t="s">
        <v>60</v>
      </c>
      <c r="L37" s="12" t="s">
        <v>60</v>
      </c>
      <c r="R37" t="s">
        <v>57</v>
      </c>
      <c r="S37" s="22">
        <f>AVERAGE(S27,S29)</f>
        <v>4086.2953749999997</v>
      </c>
      <c r="T37" s="22">
        <f t="shared" ref="T37:Y38" si="22">AVERAGE(T27,T29)</f>
        <v>79.470096249999983</v>
      </c>
      <c r="U37" s="22">
        <f t="shared" si="22"/>
        <v>3728.1162973888895</v>
      </c>
      <c r="V37" s="22">
        <f t="shared" si="22"/>
        <v>110.20670180555514</v>
      </c>
      <c r="W37" s="22">
        <f t="shared" si="22"/>
        <v>20663.580087499999</v>
      </c>
      <c r="X37" s="22">
        <f t="shared" si="22"/>
        <v>252305.43918333336</v>
      </c>
      <c r="Y37" s="22">
        <f t="shared" si="22"/>
        <v>1912.5699404166671</v>
      </c>
      <c r="Z37" s="22"/>
      <c r="AA37" s="22">
        <f t="shared" si="21"/>
        <v>0.91234625871579089</v>
      </c>
      <c r="AC37" t="s">
        <v>57</v>
      </c>
      <c r="AD37" s="19">
        <f>V12</f>
        <v>40.337761666666665</v>
      </c>
      <c r="AE37" s="19">
        <f>V37</f>
        <v>110.20670180555514</v>
      </c>
      <c r="AF37" s="19">
        <f>V61</f>
        <v>167.89616083333334</v>
      </c>
      <c r="AG37" s="19">
        <f>V85</f>
        <v>194.24100833333333</v>
      </c>
      <c r="AH37" s="19">
        <f>V109</f>
        <v>132.01473541666667</v>
      </c>
      <c r="AI37" s="19">
        <f>V133</f>
        <v>143.17043555555557</v>
      </c>
      <c r="AJ37" s="19">
        <f>V156</f>
        <v>131.90515458333334</v>
      </c>
    </row>
    <row r="38" spans="1:36" x14ac:dyDescent="0.3">
      <c r="A38" s="12" t="s">
        <v>52</v>
      </c>
      <c r="B38" s="12" t="s">
        <v>50</v>
      </c>
      <c r="C38" s="12" t="s">
        <v>51</v>
      </c>
      <c r="D38" s="12">
        <v>21</v>
      </c>
      <c r="E38" s="12">
        <v>3</v>
      </c>
      <c r="F38" s="12">
        <v>2449.8273333333332</v>
      </c>
      <c r="G38" s="12">
        <v>73.932373333333331</v>
      </c>
      <c r="H38" s="12">
        <v>2325.5766666666664</v>
      </c>
      <c r="I38" s="12">
        <v>48.442616666666659</v>
      </c>
      <c r="J38" s="1">
        <v>13362.347700000002</v>
      </c>
      <c r="K38" s="1">
        <v>279404.82999999996</v>
      </c>
      <c r="L38" s="1">
        <v>2097.65092</v>
      </c>
      <c r="R38" t="s">
        <v>58</v>
      </c>
      <c r="S38" s="22">
        <f>AVERAGE(S28,S30)</f>
        <v>2593.8692222222221</v>
      </c>
      <c r="T38" s="22">
        <f t="shared" si="22"/>
        <v>73.860067361111106</v>
      </c>
      <c r="U38" s="22">
        <f t="shared" si="22"/>
        <v>2440.1379166666666</v>
      </c>
      <c r="V38" s="22">
        <f t="shared" si="22"/>
        <v>80.229993888888885</v>
      </c>
      <c r="W38" s="22">
        <f t="shared" si="22"/>
        <v>17016.873791666665</v>
      </c>
      <c r="X38" s="22">
        <f>AVERAGE(X28,X30)</f>
        <v>291336.06508333329</v>
      </c>
      <c r="Y38" s="22">
        <f t="shared" si="22"/>
        <v>1869.1058720833335</v>
      </c>
      <c r="Z38" s="22"/>
      <c r="AA38" s="22">
        <f t="shared" si="21"/>
        <v>0.94073282329020014</v>
      </c>
      <c r="AC38" t="s">
        <v>58</v>
      </c>
      <c r="AD38" s="19">
        <f>V13</f>
        <v>33.36643875</v>
      </c>
      <c r="AE38" s="19">
        <f>V38</f>
        <v>80.229993888888885</v>
      </c>
      <c r="AF38" s="19">
        <f>V62</f>
        <v>133.17397083333333</v>
      </c>
      <c r="AG38" s="19">
        <f>V86</f>
        <v>213.95451666666665</v>
      </c>
      <c r="AH38" s="19">
        <f>V110</f>
        <v>159.71520736111108</v>
      </c>
      <c r="AI38" s="19">
        <f>V134</f>
        <v>140.97504208333334</v>
      </c>
      <c r="AJ38" s="19">
        <f>V157</f>
        <v>116.40602249999998</v>
      </c>
    </row>
    <row r="39" spans="1:36" x14ac:dyDescent="0.3">
      <c r="A39" s="12" t="s">
        <v>52</v>
      </c>
      <c r="B39" s="12" t="s">
        <v>53</v>
      </c>
      <c r="C39" s="12" t="s">
        <v>51</v>
      </c>
      <c r="D39" s="12">
        <v>21</v>
      </c>
      <c r="E39" s="12">
        <v>3</v>
      </c>
      <c r="F39" s="12">
        <v>2302.5826666666667</v>
      </c>
      <c r="G39" s="12">
        <v>73.921959999999999</v>
      </c>
      <c r="H39" s="12">
        <v>2154.7523333333334</v>
      </c>
      <c r="I39" s="12">
        <v>71.510526666666678</v>
      </c>
      <c r="J39" s="1">
        <v>17157.753700000001</v>
      </c>
      <c r="K39" s="1">
        <v>481884.70999999996</v>
      </c>
      <c r="L39" s="1">
        <v>1293.0725500000001</v>
      </c>
      <c r="R39" t="s">
        <v>61</v>
      </c>
      <c r="S39" s="22">
        <f>AVERAGE(S31,S32)</f>
        <v>3133.80125</v>
      </c>
      <c r="T39" s="22">
        <f t="shared" ref="T39:X39" si="23">AVERAGE(T31,T32)</f>
        <v>68.93112166666667</v>
      </c>
      <c r="U39" s="22">
        <f t="shared" si="23"/>
        <v>2977.8230833333337</v>
      </c>
      <c r="V39" s="22">
        <f t="shared" si="23"/>
        <v>80.336250833333338</v>
      </c>
      <c r="W39" s="22">
        <f t="shared" si="23"/>
        <v>20429.385361249999</v>
      </c>
      <c r="X39" s="22">
        <f t="shared" si="23"/>
        <v>281208.54351250001</v>
      </c>
      <c r="Y39" s="22">
        <f>AVERAGE(Y31,Y32)</f>
        <v>3096.41470875</v>
      </c>
      <c r="Z39" s="22"/>
      <c r="AA39" s="22">
        <f t="shared" si="21"/>
        <v>0.9502271668738832</v>
      </c>
      <c r="AC39" t="s">
        <v>59</v>
      </c>
      <c r="AD39" s="19">
        <f>V14</f>
        <v>36.316079736111107</v>
      </c>
      <c r="AE39" s="19">
        <f>V39</f>
        <v>80.336250833333338</v>
      </c>
      <c r="AF39" s="19">
        <f>V63</f>
        <v>153.44847041666668</v>
      </c>
      <c r="AG39" s="19">
        <f>V87</f>
        <v>191.31313944444443</v>
      </c>
      <c r="AH39" s="19">
        <f>V111</f>
        <v>158.95833625</v>
      </c>
      <c r="AI39" s="19">
        <f>V135</f>
        <v>105.86752222222222</v>
      </c>
      <c r="AJ39" s="19">
        <f>V158</f>
        <v>132.83630833333387</v>
      </c>
    </row>
    <row r="40" spans="1:36" x14ac:dyDescent="0.3">
      <c r="A40" s="12" t="s">
        <v>49</v>
      </c>
      <c r="B40" s="12" t="s">
        <v>53</v>
      </c>
      <c r="C40" s="12" t="s">
        <v>51</v>
      </c>
      <c r="D40" s="12">
        <v>21</v>
      </c>
      <c r="E40" s="12">
        <v>3</v>
      </c>
      <c r="F40" s="12">
        <v>3105.1886666666664</v>
      </c>
      <c r="G40" s="12">
        <v>59.084503333333338</v>
      </c>
      <c r="H40" s="12">
        <v>2986.1096666666667</v>
      </c>
      <c r="I40" s="12">
        <v>74.744083333333336</v>
      </c>
      <c r="J40" s="1">
        <v>24884.761000000002</v>
      </c>
      <c r="K40" s="1">
        <v>343166.46600000001</v>
      </c>
      <c r="L40" s="1">
        <v>1647.76947</v>
      </c>
    </row>
    <row r="41" spans="1:36" x14ac:dyDescent="0.3">
      <c r="A41" s="12" t="s">
        <v>54</v>
      </c>
      <c r="B41" s="12" t="s">
        <v>53</v>
      </c>
      <c r="C41" s="12" t="s">
        <v>51</v>
      </c>
      <c r="D41" s="12">
        <v>21</v>
      </c>
      <c r="E41" s="12">
        <v>3</v>
      </c>
      <c r="F41" s="12">
        <v>2923.0456666666669</v>
      </c>
      <c r="G41" s="12">
        <v>62.39841666666667</v>
      </c>
      <c r="H41" s="12">
        <v>2764.3776666666668</v>
      </c>
      <c r="I41" s="12">
        <v>83.044486666666671</v>
      </c>
      <c r="J41" s="1">
        <v>21167.477000000003</v>
      </c>
      <c r="K41" s="1">
        <v>224003.25400000002</v>
      </c>
      <c r="L41" s="1">
        <v>3087.5098200000002</v>
      </c>
      <c r="AH41" s="18" t="s">
        <v>46</v>
      </c>
    </row>
    <row r="42" spans="1:36" x14ac:dyDescent="0.3">
      <c r="A42" s="12" t="s">
        <v>54</v>
      </c>
      <c r="B42" s="12" t="s">
        <v>50</v>
      </c>
      <c r="C42" s="12" t="s">
        <v>51</v>
      </c>
      <c r="D42" s="12">
        <v>21</v>
      </c>
      <c r="E42" s="12">
        <v>3</v>
      </c>
      <c r="F42" s="12">
        <v>3877.3156666666669</v>
      </c>
      <c r="G42" s="12">
        <v>66.426623333333325</v>
      </c>
      <c r="H42" s="12">
        <v>3709.4159999999997</v>
      </c>
      <c r="I42" s="12">
        <v>99.490076666666667</v>
      </c>
      <c r="J42" s="1">
        <v>25769.257999999998</v>
      </c>
      <c r="K42" s="1">
        <v>506207.66</v>
      </c>
      <c r="L42" s="1">
        <v>5056.1529</v>
      </c>
      <c r="AD42">
        <v>14</v>
      </c>
      <c r="AE42">
        <v>21</v>
      </c>
      <c r="AF42">
        <v>28</v>
      </c>
      <c r="AG42">
        <v>35</v>
      </c>
      <c r="AH42">
        <v>42</v>
      </c>
      <c r="AI42">
        <v>49</v>
      </c>
      <c r="AJ42">
        <v>56</v>
      </c>
    </row>
    <row r="43" spans="1:36" x14ac:dyDescent="0.3">
      <c r="A43" s="12" t="s">
        <v>49</v>
      </c>
      <c r="B43" s="12" t="s">
        <v>50</v>
      </c>
      <c r="C43" s="12" t="s">
        <v>51</v>
      </c>
      <c r="D43" s="12">
        <v>21</v>
      </c>
      <c r="E43" s="12">
        <v>3</v>
      </c>
      <c r="F43" s="12">
        <v>2622.3736666666664</v>
      </c>
      <c r="G43" s="12">
        <v>74.170136666666664</v>
      </c>
      <c r="H43" s="12">
        <v>2456.1319999999996</v>
      </c>
      <c r="I43" s="12">
        <v>92.376286666666672</v>
      </c>
      <c r="J43" s="1">
        <v>16730.322</v>
      </c>
      <c r="K43" s="1">
        <v>294750.78200000001</v>
      </c>
      <c r="L43" s="1">
        <v>1652.5587</v>
      </c>
      <c r="AC43" s="19" t="s">
        <v>55</v>
      </c>
      <c r="AD43" s="19">
        <f>W9</f>
        <v>13606.586233333335</v>
      </c>
      <c r="AE43" s="19">
        <f>W34</f>
        <v>17429.764151944444</v>
      </c>
      <c r="AF43" s="19">
        <f>W58</f>
        <v>31248.62841666667</v>
      </c>
      <c r="AG43" s="19">
        <f>W82</f>
        <v>29049.482083333336</v>
      </c>
      <c r="AH43" s="19">
        <f>W106</f>
        <v>30380.909361111113</v>
      </c>
      <c r="AI43" s="19">
        <f>W130</f>
        <v>27419.70531666667</v>
      </c>
      <c r="AJ43" s="19">
        <f>W153</f>
        <v>26402.225522222219</v>
      </c>
    </row>
    <row r="44" spans="1:36" x14ac:dyDescent="0.3">
      <c r="A44" s="12" t="s">
        <v>54</v>
      </c>
      <c r="B44" s="12" t="s">
        <v>53</v>
      </c>
      <c r="C44" s="12" t="s">
        <v>51</v>
      </c>
      <c r="D44" s="12">
        <v>21</v>
      </c>
      <c r="E44" s="12">
        <v>4</v>
      </c>
      <c r="F44" s="12">
        <v>2713.7396666666668</v>
      </c>
      <c r="G44" s="12">
        <v>74.833013333333341</v>
      </c>
      <c r="H44" s="12">
        <v>2541.473</v>
      </c>
      <c r="I44" s="12">
        <v>95.03591333333334</v>
      </c>
      <c r="J44" s="1">
        <v>29630.816000000003</v>
      </c>
      <c r="K44" s="1">
        <v>325061.64</v>
      </c>
      <c r="L44" s="1">
        <v>3759.1892999999995</v>
      </c>
      <c r="AC44" s="19" t="s">
        <v>56</v>
      </c>
      <c r="AD44" s="19">
        <f>W10</f>
        <v>14213.86994166667</v>
      </c>
      <c r="AE44" s="19">
        <f>W35</f>
        <v>21310.128675</v>
      </c>
      <c r="AF44" s="19">
        <f>W59</f>
        <v>34142.65116666667</v>
      </c>
      <c r="AG44" s="19">
        <f>W83</f>
        <v>30887.371444444445</v>
      </c>
      <c r="AH44" s="19">
        <f>W107</f>
        <v>31227.151900000001</v>
      </c>
      <c r="AI44" s="19">
        <f>W131</f>
        <v>29998.142405555554</v>
      </c>
      <c r="AJ44" s="19">
        <f>W154</f>
        <v>29938.818341666669</v>
      </c>
    </row>
    <row r="45" spans="1:36" x14ac:dyDescent="0.3">
      <c r="A45" s="12" t="s">
        <v>49</v>
      </c>
      <c r="B45" s="12" t="s">
        <v>53</v>
      </c>
      <c r="C45" s="12" t="s">
        <v>51</v>
      </c>
      <c r="D45" s="12">
        <v>21</v>
      </c>
      <c r="E45" s="12">
        <v>4</v>
      </c>
      <c r="F45" s="12">
        <v>3602.0913333333338</v>
      </c>
      <c r="G45" s="12">
        <v>94.143346666666659</v>
      </c>
      <c r="H45" s="12">
        <v>3365.0850000000005</v>
      </c>
      <c r="I45" s="12">
        <v>149.94143333333332</v>
      </c>
      <c r="J45" s="1">
        <v>23720.096999999998</v>
      </c>
      <c r="K45" s="1">
        <v>11958.2268</v>
      </c>
      <c r="L45" s="1">
        <v>2757.0580399999999</v>
      </c>
      <c r="AD45" s="19"/>
      <c r="AE45" s="19"/>
      <c r="AF45" s="19"/>
      <c r="AG45" s="19"/>
      <c r="AH45" s="19"/>
      <c r="AI45" s="19"/>
      <c r="AJ45" s="19"/>
    </row>
    <row r="46" spans="1:36" x14ac:dyDescent="0.3">
      <c r="A46" s="12" t="s">
        <v>52</v>
      </c>
      <c r="B46" s="12" t="s">
        <v>50</v>
      </c>
      <c r="C46" s="12" t="s">
        <v>51</v>
      </c>
      <c r="D46" s="12">
        <v>21</v>
      </c>
      <c r="E46" s="12">
        <v>4</v>
      </c>
      <c r="F46" s="12">
        <v>4600.8856666666661</v>
      </c>
      <c r="G46" s="12">
        <v>109.57256666666667</v>
      </c>
      <c r="H46" s="12">
        <v>4341.1246666666666</v>
      </c>
      <c r="I46" s="12">
        <v>167.24236666666664</v>
      </c>
      <c r="J46" s="1">
        <v>17527.117999999999</v>
      </c>
      <c r="K46" s="1">
        <v>259560.94100000002</v>
      </c>
      <c r="L46" s="1">
        <v>1862.0842</v>
      </c>
    </row>
    <row r="47" spans="1:36" x14ac:dyDescent="0.3">
      <c r="A47" s="12" t="s">
        <v>49</v>
      </c>
      <c r="B47" s="12" t="s">
        <v>50</v>
      </c>
      <c r="C47" s="12" t="s">
        <v>51</v>
      </c>
      <c r="D47" s="12">
        <v>21</v>
      </c>
      <c r="E47" s="12">
        <v>4</v>
      </c>
      <c r="F47" s="12">
        <v>6409.3983333333335</v>
      </c>
      <c r="G47" s="12">
        <v>132.95989999999998</v>
      </c>
      <c r="H47" s="12">
        <v>6105.5620000000008</v>
      </c>
      <c r="I47" s="12">
        <v>149.94140000000002</v>
      </c>
      <c r="J47" s="1">
        <v>28012.080999999998</v>
      </c>
      <c r="K47" s="1">
        <v>389357.89</v>
      </c>
      <c r="L47" s="1">
        <v>2326.3331000000003</v>
      </c>
      <c r="AD47">
        <v>14</v>
      </c>
      <c r="AE47">
        <v>21</v>
      </c>
      <c r="AF47">
        <v>28</v>
      </c>
      <c r="AG47">
        <v>35</v>
      </c>
      <c r="AH47">
        <v>42</v>
      </c>
      <c r="AI47">
        <v>49</v>
      </c>
      <c r="AJ47">
        <v>56</v>
      </c>
    </row>
    <row r="48" spans="1:36" x14ac:dyDescent="0.3">
      <c r="A48" s="12" t="s">
        <v>52</v>
      </c>
      <c r="B48" s="12" t="s">
        <v>53</v>
      </c>
      <c r="C48" s="12" t="s">
        <v>51</v>
      </c>
      <c r="D48" s="12">
        <v>21</v>
      </c>
      <c r="E48" s="12">
        <v>4</v>
      </c>
      <c r="F48" s="12">
        <v>2147.1426666666666</v>
      </c>
      <c r="G48" s="12">
        <v>69.427450000000007</v>
      </c>
      <c r="H48" s="12">
        <v>1959.9296666666669</v>
      </c>
      <c r="I48" s="12">
        <v>122.54716666666666</v>
      </c>
      <c r="J48" s="1">
        <v>21960.681</v>
      </c>
      <c r="K48" s="1">
        <v>306873.03999999992</v>
      </c>
      <c r="L48" s="1">
        <v>2198.2231999999999</v>
      </c>
      <c r="AC48" t="s">
        <v>57</v>
      </c>
      <c r="AD48" s="19">
        <f>W12</f>
        <v>13539.508612500002</v>
      </c>
      <c r="AE48" s="19">
        <f>W37</f>
        <v>20663.580087499999</v>
      </c>
      <c r="AF48" s="19">
        <f>W61</f>
        <v>35359.883000000002</v>
      </c>
      <c r="AG48" s="19">
        <f>W85</f>
        <v>29460.726625000003</v>
      </c>
      <c r="AH48" s="19">
        <f>W109</f>
        <v>31884.938125000001</v>
      </c>
      <c r="AI48" s="19">
        <f>W133</f>
        <v>27519.795333333335</v>
      </c>
      <c r="AJ48" s="19">
        <f>W156</f>
        <v>31238.251666666667</v>
      </c>
    </row>
    <row r="49" spans="1:36" x14ac:dyDescent="0.3">
      <c r="A49" s="12" t="s">
        <v>54</v>
      </c>
      <c r="B49" s="12" t="s">
        <v>50</v>
      </c>
      <c r="C49" s="12" t="s">
        <v>51</v>
      </c>
      <c r="D49" s="12">
        <v>21</v>
      </c>
      <c r="E49" s="12">
        <v>4</v>
      </c>
      <c r="F49" s="12">
        <v>5013.6106666666665</v>
      </c>
      <c r="G49" s="12">
        <v>74.970713333333336</v>
      </c>
      <c r="H49" s="12">
        <v>4828.8546666666671</v>
      </c>
      <c r="I49" s="12">
        <v>115.33956666666666</v>
      </c>
      <c r="J49" s="1">
        <v>23543.498</v>
      </c>
      <c r="K49" s="1">
        <v>222384.52600000001</v>
      </c>
      <c r="L49" s="1">
        <v>1736.6681300000005</v>
      </c>
      <c r="AC49" t="s">
        <v>58</v>
      </c>
      <c r="AD49" s="19">
        <f>W13</f>
        <v>14421.612212500004</v>
      </c>
      <c r="AE49" s="19">
        <f>W38</f>
        <v>17016.873791666665</v>
      </c>
      <c r="AF49" s="19">
        <f>W62</f>
        <v>29796.865250000003</v>
      </c>
      <c r="AG49" s="19">
        <f>W86</f>
        <v>27775.316666666669</v>
      </c>
      <c r="AH49" s="19">
        <f>W110</f>
        <v>28321.19329166667</v>
      </c>
      <c r="AI49" s="19">
        <f>W134</f>
        <v>28922.282749999998</v>
      </c>
      <c r="AJ49" s="19">
        <f>W157</f>
        <v>23041.808179166663</v>
      </c>
    </row>
    <row r="50" spans="1:36" x14ac:dyDescent="0.3">
      <c r="A50" s="13" t="s">
        <v>49</v>
      </c>
      <c r="B50" s="13" t="s">
        <v>50</v>
      </c>
      <c r="C50" s="13" t="s">
        <v>51</v>
      </c>
      <c r="D50" s="13">
        <v>28</v>
      </c>
      <c r="E50" s="13">
        <v>1</v>
      </c>
      <c r="F50" s="13">
        <v>4074.2063333333335</v>
      </c>
      <c r="G50" s="13">
        <v>80.948699999999988</v>
      </c>
      <c r="H50" s="13">
        <v>3894.5229999999997</v>
      </c>
      <c r="I50" s="13">
        <v>108.41921000000001</v>
      </c>
      <c r="J50" s="3">
        <v>28267.403000000002</v>
      </c>
      <c r="K50" s="3">
        <v>398490.79999999993</v>
      </c>
      <c r="L50" s="3">
        <v>3728.6583000000001</v>
      </c>
      <c r="N50" s="18" t="s">
        <v>37</v>
      </c>
      <c r="O50" s="18" t="s">
        <v>38</v>
      </c>
      <c r="P50" s="18" t="s">
        <v>39</v>
      </c>
      <c r="Q50" s="18" t="s">
        <v>40</v>
      </c>
      <c r="R50" s="18" t="s">
        <v>41</v>
      </c>
      <c r="S50" s="18" t="s">
        <v>42</v>
      </c>
      <c r="T50" s="18" t="s">
        <v>43</v>
      </c>
      <c r="U50" s="18" t="s">
        <v>44</v>
      </c>
      <c r="V50" s="18" t="s">
        <v>45</v>
      </c>
      <c r="W50" s="18" t="s">
        <v>46</v>
      </c>
      <c r="X50" s="18" t="s">
        <v>47</v>
      </c>
      <c r="Y50" s="18" t="s">
        <v>48</v>
      </c>
      <c r="Z50" s="18"/>
      <c r="AA50" s="18"/>
      <c r="AC50" t="s">
        <v>59</v>
      </c>
      <c r="AD50" s="19">
        <f>W14</f>
        <v>13769.563437500001</v>
      </c>
      <c r="AE50" s="19">
        <f>W39</f>
        <v>20429.385361249999</v>
      </c>
      <c r="AF50" s="19">
        <f>W63</f>
        <v>32930.171125000001</v>
      </c>
      <c r="AG50" s="19">
        <f>W87</f>
        <v>32669.237000000001</v>
      </c>
      <c r="AH50" s="19">
        <f>W111</f>
        <v>32205.960475</v>
      </c>
      <c r="AI50" s="19">
        <f>W135</f>
        <v>29684.693500000001</v>
      </c>
      <c r="AJ50" s="19">
        <f>W158</f>
        <v>30231.505949999999</v>
      </c>
    </row>
    <row r="51" spans="1:36" x14ac:dyDescent="0.3">
      <c r="A51" s="13" t="s">
        <v>52</v>
      </c>
      <c r="B51" s="13" t="s">
        <v>50</v>
      </c>
      <c r="C51" s="13" t="s">
        <v>51</v>
      </c>
      <c r="D51" s="13">
        <v>28</v>
      </c>
      <c r="E51" s="13">
        <v>1</v>
      </c>
      <c r="F51" s="13">
        <v>3445.7623333333336</v>
      </c>
      <c r="G51" s="13">
        <v>66.059873333333329</v>
      </c>
      <c r="H51" s="13">
        <v>3272.0993333333336</v>
      </c>
      <c r="I51" s="13">
        <v>99.746923333333328</v>
      </c>
      <c r="J51" s="3">
        <v>22289.336000000003</v>
      </c>
      <c r="K51" s="3">
        <v>359085.01999999996</v>
      </c>
      <c r="L51" s="3">
        <v>4188.4174000000003</v>
      </c>
      <c r="N51" t="str">
        <f>A50</f>
        <v>Salada</v>
      </c>
      <c r="O51" t="str">
        <f t="shared" ref="O51:R56" si="24">B50</f>
        <v>Mecânica</v>
      </c>
      <c r="P51" t="str">
        <f t="shared" si="24"/>
        <v>i</v>
      </c>
      <c r="Q51">
        <f t="shared" si="24"/>
        <v>28</v>
      </c>
      <c r="R51">
        <f t="shared" si="24"/>
        <v>1</v>
      </c>
      <c r="S51" s="23">
        <f>AVERAGE(F50,F60,F67,F71)</f>
        <v>5206.2757500000007</v>
      </c>
      <c r="T51" s="23">
        <f t="shared" ref="T51:Y51" si="25">AVERAGE(G50,G60,G67,G71)</f>
        <v>102.41660583333332</v>
      </c>
      <c r="U51" s="23">
        <f t="shared" si="25"/>
        <v>4946.8316666666669</v>
      </c>
      <c r="V51" s="23">
        <f t="shared" si="25"/>
        <v>172.95497749999998</v>
      </c>
      <c r="W51" s="23">
        <f t="shared" si="25"/>
        <v>36200.268000000004</v>
      </c>
      <c r="X51" s="23">
        <f t="shared" si="25"/>
        <v>464609.995</v>
      </c>
      <c r="Y51" s="23">
        <f t="shared" si="25"/>
        <v>5116.5410300000003</v>
      </c>
      <c r="Z51" s="23"/>
      <c r="AA51" s="23"/>
    </row>
    <row r="52" spans="1:36" x14ac:dyDescent="0.3">
      <c r="A52" s="13" t="s">
        <v>49</v>
      </c>
      <c r="B52" s="13" t="s">
        <v>53</v>
      </c>
      <c r="C52" s="13" t="s">
        <v>51</v>
      </c>
      <c r="D52" s="13">
        <v>28</v>
      </c>
      <c r="E52" s="13">
        <v>1</v>
      </c>
      <c r="F52" s="13">
        <v>4886.7376666666669</v>
      </c>
      <c r="G52" s="13">
        <v>135.1773</v>
      </c>
      <c r="H52" s="13">
        <v>4543.1263333333336</v>
      </c>
      <c r="I52" s="13">
        <v>198.75059999999999</v>
      </c>
      <c r="J52" s="3">
        <v>26907.880000000005</v>
      </c>
      <c r="K52" s="3">
        <v>397575.49</v>
      </c>
      <c r="L52" s="3">
        <v>4154.5939999999991</v>
      </c>
      <c r="N52" t="str">
        <f t="shared" ref="N52:N56" si="26">A51</f>
        <v>Italiano</v>
      </c>
      <c r="O52" t="str">
        <f t="shared" si="24"/>
        <v>Mecânica</v>
      </c>
      <c r="P52" t="str">
        <f t="shared" si="24"/>
        <v>i</v>
      </c>
      <c r="Q52">
        <f t="shared" si="24"/>
        <v>28</v>
      </c>
      <c r="R52">
        <f t="shared" si="24"/>
        <v>1</v>
      </c>
      <c r="S52" s="23">
        <f>AVERAGE(F51,F61,F62,F70)</f>
        <v>4449.7282500000001</v>
      </c>
      <c r="T52" s="23">
        <f t="shared" ref="T52:Y52" si="27">AVERAGE(G51,G61,G62,G70)</f>
        <v>83.057003333333327</v>
      </c>
      <c r="U52" s="23">
        <f t="shared" si="27"/>
        <v>4226.0524166666673</v>
      </c>
      <c r="V52" s="23">
        <f t="shared" si="27"/>
        <v>126.39613083333333</v>
      </c>
      <c r="W52" s="23">
        <f t="shared" si="27"/>
        <v>28268.226000000002</v>
      </c>
      <c r="X52" s="23">
        <f t="shared" si="27"/>
        <v>443162.86749999999</v>
      </c>
      <c r="Y52" s="23">
        <f t="shared" si="27"/>
        <v>4929.3149750000002</v>
      </c>
      <c r="Z52" s="23"/>
      <c r="AA52" s="23"/>
      <c r="AJ52" s="18" t="s">
        <v>47</v>
      </c>
    </row>
    <row r="53" spans="1:36" x14ac:dyDescent="0.3">
      <c r="A53" s="13" t="s">
        <v>52</v>
      </c>
      <c r="B53" s="13" t="s">
        <v>53</v>
      </c>
      <c r="C53" s="13" t="s">
        <v>51</v>
      </c>
      <c r="D53" s="13">
        <v>28</v>
      </c>
      <c r="E53" s="13">
        <v>1</v>
      </c>
      <c r="F53" s="13">
        <v>4648.507333333333</v>
      </c>
      <c r="G53" s="13">
        <v>98.038623333333319</v>
      </c>
      <c r="H53" s="13">
        <v>4358.4903333333332</v>
      </c>
      <c r="I53" s="13">
        <v>185.37180000000001</v>
      </c>
      <c r="J53" s="3">
        <v>26705.239000000001</v>
      </c>
      <c r="K53" s="3">
        <v>411931.89</v>
      </c>
      <c r="L53" s="3">
        <v>3088.1086499999997</v>
      </c>
      <c r="N53" t="str">
        <f t="shared" si="26"/>
        <v>Salada</v>
      </c>
      <c r="O53" t="str">
        <f t="shared" si="24"/>
        <v>Natural</v>
      </c>
      <c r="P53" t="str">
        <f t="shared" si="24"/>
        <v>i</v>
      </c>
      <c r="Q53">
        <f t="shared" si="24"/>
        <v>28</v>
      </c>
      <c r="R53">
        <f t="shared" si="24"/>
        <v>1</v>
      </c>
      <c r="S53" s="23">
        <f>AVERAGE(F52,F59,F64,F69)</f>
        <v>4578.03</v>
      </c>
      <c r="T53" s="23">
        <f t="shared" ref="T53:Y53" si="28">AVERAGE(G52,G59,G64,G69)</f>
        <v>112.27455500000001</v>
      </c>
      <c r="U53" s="23">
        <f t="shared" si="28"/>
        <v>4287.1856666666672</v>
      </c>
      <c r="V53" s="23">
        <f t="shared" si="28"/>
        <v>162.83734416666667</v>
      </c>
      <c r="W53" s="23">
        <f t="shared" si="28"/>
        <v>34519.498</v>
      </c>
      <c r="X53" s="23">
        <f t="shared" si="28"/>
        <v>515870.46250000002</v>
      </c>
      <c r="Y53" s="23">
        <f t="shared" si="28"/>
        <v>2626.4786799999997</v>
      </c>
      <c r="Z53" s="23"/>
      <c r="AA53" s="23"/>
      <c r="AD53">
        <v>14</v>
      </c>
      <c r="AE53">
        <v>21</v>
      </c>
      <c r="AF53">
        <v>28</v>
      </c>
      <c r="AG53">
        <v>35</v>
      </c>
      <c r="AH53">
        <v>42</v>
      </c>
      <c r="AI53">
        <v>49</v>
      </c>
      <c r="AJ53">
        <v>56</v>
      </c>
    </row>
    <row r="54" spans="1:36" x14ac:dyDescent="0.3">
      <c r="A54" s="13" t="s">
        <v>54</v>
      </c>
      <c r="B54" s="13" t="s">
        <v>53</v>
      </c>
      <c r="C54" s="13" t="s">
        <v>51</v>
      </c>
      <c r="D54" s="13">
        <v>28</v>
      </c>
      <c r="E54" s="13">
        <v>1</v>
      </c>
      <c r="F54" s="13">
        <v>3913.4683333333328</v>
      </c>
      <c r="G54" s="13">
        <v>69.308376666666661</v>
      </c>
      <c r="H54" s="13">
        <v>3699.1823333333336</v>
      </c>
      <c r="I54" s="13">
        <v>145.3759</v>
      </c>
      <c r="J54" s="3">
        <v>34736.056999999993</v>
      </c>
      <c r="K54" s="3">
        <v>441409.75999999995</v>
      </c>
      <c r="L54" s="3">
        <v>4041.4502000000002</v>
      </c>
      <c r="N54" t="str">
        <f t="shared" si="26"/>
        <v>Italiano</v>
      </c>
      <c r="O54" t="str">
        <f t="shared" si="24"/>
        <v>Natural</v>
      </c>
      <c r="P54" t="str">
        <f t="shared" si="24"/>
        <v>i</v>
      </c>
      <c r="Q54">
        <f t="shared" si="24"/>
        <v>28</v>
      </c>
      <c r="R54">
        <f t="shared" si="24"/>
        <v>1</v>
      </c>
      <c r="S54" s="23">
        <f>AVERAGE(F53,F56,F63,F72)</f>
        <v>4374.9527500000004</v>
      </c>
      <c r="T54" s="23">
        <f t="shared" ref="T54:Y54" si="29">AVERAGE(G53,G56,G63,G72)</f>
        <v>159.31035</v>
      </c>
      <c r="U54" s="23">
        <f t="shared" si="29"/>
        <v>4074.6026666666667</v>
      </c>
      <c r="V54" s="23">
        <f t="shared" si="29"/>
        <v>139.95181083333335</v>
      </c>
      <c r="W54" s="23">
        <f t="shared" si="29"/>
        <v>31325.504500000003</v>
      </c>
      <c r="X54" s="23">
        <f t="shared" si="29"/>
        <v>390431.04267500003</v>
      </c>
      <c r="Y54" s="23">
        <f t="shared" si="29"/>
        <v>3423.4245149999997</v>
      </c>
      <c r="Z54" s="23"/>
      <c r="AA54" s="23"/>
      <c r="AC54" s="19" t="s">
        <v>55</v>
      </c>
      <c r="AD54" s="19">
        <f>X9</f>
        <v>183951.67441666665</v>
      </c>
      <c r="AE54" s="19">
        <f>X34</f>
        <v>278612.48036944447</v>
      </c>
      <c r="AF54" s="19">
        <f>X58</f>
        <v>463032.61174999998</v>
      </c>
      <c r="AG54" s="19">
        <f>X82</f>
        <v>590860.24138888903</v>
      </c>
      <c r="AH54" s="19">
        <f>X106</f>
        <v>582253.4680555556</v>
      </c>
      <c r="AI54" s="19">
        <f>X130</f>
        <v>638288.96861111105</v>
      </c>
      <c r="AJ54" s="19">
        <f>X153</f>
        <v>625405.82111111109</v>
      </c>
    </row>
    <row r="55" spans="1:36" x14ac:dyDescent="0.3">
      <c r="A55" s="13" t="s">
        <v>54</v>
      </c>
      <c r="B55" s="13" t="s">
        <v>50</v>
      </c>
      <c r="C55" s="13" t="s">
        <v>51</v>
      </c>
      <c r="D55" s="13">
        <v>28</v>
      </c>
      <c r="E55" s="13">
        <v>1</v>
      </c>
      <c r="F55" s="13">
        <v>3995.8359999999998</v>
      </c>
      <c r="G55" s="13">
        <v>67.385796666666678</v>
      </c>
      <c r="H55" s="13">
        <v>3834.6063333333332</v>
      </c>
      <c r="I55" s="13">
        <v>97.570496666666671</v>
      </c>
      <c r="J55" s="3">
        <v>29697.565999999992</v>
      </c>
      <c r="K55" s="3">
        <v>476662.42999999988</v>
      </c>
      <c r="L55" s="3">
        <v>3109.0610999999999</v>
      </c>
      <c r="N55" t="str">
        <f t="shared" si="26"/>
        <v>Santa Cruz</v>
      </c>
      <c r="O55" t="str">
        <f t="shared" si="24"/>
        <v>Natural</v>
      </c>
      <c r="P55" t="str">
        <f t="shared" si="24"/>
        <v>i</v>
      </c>
      <c r="Q55">
        <f t="shared" si="24"/>
        <v>28</v>
      </c>
      <c r="R55">
        <f t="shared" si="24"/>
        <v>1</v>
      </c>
      <c r="S55" s="23">
        <f>AVERAGE(F54,F57,F65,F68)</f>
        <v>4478.0733333333337</v>
      </c>
      <c r="T55" s="23">
        <f t="shared" ref="T55:Y55" si="30">AVERAGE(G54,G57,G65,G68)</f>
        <v>96.136109166666671</v>
      </c>
      <c r="U55" s="23">
        <f t="shared" si="30"/>
        <v>4208.7248333333337</v>
      </c>
      <c r="V55" s="23">
        <f t="shared" si="30"/>
        <v>175.14892499999999</v>
      </c>
      <c r="W55" s="23">
        <f t="shared" si="30"/>
        <v>36582.951000000001</v>
      </c>
      <c r="X55" s="23">
        <f t="shared" si="30"/>
        <v>530896.87250000006</v>
      </c>
      <c r="Y55" s="23">
        <f t="shared" si="30"/>
        <v>3848.0882149999998</v>
      </c>
      <c r="Z55" s="23"/>
      <c r="AA55" s="23"/>
      <c r="AC55" s="19" t="s">
        <v>56</v>
      </c>
      <c r="AD55" s="19">
        <f>X10</f>
        <v>163534.20183333335</v>
      </c>
      <c r="AE55" s="19">
        <f>X35</f>
        <v>271287.55148333329</v>
      </c>
      <c r="AF55" s="19">
        <f>X59</f>
        <v>479066.12589166668</v>
      </c>
      <c r="AG55" s="19">
        <f>X83</f>
        <v>614053.81055555551</v>
      </c>
      <c r="AH55" s="19">
        <f>X107</f>
        <v>621951.77566666657</v>
      </c>
      <c r="AI55" s="19">
        <f>X131</f>
        <v>679516.73777777783</v>
      </c>
      <c r="AJ55" s="19">
        <f>X154</f>
        <v>591072.56550000003</v>
      </c>
    </row>
    <row r="56" spans="1:36" x14ac:dyDescent="0.3">
      <c r="A56" s="13" t="s">
        <v>52</v>
      </c>
      <c r="B56" s="13" t="s">
        <v>53</v>
      </c>
      <c r="C56" s="13" t="s">
        <v>51</v>
      </c>
      <c r="D56" s="13">
        <v>28</v>
      </c>
      <c r="E56" s="13">
        <v>2</v>
      </c>
      <c r="F56" s="13">
        <v>5108.0166666666673</v>
      </c>
      <c r="G56" s="13">
        <v>334.78523333333334</v>
      </c>
      <c r="H56" s="13">
        <v>4622.0503333333336</v>
      </c>
      <c r="I56" s="13">
        <v>144.46206666666669</v>
      </c>
      <c r="J56" s="3">
        <v>35828.286</v>
      </c>
      <c r="K56" s="3">
        <v>20980.700699999998</v>
      </c>
      <c r="L56" s="3">
        <v>1116.4723100000001</v>
      </c>
      <c r="N56" t="str">
        <f t="shared" si="26"/>
        <v>Santa Cruz</v>
      </c>
      <c r="O56" t="str">
        <f t="shared" si="24"/>
        <v>Mecânica</v>
      </c>
      <c r="P56" t="str">
        <f t="shared" si="24"/>
        <v>i</v>
      </c>
      <c r="Q56">
        <f t="shared" si="24"/>
        <v>28</v>
      </c>
      <c r="R56">
        <f t="shared" si="24"/>
        <v>1</v>
      </c>
      <c r="S56" s="23">
        <f>AVERAGE(F55,F58,F66,F73)</f>
        <v>4532.7899166666666</v>
      </c>
      <c r="T56" s="23">
        <f t="shared" ref="T56:Y56" si="31">AVERAGE(G55,G58,G66,G73)</f>
        <v>107.76611583333333</v>
      </c>
      <c r="U56" s="23">
        <f t="shared" si="31"/>
        <v>4303.9331666666658</v>
      </c>
      <c r="V56" s="23">
        <f t="shared" si="31"/>
        <v>131.74801583333334</v>
      </c>
      <c r="W56" s="23">
        <f t="shared" si="31"/>
        <v>29277.391250000001</v>
      </c>
      <c r="X56" s="23">
        <f t="shared" si="31"/>
        <v>481324.97274999996</v>
      </c>
      <c r="Y56" s="23">
        <f t="shared" si="31"/>
        <v>3431.73056</v>
      </c>
      <c r="Z56" s="23"/>
      <c r="AA56" s="23"/>
      <c r="AD56" s="19"/>
      <c r="AE56" s="19"/>
      <c r="AF56" s="19"/>
      <c r="AG56" s="19"/>
      <c r="AH56" s="19"/>
      <c r="AI56" s="19"/>
      <c r="AJ56" s="19"/>
    </row>
    <row r="57" spans="1:36" x14ac:dyDescent="0.3">
      <c r="A57" s="13" t="s">
        <v>54</v>
      </c>
      <c r="B57" s="13" t="s">
        <v>53</v>
      </c>
      <c r="C57" s="13" t="s">
        <v>51</v>
      </c>
      <c r="D57" s="13">
        <v>28</v>
      </c>
      <c r="E57" s="13">
        <v>2</v>
      </c>
      <c r="F57" s="13">
        <v>3124.2620000000002</v>
      </c>
      <c r="G57" s="13">
        <v>89.964856666666677</v>
      </c>
      <c r="H57" s="13">
        <v>2771.1996666666669</v>
      </c>
      <c r="I57" s="13">
        <v>260.84229999999997</v>
      </c>
      <c r="J57" s="3">
        <v>43804.027999999998</v>
      </c>
      <c r="K57" s="3">
        <v>735241.02</v>
      </c>
      <c r="L57" s="3">
        <v>1417.2912300000003</v>
      </c>
      <c r="M57" s="3"/>
      <c r="S57" s="23"/>
      <c r="T57" s="23"/>
      <c r="U57" s="23"/>
      <c r="V57" s="23"/>
      <c r="W57" s="23"/>
      <c r="X57" s="23"/>
      <c r="Y57" s="23"/>
      <c r="Z57" s="23"/>
      <c r="AA57" s="23"/>
    </row>
    <row r="58" spans="1:36" x14ac:dyDescent="0.3">
      <c r="A58" s="13" t="s">
        <v>54</v>
      </c>
      <c r="B58" s="13" t="s">
        <v>50</v>
      </c>
      <c r="C58" s="13" t="s">
        <v>51</v>
      </c>
      <c r="D58" s="13">
        <v>28</v>
      </c>
      <c r="E58" s="13">
        <v>2</v>
      </c>
      <c r="F58" s="13">
        <v>5274.4716666666664</v>
      </c>
      <c r="G58" s="13">
        <v>103.80559999999998</v>
      </c>
      <c r="H58" s="13">
        <v>5016.5283333333327</v>
      </c>
      <c r="I58" s="13">
        <v>163.73069999999998</v>
      </c>
      <c r="J58" s="3">
        <v>26344.556</v>
      </c>
      <c r="K58" s="3">
        <v>627189.52</v>
      </c>
      <c r="L58" s="3">
        <v>1452.6113300000002</v>
      </c>
      <c r="R58" t="s">
        <v>55</v>
      </c>
      <c r="S58" s="23">
        <f>AVERAGE(S51,S52,S56)</f>
        <v>4729.5979722222228</v>
      </c>
      <c r="T58" s="23">
        <f t="shared" ref="T58:Y58" si="32">AVERAGE(T51,T52,T56)</f>
        <v>97.746574999999993</v>
      </c>
      <c r="U58" s="23">
        <f t="shared" si="32"/>
        <v>4492.2724166666667</v>
      </c>
      <c r="V58" s="23">
        <f t="shared" si="32"/>
        <v>143.69970805555553</v>
      </c>
      <c r="W58" s="23">
        <f t="shared" si="32"/>
        <v>31248.62841666667</v>
      </c>
      <c r="X58" s="23">
        <f t="shared" si="32"/>
        <v>463032.61174999998</v>
      </c>
      <c r="Y58" s="23">
        <f t="shared" si="32"/>
        <v>4492.5288550000005</v>
      </c>
      <c r="Z58" s="23"/>
      <c r="AA58" s="22">
        <f>U58/S58</f>
        <v>0.94982119897940342</v>
      </c>
      <c r="AD58">
        <v>14</v>
      </c>
      <c r="AE58">
        <v>21</v>
      </c>
      <c r="AF58">
        <v>28</v>
      </c>
      <c r="AG58">
        <v>35</v>
      </c>
      <c r="AH58">
        <v>42</v>
      </c>
      <c r="AI58">
        <v>49</v>
      </c>
      <c r="AJ58">
        <v>56</v>
      </c>
    </row>
    <row r="59" spans="1:36" x14ac:dyDescent="0.3">
      <c r="A59" s="13" t="s">
        <v>49</v>
      </c>
      <c r="B59" s="13" t="s">
        <v>53</v>
      </c>
      <c r="C59" s="13" t="s">
        <v>51</v>
      </c>
      <c r="D59" s="13">
        <v>28</v>
      </c>
      <c r="E59" s="13">
        <v>2</v>
      </c>
      <c r="F59" s="13">
        <v>5064.3710000000001</v>
      </c>
      <c r="G59" s="13">
        <v>121.10653333333335</v>
      </c>
      <c r="H59" s="13">
        <v>4671.5369999999994</v>
      </c>
      <c r="I59" s="13">
        <v>259.98169999999999</v>
      </c>
      <c r="J59" s="3">
        <v>39894.28</v>
      </c>
      <c r="K59" s="3">
        <v>595681.98</v>
      </c>
      <c r="L59" s="3">
        <v>3902.5646000000002</v>
      </c>
      <c r="R59" t="s">
        <v>56</v>
      </c>
      <c r="S59" s="23">
        <f>AVERAGE(S53,S54,S55)</f>
        <v>4477.018694444444</v>
      </c>
      <c r="T59" s="23">
        <f t="shared" ref="T59:Y59" si="33">AVERAGE(T53,T54,T55)</f>
        <v>122.5736713888889</v>
      </c>
      <c r="U59" s="23">
        <f t="shared" si="33"/>
        <v>4190.1710555555555</v>
      </c>
      <c r="V59" s="23">
        <f t="shared" si="33"/>
        <v>159.31269333333333</v>
      </c>
      <c r="W59" s="23">
        <f t="shared" si="33"/>
        <v>34142.65116666667</v>
      </c>
      <c r="X59" s="23">
        <f t="shared" si="33"/>
        <v>479066.12589166668</v>
      </c>
      <c r="Y59" s="23">
        <f t="shared" si="33"/>
        <v>3299.3304699999994</v>
      </c>
      <c r="Z59" s="23"/>
      <c r="AA59" s="22">
        <f t="shared" ref="AA59:AA63" si="34">U59/S59</f>
        <v>0.93592887176351547</v>
      </c>
      <c r="AC59" t="s">
        <v>57</v>
      </c>
      <c r="AD59" s="19">
        <f>X12</f>
        <v>215072.74562500004</v>
      </c>
      <c r="AE59" s="19">
        <f>X37</f>
        <v>252305.43918333336</v>
      </c>
      <c r="AF59" s="19">
        <f>X61</f>
        <v>490240.22875000001</v>
      </c>
      <c r="AG59" s="19">
        <f>X85</f>
        <v>568689.3912500001</v>
      </c>
      <c r="AH59" s="19">
        <f>X109</f>
        <v>604829.56125000003</v>
      </c>
      <c r="AI59" s="19">
        <f>X133</f>
        <v>643857.7433333334</v>
      </c>
      <c r="AJ59" s="19">
        <f>X156</f>
        <v>628781.38375000004</v>
      </c>
    </row>
    <row r="60" spans="1:36" x14ac:dyDescent="0.3">
      <c r="A60" s="13" t="s">
        <v>49</v>
      </c>
      <c r="B60" s="13" t="s">
        <v>50</v>
      </c>
      <c r="C60" s="13" t="s">
        <v>51</v>
      </c>
      <c r="D60" s="13">
        <v>28</v>
      </c>
      <c r="E60" s="13">
        <v>2</v>
      </c>
      <c r="F60" s="13">
        <v>6808.0536666666667</v>
      </c>
      <c r="G60" s="13">
        <v>103.80559</v>
      </c>
      <c r="H60" s="13">
        <v>6550.8260000000009</v>
      </c>
      <c r="I60" s="13">
        <v>231.40933333333336</v>
      </c>
      <c r="J60" s="3">
        <v>32756.639000000003</v>
      </c>
      <c r="K60" s="3">
        <v>430896.62</v>
      </c>
      <c r="L60" s="3">
        <v>4426.6777999999995</v>
      </c>
      <c r="S60" s="23"/>
      <c r="T60" s="23"/>
      <c r="U60" s="23"/>
      <c r="V60" s="23"/>
      <c r="W60" s="23"/>
      <c r="X60" s="23"/>
      <c r="Y60" s="23"/>
      <c r="Z60" s="23"/>
      <c r="AA60" s="22"/>
      <c r="AC60" t="s">
        <v>58</v>
      </c>
      <c r="AD60" s="19">
        <f>X13</f>
        <v>153475.39275</v>
      </c>
      <c r="AE60" s="19">
        <f>X38</f>
        <v>291336.06508333329</v>
      </c>
      <c r="AF60" s="19">
        <f>X62</f>
        <v>416796.95508750004</v>
      </c>
      <c r="AG60" s="19">
        <f>X86</f>
        <v>567903.87833333341</v>
      </c>
      <c r="AH60" s="19">
        <f>X110</f>
        <v>576407.29683333333</v>
      </c>
      <c r="AI60" s="19">
        <f>X134</f>
        <v>746193.55625000002</v>
      </c>
      <c r="AJ60" s="19">
        <f>X157</f>
        <v>629546.1370000001</v>
      </c>
    </row>
    <row r="61" spans="1:36" x14ac:dyDescent="0.3">
      <c r="A61" s="13" t="s">
        <v>52</v>
      </c>
      <c r="B61" s="13" t="s">
        <v>50</v>
      </c>
      <c r="C61" s="13" t="s">
        <v>51</v>
      </c>
      <c r="D61" s="13">
        <v>28</v>
      </c>
      <c r="E61" s="13">
        <v>2</v>
      </c>
      <c r="F61" s="13">
        <v>5128.9173333333329</v>
      </c>
      <c r="G61" s="13">
        <v>69.203736666666671</v>
      </c>
      <c r="H61" s="13">
        <v>4885.6153333333341</v>
      </c>
      <c r="I61" s="13">
        <v>140.14676666666665</v>
      </c>
      <c r="J61" s="3">
        <v>34973.121999999996</v>
      </c>
      <c r="K61" s="3">
        <v>525345.97</v>
      </c>
      <c r="L61" s="3">
        <v>6657.2279000000008</v>
      </c>
      <c r="R61" t="s">
        <v>57</v>
      </c>
      <c r="S61" s="23">
        <f>AVERAGE(S51,S53)</f>
        <v>4892.1528749999998</v>
      </c>
      <c r="T61" s="23">
        <f t="shared" ref="T61:Y62" si="35">AVERAGE(T51,T53)</f>
        <v>107.34558041666666</v>
      </c>
      <c r="U61" s="23">
        <f t="shared" si="35"/>
        <v>4617.0086666666666</v>
      </c>
      <c r="V61" s="23">
        <f t="shared" si="35"/>
        <v>167.89616083333334</v>
      </c>
      <c r="W61" s="23">
        <f t="shared" si="35"/>
        <v>35359.883000000002</v>
      </c>
      <c r="X61" s="23">
        <f t="shared" si="35"/>
        <v>490240.22875000001</v>
      </c>
      <c r="Y61" s="23">
        <f t="shared" si="35"/>
        <v>3871.5098550000002</v>
      </c>
      <c r="Z61" s="23"/>
      <c r="AA61" s="22">
        <f t="shared" si="34"/>
        <v>0.94375805185087702</v>
      </c>
      <c r="AC61" t="s">
        <v>59</v>
      </c>
      <c r="AD61" s="19">
        <f>X14</f>
        <v>152680.67599999998</v>
      </c>
      <c r="AE61" s="19">
        <f>X39</f>
        <v>281208.54351250001</v>
      </c>
      <c r="AF61" s="19">
        <f>X63</f>
        <v>506110.92262500001</v>
      </c>
      <c r="AG61" s="19">
        <f>X87</f>
        <v>670777.80833333335</v>
      </c>
      <c r="AH61" s="19">
        <f>X111</f>
        <v>625071.00750000007</v>
      </c>
      <c r="AI61" s="19">
        <f>X135</f>
        <v>586657.26</v>
      </c>
      <c r="AJ61" s="19">
        <f>X158</f>
        <v>566390.0591666667</v>
      </c>
    </row>
    <row r="62" spans="1:36" x14ac:dyDescent="0.3">
      <c r="A62" s="13" t="s">
        <v>52</v>
      </c>
      <c r="B62" s="13" t="s">
        <v>50</v>
      </c>
      <c r="C62" s="13" t="s">
        <v>51</v>
      </c>
      <c r="D62" s="13">
        <v>28</v>
      </c>
      <c r="E62" s="13">
        <v>3</v>
      </c>
      <c r="F62" s="13">
        <v>4637.7489999999998</v>
      </c>
      <c r="G62" s="13">
        <v>104.69275666666665</v>
      </c>
      <c r="H62" s="13">
        <v>4379.1316666666671</v>
      </c>
      <c r="I62" s="13">
        <v>121.51636666666667</v>
      </c>
      <c r="J62" s="3">
        <v>30717.057000000008</v>
      </c>
      <c r="K62" s="3">
        <v>453503.27999999997</v>
      </c>
      <c r="L62" s="3">
        <v>4327.9014999999999</v>
      </c>
      <c r="R62" t="s">
        <v>58</v>
      </c>
      <c r="S62" s="23">
        <f>AVERAGE(S52,S54)</f>
        <v>4412.3405000000002</v>
      </c>
      <c r="T62" s="23">
        <f t="shared" si="35"/>
        <v>121.18367666666666</v>
      </c>
      <c r="U62" s="23">
        <f t="shared" si="35"/>
        <v>4150.3275416666675</v>
      </c>
      <c r="V62" s="23">
        <f t="shared" si="35"/>
        <v>133.17397083333333</v>
      </c>
      <c r="W62" s="23">
        <f t="shared" si="35"/>
        <v>29796.865250000003</v>
      </c>
      <c r="X62" s="23">
        <f t="shared" si="35"/>
        <v>416796.95508750004</v>
      </c>
      <c r="Y62" s="23">
        <f t="shared" si="35"/>
        <v>4176.369745</v>
      </c>
      <c r="Z62" s="23"/>
      <c r="AA62" s="22">
        <f t="shared" si="34"/>
        <v>0.94061814623478568</v>
      </c>
    </row>
    <row r="63" spans="1:36" x14ac:dyDescent="0.3">
      <c r="A63" s="13" t="s">
        <v>52</v>
      </c>
      <c r="B63" s="13" t="s">
        <v>53</v>
      </c>
      <c r="C63" s="13" t="s">
        <v>51</v>
      </c>
      <c r="D63" s="13">
        <v>28</v>
      </c>
      <c r="E63" s="13">
        <v>3</v>
      </c>
      <c r="F63" s="13">
        <v>3601.1543333333334</v>
      </c>
      <c r="G63" s="13">
        <v>99.192030000000003</v>
      </c>
      <c r="H63" s="13">
        <v>3379.5399999999995</v>
      </c>
      <c r="I63" s="13">
        <v>108.50780999999999</v>
      </c>
      <c r="J63" s="3">
        <v>30262.686000000005</v>
      </c>
      <c r="K63" s="3">
        <v>584308.32000000007</v>
      </c>
      <c r="L63" s="3">
        <v>4057.3144000000002</v>
      </c>
      <c r="R63" t="s">
        <v>61</v>
      </c>
      <c r="S63" s="23">
        <f>AVERAGE(S56,S55)</f>
        <v>4505.4316250000002</v>
      </c>
      <c r="T63" s="23">
        <f t="shared" ref="T63:Y63" si="36">AVERAGE(T56,T55)</f>
        <v>101.95111249999999</v>
      </c>
      <c r="U63" s="23">
        <f t="shared" si="36"/>
        <v>4256.3289999999997</v>
      </c>
      <c r="V63" s="23">
        <f t="shared" si="36"/>
        <v>153.44847041666668</v>
      </c>
      <c r="W63" s="23">
        <f t="shared" si="36"/>
        <v>32930.171125000001</v>
      </c>
      <c r="X63" s="23">
        <f t="shared" si="36"/>
        <v>506110.92262500001</v>
      </c>
      <c r="Y63" s="23">
        <f t="shared" si="36"/>
        <v>3639.9093874999999</v>
      </c>
      <c r="Z63" s="23"/>
      <c r="AA63" s="22">
        <f t="shared" si="34"/>
        <v>0.94471059695640136</v>
      </c>
      <c r="AJ63" s="18" t="s">
        <v>48</v>
      </c>
    </row>
    <row r="64" spans="1:36" x14ac:dyDescent="0.3">
      <c r="A64" s="13" t="s">
        <v>49</v>
      </c>
      <c r="B64" s="13" t="s">
        <v>53</v>
      </c>
      <c r="C64" s="13" t="s">
        <v>51</v>
      </c>
      <c r="D64" s="13">
        <v>28</v>
      </c>
      <c r="E64" s="13">
        <v>3</v>
      </c>
      <c r="F64" s="13">
        <v>5118.8873333333331</v>
      </c>
      <c r="G64" s="13">
        <v>109.57256666666666</v>
      </c>
      <c r="H64" s="13">
        <v>4865.0746666666664</v>
      </c>
      <c r="I64" s="13">
        <v>98.038636666666662</v>
      </c>
      <c r="J64" s="3">
        <v>33072.423999999999</v>
      </c>
      <c r="K64" s="3">
        <v>571359.07000000007</v>
      </c>
      <c r="L64" s="3">
        <v>1206.8677500000001</v>
      </c>
      <c r="AD64">
        <v>14</v>
      </c>
      <c r="AE64">
        <v>21</v>
      </c>
      <c r="AF64">
        <v>28</v>
      </c>
      <c r="AG64">
        <v>35</v>
      </c>
      <c r="AH64">
        <v>42</v>
      </c>
      <c r="AI64">
        <v>49</v>
      </c>
      <c r="AJ64">
        <v>56</v>
      </c>
    </row>
    <row r="65" spans="1:36" x14ac:dyDescent="0.3">
      <c r="A65" s="13" t="s">
        <v>54</v>
      </c>
      <c r="B65" s="13" t="s">
        <v>53</v>
      </c>
      <c r="C65" s="13" t="s">
        <v>51</v>
      </c>
      <c r="D65" s="13">
        <v>28</v>
      </c>
      <c r="E65" s="13">
        <v>3</v>
      </c>
      <c r="F65" s="13">
        <v>5923.7030000000004</v>
      </c>
      <c r="G65" s="13">
        <v>115.69861333333334</v>
      </c>
      <c r="H65" s="13">
        <v>5669.3896666666669</v>
      </c>
      <c r="I65" s="13">
        <v>161.73699999999999</v>
      </c>
      <c r="J65" s="3">
        <v>34457.387999999999</v>
      </c>
      <c r="K65" s="3">
        <v>537090.80000000005</v>
      </c>
      <c r="L65" s="3">
        <v>1471.4686299999998</v>
      </c>
      <c r="AC65" s="19" t="s">
        <v>55</v>
      </c>
      <c r="AD65" s="19">
        <f>Y9</f>
        <v>1067.812793888889</v>
      </c>
      <c r="AE65" s="19">
        <f>Y34</f>
        <v>2089.1202291666668</v>
      </c>
      <c r="AF65" s="19">
        <f>Y58</f>
        <v>4492.5288550000005</v>
      </c>
      <c r="AG65" s="19">
        <f>Y82</f>
        <v>5644.6040816666673</v>
      </c>
      <c r="AH65" s="19">
        <f>Y106</f>
        <v>7389.3123611111114</v>
      </c>
      <c r="AI65" s="19">
        <f>Y130</f>
        <v>7540.2123094444441</v>
      </c>
      <c r="AJ65" s="19">
        <f>Y153</f>
        <v>10496.136685555555</v>
      </c>
    </row>
    <row r="66" spans="1:36" x14ac:dyDescent="0.3">
      <c r="A66" s="13" t="s">
        <v>54</v>
      </c>
      <c r="B66" s="13" t="s">
        <v>50</v>
      </c>
      <c r="C66" s="13" t="s">
        <v>51</v>
      </c>
      <c r="D66" s="13">
        <v>28</v>
      </c>
      <c r="E66" s="13">
        <v>3</v>
      </c>
      <c r="F66" s="13">
        <v>4943.9216666666662</v>
      </c>
      <c r="G66" s="13">
        <v>132.99953333333335</v>
      </c>
      <c r="H66" s="13">
        <v>4701.46</v>
      </c>
      <c r="I66" s="13">
        <v>132.6405</v>
      </c>
      <c r="J66" s="3">
        <v>33502.550000000003</v>
      </c>
      <c r="K66" s="3">
        <v>454180.02999999997</v>
      </c>
      <c r="L66" s="3">
        <v>4970.5465999999997</v>
      </c>
      <c r="AC66" s="19" t="s">
        <v>56</v>
      </c>
      <c r="AD66" s="19">
        <f>Y10</f>
        <v>1803.8440733333334</v>
      </c>
      <c r="AE66" s="19">
        <f>Y35</f>
        <v>2496.2734516666669</v>
      </c>
      <c r="AF66" s="19">
        <f>Y59</f>
        <v>3299.3304699999994</v>
      </c>
      <c r="AG66" s="19">
        <f>Y83</f>
        <v>6112.3445311111109</v>
      </c>
      <c r="AH66" s="19">
        <f>Y107</f>
        <v>7613.4382108333339</v>
      </c>
      <c r="AI66" s="19">
        <f>Y131</f>
        <v>8047.7214319444456</v>
      </c>
      <c r="AJ66" s="19">
        <f>Y154</f>
        <v>9495.552024999999</v>
      </c>
    </row>
    <row r="67" spans="1:36" x14ac:dyDescent="0.3">
      <c r="A67" s="13" t="s">
        <v>49</v>
      </c>
      <c r="B67" s="13" t="s">
        <v>50</v>
      </c>
      <c r="C67" s="13" t="s">
        <v>51</v>
      </c>
      <c r="D67" s="13">
        <v>28</v>
      </c>
      <c r="E67" s="13">
        <v>3</v>
      </c>
      <c r="F67" s="13">
        <v>3445.2686666666668</v>
      </c>
      <c r="G67" s="13">
        <v>103.80559999999998</v>
      </c>
      <c r="H67" s="13">
        <v>3115.2669999999998</v>
      </c>
      <c r="I67" s="13">
        <v>196.28296666666665</v>
      </c>
      <c r="J67" s="3">
        <v>34971.923999999999</v>
      </c>
      <c r="K67" s="3">
        <v>501640.01000000007</v>
      </c>
      <c r="L67" s="3">
        <v>5698.498700000001</v>
      </c>
      <c r="AD67" s="19"/>
      <c r="AE67" s="19"/>
      <c r="AF67" s="19"/>
      <c r="AG67" s="19"/>
      <c r="AH67" s="19"/>
      <c r="AI67" s="19"/>
      <c r="AJ67" s="19"/>
    </row>
    <row r="68" spans="1:36" x14ac:dyDescent="0.3">
      <c r="A68" s="13" t="s">
        <v>54</v>
      </c>
      <c r="B68" s="13" t="s">
        <v>53</v>
      </c>
      <c r="C68" s="13" t="s">
        <v>51</v>
      </c>
      <c r="D68" s="13">
        <v>28</v>
      </c>
      <c r="E68" s="13">
        <v>4</v>
      </c>
      <c r="F68" s="13">
        <v>4950.8599999999997</v>
      </c>
      <c r="G68" s="13">
        <v>109.57258999999999</v>
      </c>
      <c r="H68" s="13">
        <v>4695.1276666666663</v>
      </c>
      <c r="I68" s="13">
        <v>132.6405</v>
      </c>
      <c r="J68" s="3">
        <v>33334.330999999998</v>
      </c>
      <c r="K68" s="3">
        <v>409845.91000000003</v>
      </c>
      <c r="L68" s="3">
        <v>8462.1427999999996</v>
      </c>
    </row>
    <row r="69" spans="1:36" x14ac:dyDescent="0.3">
      <c r="A69" s="13" t="s">
        <v>49</v>
      </c>
      <c r="B69" s="13" t="s">
        <v>53</v>
      </c>
      <c r="C69" s="13" t="s">
        <v>51</v>
      </c>
      <c r="D69" s="13">
        <v>28</v>
      </c>
      <c r="E69" s="13">
        <v>4</v>
      </c>
      <c r="F69" s="13">
        <v>3242.1239999999998</v>
      </c>
      <c r="G69" s="13">
        <v>83.241820000000004</v>
      </c>
      <c r="H69" s="13">
        <v>3069.0046666666663</v>
      </c>
      <c r="I69" s="13">
        <v>94.578440000000001</v>
      </c>
      <c r="J69" s="3">
        <v>38203.408000000003</v>
      </c>
      <c r="K69" s="3">
        <v>498865.30999999994</v>
      </c>
      <c r="L69" s="3">
        <v>1241.8883700000001</v>
      </c>
      <c r="AD69">
        <v>14</v>
      </c>
      <c r="AE69">
        <v>21</v>
      </c>
      <c r="AF69">
        <v>28</v>
      </c>
      <c r="AG69">
        <v>35</v>
      </c>
      <c r="AH69">
        <v>42</v>
      </c>
      <c r="AI69">
        <v>49</v>
      </c>
      <c r="AJ69">
        <v>56</v>
      </c>
    </row>
    <row r="70" spans="1:36" x14ac:dyDescent="0.3">
      <c r="A70" s="13" t="s">
        <v>52</v>
      </c>
      <c r="B70" s="13" t="s">
        <v>50</v>
      </c>
      <c r="C70" s="13" t="s">
        <v>51</v>
      </c>
      <c r="D70" s="13">
        <v>28</v>
      </c>
      <c r="E70" s="13">
        <v>4</v>
      </c>
      <c r="F70" s="13">
        <v>4586.4843333333338</v>
      </c>
      <c r="G70" s="13">
        <v>92.271646666666655</v>
      </c>
      <c r="H70" s="13">
        <v>4367.3633333333337</v>
      </c>
      <c r="I70" s="13">
        <v>144.17446666666669</v>
      </c>
      <c r="J70" s="3">
        <v>25093.389000000003</v>
      </c>
      <c r="K70" s="3">
        <v>434717.2</v>
      </c>
      <c r="L70" s="3">
        <v>4543.7130999999999</v>
      </c>
      <c r="AC70" t="s">
        <v>57</v>
      </c>
      <c r="AD70" s="19">
        <f>Y12</f>
        <v>788.34017375000008</v>
      </c>
      <c r="AE70" s="19">
        <f>Y37</f>
        <v>1912.5699404166671</v>
      </c>
      <c r="AF70" s="19">
        <f>Y61</f>
        <v>3871.5098550000002</v>
      </c>
      <c r="AG70" s="19">
        <f>Y85</f>
        <v>5859.0844875000003</v>
      </c>
      <c r="AH70" s="19">
        <f>Y109</f>
        <v>7919.4330874999996</v>
      </c>
      <c r="AI70" s="19">
        <f>Y133</f>
        <v>7760.5799733333333</v>
      </c>
      <c r="AJ70" s="19">
        <f>Y156</f>
        <v>11901.380086666664</v>
      </c>
    </row>
    <row r="71" spans="1:36" x14ac:dyDescent="0.3">
      <c r="A71" s="13" t="s">
        <v>49</v>
      </c>
      <c r="B71" s="13" t="s">
        <v>50</v>
      </c>
      <c r="C71" s="13" t="s">
        <v>51</v>
      </c>
      <c r="D71" s="13">
        <v>28</v>
      </c>
      <c r="E71" s="13">
        <v>4</v>
      </c>
      <c r="F71" s="13">
        <v>6497.5743333333339</v>
      </c>
      <c r="G71" s="13">
        <v>121.10653333333335</v>
      </c>
      <c r="H71" s="13">
        <v>6226.7106666666668</v>
      </c>
      <c r="I71" s="13">
        <v>155.70840000000001</v>
      </c>
      <c r="J71" s="3">
        <v>48805.106000000007</v>
      </c>
      <c r="K71" s="3">
        <v>527412.55000000005</v>
      </c>
      <c r="L71" s="3">
        <v>6612.3293199999998</v>
      </c>
      <c r="AC71" t="s">
        <v>58</v>
      </c>
      <c r="AD71" s="19">
        <f>Y13</f>
        <v>1283.3355350000002</v>
      </c>
      <c r="AE71" s="19">
        <f>Y38</f>
        <v>1869.1058720833335</v>
      </c>
      <c r="AF71" s="19">
        <f>Y62</f>
        <v>4176.369745</v>
      </c>
      <c r="AG71" s="19">
        <f>Y86</f>
        <v>6688.0083166666664</v>
      </c>
      <c r="AH71" s="19">
        <f>Y110</f>
        <v>7364.4394541666679</v>
      </c>
      <c r="AI71" s="19">
        <f>Y134</f>
        <v>8927.3262737500008</v>
      </c>
      <c r="AJ71" s="19">
        <f>Y157</f>
        <v>7248.3647624999994</v>
      </c>
    </row>
    <row r="72" spans="1:36" x14ac:dyDescent="0.3">
      <c r="A72" s="13" t="s">
        <v>52</v>
      </c>
      <c r="B72" s="13" t="s">
        <v>53</v>
      </c>
      <c r="C72" s="13" t="s">
        <v>51</v>
      </c>
      <c r="D72" s="13">
        <v>28</v>
      </c>
      <c r="E72" s="13">
        <v>4</v>
      </c>
      <c r="F72" s="13">
        <v>4142.1326666666673</v>
      </c>
      <c r="G72" s="13">
        <v>105.22551333333335</v>
      </c>
      <c r="H72" s="13">
        <v>3938.33</v>
      </c>
      <c r="I72" s="13">
        <v>121.46556666666667</v>
      </c>
      <c r="J72" s="3">
        <v>32505.807000000001</v>
      </c>
      <c r="K72" s="3">
        <v>544503.26</v>
      </c>
      <c r="L72" s="3">
        <v>5431.8027000000002</v>
      </c>
      <c r="AC72" t="s">
        <v>59</v>
      </c>
      <c r="AD72" s="19">
        <f>Y14</f>
        <v>2235.8095920833334</v>
      </c>
      <c r="AE72" s="19">
        <f>Y39</f>
        <v>3096.41470875</v>
      </c>
      <c r="AF72" s="19">
        <f>Y63</f>
        <v>3639.9093874999999</v>
      </c>
      <c r="AG72" s="19">
        <f>Y87</f>
        <v>5088.3301150000007</v>
      </c>
      <c r="AH72" s="19">
        <f>Y111</f>
        <v>7220.2533162500004</v>
      </c>
      <c r="AI72" s="19">
        <f>Y135</f>
        <v>6693.9943650000005</v>
      </c>
      <c r="AJ72" s="19">
        <f>Y158</f>
        <v>10837.788216666666</v>
      </c>
    </row>
    <row r="73" spans="1:36" x14ac:dyDescent="0.3">
      <c r="A73" s="13" t="s">
        <v>54</v>
      </c>
      <c r="B73" s="13" t="s">
        <v>50</v>
      </c>
      <c r="C73" s="13" t="s">
        <v>51</v>
      </c>
      <c r="D73" s="13">
        <v>28</v>
      </c>
      <c r="E73" s="13">
        <v>4</v>
      </c>
      <c r="F73" s="13">
        <v>3916.9303333333337</v>
      </c>
      <c r="G73" s="13">
        <v>126.87353333333333</v>
      </c>
      <c r="H73" s="13">
        <v>3663.1380000000004</v>
      </c>
      <c r="I73" s="13">
        <v>133.05036666666666</v>
      </c>
      <c r="J73" s="3">
        <v>27564.893000000004</v>
      </c>
      <c r="K73" s="3">
        <v>367267.91099999996</v>
      </c>
      <c r="L73" s="3">
        <v>4194.7032100000006</v>
      </c>
    </row>
    <row r="74" spans="1:36" x14ac:dyDescent="0.3">
      <c r="A74" s="14" t="s">
        <v>49</v>
      </c>
      <c r="B74" s="14" t="s">
        <v>50</v>
      </c>
      <c r="C74" s="14" t="s">
        <v>51</v>
      </c>
      <c r="D74" s="14">
        <v>35</v>
      </c>
      <c r="E74" s="14">
        <v>1</v>
      </c>
      <c r="F74" s="14">
        <v>5126.1333333333341</v>
      </c>
      <c r="G74" s="14">
        <v>132.6405</v>
      </c>
      <c r="H74" s="14">
        <v>4676.565333333333</v>
      </c>
      <c r="I74" s="14">
        <v>340.25173333333333</v>
      </c>
      <c r="J74" s="4">
        <v>25365.172999999999</v>
      </c>
      <c r="K74" s="4">
        <v>754074.3600000001</v>
      </c>
      <c r="L74" s="4">
        <v>4330.8946999999998</v>
      </c>
      <c r="N74" s="18" t="s">
        <v>37</v>
      </c>
      <c r="O74" s="18" t="s">
        <v>38</v>
      </c>
      <c r="P74" s="18" t="s">
        <v>39</v>
      </c>
      <c r="Q74" s="18" t="s">
        <v>40</v>
      </c>
      <c r="R74" s="18" t="s">
        <v>41</v>
      </c>
      <c r="S74" s="18" t="s">
        <v>42</v>
      </c>
      <c r="T74" s="18" t="s">
        <v>43</v>
      </c>
      <c r="U74" s="18" t="s">
        <v>44</v>
      </c>
      <c r="V74" s="18" t="s">
        <v>45</v>
      </c>
      <c r="W74" s="18" t="s">
        <v>46</v>
      </c>
      <c r="X74" s="18" t="s">
        <v>47</v>
      </c>
      <c r="Y74" s="18" t="s">
        <v>48</v>
      </c>
      <c r="Z74" s="18"/>
      <c r="AA74" s="18"/>
    </row>
    <row r="75" spans="1:36" x14ac:dyDescent="0.3">
      <c r="A75" s="14" t="s">
        <v>52</v>
      </c>
      <c r="B75" s="14" t="s">
        <v>50</v>
      </c>
      <c r="C75" s="14" t="s">
        <v>51</v>
      </c>
      <c r="D75" s="14">
        <v>35</v>
      </c>
      <c r="E75" s="14">
        <v>1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N75" t="str">
        <f>A74</f>
        <v>Salada</v>
      </c>
      <c r="O75" t="str">
        <f t="shared" ref="O75:R80" si="37">B74</f>
        <v>Mecânica</v>
      </c>
      <c r="P75" t="str">
        <f t="shared" si="37"/>
        <v>i</v>
      </c>
      <c r="Q75">
        <f t="shared" si="37"/>
        <v>35</v>
      </c>
      <c r="R75">
        <f t="shared" si="37"/>
        <v>1</v>
      </c>
      <c r="S75" s="22">
        <f>AVERAGE(F74,F84,F91,F95)</f>
        <v>4685.7569999999996</v>
      </c>
      <c r="T75" s="22">
        <f t="shared" ref="T75:Y75" si="38">AVERAGE(G74,G84,G91,G95)</f>
        <v>107.27634583333332</v>
      </c>
      <c r="U75" s="22">
        <f t="shared" si="38"/>
        <v>4328.9763333333331</v>
      </c>
      <c r="V75" s="22">
        <f t="shared" si="38"/>
        <v>255.8415333333333</v>
      </c>
      <c r="W75" s="22">
        <f t="shared" si="38"/>
        <v>27955.359249999998</v>
      </c>
      <c r="X75" s="22">
        <f t="shared" si="38"/>
        <v>578319.62750000006</v>
      </c>
      <c r="Y75" s="22">
        <f t="shared" si="38"/>
        <v>4618.3940249999996</v>
      </c>
      <c r="Z75" s="22"/>
      <c r="AA75" s="22"/>
    </row>
    <row r="76" spans="1:36" x14ac:dyDescent="0.3">
      <c r="A76" s="14" t="s">
        <v>49</v>
      </c>
      <c r="B76" s="14" t="s">
        <v>53</v>
      </c>
      <c r="C76" s="14" t="s">
        <v>51</v>
      </c>
      <c r="D76" s="14">
        <v>35</v>
      </c>
      <c r="E76" s="14">
        <v>1</v>
      </c>
      <c r="F76" s="14" t="s">
        <v>60</v>
      </c>
      <c r="G76" s="14" t="s">
        <v>60</v>
      </c>
      <c r="H76" s="14" t="s">
        <v>60</v>
      </c>
      <c r="I76" s="14" t="s">
        <v>60</v>
      </c>
      <c r="J76" s="14" t="s">
        <v>60</v>
      </c>
      <c r="K76" s="14" t="s">
        <v>60</v>
      </c>
      <c r="L76" s="14" t="s">
        <v>60</v>
      </c>
      <c r="N76" t="str">
        <f t="shared" ref="N76:N80" si="39">A75</f>
        <v>Italiano</v>
      </c>
      <c r="O76" t="str">
        <f t="shared" si="37"/>
        <v>Mecânica</v>
      </c>
      <c r="P76" t="str">
        <f t="shared" si="37"/>
        <v>i</v>
      </c>
      <c r="Q76">
        <f t="shared" si="37"/>
        <v>35</v>
      </c>
      <c r="R76">
        <f t="shared" si="37"/>
        <v>1</v>
      </c>
      <c r="S76" s="22">
        <f>AVERAGE(F85,F86,F94)</f>
        <v>5000.6063333333332</v>
      </c>
      <c r="T76" s="22">
        <f t="shared" ref="T76:Y76" si="40">AVERAGE(G85,G86,G94)</f>
        <v>106.77761333333332</v>
      </c>
      <c r="U76" s="22">
        <f t="shared" si="40"/>
        <v>4671.9792222222231</v>
      </c>
      <c r="V76" s="22">
        <f t="shared" si="40"/>
        <v>227.52766666666665</v>
      </c>
      <c r="W76" s="22">
        <f t="shared" si="40"/>
        <v>29063.999333333337</v>
      </c>
      <c r="X76" s="22">
        <f t="shared" si="40"/>
        <v>574852.53000000014</v>
      </c>
      <c r="Y76" s="22">
        <f t="shared" si="40"/>
        <v>6540.8915333333325</v>
      </c>
      <c r="Z76" s="22"/>
      <c r="AA76" s="22"/>
    </row>
    <row r="77" spans="1:36" x14ac:dyDescent="0.3">
      <c r="A77" s="14" t="s">
        <v>52</v>
      </c>
      <c r="B77" s="14" t="s">
        <v>53</v>
      </c>
      <c r="C77" s="14" t="s">
        <v>51</v>
      </c>
      <c r="D77" s="14">
        <v>35</v>
      </c>
      <c r="E77" s="14">
        <v>1</v>
      </c>
      <c r="F77" s="14">
        <v>5256.0463333333328</v>
      </c>
      <c r="G77" s="14">
        <v>92.271646666666655</v>
      </c>
      <c r="H77" s="14">
        <v>5002.4586666666664</v>
      </c>
      <c r="I77" s="14">
        <v>127.60276666666668</v>
      </c>
      <c r="J77" s="4">
        <v>26229.615999999998</v>
      </c>
      <c r="K77" s="4">
        <v>542754.04</v>
      </c>
      <c r="L77" s="4">
        <v>5840.3779999999997</v>
      </c>
      <c r="N77" t="str">
        <f t="shared" si="39"/>
        <v>Salada</v>
      </c>
      <c r="O77" t="str">
        <f t="shared" si="37"/>
        <v>Natural</v>
      </c>
      <c r="P77" t="str">
        <f t="shared" si="37"/>
        <v>i</v>
      </c>
      <c r="Q77">
        <f t="shared" si="37"/>
        <v>35</v>
      </c>
      <c r="R77">
        <f t="shared" si="37"/>
        <v>1</v>
      </c>
      <c r="S77" s="22">
        <f>AVERAGE(F88,F93)</f>
        <v>5745.4428333333326</v>
      </c>
      <c r="T77" s="22">
        <f t="shared" ref="T77:Y77" si="41">AVERAGE(G88,G93)</f>
        <v>115.33954666666666</v>
      </c>
      <c r="U77" s="22">
        <f t="shared" si="41"/>
        <v>5494.541166666666</v>
      </c>
      <c r="V77" s="22">
        <f t="shared" si="41"/>
        <v>132.64048333333335</v>
      </c>
      <c r="W77" s="22">
        <f t="shared" si="41"/>
        <v>30966.094000000005</v>
      </c>
      <c r="X77" s="22">
        <f t="shared" si="41"/>
        <v>559059.15500000003</v>
      </c>
      <c r="Y77" s="22">
        <f t="shared" si="41"/>
        <v>7099.77495</v>
      </c>
      <c r="Z77" s="22"/>
      <c r="AA77" s="22"/>
    </row>
    <row r="78" spans="1:36" x14ac:dyDescent="0.3">
      <c r="A78" s="14" t="s">
        <v>54</v>
      </c>
      <c r="B78" s="14" t="s">
        <v>53</v>
      </c>
      <c r="C78" s="14" t="s">
        <v>51</v>
      </c>
      <c r="D78" s="14">
        <v>35</v>
      </c>
      <c r="E78" s="14">
        <v>1</v>
      </c>
      <c r="F78" s="14" t="s">
        <v>60</v>
      </c>
      <c r="G78" s="14" t="s">
        <v>60</v>
      </c>
      <c r="H78" s="14" t="s">
        <v>60</v>
      </c>
      <c r="I78" s="14" t="s">
        <v>60</v>
      </c>
      <c r="J78" s="14" t="s">
        <v>60</v>
      </c>
      <c r="K78" s="14" t="s">
        <v>60</v>
      </c>
      <c r="L78" s="14" t="s">
        <v>60</v>
      </c>
      <c r="N78" t="str">
        <f t="shared" si="39"/>
        <v>Italiano</v>
      </c>
      <c r="O78" t="str">
        <f t="shared" si="37"/>
        <v>Natural</v>
      </c>
      <c r="P78" t="str">
        <f t="shared" si="37"/>
        <v>i</v>
      </c>
      <c r="Q78">
        <f t="shared" si="37"/>
        <v>35</v>
      </c>
      <c r="R78">
        <f t="shared" si="37"/>
        <v>1</v>
      </c>
      <c r="S78" s="22">
        <f>AVERAGE(F77,F80,F96)</f>
        <v>5889.4151111111105</v>
      </c>
      <c r="T78" s="22">
        <f t="shared" ref="T78:Y78" si="42">AVERAGE(G77,G80,G96)</f>
        <v>107.65024999999999</v>
      </c>
      <c r="U78" s="22">
        <f t="shared" si="42"/>
        <v>5576.5401111111105</v>
      </c>
      <c r="V78" s="22">
        <f t="shared" si="42"/>
        <v>200.38136666666665</v>
      </c>
      <c r="W78" s="22">
        <f t="shared" si="42"/>
        <v>26486.634000000002</v>
      </c>
      <c r="X78" s="22">
        <f t="shared" si="42"/>
        <v>560955.22666666668</v>
      </c>
      <c r="Y78" s="22">
        <f t="shared" si="42"/>
        <v>6835.1251000000002</v>
      </c>
      <c r="Z78" s="22"/>
      <c r="AA78" s="22"/>
    </row>
    <row r="79" spans="1:36" x14ac:dyDescent="0.3">
      <c r="A79" s="14" t="s">
        <v>54</v>
      </c>
      <c r="B79" s="14" t="s">
        <v>50</v>
      </c>
      <c r="C79" s="14" t="s">
        <v>51</v>
      </c>
      <c r="D79" s="14">
        <v>35</v>
      </c>
      <c r="E79" s="14">
        <v>1</v>
      </c>
      <c r="F79" s="14">
        <v>6536.1320000000005</v>
      </c>
      <c r="G79" s="14">
        <v>75.448013333333336</v>
      </c>
      <c r="H79" s="14">
        <v>6287.9379999999992</v>
      </c>
      <c r="I79" s="14">
        <v>214.36519999999999</v>
      </c>
      <c r="J79" s="4">
        <v>29093.231</v>
      </c>
      <c r="K79" s="4">
        <v>708633.03</v>
      </c>
      <c r="L79" s="4">
        <v>8895.8608000000004</v>
      </c>
      <c r="N79" t="str">
        <f t="shared" si="39"/>
        <v>Santa Cruz</v>
      </c>
      <c r="O79" t="str">
        <f t="shared" si="37"/>
        <v>Natural</v>
      </c>
      <c r="P79" t="str">
        <f t="shared" si="37"/>
        <v>i</v>
      </c>
      <c r="Q79">
        <f t="shared" si="37"/>
        <v>35</v>
      </c>
      <c r="R79">
        <f t="shared" si="37"/>
        <v>1</v>
      </c>
      <c r="S79" s="22">
        <f>AVERAGE(F81,F89,F92)</f>
        <v>6187.3054444444451</v>
      </c>
      <c r="T79" s="22">
        <f t="shared" ref="T79:Y79" si="43">AVERAGE(G81,G89,G92)</f>
        <v>85.916936666666672</v>
      </c>
      <c r="U79" s="22">
        <f t="shared" si="43"/>
        <v>5929.6473333333333</v>
      </c>
      <c r="V79" s="22">
        <f t="shared" si="43"/>
        <v>158.7181233333333</v>
      </c>
      <c r="W79" s="22">
        <f t="shared" si="43"/>
        <v>35209.386333333336</v>
      </c>
      <c r="X79" s="22">
        <f t="shared" si="43"/>
        <v>722147.04999999993</v>
      </c>
      <c r="Y79" s="22">
        <f t="shared" si="43"/>
        <v>4402.1335433333334</v>
      </c>
      <c r="Z79" s="22"/>
      <c r="AA79" s="22"/>
    </row>
    <row r="80" spans="1:36" x14ac:dyDescent="0.3">
      <c r="A80" s="14" t="s">
        <v>52</v>
      </c>
      <c r="B80" s="14" t="s">
        <v>53</v>
      </c>
      <c r="C80" s="14" t="s">
        <v>51</v>
      </c>
      <c r="D80" s="14">
        <v>35</v>
      </c>
      <c r="E80" s="14">
        <v>2</v>
      </c>
      <c r="F80" s="14">
        <v>4959.1179999999995</v>
      </c>
      <c r="G80" s="14">
        <v>86.50466999999999</v>
      </c>
      <c r="H80" s="14">
        <v>4578.8770000000004</v>
      </c>
      <c r="I80" s="14">
        <v>282.9434333333333</v>
      </c>
      <c r="J80" s="4">
        <v>30427.311999999998</v>
      </c>
      <c r="K80" s="4">
        <v>643633.46000000008</v>
      </c>
      <c r="L80" s="4">
        <v>5705.9811</v>
      </c>
      <c r="N80" t="str">
        <f t="shared" si="39"/>
        <v>Santa Cruz</v>
      </c>
      <c r="O80" t="str">
        <f t="shared" si="37"/>
        <v>Mecânica</v>
      </c>
      <c r="P80" t="str">
        <f t="shared" si="37"/>
        <v>i</v>
      </c>
      <c r="Q80">
        <f t="shared" si="37"/>
        <v>35</v>
      </c>
      <c r="R80">
        <f t="shared" si="37"/>
        <v>1</v>
      </c>
      <c r="S80" s="22">
        <f>AVERAGE(F79,F82,F90)</f>
        <v>6656.7161111111118</v>
      </c>
      <c r="T80" s="22">
        <f t="shared" ref="T80:Y80" si="44">AVERAGE(G79,G82,G90)</f>
        <v>98.197723333333329</v>
      </c>
      <c r="U80" s="22">
        <f t="shared" si="44"/>
        <v>6359.4255555555546</v>
      </c>
      <c r="V80" s="22">
        <f t="shared" si="44"/>
        <v>223.90815555555557</v>
      </c>
      <c r="W80" s="22">
        <f t="shared" si="44"/>
        <v>30129.08766666667</v>
      </c>
      <c r="X80" s="22">
        <f t="shared" si="44"/>
        <v>619408.56666666677</v>
      </c>
      <c r="Y80" s="22">
        <f t="shared" si="44"/>
        <v>5774.526686666667</v>
      </c>
      <c r="Z80" s="22"/>
      <c r="AA80" s="22"/>
    </row>
    <row r="81" spans="1:27" x14ac:dyDescent="0.3">
      <c r="A81" s="14" t="s">
        <v>54</v>
      </c>
      <c r="B81" s="14" t="s">
        <v>53</v>
      </c>
      <c r="C81" s="14" t="s">
        <v>51</v>
      </c>
      <c r="D81" s="14">
        <v>35</v>
      </c>
      <c r="E81" s="14">
        <v>2</v>
      </c>
      <c r="F81" s="14">
        <v>4861.2666666666664</v>
      </c>
      <c r="G81" s="14">
        <v>78.974503333333331</v>
      </c>
      <c r="H81" s="14">
        <v>4536.3256666666666</v>
      </c>
      <c r="I81" s="14">
        <v>233.24383333333333</v>
      </c>
      <c r="J81" s="4">
        <v>32862.601000000002</v>
      </c>
      <c r="K81" s="4">
        <v>726262.49</v>
      </c>
      <c r="L81" s="4">
        <v>4602.0808999999999</v>
      </c>
      <c r="S81" s="22"/>
      <c r="T81" s="22"/>
      <c r="U81" s="22"/>
      <c r="V81" s="22"/>
      <c r="W81" s="22"/>
      <c r="X81" s="22"/>
      <c r="Y81" s="22"/>
      <c r="Z81" s="22"/>
      <c r="AA81" s="22"/>
    </row>
    <row r="82" spans="1:27" x14ac:dyDescent="0.3">
      <c r="A82" s="14" t="s">
        <v>54</v>
      </c>
      <c r="B82" s="14" t="s">
        <v>50</v>
      </c>
      <c r="C82" s="14" t="s">
        <v>51</v>
      </c>
      <c r="D82" s="14">
        <v>35</v>
      </c>
      <c r="E82" s="14">
        <v>2</v>
      </c>
      <c r="F82" s="14">
        <v>5740.6533333333327</v>
      </c>
      <c r="G82" s="14">
        <v>80.737690000000001</v>
      </c>
      <c r="H82" s="14">
        <v>5379.7113333333336</v>
      </c>
      <c r="I82" s="14">
        <v>290.11693333333329</v>
      </c>
      <c r="J82" s="4">
        <v>29668.232000000007</v>
      </c>
      <c r="K82" s="4">
        <v>591293.65</v>
      </c>
      <c r="L82" s="4">
        <v>6902.6720000000005</v>
      </c>
      <c r="R82" t="s">
        <v>55</v>
      </c>
      <c r="S82" s="22">
        <f>AVERAGE(S75,S76,S80)</f>
        <v>5447.6931481481479</v>
      </c>
      <c r="T82" s="22">
        <f t="shared" ref="T82:Y82" si="45">AVERAGE(T75,T76,T80)</f>
        <v>104.08389416666665</v>
      </c>
      <c r="U82" s="22">
        <f t="shared" si="45"/>
        <v>5120.1270370370366</v>
      </c>
      <c r="V82" s="22">
        <f t="shared" si="45"/>
        <v>235.75911851851853</v>
      </c>
      <c r="W82" s="22">
        <f t="shared" si="45"/>
        <v>29049.482083333336</v>
      </c>
      <c r="X82" s="22">
        <f t="shared" si="45"/>
        <v>590860.24138888903</v>
      </c>
      <c r="Y82" s="22">
        <f t="shared" si="45"/>
        <v>5644.6040816666673</v>
      </c>
      <c r="Z82" s="22"/>
      <c r="AA82" s="22">
        <f>U82/S82</f>
        <v>0.93987067512742306</v>
      </c>
    </row>
    <row r="83" spans="1:27" x14ac:dyDescent="0.3">
      <c r="A83" s="14" t="s">
        <v>49</v>
      </c>
      <c r="B83" s="14" t="s">
        <v>53</v>
      </c>
      <c r="C83" s="14" t="s">
        <v>51</v>
      </c>
      <c r="D83" s="14">
        <v>35</v>
      </c>
      <c r="E83" s="14">
        <v>2</v>
      </c>
      <c r="F83" s="14" t="s">
        <v>60</v>
      </c>
      <c r="G83" s="14" t="s">
        <v>60</v>
      </c>
      <c r="H83" s="14" t="s">
        <v>60</v>
      </c>
      <c r="I83" s="14" t="s">
        <v>60</v>
      </c>
      <c r="J83" s="14" t="s">
        <v>60</v>
      </c>
      <c r="K83" s="14" t="s">
        <v>60</v>
      </c>
      <c r="L83" s="14" t="s">
        <v>60</v>
      </c>
      <c r="R83" t="s">
        <v>56</v>
      </c>
      <c r="S83" s="22">
        <f>AVERAGE(S77:S79)</f>
        <v>5940.72112962963</v>
      </c>
      <c r="T83" s="22">
        <f t="shared" ref="T83:Y83" si="46">AVERAGE(T77:T79)</f>
        <v>102.9689111111111</v>
      </c>
      <c r="U83" s="22">
        <f t="shared" si="46"/>
        <v>5666.9095370370369</v>
      </c>
      <c r="V83" s="22">
        <f t="shared" si="46"/>
        <v>163.91332444444444</v>
      </c>
      <c r="W83" s="22">
        <f t="shared" si="46"/>
        <v>30887.371444444445</v>
      </c>
      <c r="X83" s="22">
        <f t="shared" si="46"/>
        <v>614053.81055555551</v>
      </c>
      <c r="Y83" s="22">
        <f t="shared" si="46"/>
        <v>6112.3445311111109</v>
      </c>
      <c r="Z83" s="22"/>
      <c r="AA83" s="22">
        <f t="shared" ref="AA83:AA87" si="47">U83/S83</f>
        <v>0.95390936779931568</v>
      </c>
    </row>
    <row r="84" spans="1:27" x14ac:dyDescent="0.3">
      <c r="A84" s="14" t="s">
        <v>49</v>
      </c>
      <c r="B84" s="14" t="s">
        <v>50</v>
      </c>
      <c r="C84" s="14" t="s">
        <v>51</v>
      </c>
      <c r="D84" s="14">
        <v>35</v>
      </c>
      <c r="E84" s="14">
        <v>2</v>
      </c>
      <c r="F84" s="14">
        <v>3997.4563333333331</v>
      </c>
      <c r="G84" s="14">
        <v>100.38762333333334</v>
      </c>
      <c r="H84" s="14">
        <v>3633.0666666666671</v>
      </c>
      <c r="I84" s="14">
        <v>272.97946666666667</v>
      </c>
      <c r="J84" s="4">
        <v>21694.284999999996</v>
      </c>
      <c r="K84" s="4">
        <v>457564.46000000008</v>
      </c>
      <c r="L84" s="4">
        <v>4476.665</v>
      </c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3">
      <c r="A85" s="14" t="s">
        <v>52</v>
      </c>
      <c r="B85" s="14" t="s">
        <v>50</v>
      </c>
      <c r="C85" s="14" t="s">
        <v>51</v>
      </c>
      <c r="D85" s="14">
        <v>35</v>
      </c>
      <c r="E85" s="14">
        <v>2</v>
      </c>
      <c r="F85" s="14">
        <v>5172.2820000000002</v>
      </c>
      <c r="G85" s="14">
        <v>99.635726666666656</v>
      </c>
      <c r="H85" s="14">
        <v>4900.3620000000001</v>
      </c>
      <c r="I85" s="14">
        <v>193.02063333333334</v>
      </c>
      <c r="J85" s="4">
        <v>25669.285</v>
      </c>
      <c r="K85" s="4">
        <v>569941.46000000008</v>
      </c>
      <c r="L85" s="4">
        <v>9430.4498999999996</v>
      </c>
      <c r="R85" t="s">
        <v>57</v>
      </c>
      <c r="S85" s="22">
        <f>AVERAGE(S75,S77)</f>
        <v>5215.5999166666661</v>
      </c>
      <c r="T85" s="22">
        <f t="shared" ref="T85:Y86" si="48">AVERAGE(T75,T77)</f>
        <v>111.30794624999999</v>
      </c>
      <c r="U85" s="22">
        <f t="shared" si="48"/>
        <v>4911.7587499999991</v>
      </c>
      <c r="V85" s="22">
        <f t="shared" si="48"/>
        <v>194.24100833333333</v>
      </c>
      <c r="W85" s="22">
        <f t="shared" si="48"/>
        <v>29460.726625000003</v>
      </c>
      <c r="X85" s="22">
        <f t="shared" si="48"/>
        <v>568689.3912500001</v>
      </c>
      <c r="Y85" s="22">
        <f t="shared" si="48"/>
        <v>5859.0844875000003</v>
      </c>
      <c r="Z85" s="22"/>
      <c r="AA85" s="22">
        <f t="shared" si="47"/>
        <v>0.94174377415420041</v>
      </c>
    </row>
    <row r="86" spans="1:27" x14ac:dyDescent="0.3">
      <c r="A86" s="14" t="s">
        <v>52</v>
      </c>
      <c r="B86" s="14" t="s">
        <v>50</v>
      </c>
      <c r="C86" s="14" t="s">
        <v>51</v>
      </c>
      <c r="D86" s="14">
        <v>35</v>
      </c>
      <c r="E86" s="14">
        <v>3</v>
      </c>
      <c r="F86" s="14">
        <v>5115.6096666666663</v>
      </c>
      <c r="G86" s="14">
        <v>81.879779999999997</v>
      </c>
      <c r="H86" s="14">
        <v>4810.0543333333335</v>
      </c>
      <c r="I86" s="14">
        <v>229.28283333333331</v>
      </c>
      <c r="J86" s="4">
        <v>28403.894</v>
      </c>
      <c r="K86" s="4">
        <v>567702.59000000008</v>
      </c>
      <c r="L86" s="4">
        <v>5097.7584999999999</v>
      </c>
      <c r="R86" t="s">
        <v>58</v>
      </c>
      <c r="S86" s="22">
        <f>AVERAGE(S76,S78)</f>
        <v>5445.0107222222214</v>
      </c>
      <c r="T86" s="22">
        <f t="shared" si="48"/>
        <v>107.21393166666665</v>
      </c>
      <c r="U86" s="22">
        <f t="shared" si="48"/>
        <v>5124.2596666666668</v>
      </c>
      <c r="V86" s="22">
        <f t="shared" si="48"/>
        <v>213.95451666666665</v>
      </c>
      <c r="W86" s="22">
        <f t="shared" si="48"/>
        <v>27775.316666666669</v>
      </c>
      <c r="X86" s="22">
        <f t="shared" si="48"/>
        <v>567903.87833333341</v>
      </c>
      <c r="Y86" s="22">
        <f t="shared" si="48"/>
        <v>6688.0083166666664</v>
      </c>
      <c r="Z86" s="22"/>
      <c r="AA86" s="22">
        <f t="shared" si="47"/>
        <v>0.9410926677799728</v>
      </c>
    </row>
    <row r="87" spans="1:27" x14ac:dyDescent="0.3">
      <c r="A87" s="14" t="s">
        <v>52</v>
      </c>
      <c r="B87" s="14" t="s">
        <v>53</v>
      </c>
      <c r="C87" s="14" t="s">
        <v>51</v>
      </c>
      <c r="D87" s="14">
        <v>35</v>
      </c>
      <c r="E87" s="14">
        <v>3</v>
      </c>
      <c r="F87" s="14" t="s">
        <v>60</v>
      </c>
      <c r="G87" s="14" t="s">
        <v>60</v>
      </c>
      <c r="H87" s="14" t="s">
        <v>60</v>
      </c>
      <c r="I87" s="14" t="s">
        <v>60</v>
      </c>
      <c r="J87" s="14" t="s">
        <v>60</v>
      </c>
      <c r="K87" s="14" t="s">
        <v>60</v>
      </c>
      <c r="L87" s="14" t="s">
        <v>60</v>
      </c>
      <c r="R87" t="s">
        <v>61</v>
      </c>
      <c r="S87" s="22">
        <f>AVERAGE(S79:S80)</f>
        <v>6422.0107777777785</v>
      </c>
      <c r="T87" s="22">
        <f t="shared" ref="T87:Y87" si="49">AVERAGE(T79:T80)</f>
        <v>92.057330000000007</v>
      </c>
      <c r="U87" s="22">
        <f t="shared" si="49"/>
        <v>6144.536444444444</v>
      </c>
      <c r="V87" s="22">
        <f t="shared" si="49"/>
        <v>191.31313944444443</v>
      </c>
      <c r="W87" s="22">
        <f t="shared" si="49"/>
        <v>32669.237000000001</v>
      </c>
      <c r="X87" s="22">
        <f t="shared" si="49"/>
        <v>670777.80833333335</v>
      </c>
      <c r="Y87" s="22">
        <f t="shared" si="49"/>
        <v>5088.3301150000007</v>
      </c>
      <c r="Z87" s="22"/>
      <c r="AA87" s="22">
        <f t="shared" si="47"/>
        <v>0.95679323144497286</v>
      </c>
    </row>
    <row r="88" spans="1:27" x14ac:dyDescent="0.3">
      <c r="A88" s="14" t="s">
        <v>49</v>
      </c>
      <c r="B88" s="14" t="s">
        <v>53</v>
      </c>
      <c r="C88" s="14" t="s">
        <v>51</v>
      </c>
      <c r="D88" s="14">
        <v>35</v>
      </c>
      <c r="E88" s="14">
        <v>3</v>
      </c>
      <c r="F88" s="14">
        <v>6438.9016666666657</v>
      </c>
      <c r="G88" s="14">
        <v>132.64048</v>
      </c>
      <c r="H88" s="14">
        <v>6173.4653333333335</v>
      </c>
      <c r="I88" s="14">
        <v>149.94140000000002</v>
      </c>
      <c r="J88" s="4">
        <v>31198.069000000007</v>
      </c>
      <c r="K88" s="4">
        <v>570701.17999999993</v>
      </c>
      <c r="L88" s="4">
        <v>7960.4760999999999</v>
      </c>
    </row>
    <row r="89" spans="1:27" x14ac:dyDescent="0.3">
      <c r="A89" s="14" t="s">
        <v>54</v>
      </c>
      <c r="B89" s="14" t="s">
        <v>53</v>
      </c>
      <c r="C89" s="14" t="s">
        <v>51</v>
      </c>
      <c r="D89" s="14">
        <v>35</v>
      </c>
      <c r="E89" s="14">
        <v>3</v>
      </c>
      <c r="F89" s="14">
        <v>7003.7133333333331</v>
      </c>
      <c r="G89" s="14">
        <v>92.271636666666666</v>
      </c>
      <c r="H89" s="14">
        <v>6739.0079999999989</v>
      </c>
      <c r="I89" s="14">
        <v>156.40586666666664</v>
      </c>
      <c r="J89" s="4">
        <v>44625.069000000003</v>
      </c>
      <c r="K89" s="4">
        <v>695990.28</v>
      </c>
      <c r="L89" s="4">
        <v>6740.7388999999994</v>
      </c>
    </row>
    <row r="90" spans="1:27" x14ac:dyDescent="0.3">
      <c r="A90" s="14" t="s">
        <v>54</v>
      </c>
      <c r="B90" s="14" t="s">
        <v>50</v>
      </c>
      <c r="C90" s="14" t="s">
        <v>51</v>
      </c>
      <c r="D90" s="14">
        <v>35</v>
      </c>
      <c r="E90" s="14">
        <v>3</v>
      </c>
      <c r="F90" s="14">
        <v>7693.3630000000003</v>
      </c>
      <c r="G90" s="14">
        <v>138.40746666666666</v>
      </c>
      <c r="H90" s="14">
        <v>7410.6273333333338</v>
      </c>
      <c r="I90" s="14">
        <v>167.24233333333333</v>
      </c>
      <c r="J90" s="4">
        <v>31625.8</v>
      </c>
      <c r="K90" s="4">
        <v>558299.02</v>
      </c>
      <c r="L90" s="4">
        <v>1525.0472599999998</v>
      </c>
    </row>
    <row r="91" spans="1:27" x14ac:dyDescent="0.3">
      <c r="A91" s="14" t="s">
        <v>49</v>
      </c>
      <c r="B91" s="14" t="s">
        <v>50</v>
      </c>
      <c r="C91" s="14" t="s">
        <v>51</v>
      </c>
      <c r="D91" s="14">
        <v>35</v>
      </c>
      <c r="E91" s="14">
        <v>3</v>
      </c>
      <c r="F91" s="14">
        <v>4351.9626666666663</v>
      </c>
      <c r="G91" s="14">
        <v>115.33956666666666</v>
      </c>
      <c r="H91" s="14">
        <v>4149.6090000000004</v>
      </c>
      <c r="I91" s="14">
        <v>138.72686666666667</v>
      </c>
      <c r="J91" s="4">
        <v>30311.773999999998</v>
      </c>
      <c r="K91" s="4">
        <v>524066.1</v>
      </c>
      <c r="L91" s="4">
        <v>5315.3662999999997</v>
      </c>
    </row>
    <row r="92" spans="1:27" x14ac:dyDescent="0.3">
      <c r="A92" s="14" t="s">
        <v>54</v>
      </c>
      <c r="B92" s="14" t="s">
        <v>53</v>
      </c>
      <c r="C92" s="14" t="s">
        <v>51</v>
      </c>
      <c r="D92" s="14">
        <v>35</v>
      </c>
      <c r="E92" s="14">
        <v>4</v>
      </c>
      <c r="F92" s="14">
        <v>6696.936333333334</v>
      </c>
      <c r="G92" s="14">
        <v>86.50466999999999</v>
      </c>
      <c r="H92" s="14">
        <v>6513.6083333333336</v>
      </c>
      <c r="I92" s="14">
        <v>86.50466999999999</v>
      </c>
      <c r="J92" s="4">
        <v>28140.489000000001</v>
      </c>
      <c r="K92" s="4">
        <v>744188.37999999989</v>
      </c>
      <c r="L92" s="4">
        <v>1863.5808300000001</v>
      </c>
    </row>
    <row r="93" spans="1:27" x14ac:dyDescent="0.3">
      <c r="A93" s="14" t="s">
        <v>49</v>
      </c>
      <c r="B93" s="14" t="s">
        <v>53</v>
      </c>
      <c r="C93" s="14" t="s">
        <v>51</v>
      </c>
      <c r="D93" s="14">
        <v>35</v>
      </c>
      <c r="E93" s="14">
        <v>4</v>
      </c>
      <c r="F93" s="14">
        <v>5051.9839999999995</v>
      </c>
      <c r="G93" s="14">
        <v>98.038613333333331</v>
      </c>
      <c r="H93" s="14">
        <v>4815.6169999999993</v>
      </c>
      <c r="I93" s="14">
        <v>115.33956666666666</v>
      </c>
      <c r="J93" s="4">
        <v>30734.118999999999</v>
      </c>
      <c r="K93" s="4">
        <v>547417.13</v>
      </c>
      <c r="L93" s="4">
        <v>6239.0738000000001</v>
      </c>
    </row>
    <row r="94" spans="1:27" x14ac:dyDescent="0.3">
      <c r="A94" s="14" t="s">
        <v>52</v>
      </c>
      <c r="B94" s="14" t="s">
        <v>50</v>
      </c>
      <c r="C94" s="14" t="s">
        <v>51</v>
      </c>
      <c r="D94" s="14">
        <v>35</v>
      </c>
      <c r="E94" s="14">
        <v>4</v>
      </c>
      <c r="F94" s="14">
        <v>4713.927333333334</v>
      </c>
      <c r="G94" s="14">
        <v>138.81733333333332</v>
      </c>
      <c r="H94" s="14">
        <v>4305.5213333333331</v>
      </c>
      <c r="I94" s="14">
        <v>260.27953333333335</v>
      </c>
      <c r="J94" s="4">
        <v>33118.819000000003</v>
      </c>
      <c r="K94" s="4">
        <v>586913.54</v>
      </c>
      <c r="L94" s="4">
        <v>5094.4662000000008</v>
      </c>
    </row>
    <row r="95" spans="1:27" x14ac:dyDescent="0.3">
      <c r="A95" s="14" t="s">
        <v>49</v>
      </c>
      <c r="B95" s="14" t="s">
        <v>50</v>
      </c>
      <c r="C95" s="14" t="s">
        <v>51</v>
      </c>
      <c r="D95" s="14">
        <v>35</v>
      </c>
      <c r="E95" s="14">
        <v>4</v>
      </c>
      <c r="F95" s="14">
        <v>5267.4756666666663</v>
      </c>
      <c r="G95" s="14">
        <v>80.73769333333334</v>
      </c>
      <c r="H95" s="14">
        <v>4856.6643333333332</v>
      </c>
      <c r="I95" s="14">
        <v>271.40806666666668</v>
      </c>
      <c r="J95" s="4">
        <v>34450.205000000002</v>
      </c>
      <c r="K95" s="4">
        <v>577573.59</v>
      </c>
      <c r="L95" s="4">
        <v>4350.6500999999998</v>
      </c>
    </row>
    <row r="96" spans="1:27" x14ac:dyDescent="0.3">
      <c r="A96" s="14" t="s">
        <v>52</v>
      </c>
      <c r="B96" s="14" t="s">
        <v>53</v>
      </c>
      <c r="C96" s="14" t="s">
        <v>51</v>
      </c>
      <c r="D96" s="14">
        <v>35</v>
      </c>
      <c r="E96" s="14">
        <v>4</v>
      </c>
      <c r="F96" s="14">
        <v>7453.081000000001</v>
      </c>
      <c r="G96" s="14">
        <v>144.17443333333333</v>
      </c>
      <c r="H96" s="14">
        <v>7148.2846666666665</v>
      </c>
      <c r="I96" s="14">
        <v>190.59789999999998</v>
      </c>
      <c r="J96" s="4">
        <v>22802.973999999998</v>
      </c>
      <c r="K96" s="4">
        <v>496478.18000000005</v>
      </c>
      <c r="L96" s="4">
        <v>8959.0162</v>
      </c>
    </row>
    <row r="97" spans="1:27" x14ac:dyDescent="0.3">
      <c r="A97" s="14" t="s">
        <v>54</v>
      </c>
      <c r="B97" s="14" t="s">
        <v>50</v>
      </c>
      <c r="C97" s="14" t="s">
        <v>51</v>
      </c>
      <c r="D97" s="14">
        <v>35</v>
      </c>
      <c r="E97" s="14">
        <v>4</v>
      </c>
      <c r="F97" s="14" t="s">
        <v>60</v>
      </c>
      <c r="G97" s="14" t="s">
        <v>60</v>
      </c>
      <c r="H97" s="14" t="s">
        <v>60</v>
      </c>
      <c r="I97" s="14" t="s">
        <v>60</v>
      </c>
      <c r="J97" s="14" t="s">
        <v>60</v>
      </c>
      <c r="K97" s="14" t="s">
        <v>60</v>
      </c>
      <c r="L97" s="14" t="s">
        <v>60</v>
      </c>
    </row>
    <row r="98" spans="1:27" x14ac:dyDescent="0.3">
      <c r="A98" s="15" t="s">
        <v>49</v>
      </c>
      <c r="B98" s="15" t="s">
        <v>50</v>
      </c>
      <c r="C98" s="15" t="s">
        <v>51</v>
      </c>
      <c r="D98" s="15">
        <v>42</v>
      </c>
      <c r="E98" s="15">
        <v>1</v>
      </c>
      <c r="F98" s="15">
        <v>6206.7813333333324</v>
      </c>
      <c r="G98" s="15">
        <v>86.504660000000001</v>
      </c>
      <c r="H98" s="15">
        <v>5975.8249999999998</v>
      </c>
      <c r="I98" s="15">
        <v>121.10653333333335</v>
      </c>
      <c r="J98" s="10">
        <v>42457.077000000005</v>
      </c>
      <c r="K98" s="10">
        <v>577871.04</v>
      </c>
      <c r="L98" s="10">
        <v>5730.5258999999996</v>
      </c>
      <c r="N98" s="18" t="s">
        <v>37</v>
      </c>
      <c r="O98" s="18" t="s">
        <v>38</v>
      </c>
      <c r="P98" s="18" t="s">
        <v>39</v>
      </c>
      <c r="Q98" s="18" t="s">
        <v>40</v>
      </c>
      <c r="R98" s="18" t="s">
        <v>41</v>
      </c>
      <c r="S98" s="18" t="s">
        <v>42</v>
      </c>
      <c r="T98" s="18" t="s">
        <v>43</v>
      </c>
      <c r="U98" s="18" t="s">
        <v>44</v>
      </c>
      <c r="V98" s="18" t="s">
        <v>45</v>
      </c>
      <c r="W98" s="18" t="s">
        <v>46</v>
      </c>
      <c r="X98" s="18" t="s">
        <v>47</v>
      </c>
      <c r="Y98" s="18" t="s">
        <v>48</v>
      </c>
      <c r="Z98" s="18"/>
      <c r="AA98" s="18"/>
    </row>
    <row r="99" spans="1:27" x14ac:dyDescent="0.3">
      <c r="A99" s="15" t="s">
        <v>52</v>
      </c>
      <c r="B99" s="15" t="s">
        <v>50</v>
      </c>
      <c r="C99" s="15" t="s">
        <v>51</v>
      </c>
      <c r="D99" s="15">
        <v>42</v>
      </c>
      <c r="E99" s="15">
        <v>1</v>
      </c>
      <c r="F99" s="15">
        <v>7035.9553333333342</v>
      </c>
      <c r="G99" s="15">
        <v>92.98159333333335</v>
      </c>
      <c r="H99" s="15">
        <v>6753.5720000000001</v>
      </c>
      <c r="I99" s="15">
        <v>208.10453333333331</v>
      </c>
      <c r="J99" s="10">
        <v>34003.615000000005</v>
      </c>
      <c r="K99" s="10">
        <v>552137.80000000005</v>
      </c>
      <c r="L99" s="10">
        <v>6275.2932000000001</v>
      </c>
      <c r="N99" t="str">
        <f>A98</f>
        <v>Salada</v>
      </c>
      <c r="O99" t="str">
        <f t="shared" ref="O99:R104" si="50">B98</f>
        <v>Mecânica</v>
      </c>
      <c r="P99" t="str">
        <f t="shared" si="50"/>
        <v>i</v>
      </c>
      <c r="Q99">
        <f t="shared" si="50"/>
        <v>42</v>
      </c>
      <c r="R99">
        <f t="shared" si="50"/>
        <v>1</v>
      </c>
      <c r="S99" s="23">
        <f>AVERAGE(F98,F108,F115,F119)</f>
        <v>6060.0815833333327</v>
      </c>
      <c r="T99" s="23">
        <f t="shared" ref="T99:Y99" si="51">AVERAGE(G98,G108,G115,G119)</f>
        <v>100.08009</v>
      </c>
      <c r="U99" s="23">
        <f t="shared" si="51"/>
        <v>5843.2422499999993</v>
      </c>
      <c r="V99" s="23">
        <f t="shared" si="51"/>
        <v>111.01432583333332</v>
      </c>
      <c r="W99" s="23">
        <f t="shared" si="51"/>
        <v>31478.383250000003</v>
      </c>
      <c r="X99" s="23">
        <f t="shared" si="51"/>
        <v>568535.07250000001</v>
      </c>
      <c r="Y99" s="23">
        <f t="shared" si="51"/>
        <v>7710.6182250000002</v>
      </c>
      <c r="Z99" s="23"/>
      <c r="AA99" s="23"/>
    </row>
    <row r="100" spans="1:27" x14ac:dyDescent="0.3">
      <c r="A100" s="15" t="s">
        <v>49</v>
      </c>
      <c r="B100" s="15" t="s">
        <v>53</v>
      </c>
      <c r="C100" s="15" t="s">
        <v>51</v>
      </c>
      <c r="D100" s="15">
        <v>42</v>
      </c>
      <c r="E100" s="15">
        <v>1</v>
      </c>
      <c r="F100" s="15" t="s">
        <v>60</v>
      </c>
      <c r="G100" s="15" t="s">
        <v>60</v>
      </c>
      <c r="H100" s="15" t="s">
        <v>60</v>
      </c>
      <c r="I100" s="15" t="s">
        <v>60</v>
      </c>
      <c r="J100" s="15" t="s">
        <v>60</v>
      </c>
      <c r="K100" s="15" t="s">
        <v>60</v>
      </c>
      <c r="L100" s="15" t="s">
        <v>60</v>
      </c>
      <c r="N100" t="str">
        <f t="shared" ref="N100:N104" si="52">A99</f>
        <v>Italiano</v>
      </c>
      <c r="O100" t="str">
        <f t="shared" si="50"/>
        <v>Mecânica</v>
      </c>
      <c r="P100" t="str">
        <f t="shared" si="50"/>
        <v>i</v>
      </c>
      <c r="Q100">
        <f t="shared" si="50"/>
        <v>42</v>
      </c>
      <c r="R100">
        <f t="shared" si="50"/>
        <v>1</v>
      </c>
      <c r="S100" s="23">
        <f>AVERAGE(F99,F110,F118)</f>
        <v>6775.2413333333325</v>
      </c>
      <c r="T100" s="23">
        <f t="shared" ref="T100:Y100" si="53">AVERAGE(G99,G110,G118)</f>
        <v>98.975506666666675</v>
      </c>
      <c r="U100" s="23">
        <f t="shared" si="53"/>
        <v>6473.3688888888892</v>
      </c>
      <c r="V100" s="23">
        <f t="shared" si="53"/>
        <v>185.03782222222222</v>
      </c>
      <c r="W100" s="23">
        <f t="shared" si="53"/>
        <v>28248.445333333333</v>
      </c>
      <c r="X100" s="23">
        <f t="shared" si="53"/>
        <v>557102.6166666667</v>
      </c>
      <c r="Y100" s="23">
        <f t="shared" si="53"/>
        <v>7088.4519333333337</v>
      </c>
      <c r="Z100" s="23"/>
      <c r="AA100" s="23"/>
    </row>
    <row r="101" spans="1:27" x14ac:dyDescent="0.3">
      <c r="A101" s="15" t="s">
        <v>52</v>
      </c>
      <c r="B101" s="15" t="s">
        <v>53</v>
      </c>
      <c r="C101" s="15" t="s">
        <v>51</v>
      </c>
      <c r="D101" s="15">
        <v>42</v>
      </c>
      <c r="E101" s="15">
        <v>1</v>
      </c>
      <c r="F101" s="15">
        <v>7202.3343333333332</v>
      </c>
      <c r="G101" s="15">
        <v>104.69275666666665</v>
      </c>
      <c r="H101" s="15">
        <v>6932.7036666666654</v>
      </c>
      <c r="I101" s="15">
        <v>139.40906666666666</v>
      </c>
      <c r="J101" s="10">
        <v>37660.737000000001</v>
      </c>
      <c r="K101" s="10">
        <v>487720.27</v>
      </c>
      <c r="L101" s="10">
        <v>3656.5215299999995</v>
      </c>
      <c r="N101" t="str">
        <f t="shared" si="52"/>
        <v>Salada</v>
      </c>
      <c r="O101" t="str">
        <f t="shared" si="50"/>
        <v>Natural</v>
      </c>
      <c r="P101" t="str">
        <f t="shared" si="50"/>
        <v>i</v>
      </c>
      <c r="Q101">
        <f t="shared" si="50"/>
        <v>42</v>
      </c>
      <c r="R101">
        <f t="shared" si="50"/>
        <v>1</v>
      </c>
      <c r="S101" s="23">
        <f>AVERAGE(F107,F117)</f>
        <v>6225.95</v>
      </c>
      <c r="T101" s="23">
        <f t="shared" ref="T101:Y101" si="54">AVERAGE(G107,G117)</f>
        <v>90.784293333333338</v>
      </c>
      <c r="U101" s="23">
        <f t="shared" si="54"/>
        <v>6012.755000000001</v>
      </c>
      <c r="V101" s="23">
        <f t="shared" si="54"/>
        <v>153.01514500000002</v>
      </c>
      <c r="W101" s="23">
        <f t="shared" si="54"/>
        <v>32291.492999999999</v>
      </c>
      <c r="X101" s="23">
        <f t="shared" si="54"/>
        <v>641124.04999999993</v>
      </c>
      <c r="Y101" s="23">
        <f t="shared" si="54"/>
        <v>8128.2479499999999</v>
      </c>
      <c r="Z101" s="23"/>
      <c r="AA101" s="23"/>
    </row>
    <row r="102" spans="1:27" x14ac:dyDescent="0.3">
      <c r="A102" s="15" t="s">
        <v>54</v>
      </c>
      <c r="B102" s="15" t="s">
        <v>53</v>
      </c>
      <c r="C102" s="15" t="s">
        <v>51</v>
      </c>
      <c r="D102" s="15">
        <v>42</v>
      </c>
      <c r="E102" s="15">
        <v>1</v>
      </c>
      <c r="F102" s="15">
        <v>6810.0276666666659</v>
      </c>
      <c r="G102" s="15">
        <v>117.8421</v>
      </c>
      <c r="H102" s="15">
        <v>6568.8803333333335</v>
      </c>
      <c r="I102" s="15">
        <v>154.54623333333333</v>
      </c>
      <c r="J102" s="10">
        <v>30619.478000000003</v>
      </c>
      <c r="K102" s="10">
        <v>682794.02000000014</v>
      </c>
      <c r="L102" s="10">
        <v>2009.0516299999999</v>
      </c>
      <c r="N102" t="str">
        <f t="shared" si="52"/>
        <v>Italiano</v>
      </c>
      <c r="O102" t="str">
        <f t="shared" si="50"/>
        <v>Natural</v>
      </c>
      <c r="P102" t="str">
        <f t="shared" si="50"/>
        <v>i</v>
      </c>
      <c r="Q102">
        <f t="shared" si="50"/>
        <v>42</v>
      </c>
      <c r="R102">
        <f t="shared" si="50"/>
        <v>1</v>
      </c>
      <c r="S102" s="23">
        <f>AVERAGE(F101,F104,F111,F120)</f>
        <v>5756.0746666666664</v>
      </c>
      <c r="T102" s="23">
        <f t="shared" ref="T102:Y102" si="55">AVERAGE(G101,G104,G111,G120)</f>
        <v>98.99557999999999</v>
      </c>
      <c r="U102" s="23">
        <f t="shared" si="55"/>
        <v>5493.8185833333337</v>
      </c>
      <c r="V102" s="23">
        <f t="shared" si="55"/>
        <v>134.39259249999998</v>
      </c>
      <c r="W102" s="23">
        <f t="shared" si="55"/>
        <v>28393.941250000003</v>
      </c>
      <c r="X102" s="23">
        <f t="shared" si="55"/>
        <v>595711.97699999996</v>
      </c>
      <c r="Y102" s="23">
        <f t="shared" si="55"/>
        <v>7640.4269750000012</v>
      </c>
      <c r="Z102" s="23"/>
      <c r="AA102" s="23"/>
    </row>
    <row r="103" spans="1:27" x14ac:dyDescent="0.3">
      <c r="A103" s="15" t="s">
        <v>54</v>
      </c>
      <c r="B103" s="15" t="s">
        <v>50</v>
      </c>
      <c r="C103" s="15" t="s">
        <v>51</v>
      </c>
      <c r="D103" s="15">
        <v>42</v>
      </c>
      <c r="E103" s="15">
        <v>1</v>
      </c>
      <c r="F103" s="15">
        <v>6496.0720000000001</v>
      </c>
      <c r="G103" s="15">
        <v>109.57256666666666</v>
      </c>
      <c r="H103" s="15">
        <v>6277.2273333333333</v>
      </c>
      <c r="I103" s="15">
        <v>126.87349999999999</v>
      </c>
      <c r="J103" s="10">
        <v>26995.580999999998</v>
      </c>
      <c r="K103" s="10">
        <v>712832.23</v>
      </c>
      <c r="L103" s="10">
        <v>10262.265799999999</v>
      </c>
      <c r="N103" t="str">
        <f t="shared" si="52"/>
        <v>Santa Cruz</v>
      </c>
      <c r="O103" t="str">
        <f t="shared" si="50"/>
        <v>Natural</v>
      </c>
      <c r="P103" t="str">
        <f t="shared" si="50"/>
        <v>i</v>
      </c>
      <c r="Q103">
        <f t="shared" si="50"/>
        <v>42</v>
      </c>
      <c r="R103">
        <f t="shared" si="50"/>
        <v>1</v>
      </c>
      <c r="S103" s="23">
        <f>AVERAGE(F102,F105,F113,F116)</f>
        <v>7046.1510833333332</v>
      </c>
      <c r="T103" s="23">
        <f t="shared" ref="T103:Y103" si="56">AVERAGE(G102,G105,G113,G116)</f>
        <v>91.752350833333324</v>
      </c>
      <c r="U103" s="23">
        <f t="shared" si="56"/>
        <v>6776.9774166666666</v>
      </c>
      <c r="V103" s="23">
        <f t="shared" si="56"/>
        <v>190.386325</v>
      </c>
      <c r="W103" s="23">
        <f t="shared" si="56"/>
        <v>32996.02145</v>
      </c>
      <c r="X103" s="23">
        <f t="shared" si="56"/>
        <v>629019.30000000005</v>
      </c>
      <c r="Y103" s="23">
        <f t="shared" si="56"/>
        <v>7071.6397074999995</v>
      </c>
      <c r="Z103" s="23"/>
      <c r="AA103" s="23"/>
    </row>
    <row r="104" spans="1:27" x14ac:dyDescent="0.3">
      <c r="A104" s="15" t="s">
        <v>52</v>
      </c>
      <c r="B104" s="15" t="s">
        <v>53</v>
      </c>
      <c r="C104" s="15" t="s">
        <v>51</v>
      </c>
      <c r="D104" s="15">
        <v>42</v>
      </c>
      <c r="E104" s="15">
        <v>2</v>
      </c>
      <c r="F104" s="15">
        <v>5813.8306666666676</v>
      </c>
      <c r="G104" s="15">
        <v>123.33726666666666</v>
      </c>
      <c r="H104" s="15">
        <v>5529.6383333333333</v>
      </c>
      <c r="I104" s="15">
        <v>126.87349999999999</v>
      </c>
      <c r="J104" s="10">
        <v>27788.487000000001</v>
      </c>
      <c r="K104" s="10">
        <v>697095.99</v>
      </c>
      <c r="L104" s="10">
        <v>4981.3222999999998</v>
      </c>
      <c r="N104" t="str">
        <f t="shared" si="52"/>
        <v>Santa Cruz</v>
      </c>
      <c r="O104" t="str">
        <f t="shared" si="50"/>
        <v>Mecânica</v>
      </c>
      <c r="P104" t="str">
        <f t="shared" si="50"/>
        <v>i</v>
      </c>
      <c r="Q104">
        <f t="shared" si="50"/>
        <v>42</v>
      </c>
      <c r="R104">
        <f t="shared" si="50"/>
        <v>1</v>
      </c>
      <c r="S104" s="23">
        <f>AVERAGE(F103,F106,F114,F121)</f>
        <v>7446.2078333333329</v>
      </c>
      <c r="T104" s="23">
        <f t="shared" ref="T104:Y104" si="57">AVERAGE(G103,G106,G114,G121)</f>
        <v>106.97460583333333</v>
      </c>
      <c r="U104" s="23">
        <f t="shared" si="57"/>
        <v>7208.4254999999994</v>
      </c>
      <c r="V104" s="23">
        <f t="shared" si="57"/>
        <v>127.5303475</v>
      </c>
      <c r="W104" s="23">
        <f t="shared" si="57"/>
        <v>31415.8995</v>
      </c>
      <c r="X104" s="23">
        <f t="shared" si="57"/>
        <v>621122.71499999997</v>
      </c>
      <c r="Y104" s="23">
        <f t="shared" si="57"/>
        <v>7368.8669250000003</v>
      </c>
      <c r="Z104" s="23"/>
      <c r="AA104" s="23"/>
    </row>
    <row r="105" spans="1:27" x14ac:dyDescent="0.3">
      <c r="A105" s="15" t="s">
        <v>54</v>
      </c>
      <c r="B105" s="15" t="s">
        <v>53</v>
      </c>
      <c r="C105" s="15" t="s">
        <v>51</v>
      </c>
      <c r="D105" s="15">
        <v>42</v>
      </c>
      <c r="E105" s="15">
        <v>2</v>
      </c>
      <c r="F105" s="15">
        <v>6696.1653333333334</v>
      </c>
      <c r="G105" s="15">
        <v>86.50466999999999</v>
      </c>
      <c r="H105" s="15">
        <v>6413.8110000000006</v>
      </c>
      <c r="I105" s="15">
        <v>224.91213333333334</v>
      </c>
      <c r="J105" s="10">
        <v>44344.004999999997</v>
      </c>
      <c r="K105" s="10">
        <v>637584.39</v>
      </c>
      <c r="L105" s="10">
        <v>11907.640599999999</v>
      </c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x14ac:dyDescent="0.3">
      <c r="A106" s="15" t="s">
        <v>54</v>
      </c>
      <c r="B106" s="15" t="s">
        <v>50</v>
      </c>
      <c r="C106" s="15" t="s">
        <v>51</v>
      </c>
      <c r="D106" s="15">
        <v>42</v>
      </c>
      <c r="E106" s="15">
        <v>2</v>
      </c>
      <c r="F106" s="15">
        <v>7308.3469999999988</v>
      </c>
      <c r="G106" s="15">
        <v>109.57256666666667</v>
      </c>
      <c r="H106" s="15">
        <v>7065.9970000000003</v>
      </c>
      <c r="I106" s="15">
        <v>155.70840000000001</v>
      </c>
      <c r="J106" s="10">
        <v>40288.188000000002</v>
      </c>
      <c r="K106" s="10">
        <v>521573.64999999991</v>
      </c>
      <c r="L106" s="10">
        <v>4296.7722000000003</v>
      </c>
      <c r="R106" t="s">
        <v>55</v>
      </c>
      <c r="S106" s="23">
        <f>AVERAGE(S99,S100,S104)</f>
        <v>6760.5102499999994</v>
      </c>
      <c r="T106" s="23">
        <f t="shared" ref="T106:Y106" si="58">AVERAGE(T99,T100,T104)</f>
        <v>102.01006749999999</v>
      </c>
      <c r="U106" s="23">
        <f t="shared" si="58"/>
        <v>6508.3455462962957</v>
      </c>
      <c r="V106" s="23">
        <f t="shared" si="58"/>
        <v>141.1941651851852</v>
      </c>
      <c r="W106" s="23">
        <f t="shared" si="58"/>
        <v>30380.909361111113</v>
      </c>
      <c r="X106" s="23">
        <f t="shared" si="58"/>
        <v>582253.4680555556</v>
      </c>
      <c r="Y106" s="23">
        <f t="shared" si="58"/>
        <v>7389.3123611111114</v>
      </c>
      <c r="Z106" s="23"/>
      <c r="AA106" s="22">
        <f>U106/S106</f>
        <v>0.96270034444460706</v>
      </c>
    </row>
    <row r="107" spans="1:27" x14ac:dyDescent="0.3">
      <c r="A107" s="15" t="s">
        <v>49</v>
      </c>
      <c r="B107" s="15" t="s">
        <v>53</v>
      </c>
      <c r="C107" s="15" t="s">
        <v>51</v>
      </c>
      <c r="D107" s="15">
        <v>42</v>
      </c>
      <c r="E107" s="15">
        <v>2</v>
      </c>
      <c r="F107" s="15">
        <v>6289.1596666666674</v>
      </c>
      <c r="G107" s="15">
        <v>100.83089333333334</v>
      </c>
      <c r="H107" s="15">
        <v>6117.737000000001</v>
      </c>
      <c r="I107" s="15">
        <v>135.19812333333334</v>
      </c>
      <c r="J107" s="10">
        <v>37997.773000000001</v>
      </c>
      <c r="K107" s="10">
        <v>716176.58</v>
      </c>
      <c r="L107" s="10">
        <v>10743.2781</v>
      </c>
      <c r="R107" t="s">
        <v>56</v>
      </c>
      <c r="S107" s="23">
        <f>AVERAGE(S101:S103)</f>
        <v>6342.7252499999995</v>
      </c>
      <c r="T107" s="23">
        <f t="shared" ref="T107:Y107" si="59">AVERAGE(T101:T103)</f>
        <v>93.844074722222217</v>
      </c>
      <c r="U107" s="23">
        <f t="shared" si="59"/>
        <v>6094.5169999999998</v>
      </c>
      <c r="V107" s="23">
        <f t="shared" si="59"/>
        <v>159.26468750000001</v>
      </c>
      <c r="W107" s="23">
        <f t="shared" si="59"/>
        <v>31227.151900000001</v>
      </c>
      <c r="X107" s="23">
        <f t="shared" si="59"/>
        <v>621951.77566666657</v>
      </c>
      <c r="Y107" s="23">
        <f t="shared" si="59"/>
        <v>7613.4382108333339</v>
      </c>
      <c r="Z107" s="23"/>
      <c r="AA107" s="22">
        <f t="shared" ref="AA107:AA111" si="60">U107/S107</f>
        <v>0.96086725497056658</v>
      </c>
    </row>
    <row r="108" spans="1:27" x14ac:dyDescent="0.3">
      <c r="A108" s="15" t="s">
        <v>49</v>
      </c>
      <c r="B108" s="15" t="s">
        <v>50</v>
      </c>
      <c r="C108" s="15" t="s">
        <v>51</v>
      </c>
      <c r="D108" s="15">
        <v>42</v>
      </c>
      <c r="E108" s="15">
        <v>2</v>
      </c>
      <c r="F108" s="15">
        <v>5829.0716666666667</v>
      </c>
      <c r="G108" s="15">
        <v>123.50545</v>
      </c>
      <c r="H108" s="15">
        <v>5603.32</v>
      </c>
      <c r="I108" s="15">
        <v>98.038623333333319</v>
      </c>
      <c r="J108" s="10">
        <v>28927.707999999995</v>
      </c>
      <c r="K108" s="10">
        <v>624928.44000000006</v>
      </c>
      <c r="L108" s="10">
        <v>5764.9479999999994</v>
      </c>
      <c r="S108" s="23"/>
      <c r="T108" s="23"/>
      <c r="U108" s="23"/>
      <c r="V108" s="23"/>
      <c r="W108" s="23"/>
      <c r="X108" s="23"/>
      <c r="Y108" s="23"/>
      <c r="Z108" s="23"/>
      <c r="AA108" s="22"/>
    </row>
    <row r="109" spans="1:27" x14ac:dyDescent="0.3">
      <c r="A109" s="15" t="s">
        <v>52</v>
      </c>
      <c r="B109" s="15" t="s">
        <v>50</v>
      </c>
      <c r="C109" s="15" t="s">
        <v>51</v>
      </c>
      <c r="D109" s="15">
        <v>42</v>
      </c>
      <c r="E109" s="15">
        <v>2</v>
      </c>
      <c r="F109" s="15" t="s">
        <v>60</v>
      </c>
      <c r="G109" s="15" t="s">
        <v>60</v>
      </c>
      <c r="H109" s="15" t="s">
        <v>60</v>
      </c>
      <c r="I109" s="15" t="s">
        <v>60</v>
      </c>
      <c r="J109" s="15" t="s">
        <v>60</v>
      </c>
      <c r="K109" s="15" t="s">
        <v>60</v>
      </c>
      <c r="L109" s="15" t="s">
        <v>60</v>
      </c>
      <c r="R109" t="s">
        <v>57</v>
      </c>
      <c r="S109" s="23">
        <f>AVERAGE(S99,S101)</f>
        <v>6143.0157916666667</v>
      </c>
      <c r="T109" s="23">
        <f t="shared" ref="T109:Y110" si="61">AVERAGE(T99,T101)</f>
        <v>95.432191666666668</v>
      </c>
      <c r="U109" s="23">
        <f t="shared" si="61"/>
        <v>5927.9986250000002</v>
      </c>
      <c r="V109" s="23">
        <f t="shared" si="61"/>
        <v>132.01473541666667</v>
      </c>
      <c r="W109" s="23">
        <f t="shared" si="61"/>
        <v>31884.938125000001</v>
      </c>
      <c r="X109" s="23">
        <f t="shared" si="61"/>
        <v>604829.56125000003</v>
      </c>
      <c r="Y109" s="23">
        <f t="shared" si="61"/>
        <v>7919.4330874999996</v>
      </c>
      <c r="Z109" s="23"/>
      <c r="AA109" s="22">
        <f t="shared" si="60"/>
        <v>0.96499810940444775</v>
      </c>
    </row>
    <row r="110" spans="1:27" x14ac:dyDescent="0.3">
      <c r="A110" s="15" t="s">
        <v>52</v>
      </c>
      <c r="B110" s="15" t="s">
        <v>50</v>
      </c>
      <c r="C110" s="15" t="s">
        <v>51</v>
      </c>
      <c r="D110" s="15">
        <v>42</v>
      </c>
      <c r="E110" s="15">
        <v>3</v>
      </c>
      <c r="F110" s="15">
        <v>5826.2423333333327</v>
      </c>
      <c r="G110" s="15">
        <v>93.962493333333327</v>
      </c>
      <c r="H110" s="15">
        <v>5524.8336666666664</v>
      </c>
      <c r="I110" s="15">
        <v>168.23260000000002</v>
      </c>
      <c r="J110" s="10">
        <v>29772.993999999999</v>
      </c>
      <c r="K110" s="10">
        <v>558650.98</v>
      </c>
      <c r="L110" s="10">
        <v>7939.2258000000002</v>
      </c>
      <c r="R110" t="s">
        <v>58</v>
      </c>
      <c r="S110" s="23">
        <f>AVERAGE(S100,S102)</f>
        <v>6265.6579999999994</v>
      </c>
      <c r="T110" s="23">
        <f t="shared" si="61"/>
        <v>98.985543333333339</v>
      </c>
      <c r="U110" s="23">
        <f t="shared" si="61"/>
        <v>5983.5937361111119</v>
      </c>
      <c r="V110" s="23">
        <f t="shared" si="61"/>
        <v>159.71520736111108</v>
      </c>
      <c r="W110" s="23">
        <f t="shared" si="61"/>
        <v>28321.19329166667</v>
      </c>
      <c r="X110" s="23">
        <f t="shared" si="61"/>
        <v>576407.29683333333</v>
      </c>
      <c r="Y110" s="23">
        <f t="shared" si="61"/>
        <v>7364.4394541666679</v>
      </c>
      <c r="Z110" s="23"/>
      <c r="AA110" s="22">
        <f t="shared" si="60"/>
        <v>0.95498249922212675</v>
      </c>
    </row>
    <row r="111" spans="1:27" x14ac:dyDescent="0.3">
      <c r="A111" s="15" t="s">
        <v>52</v>
      </c>
      <c r="B111" s="15" t="s">
        <v>53</v>
      </c>
      <c r="C111" s="15" t="s">
        <v>51</v>
      </c>
      <c r="D111" s="15">
        <v>42</v>
      </c>
      <c r="E111" s="15">
        <v>3</v>
      </c>
      <c r="F111" s="15">
        <v>5160.0119999999997</v>
      </c>
      <c r="G111" s="15">
        <v>98.038613333333331</v>
      </c>
      <c r="H111" s="15">
        <v>4977.5126666666665</v>
      </c>
      <c r="I111" s="15">
        <v>69.203736666666671</v>
      </c>
      <c r="J111" s="10">
        <v>25801.583999999999</v>
      </c>
      <c r="K111" s="10">
        <v>469065.04799999995</v>
      </c>
      <c r="L111" s="10">
        <v>9322.9927700000007</v>
      </c>
      <c r="R111" t="s">
        <v>61</v>
      </c>
      <c r="S111" s="23">
        <f>AVERAGE(S103:S104)</f>
        <v>7246.1794583333331</v>
      </c>
      <c r="T111" s="23">
        <f t="shared" ref="T111:Y111" si="62">AVERAGE(T103:T104)</f>
        <v>99.363478333333319</v>
      </c>
      <c r="U111" s="23">
        <f t="shared" si="62"/>
        <v>6992.701458333333</v>
      </c>
      <c r="V111" s="23">
        <f t="shared" si="62"/>
        <v>158.95833625</v>
      </c>
      <c r="W111" s="23">
        <f t="shared" si="62"/>
        <v>32205.960475</v>
      </c>
      <c r="X111" s="23">
        <f t="shared" si="62"/>
        <v>625071.00750000007</v>
      </c>
      <c r="Y111" s="23">
        <f t="shared" si="62"/>
        <v>7220.2533162500004</v>
      </c>
      <c r="Z111" s="23"/>
      <c r="AA111" s="22">
        <f t="shared" si="60"/>
        <v>0.96501908330347896</v>
      </c>
    </row>
    <row r="112" spans="1:27" x14ac:dyDescent="0.3">
      <c r="A112" s="15" t="s">
        <v>49</v>
      </c>
      <c r="B112" s="15" t="s">
        <v>53</v>
      </c>
      <c r="C112" s="15" t="s">
        <v>51</v>
      </c>
      <c r="D112" s="15">
        <v>42</v>
      </c>
      <c r="E112" s="15">
        <v>3</v>
      </c>
      <c r="F112" s="15" t="s">
        <v>60</v>
      </c>
      <c r="G112" s="15" t="s">
        <v>60</v>
      </c>
      <c r="H112" s="15" t="s">
        <v>60</v>
      </c>
      <c r="I112" s="15" t="s">
        <v>60</v>
      </c>
      <c r="J112" s="15" t="s">
        <v>60</v>
      </c>
      <c r="K112" s="15" t="s">
        <v>60</v>
      </c>
      <c r="L112" s="15" t="s">
        <v>60</v>
      </c>
    </row>
    <row r="113" spans="1:27" x14ac:dyDescent="0.3">
      <c r="A113" s="15" t="s">
        <v>54</v>
      </c>
      <c r="B113" s="15" t="s">
        <v>53</v>
      </c>
      <c r="C113" s="15" t="s">
        <v>51</v>
      </c>
      <c r="D113" s="15">
        <v>42</v>
      </c>
      <c r="E113" s="15">
        <v>3</v>
      </c>
      <c r="F113" s="15">
        <v>6774.6983333333337</v>
      </c>
      <c r="G113" s="15">
        <v>87.691916666666657</v>
      </c>
      <c r="H113" s="15">
        <v>6549.5606666666672</v>
      </c>
      <c r="I113" s="15">
        <v>150.58810000000003</v>
      </c>
      <c r="J113" s="10">
        <v>30913.409999999996</v>
      </c>
      <c r="K113" s="10">
        <v>608238.56999999995</v>
      </c>
      <c r="L113" s="10">
        <v>5886.1734999999999</v>
      </c>
    </row>
    <row r="114" spans="1:27" x14ac:dyDescent="0.3">
      <c r="A114" s="15" t="s">
        <v>54</v>
      </c>
      <c r="B114" s="15" t="s">
        <v>50</v>
      </c>
      <c r="C114" s="15" t="s">
        <v>51</v>
      </c>
      <c r="D114" s="15">
        <v>42</v>
      </c>
      <c r="E114" s="15">
        <v>3</v>
      </c>
      <c r="F114" s="15">
        <v>8000.7433333333329</v>
      </c>
      <c r="G114" s="15">
        <v>121.10653333333333</v>
      </c>
      <c r="H114" s="15">
        <v>7737.371666666666</v>
      </c>
      <c r="I114" s="15">
        <v>92.796556666666675</v>
      </c>
      <c r="J114" s="10">
        <v>32169.968000000001</v>
      </c>
      <c r="K114" s="10">
        <v>661388.59000000008</v>
      </c>
      <c r="L114" s="10">
        <v>8216.6978999999992</v>
      </c>
    </row>
    <row r="115" spans="1:27" x14ac:dyDescent="0.3">
      <c r="A115" s="15" t="s">
        <v>49</v>
      </c>
      <c r="B115" s="15" t="s">
        <v>50</v>
      </c>
      <c r="C115" s="15" t="s">
        <v>51</v>
      </c>
      <c r="D115" s="15">
        <v>42</v>
      </c>
      <c r="E115" s="15">
        <v>3</v>
      </c>
      <c r="F115" s="15">
        <v>5063.4266666666663</v>
      </c>
      <c r="G115" s="15">
        <v>98.038613333333331</v>
      </c>
      <c r="H115" s="15">
        <v>4861.5626666666658</v>
      </c>
      <c r="I115" s="15">
        <v>74.970713333333336</v>
      </c>
      <c r="J115" s="10">
        <v>27156.917999999998</v>
      </c>
      <c r="K115" s="10">
        <v>640509.68000000005</v>
      </c>
      <c r="L115" s="10">
        <v>8284.6441999999988</v>
      </c>
    </row>
    <row r="116" spans="1:27" x14ac:dyDescent="0.3">
      <c r="A116" s="15" t="s">
        <v>54</v>
      </c>
      <c r="B116" s="15" t="s">
        <v>53</v>
      </c>
      <c r="C116" s="15" t="s">
        <v>51</v>
      </c>
      <c r="D116" s="15">
        <v>42</v>
      </c>
      <c r="E116" s="15">
        <v>4</v>
      </c>
      <c r="F116" s="15">
        <v>7903.7129999999997</v>
      </c>
      <c r="G116" s="15">
        <v>74.970716666666661</v>
      </c>
      <c r="H116" s="15">
        <v>7575.657666666666</v>
      </c>
      <c r="I116" s="15">
        <v>231.49883333333332</v>
      </c>
      <c r="J116" s="10">
        <v>26107.192799999997</v>
      </c>
      <c r="K116" s="10">
        <v>587460.22</v>
      </c>
      <c r="L116" s="10">
        <v>8483.6931000000004</v>
      </c>
    </row>
    <row r="117" spans="1:27" x14ac:dyDescent="0.3">
      <c r="A117" s="15" t="s">
        <v>49</v>
      </c>
      <c r="B117" s="15" t="s">
        <v>53</v>
      </c>
      <c r="C117" s="15" t="s">
        <v>51</v>
      </c>
      <c r="D117" s="15">
        <v>42</v>
      </c>
      <c r="E117" s="15">
        <v>4</v>
      </c>
      <c r="F117" s="15">
        <v>6162.7403333333323</v>
      </c>
      <c r="G117" s="15">
        <v>80.73769333333334</v>
      </c>
      <c r="H117" s="15">
        <v>5907.7730000000001</v>
      </c>
      <c r="I117" s="15">
        <v>170.83216666666667</v>
      </c>
      <c r="J117" s="10">
        <v>26585.212999999996</v>
      </c>
      <c r="K117" s="10">
        <v>566071.5199999999</v>
      </c>
      <c r="L117" s="10">
        <v>5513.2178000000004</v>
      </c>
    </row>
    <row r="118" spans="1:27" x14ac:dyDescent="0.3">
      <c r="A118" s="15" t="s">
        <v>52</v>
      </c>
      <c r="B118" s="15" t="s">
        <v>50</v>
      </c>
      <c r="C118" s="15" t="s">
        <v>51</v>
      </c>
      <c r="D118" s="15">
        <v>42</v>
      </c>
      <c r="E118" s="15">
        <v>4</v>
      </c>
      <c r="F118" s="15">
        <v>7463.5263333333323</v>
      </c>
      <c r="G118" s="15">
        <v>109.98243333333333</v>
      </c>
      <c r="H118" s="15">
        <v>7141.701</v>
      </c>
      <c r="I118" s="15">
        <v>178.77633333333333</v>
      </c>
      <c r="J118" s="10">
        <v>20968.726999999995</v>
      </c>
      <c r="K118" s="10">
        <v>560519.06999999995</v>
      </c>
      <c r="L118" s="10">
        <v>7050.8368</v>
      </c>
    </row>
    <row r="119" spans="1:27" x14ac:dyDescent="0.3">
      <c r="A119" s="15" t="s">
        <v>49</v>
      </c>
      <c r="B119" s="15" t="s">
        <v>50</v>
      </c>
      <c r="C119" s="15" t="s">
        <v>51</v>
      </c>
      <c r="D119" s="15">
        <v>42</v>
      </c>
      <c r="E119" s="15">
        <v>4</v>
      </c>
      <c r="F119" s="15">
        <v>7141.0466666666662</v>
      </c>
      <c r="G119" s="15">
        <v>92.271636666666666</v>
      </c>
      <c r="H119" s="15">
        <v>6932.2613333333329</v>
      </c>
      <c r="I119" s="15">
        <v>149.94143333333332</v>
      </c>
      <c r="J119" s="10">
        <v>27371.830000000005</v>
      </c>
      <c r="K119" s="10">
        <v>430831.13</v>
      </c>
      <c r="L119" s="10">
        <v>11062.354799999999</v>
      </c>
    </row>
    <row r="120" spans="1:27" x14ac:dyDescent="0.3">
      <c r="A120" s="15" t="s">
        <v>52</v>
      </c>
      <c r="B120" s="15" t="s">
        <v>53</v>
      </c>
      <c r="C120" s="15" t="s">
        <v>51</v>
      </c>
      <c r="D120" s="15">
        <v>42</v>
      </c>
      <c r="E120" s="15">
        <v>4</v>
      </c>
      <c r="F120" s="15">
        <v>4848.121666666666</v>
      </c>
      <c r="G120" s="15">
        <v>69.913683333333339</v>
      </c>
      <c r="H120" s="15">
        <v>4535.4196666666667</v>
      </c>
      <c r="I120" s="15">
        <v>202.08406666666667</v>
      </c>
      <c r="J120" s="10">
        <v>22324.957000000002</v>
      </c>
      <c r="K120" s="10">
        <v>728966.6</v>
      </c>
      <c r="L120" s="10">
        <v>12600.871300000003</v>
      </c>
    </row>
    <row r="121" spans="1:27" x14ac:dyDescent="0.3">
      <c r="A121" s="15" t="s">
        <v>54</v>
      </c>
      <c r="B121" s="15" t="s">
        <v>50</v>
      </c>
      <c r="C121" s="15" t="s">
        <v>51</v>
      </c>
      <c r="D121" s="15">
        <v>42</v>
      </c>
      <c r="E121" s="15">
        <v>4</v>
      </c>
      <c r="F121" s="15">
        <v>7979.6690000000008</v>
      </c>
      <c r="G121" s="15">
        <v>87.646756666666661</v>
      </c>
      <c r="H121" s="15">
        <v>7753.1059999999998</v>
      </c>
      <c r="I121" s="15">
        <v>134.74293333333335</v>
      </c>
      <c r="J121" s="10">
        <v>26209.860999999997</v>
      </c>
      <c r="K121" s="10">
        <v>588696.3899999999</v>
      </c>
      <c r="L121" s="10">
        <v>6699.7317999999996</v>
      </c>
    </row>
    <row r="122" spans="1:27" x14ac:dyDescent="0.3">
      <c r="A122" s="16" t="s">
        <v>49</v>
      </c>
      <c r="B122" s="16" t="s">
        <v>50</v>
      </c>
      <c r="C122" s="16" t="s">
        <v>51</v>
      </c>
      <c r="D122" s="16">
        <v>49</v>
      </c>
      <c r="E122" s="16">
        <v>1</v>
      </c>
      <c r="F122" s="16">
        <v>8515.4666666666672</v>
      </c>
      <c r="G122" s="16">
        <v>98.968713333333326</v>
      </c>
      <c r="H122" s="16">
        <v>8331.9266666666663</v>
      </c>
      <c r="I122" s="16">
        <v>93.226246666666668</v>
      </c>
      <c r="J122" s="7">
        <v>15147.2066</v>
      </c>
      <c r="K122" s="7">
        <v>447256.11000000004</v>
      </c>
      <c r="L122" s="7">
        <v>2958.20262</v>
      </c>
      <c r="N122" s="18" t="s">
        <v>37</v>
      </c>
      <c r="O122" s="18" t="s">
        <v>38</v>
      </c>
      <c r="P122" s="18" t="s">
        <v>39</v>
      </c>
      <c r="Q122" s="18" t="s">
        <v>40</v>
      </c>
      <c r="R122" s="18" t="s">
        <v>41</v>
      </c>
      <c r="S122" s="18" t="s">
        <v>42</v>
      </c>
      <c r="T122" s="18" t="s">
        <v>43</v>
      </c>
      <c r="U122" s="18" t="s">
        <v>44</v>
      </c>
      <c r="V122" s="18" t="s">
        <v>45</v>
      </c>
      <c r="W122" s="18" t="s">
        <v>46</v>
      </c>
      <c r="X122" s="18" t="s">
        <v>47</v>
      </c>
      <c r="Y122" s="18" t="s">
        <v>48</v>
      </c>
      <c r="Z122" s="18"/>
      <c r="AA122" s="18"/>
    </row>
    <row r="123" spans="1:27" x14ac:dyDescent="0.3">
      <c r="A123" s="16" t="s">
        <v>52</v>
      </c>
      <c r="B123" s="16" t="s">
        <v>50</v>
      </c>
      <c r="C123" s="16" t="s">
        <v>51</v>
      </c>
      <c r="D123" s="16">
        <v>49</v>
      </c>
      <c r="E123" s="16">
        <v>1</v>
      </c>
      <c r="F123" s="16">
        <v>6409.0143333333335</v>
      </c>
      <c r="G123" s="16">
        <v>98.397669999999991</v>
      </c>
      <c r="H123" s="16">
        <v>6204.7079999999996</v>
      </c>
      <c r="I123" s="16">
        <v>115.6986</v>
      </c>
      <c r="J123" s="7">
        <v>28283.566999999999</v>
      </c>
      <c r="K123" s="7">
        <v>556498.86</v>
      </c>
      <c r="L123" s="7">
        <v>15854.506299999999</v>
      </c>
      <c r="N123" t="str">
        <f>A122</f>
        <v>Salada</v>
      </c>
      <c r="O123" t="str">
        <f t="shared" ref="O123:R128" si="63">B122</f>
        <v>Mecânica</v>
      </c>
      <c r="P123" t="str">
        <f t="shared" si="63"/>
        <v>i</v>
      </c>
      <c r="Q123">
        <f t="shared" si="63"/>
        <v>49</v>
      </c>
      <c r="R123">
        <f t="shared" si="63"/>
        <v>1</v>
      </c>
      <c r="S123" s="23">
        <f>AVERAGE(F122,F132,F143)</f>
        <v>6769.9053333333331</v>
      </c>
      <c r="T123" s="23">
        <f t="shared" ref="T123:Y123" si="64">AVERAGE(G122,G132,G143)</f>
        <v>97.012421111111109</v>
      </c>
      <c r="U123" s="23">
        <f t="shared" si="64"/>
        <v>6553.585</v>
      </c>
      <c r="V123" s="23">
        <f t="shared" si="64"/>
        <v>136.68561555555556</v>
      </c>
      <c r="W123" s="23">
        <f t="shared" si="64"/>
        <v>23780.661200000002</v>
      </c>
      <c r="X123" s="23">
        <f t="shared" si="64"/>
        <v>597100.15333333344</v>
      </c>
      <c r="Y123" s="23">
        <f t="shared" si="64"/>
        <v>6537.6986399999996</v>
      </c>
      <c r="Z123" s="23"/>
      <c r="AA123" s="23"/>
    </row>
    <row r="124" spans="1:27" x14ac:dyDescent="0.3">
      <c r="A124" s="16" t="s">
        <v>49</v>
      </c>
      <c r="B124" s="16" t="s">
        <v>53</v>
      </c>
      <c r="C124" s="16" t="s">
        <v>51</v>
      </c>
      <c r="D124" s="16">
        <v>49</v>
      </c>
      <c r="E124" s="16">
        <v>1</v>
      </c>
      <c r="F124" s="16" t="s">
        <v>60</v>
      </c>
      <c r="G124" s="16" t="s">
        <v>60</v>
      </c>
      <c r="H124" s="16" t="s">
        <v>60</v>
      </c>
      <c r="I124" s="16" t="s">
        <v>60</v>
      </c>
      <c r="J124" s="16" t="s">
        <v>60</v>
      </c>
      <c r="K124" s="16" t="s">
        <v>60</v>
      </c>
      <c r="L124" s="16" t="s">
        <v>60</v>
      </c>
      <c r="N124" t="str">
        <f t="shared" ref="N124:N128" si="65">A123</f>
        <v>Italiano</v>
      </c>
      <c r="O124" t="str">
        <f t="shared" si="63"/>
        <v>Mecânica</v>
      </c>
      <c r="P124" t="str">
        <f t="shared" si="63"/>
        <v>i</v>
      </c>
      <c r="Q124">
        <f t="shared" si="63"/>
        <v>49</v>
      </c>
      <c r="R124">
        <f t="shared" si="63"/>
        <v>1</v>
      </c>
      <c r="S124" s="23">
        <f>AVERAGE(F123,F133,F134,F142)</f>
        <v>6297.1152499999998</v>
      </c>
      <c r="T124" s="23">
        <f t="shared" ref="T124:Y124" si="66">AVERAGE(G123,G133,G134,G142)</f>
        <v>97.297321666666676</v>
      </c>
      <c r="U124" s="23">
        <f t="shared" si="66"/>
        <v>6058.1016666666665</v>
      </c>
      <c r="V124" s="23">
        <f t="shared" si="66"/>
        <v>116.18806749999999</v>
      </c>
      <c r="W124" s="23">
        <f t="shared" si="66"/>
        <v>28689.297749999998</v>
      </c>
      <c r="X124" s="23">
        <f t="shared" si="66"/>
        <v>704089.9325</v>
      </c>
      <c r="Y124" s="23">
        <f t="shared" si="66"/>
        <v>9536.2605249999997</v>
      </c>
      <c r="Z124" s="23"/>
      <c r="AA124" s="23"/>
    </row>
    <row r="125" spans="1:27" x14ac:dyDescent="0.3">
      <c r="A125" s="16" t="s">
        <v>52</v>
      </c>
      <c r="B125" s="16" t="s">
        <v>53</v>
      </c>
      <c r="C125" s="16" t="s">
        <v>51</v>
      </c>
      <c r="D125" s="16">
        <v>49</v>
      </c>
      <c r="E125" s="16">
        <v>1</v>
      </c>
      <c r="F125" s="16">
        <v>7734.3133333333326</v>
      </c>
      <c r="G125" s="16">
        <v>80.737693333333326</v>
      </c>
      <c r="H125" s="16">
        <v>7410.8189999999995</v>
      </c>
      <c r="I125" s="16">
        <v>242.47469999999998</v>
      </c>
      <c r="J125" s="7">
        <v>31834.727000000003</v>
      </c>
      <c r="K125" s="7">
        <v>847037.86</v>
      </c>
      <c r="L125" s="7">
        <v>7191.2187000000004</v>
      </c>
      <c r="N125" t="str">
        <f t="shared" si="65"/>
        <v>Salada</v>
      </c>
      <c r="O125" t="str">
        <f t="shared" si="63"/>
        <v>Natural</v>
      </c>
      <c r="P125" t="str">
        <f t="shared" si="63"/>
        <v>i</v>
      </c>
      <c r="Q125">
        <f t="shared" si="63"/>
        <v>49</v>
      </c>
      <c r="R125">
        <f t="shared" si="63"/>
        <v>1</v>
      </c>
      <c r="S125" s="23">
        <f>AVERAGE(F131,F136,F141)</f>
        <v>6998.420222222222</v>
      </c>
      <c r="T125" s="23">
        <f t="shared" ref="T125:Y125" si="67">AVERAGE(G131,G136,G141)</f>
        <v>101.37217888888888</v>
      </c>
      <c r="U125" s="23">
        <f t="shared" si="67"/>
        <v>6730.9762222222225</v>
      </c>
      <c r="V125" s="23">
        <f t="shared" si="67"/>
        <v>149.65525555555556</v>
      </c>
      <c r="W125" s="23">
        <f t="shared" si="67"/>
        <v>31258.929466666665</v>
      </c>
      <c r="X125" s="23">
        <f t="shared" si="67"/>
        <v>690615.33333333326</v>
      </c>
      <c r="Y125" s="23">
        <f t="shared" si="67"/>
        <v>8983.4613066666661</v>
      </c>
      <c r="Z125" s="23"/>
      <c r="AA125" s="23"/>
    </row>
    <row r="126" spans="1:27" x14ac:dyDescent="0.3">
      <c r="A126" s="16" t="s">
        <v>54</v>
      </c>
      <c r="B126" s="16" t="s">
        <v>53</v>
      </c>
      <c r="C126" s="16" t="s">
        <v>51</v>
      </c>
      <c r="D126" s="16">
        <v>49</v>
      </c>
      <c r="E126" s="16">
        <v>1</v>
      </c>
      <c r="F126" s="16">
        <v>8449.5703333333331</v>
      </c>
      <c r="G126" s="16">
        <v>80.737693333333326</v>
      </c>
      <c r="H126" s="16">
        <v>8270.389666666666</v>
      </c>
      <c r="I126" s="16">
        <v>68.050343333333331</v>
      </c>
      <c r="J126" s="7">
        <v>32383.682999999997</v>
      </c>
      <c r="K126" s="7">
        <v>580961.35000000009</v>
      </c>
      <c r="L126" s="7">
        <v>9510.6666999999998</v>
      </c>
      <c r="N126" t="str">
        <f t="shared" si="65"/>
        <v>Italiano</v>
      </c>
      <c r="O126" t="str">
        <f t="shared" si="63"/>
        <v>Natural</v>
      </c>
      <c r="P126" t="str">
        <f t="shared" si="63"/>
        <v>i</v>
      </c>
      <c r="Q126">
        <f t="shared" si="63"/>
        <v>49</v>
      </c>
      <c r="R126">
        <f t="shared" si="63"/>
        <v>1</v>
      </c>
      <c r="S126" s="23">
        <f>AVERAGE(F125,F135,F128,F144)</f>
        <v>6974.4792499999994</v>
      </c>
      <c r="T126" s="23">
        <f t="shared" ref="T126:Y126" si="68">AVERAGE(G125,G135,G128,G144)</f>
        <v>83.670594999999992</v>
      </c>
      <c r="U126" s="23">
        <f t="shared" si="68"/>
        <v>6685.9961666666659</v>
      </c>
      <c r="V126" s="23">
        <f t="shared" si="68"/>
        <v>165.76201666666665</v>
      </c>
      <c r="W126" s="23">
        <f t="shared" si="68"/>
        <v>29155.267749999999</v>
      </c>
      <c r="X126" s="23">
        <f t="shared" si="68"/>
        <v>788297.18</v>
      </c>
      <c r="Y126" s="23">
        <f t="shared" si="68"/>
        <v>8318.3920225000002</v>
      </c>
      <c r="Z126" s="23"/>
      <c r="AA126" s="23"/>
    </row>
    <row r="127" spans="1:27" x14ac:dyDescent="0.3">
      <c r="A127" s="16" t="s">
        <v>54</v>
      </c>
      <c r="B127" s="16" t="s">
        <v>50</v>
      </c>
      <c r="C127" s="16" t="s">
        <v>51</v>
      </c>
      <c r="D127" s="16">
        <v>49</v>
      </c>
      <c r="E127" s="16">
        <v>1</v>
      </c>
      <c r="F127" s="16" t="s">
        <v>60</v>
      </c>
      <c r="G127" s="16" t="s">
        <v>60</v>
      </c>
      <c r="H127" s="16" t="s">
        <v>60</v>
      </c>
      <c r="I127" s="16" t="s">
        <v>60</v>
      </c>
      <c r="J127" s="16" t="s">
        <v>60</v>
      </c>
      <c r="K127" s="16" t="s">
        <v>60</v>
      </c>
      <c r="L127" s="16" t="s">
        <v>60</v>
      </c>
      <c r="N127" t="str">
        <f t="shared" si="65"/>
        <v>Santa Cruz</v>
      </c>
      <c r="O127" t="str">
        <f t="shared" si="63"/>
        <v>Natural</v>
      </c>
      <c r="P127" t="str">
        <f t="shared" si="63"/>
        <v>i</v>
      </c>
      <c r="Q127">
        <f t="shared" si="63"/>
        <v>49</v>
      </c>
      <c r="R127">
        <f t="shared" si="63"/>
        <v>1</v>
      </c>
      <c r="S127" s="23">
        <f>AVERAGE(F126,F137,F140)</f>
        <v>8118.6219999999994</v>
      </c>
      <c r="T127" s="23">
        <f t="shared" ref="T127:Y127" si="69">AVERAGE(G126,G137,G140)</f>
        <v>84.582344444444445</v>
      </c>
      <c r="U127" s="23">
        <f t="shared" si="69"/>
        <v>7924.6892222222223</v>
      </c>
      <c r="V127" s="23">
        <f t="shared" si="69"/>
        <v>107.73909222222221</v>
      </c>
      <c r="W127" s="23">
        <f t="shared" si="69"/>
        <v>29580.23</v>
      </c>
      <c r="X127" s="23">
        <f t="shared" si="69"/>
        <v>559637.70000000007</v>
      </c>
      <c r="Y127" s="23">
        <f t="shared" si="69"/>
        <v>6841.3109666666669</v>
      </c>
      <c r="Z127" s="23"/>
      <c r="AA127" s="23"/>
    </row>
    <row r="128" spans="1:27" x14ac:dyDescent="0.3">
      <c r="A128" s="16" t="s">
        <v>52</v>
      </c>
      <c r="B128" s="16" t="s">
        <v>53</v>
      </c>
      <c r="C128" s="16" t="s">
        <v>51</v>
      </c>
      <c r="D128" s="16">
        <v>49</v>
      </c>
      <c r="E128" s="16">
        <v>2</v>
      </c>
      <c r="F128" s="16">
        <v>7644.0376666666662</v>
      </c>
      <c r="G128" s="16">
        <v>104.00326</v>
      </c>
      <c r="H128" s="16">
        <v>7258.8710000000001</v>
      </c>
      <c r="I128" s="16">
        <v>151.60589999999999</v>
      </c>
      <c r="J128" s="7">
        <v>30763.752</v>
      </c>
      <c r="K128" s="7">
        <v>793080.66</v>
      </c>
      <c r="L128" s="7">
        <v>5085.7855900000004</v>
      </c>
      <c r="N128" t="str">
        <f t="shared" si="65"/>
        <v>Santa Cruz</v>
      </c>
      <c r="O128" t="str">
        <f t="shared" si="63"/>
        <v>Mecânica</v>
      </c>
      <c r="P128" t="str">
        <f t="shared" si="63"/>
        <v>i</v>
      </c>
      <c r="Q128">
        <f t="shared" si="63"/>
        <v>49</v>
      </c>
      <c r="R128">
        <f t="shared" si="63"/>
        <v>1</v>
      </c>
      <c r="S128" s="23">
        <f>AVERAGE(F130,F138,F145)</f>
        <v>7456.3368888888881</v>
      </c>
      <c r="T128" s="23">
        <f t="shared" ref="T128:Y128" si="70">AVERAGE(G130,G138,G145)</f>
        <v>98.197724444444432</v>
      </c>
      <c r="U128" s="23">
        <f t="shared" si="70"/>
        <v>7250.1138888888891</v>
      </c>
      <c r="V128" s="23">
        <f t="shared" si="70"/>
        <v>103.99595222222221</v>
      </c>
      <c r="W128" s="23">
        <f t="shared" si="70"/>
        <v>29789.157000000007</v>
      </c>
      <c r="X128" s="23">
        <f t="shared" si="70"/>
        <v>613676.81999999995</v>
      </c>
      <c r="Y128" s="23">
        <f t="shared" si="70"/>
        <v>6546.6777633333331</v>
      </c>
      <c r="Z128" s="23"/>
      <c r="AA128" s="23"/>
    </row>
    <row r="129" spans="1:27" x14ac:dyDescent="0.3">
      <c r="A129" s="16" t="s">
        <v>54</v>
      </c>
      <c r="B129" s="16" t="s">
        <v>53</v>
      </c>
      <c r="C129" s="16" t="s">
        <v>51</v>
      </c>
      <c r="D129" s="16">
        <v>49</v>
      </c>
      <c r="E129" s="16">
        <v>2</v>
      </c>
      <c r="F129" s="16" t="s">
        <v>60</v>
      </c>
      <c r="G129" s="16" t="s">
        <v>60</v>
      </c>
      <c r="H129" s="16" t="s">
        <v>60</v>
      </c>
      <c r="I129" s="16" t="s">
        <v>60</v>
      </c>
      <c r="J129" s="16" t="s">
        <v>60</v>
      </c>
      <c r="K129" s="16" t="s">
        <v>60</v>
      </c>
      <c r="L129" s="16" t="s">
        <v>60</v>
      </c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x14ac:dyDescent="0.3">
      <c r="A130" s="16" t="s">
        <v>54</v>
      </c>
      <c r="B130" s="16" t="s">
        <v>50</v>
      </c>
      <c r="C130" s="16" t="s">
        <v>51</v>
      </c>
      <c r="D130" s="16">
        <v>49</v>
      </c>
      <c r="E130" s="16">
        <v>2</v>
      </c>
      <c r="F130" s="16">
        <v>8001.922333333333</v>
      </c>
      <c r="G130" s="16">
        <v>92.748946666666669</v>
      </c>
      <c r="H130" s="16">
        <v>7809.8546666666662</v>
      </c>
      <c r="I130" s="16">
        <v>69.203733333333332</v>
      </c>
      <c r="J130" s="7">
        <v>32346.567000000003</v>
      </c>
      <c r="K130" s="7">
        <v>534233.12</v>
      </c>
      <c r="L130" s="7">
        <v>6660.8193999999985</v>
      </c>
      <c r="R130" t="s">
        <v>55</v>
      </c>
      <c r="S130" s="23">
        <f>AVERAGE(S123,S124,S128)</f>
        <v>6841.1191574074073</v>
      </c>
      <c r="T130" s="23">
        <f t="shared" ref="T130:Y130" si="71">AVERAGE(T123,T124,T128)</f>
        <v>97.502489074074063</v>
      </c>
      <c r="U130" s="23">
        <f t="shared" si="71"/>
        <v>6620.6001851851861</v>
      </c>
      <c r="V130" s="23">
        <f t="shared" si="71"/>
        <v>118.95654509259259</v>
      </c>
      <c r="W130" s="23">
        <f t="shared" si="71"/>
        <v>27419.70531666667</v>
      </c>
      <c r="X130" s="23">
        <f t="shared" si="71"/>
        <v>638288.96861111105</v>
      </c>
      <c r="Y130" s="23">
        <f t="shared" si="71"/>
        <v>7540.2123094444441</v>
      </c>
      <c r="Z130" s="23"/>
      <c r="AA130" s="22">
        <f>U130/S130</f>
        <v>0.96776565834503137</v>
      </c>
    </row>
    <row r="131" spans="1:27" x14ac:dyDescent="0.3">
      <c r="A131" s="16" t="s">
        <v>49</v>
      </c>
      <c r="B131" s="16" t="s">
        <v>53</v>
      </c>
      <c r="C131" s="16" t="s">
        <v>51</v>
      </c>
      <c r="D131" s="16">
        <v>49</v>
      </c>
      <c r="E131" s="16">
        <v>2</v>
      </c>
      <c r="F131" s="16">
        <v>6217.3019999999997</v>
      </c>
      <c r="G131" s="16">
        <v>106.63189999999999</v>
      </c>
      <c r="H131" s="16">
        <v>5968.2903333333334</v>
      </c>
      <c r="I131" s="16">
        <v>114.53339999999999</v>
      </c>
      <c r="J131" s="7">
        <v>30462.333000000002</v>
      </c>
      <c r="K131" s="7">
        <v>865131.35</v>
      </c>
      <c r="L131" s="7">
        <v>4401.5347999999994</v>
      </c>
      <c r="R131" t="s">
        <v>56</v>
      </c>
      <c r="S131" s="23">
        <f>AVERAGE(S125:S127)</f>
        <v>7363.8404907407412</v>
      </c>
      <c r="T131" s="23">
        <f t="shared" ref="T131:Y131" si="72">AVERAGE(T125:T127)</f>
        <v>89.87503944444444</v>
      </c>
      <c r="U131" s="23">
        <f t="shared" si="72"/>
        <v>7113.8872037037036</v>
      </c>
      <c r="V131" s="23">
        <f t="shared" si="72"/>
        <v>141.05212148148146</v>
      </c>
      <c r="W131" s="23">
        <f t="shared" si="72"/>
        <v>29998.142405555554</v>
      </c>
      <c r="X131" s="23">
        <f t="shared" si="72"/>
        <v>679516.73777777783</v>
      </c>
      <c r="Y131" s="23">
        <f t="shared" si="72"/>
        <v>8047.7214319444456</v>
      </c>
      <c r="Z131" s="23"/>
      <c r="AA131" s="22">
        <f t="shared" ref="AA131:AA135" si="73">U131/S131</f>
        <v>0.96605666739368845</v>
      </c>
    </row>
    <row r="132" spans="1:27" x14ac:dyDescent="0.3">
      <c r="A132" s="16" t="s">
        <v>49</v>
      </c>
      <c r="B132" s="16" t="s">
        <v>50</v>
      </c>
      <c r="C132" s="16" t="s">
        <v>51</v>
      </c>
      <c r="D132" s="16">
        <v>49</v>
      </c>
      <c r="E132" s="16">
        <v>2</v>
      </c>
      <c r="F132" s="16">
        <v>5088.4319999999998</v>
      </c>
      <c r="G132" s="16">
        <v>87.785660000000007</v>
      </c>
      <c r="H132" s="16">
        <v>4934.967333333333</v>
      </c>
      <c r="I132" s="16">
        <v>81.786033333333322</v>
      </c>
      <c r="J132" s="7">
        <v>26479.851000000002</v>
      </c>
      <c r="K132" s="7">
        <v>830160.01</v>
      </c>
      <c r="L132" s="7">
        <v>7792.2591000000002</v>
      </c>
      <c r="S132" s="23"/>
      <c r="T132" s="23"/>
      <c r="U132" s="23"/>
      <c r="V132" s="23"/>
      <c r="W132" s="23"/>
      <c r="X132" s="23"/>
      <c r="Y132" s="23"/>
      <c r="Z132" s="23"/>
      <c r="AA132" s="22"/>
    </row>
    <row r="133" spans="1:27" x14ac:dyDescent="0.3">
      <c r="A133" s="16" t="s">
        <v>52</v>
      </c>
      <c r="B133" s="16" t="s">
        <v>50</v>
      </c>
      <c r="C133" s="16" t="s">
        <v>51</v>
      </c>
      <c r="D133" s="16">
        <v>49</v>
      </c>
      <c r="E133" s="16">
        <v>2</v>
      </c>
      <c r="F133" s="16">
        <v>6169.0206666666672</v>
      </c>
      <c r="G133" s="16">
        <v>103.80559000000001</v>
      </c>
      <c r="H133" s="16">
        <v>5925.9496666666673</v>
      </c>
      <c r="I133" s="16">
        <v>98.038623333333319</v>
      </c>
      <c r="J133" s="7">
        <v>34538.803999999989</v>
      </c>
      <c r="K133" s="7">
        <v>699127.75</v>
      </c>
      <c r="L133" s="7">
        <v>6558.1525999999994</v>
      </c>
      <c r="R133" t="s">
        <v>57</v>
      </c>
      <c r="S133" s="23">
        <f>AVERAGE(S123,S125)</f>
        <v>6884.1627777777776</v>
      </c>
      <c r="T133" s="23">
        <f t="shared" ref="T133:Y134" si="74">AVERAGE(T123,T125)</f>
        <v>99.192299999999989</v>
      </c>
      <c r="U133" s="23">
        <f t="shared" si="74"/>
        <v>6642.2806111111113</v>
      </c>
      <c r="V133" s="23">
        <f t="shared" si="74"/>
        <v>143.17043555555557</v>
      </c>
      <c r="W133" s="23">
        <f t="shared" si="74"/>
        <v>27519.795333333335</v>
      </c>
      <c r="X133" s="23">
        <f t="shared" si="74"/>
        <v>643857.7433333334</v>
      </c>
      <c r="Y133" s="23">
        <f t="shared" si="74"/>
        <v>7760.5799733333333</v>
      </c>
      <c r="Z133" s="23"/>
      <c r="AA133" s="22">
        <f t="shared" si="73"/>
        <v>0.96486396756226234</v>
      </c>
    </row>
    <row r="134" spans="1:27" x14ac:dyDescent="0.3">
      <c r="A134" s="16" t="s">
        <v>52</v>
      </c>
      <c r="B134" s="16" t="s">
        <v>50</v>
      </c>
      <c r="C134" s="16" t="s">
        <v>51</v>
      </c>
      <c r="D134" s="16">
        <v>49</v>
      </c>
      <c r="E134" s="16">
        <v>3</v>
      </c>
      <c r="F134" s="16">
        <v>6646.980333333333</v>
      </c>
      <c r="G134" s="16">
        <v>80.73769333333334</v>
      </c>
      <c r="H134" s="16">
        <v>6417.1443333333336</v>
      </c>
      <c r="I134" s="16">
        <v>92.271646666666655</v>
      </c>
      <c r="J134" s="7">
        <v>27646.009000000002</v>
      </c>
      <c r="K134" s="7">
        <v>644867.79</v>
      </c>
      <c r="L134" s="7">
        <v>7860.5043999999998</v>
      </c>
      <c r="R134" t="s">
        <v>58</v>
      </c>
      <c r="S134" s="23">
        <f>AVERAGE(S124,S126)</f>
        <v>6635.7972499999996</v>
      </c>
      <c r="T134" s="23">
        <f t="shared" si="74"/>
        <v>90.483958333333334</v>
      </c>
      <c r="U134" s="23">
        <f t="shared" si="74"/>
        <v>6372.0489166666666</v>
      </c>
      <c r="V134" s="23">
        <f t="shared" si="74"/>
        <v>140.97504208333334</v>
      </c>
      <c r="W134" s="23">
        <f t="shared" si="74"/>
        <v>28922.282749999998</v>
      </c>
      <c r="X134" s="23">
        <f t="shared" si="74"/>
        <v>746193.55625000002</v>
      </c>
      <c r="Y134" s="23">
        <f t="shared" si="74"/>
        <v>8927.3262737500008</v>
      </c>
      <c r="Z134" s="23"/>
      <c r="AA134" s="22">
        <f t="shared" si="73"/>
        <v>0.96025370827396317</v>
      </c>
    </row>
    <row r="135" spans="1:27" x14ac:dyDescent="0.3">
      <c r="A135" s="16" t="s">
        <v>52</v>
      </c>
      <c r="B135" s="16" t="s">
        <v>53</v>
      </c>
      <c r="C135" s="16" t="s">
        <v>51</v>
      </c>
      <c r="D135" s="16">
        <v>49</v>
      </c>
      <c r="E135" s="16">
        <v>3</v>
      </c>
      <c r="F135" s="16">
        <v>7481.5883333333331</v>
      </c>
      <c r="G135" s="16">
        <v>74.970713333333336</v>
      </c>
      <c r="H135" s="16">
        <v>7314.0989999999993</v>
      </c>
      <c r="I135" s="16">
        <v>98.038633333333337</v>
      </c>
      <c r="J135" s="7">
        <v>25134.095000000001</v>
      </c>
      <c r="K135" s="7">
        <v>803121.90999999992</v>
      </c>
      <c r="L135" s="7">
        <v>14914.333899999998</v>
      </c>
      <c r="R135" t="s">
        <v>61</v>
      </c>
      <c r="S135" s="23">
        <f>AVERAGE(S127:S128)</f>
        <v>7787.4794444444433</v>
      </c>
      <c r="T135" s="23">
        <f t="shared" ref="T135:Y135" si="75">AVERAGE(T127:T128)</f>
        <v>91.390034444444439</v>
      </c>
      <c r="U135" s="23">
        <f t="shared" si="75"/>
        <v>7587.4015555555561</v>
      </c>
      <c r="V135" s="23">
        <f t="shared" si="75"/>
        <v>105.86752222222222</v>
      </c>
      <c r="W135" s="23">
        <f t="shared" si="75"/>
        <v>29684.693500000001</v>
      </c>
      <c r="X135" s="23">
        <f t="shared" si="75"/>
        <v>586657.26</v>
      </c>
      <c r="Y135" s="23">
        <f t="shared" si="75"/>
        <v>6693.9943650000005</v>
      </c>
      <c r="Z135" s="23"/>
      <c r="AA135" s="22">
        <f t="shared" si="73"/>
        <v>0.97430774741477844</v>
      </c>
    </row>
    <row r="136" spans="1:27" x14ac:dyDescent="0.3">
      <c r="A136" s="16" t="s">
        <v>49</v>
      </c>
      <c r="B136" s="16" t="s">
        <v>53</v>
      </c>
      <c r="C136" s="16" t="s">
        <v>51</v>
      </c>
      <c r="D136" s="16">
        <v>49</v>
      </c>
      <c r="E136" s="16">
        <v>3</v>
      </c>
      <c r="F136" s="16">
        <v>6964.7523333333329</v>
      </c>
      <c r="G136" s="16">
        <v>93.319990000000004</v>
      </c>
      <c r="H136" s="16">
        <v>6671.4296666666669</v>
      </c>
      <c r="I136" s="16">
        <v>183.88393333333332</v>
      </c>
      <c r="J136" s="7">
        <v>37574.83</v>
      </c>
      <c r="K136" s="7">
        <v>538966.94999999995</v>
      </c>
      <c r="L136" s="7">
        <v>16737.506099999999</v>
      </c>
    </row>
    <row r="137" spans="1:27" x14ac:dyDescent="0.3">
      <c r="A137" s="16" t="s">
        <v>54</v>
      </c>
      <c r="B137" s="16" t="s">
        <v>53</v>
      </c>
      <c r="C137" s="16" t="s">
        <v>51</v>
      </c>
      <c r="D137" s="16">
        <v>49</v>
      </c>
      <c r="E137" s="16">
        <v>3</v>
      </c>
      <c r="F137" s="16">
        <v>7918.3666666666659</v>
      </c>
      <c r="G137" s="16">
        <v>74.970716666666661</v>
      </c>
      <c r="H137" s="16">
        <v>7723.8306666666658</v>
      </c>
      <c r="I137" s="16">
        <v>134.06039999999999</v>
      </c>
      <c r="J137" s="7">
        <v>30259.691999999999</v>
      </c>
      <c r="K137" s="7">
        <v>571117.22000000009</v>
      </c>
      <c r="L137" s="7">
        <v>6392.0286999999998</v>
      </c>
    </row>
    <row r="138" spans="1:27" x14ac:dyDescent="0.3">
      <c r="A138" s="16" t="s">
        <v>54</v>
      </c>
      <c r="B138" s="16" t="s">
        <v>50</v>
      </c>
      <c r="C138" s="16" t="s">
        <v>51</v>
      </c>
      <c r="D138" s="16">
        <v>49</v>
      </c>
      <c r="E138" s="16">
        <v>3</v>
      </c>
      <c r="F138" s="16">
        <v>7250.1466666666674</v>
      </c>
      <c r="G138" s="16">
        <v>80.737693333333326</v>
      </c>
      <c r="H138" s="16">
        <v>7077.3813333333337</v>
      </c>
      <c r="I138" s="16">
        <v>92.84268999999999</v>
      </c>
      <c r="J138" s="7">
        <v>29016.904000000002</v>
      </c>
      <c r="K138" s="7">
        <v>716378.36</v>
      </c>
      <c r="L138" s="7">
        <v>7288.1980899999999</v>
      </c>
    </row>
    <row r="139" spans="1:27" x14ac:dyDescent="0.3">
      <c r="A139" s="16" t="s">
        <v>49</v>
      </c>
      <c r="B139" s="16" t="s">
        <v>50</v>
      </c>
      <c r="C139" s="16" t="s">
        <v>51</v>
      </c>
      <c r="D139" s="16">
        <v>49</v>
      </c>
      <c r="E139" s="16">
        <v>3</v>
      </c>
      <c r="F139" s="16" t="s">
        <v>60</v>
      </c>
      <c r="G139" s="16" t="s">
        <v>60</v>
      </c>
      <c r="H139" s="16" t="s">
        <v>60</v>
      </c>
      <c r="I139" s="16" t="s">
        <v>60</v>
      </c>
      <c r="J139" s="16" t="s">
        <v>60</v>
      </c>
      <c r="K139" s="16" t="s">
        <v>60</v>
      </c>
      <c r="L139" s="16" t="s">
        <v>60</v>
      </c>
    </row>
    <row r="140" spans="1:27" x14ac:dyDescent="0.3">
      <c r="A140" s="16" t="s">
        <v>54</v>
      </c>
      <c r="B140" s="16" t="s">
        <v>53</v>
      </c>
      <c r="C140" s="16" t="s">
        <v>51</v>
      </c>
      <c r="D140" s="16">
        <v>49</v>
      </c>
      <c r="E140" s="16">
        <v>4</v>
      </c>
      <c r="F140" s="16">
        <v>7987.9290000000001</v>
      </c>
      <c r="G140" s="16">
        <v>98.038623333333319</v>
      </c>
      <c r="H140" s="16">
        <v>7779.8473333333341</v>
      </c>
      <c r="I140" s="16">
        <v>121.10653333333335</v>
      </c>
      <c r="J140" s="7">
        <v>26097.314999999999</v>
      </c>
      <c r="K140" s="7">
        <v>526834.53</v>
      </c>
      <c r="L140" s="7">
        <v>4621.2375000000011</v>
      </c>
    </row>
    <row r="141" spans="1:27" x14ac:dyDescent="0.3">
      <c r="A141" s="16" t="s">
        <v>49</v>
      </c>
      <c r="B141" s="16" t="s">
        <v>53</v>
      </c>
      <c r="C141" s="16" t="s">
        <v>51</v>
      </c>
      <c r="D141" s="16">
        <v>49</v>
      </c>
      <c r="E141" s="16">
        <v>4</v>
      </c>
      <c r="F141" s="16">
        <v>7813.2063333333326</v>
      </c>
      <c r="G141" s="16">
        <v>104.16464666666667</v>
      </c>
      <c r="H141" s="16">
        <v>7553.2086666666664</v>
      </c>
      <c r="I141" s="16">
        <v>150.54843333333335</v>
      </c>
      <c r="J141" s="7">
        <v>25739.625399999997</v>
      </c>
      <c r="K141" s="7">
        <v>667747.69999999995</v>
      </c>
      <c r="L141" s="7">
        <v>5811.3430200000003</v>
      </c>
    </row>
    <row r="142" spans="1:27" x14ac:dyDescent="0.3">
      <c r="A142" s="16" t="s">
        <v>52</v>
      </c>
      <c r="B142" s="16" t="s">
        <v>50</v>
      </c>
      <c r="C142" s="16" t="s">
        <v>51</v>
      </c>
      <c r="D142" s="16">
        <v>49</v>
      </c>
      <c r="E142" s="16">
        <v>4</v>
      </c>
      <c r="F142" s="16">
        <v>5963.4456666666665</v>
      </c>
      <c r="G142" s="16">
        <v>106.24833333333333</v>
      </c>
      <c r="H142" s="16">
        <v>5684.6046666666662</v>
      </c>
      <c r="I142" s="16">
        <v>158.74339999999998</v>
      </c>
      <c r="J142" s="7">
        <v>24288.811000000002</v>
      </c>
      <c r="K142" s="7">
        <v>915865.33000000007</v>
      </c>
      <c r="L142" s="7">
        <v>7871.8788000000004</v>
      </c>
    </row>
    <row r="143" spans="1:27" x14ac:dyDescent="0.3">
      <c r="A143" s="16" t="s">
        <v>49</v>
      </c>
      <c r="B143" s="16" t="s">
        <v>50</v>
      </c>
      <c r="C143" s="16" t="s">
        <v>51</v>
      </c>
      <c r="D143" s="16">
        <v>49</v>
      </c>
      <c r="E143" s="16">
        <v>4</v>
      </c>
      <c r="F143" s="16">
        <v>6705.8173333333334</v>
      </c>
      <c r="G143" s="16">
        <v>104.28289000000001</v>
      </c>
      <c r="H143" s="16">
        <v>6393.8609999999999</v>
      </c>
      <c r="I143" s="16">
        <v>235.0445666666667</v>
      </c>
      <c r="J143" s="7">
        <v>29714.925999999999</v>
      </c>
      <c r="K143" s="7">
        <v>513884.34</v>
      </c>
      <c r="L143" s="7">
        <v>8862.6342000000004</v>
      </c>
    </row>
    <row r="144" spans="1:27" x14ac:dyDescent="0.3">
      <c r="A144" s="16" t="s">
        <v>52</v>
      </c>
      <c r="B144" s="16" t="s">
        <v>53</v>
      </c>
      <c r="C144" s="16" t="s">
        <v>51</v>
      </c>
      <c r="D144" s="16">
        <v>49</v>
      </c>
      <c r="E144" s="16">
        <v>4</v>
      </c>
      <c r="F144" s="16">
        <v>5037.9776666666667</v>
      </c>
      <c r="G144" s="16">
        <v>74.970713333333336</v>
      </c>
      <c r="H144" s="16">
        <v>4760.1956666666665</v>
      </c>
      <c r="I144" s="16">
        <v>170.9288333333333</v>
      </c>
      <c r="J144" s="7">
        <v>28888.496999999996</v>
      </c>
      <c r="K144" s="7">
        <v>709948.28999999992</v>
      </c>
      <c r="L144" s="7">
        <v>6082.2299000000003</v>
      </c>
    </row>
    <row r="145" spans="1:27" x14ac:dyDescent="0.3">
      <c r="A145" s="16" t="s">
        <v>54</v>
      </c>
      <c r="B145" s="16" t="s">
        <v>50</v>
      </c>
      <c r="C145" s="16" t="s">
        <v>51</v>
      </c>
      <c r="D145" s="16">
        <v>49</v>
      </c>
      <c r="E145" s="16">
        <v>4</v>
      </c>
      <c r="F145" s="16">
        <v>7116.9416666666666</v>
      </c>
      <c r="G145" s="16">
        <v>121.10653333333335</v>
      </c>
      <c r="H145" s="16">
        <v>6863.1056666666664</v>
      </c>
      <c r="I145" s="16">
        <v>149.94143333333332</v>
      </c>
      <c r="J145" s="7">
        <v>28004.000000000007</v>
      </c>
      <c r="K145" s="7">
        <v>590418.9800000001</v>
      </c>
      <c r="L145" s="7">
        <v>5691.0158000000001</v>
      </c>
      <c r="N145" s="18" t="s">
        <v>37</v>
      </c>
      <c r="O145" s="18" t="s">
        <v>38</v>
      </c>
      <c r="P145" s="18" t="s">
        <v>39</v>
      </c>
      <c r="Q145" s="18" t="s">
        <v>40</v>
      </c>
      <c r="R145" s="18" t="s">
        <v>41</v>
      </c>
      <c r="S145" s="18" t="s">
        <v>42</v>
      </c>
      <c r="T145" s="18" t="s">
        <v>43</v>
      </c>
      <c r="U145" s="18" t="s">
        <v>44</v>
      </c>
      <c r="V145" s="18" t="s">
        <v>45</v>
      </c>
      <c r="W145" s="18" t="s">
        <v>46</v>
      </c>
      <c r="X145" s="18" t="s">
        <v>47</v>
      </c>
      <c r="Y145" s="18" t="s">
        <v>48</v>
      </c>
      <c r="Z145" s="18"/>
      <c r="AA145" s="18"/>
    </row>
    <row r="146" spans="1:27" x14ac:dyDescent="0.3">
      <c r="A146" s="17" t="s">
        <v>49</v>
      </c>
      <c r="B146" s="17" t="s">
        <v>50</v>
      </c>
      <c r="C146" s="17" t="s">
        <v>51</v>
      </c>
      <c r="D146" s="17">
        <v>56</v>
      </c>
      <c r="E146" s="17">
        <v>1</v>
      </c>
      <c r="F146" s="17">
        <v>7065.4776666666667</v>
      </c>
      <c r="G146" s="17">
        <v>74.970716666666661</v>
      </c>
      <c r="H146" s="17">
        <v>6869.4953333333333</v>
      </c>
      <c r="I146" s="17">
        <v>122.52643333333333</v>
      </c>
      <c r="J146" s="8">
        <v>31006.202000000001</v>
      </c>
      <c r="K146" s="8">
        <v>688682.05999999994</v>
      </c>
      <c r="L146" s="8">
        <v>7090.6462000000001</v>
      </c>
      <c r="N146" s="21" t="str">
        <f t="shared" ref="N146:R151" si="76">A146</f>
        <v>Salada</v>
      </c>
      <c r="O146" s="21" t="str">
        <f t="shared" si="76"/>
        <v>Mecânica</v>
      </c>
      <c r="P146" s="20" t="str">
        <f t="shared" si="76"/>
        <v>i</v>
      </c>
      <c r="Q146">
        <f t="shared" si="76"/>
        <v>56</v>
      </c>
      <c r="R146">
        <f t="shared" si="76"/>
        <v>1</v>
      </c>
      <c r="S146" s="19">
        <f t="shared" ref="S146:Y146" si="77">AVERAGE(F163,F146,F167)</f>
        <v>6654.813000000001</v>
      </c>
      <c r="T146" s="19">
        <f t="shared" si="77"/>
        <v>90.741174444444439</v>
      </c>
      <c r="U146" s="19">
        <f t="shared" si="77"/>
        <v>6430.8334444444445</v>
      </c>
      <c r="V146" s="19">
        <f t="shared" si="77"/>
        <v>133.25039999999998</v>
      </c>
      <c r="W146" s="19">
        <f t="shared" si="77"/>
        <v>28437.717333333334</v>
      </c>
      <c r="X146" s="19">
        <f t="shared" si="77"/>
        <v>658515.85</v>
      </c>
      <c r="Y146" s="19">
        <f t="shared" si="77"/>
        <v>15315.624923333331</v>
      </c>
      <c r="Z146" s="19"/>
      <c r="AA146" s="19"/>
    </row>
    <row r="147" spans="1:27" x14ac:dyDescent="0.3">
      <c r="A147" s="17" t="s">
        <v>52</v>
      </c>
      <c r="B147" s="17" t="s">
        <v>50</v>
      </c>
      <c r="C147" s="17" t="s">
        <v>51</v>
      </c>
      <c r="D147" s="17">
        <v>56</v>
      </c>
      <c r="E147" s="17">
        <v>1</v>
      </c>
      <c r="F147" s="17">
        <v>7191.5096666666659</v>
      </c>
      <c r="G147" s="17">
        <v>109.57256666666667</v>
      </c>
      <c r="H147" s="17">
        <v>6918.0933333333332</v>
      </c>
      <c r="I147" s="17">
        <v>84.197876666666659</v>
      </c>
      <c r="J147" s="8">
        <v>32993.103999999999</v>
      </c>
      <c r="K147" s="8">
        <v>697107.34000000008</v>
      </c>
      <c r="L147" s="8">
        <v>7733.2927000000009</v>
      </c>
      <c r="N147" s="21" t="str">
        <f t="shared" si="76"/>
        <v>Italiano</v>
      </c>
      <c r="O147" s="21" t="str">
        <f t="shared" si="76"/>
        <v>Mecânica</v>
      </c>
      <c r="P147" s="20" t="str">
        <f t="shared" si="76"/>
        <v>i</v>
      </c>
      <c r="Q147">
        <f t="shared" si="76"/>
        <v>56</v>
      </c>
      <c r="R147">
        <f t="shared" si="76"/>
        <v>1</v>
      </c>
      <c r="S147" s="19">
        <f t="shared" ref="S147:Y147" si="78">AVERAGE(F158,F147,F166)</f>
        <v>6864.2053333333324</v>
      </c>
      <c r="T147" s="19">
        <f t="shared" si="78"/>
        <v>108.43324888888888</v>
      </c>
      <c r="U147" s="19">
        <f t="shared" si="78"/>
        <v>6640.2412222222229</v>
      </c>
      <c r="V147" s="19">
        <f t="shared" si="78"/>
        <v>95.347359999999995</v>
      </c>
      <c r="W147" s="19">
        <f t="shared" si="78"/>
        <v>24514.00033333333</v>
      </c>
      <c r="X147" s="19">
        <f t="shared" si="78"/>
        <v>647272.45000000007</v>
      </c>
      <c r="Y147" s="19">
        <f t="shared" si="78"/>
        <v>7025.4942000000001</v>
      </c>
      <c r="Z147" s="19"/>
      <c r="AA147" s="19"/>
    </row>
    <row r="148" spans="1:27" x14ac:dyDescent="0.3">
      <c r="A148" s="17" t="s">
        <v>49</v>
      </c>
      <c r="B148" s="17" t="s">
        <v>53</v>
      </c>
      <c r="C148" s="17" t="s">
        <v>51</v>
      </c>
      <c r="D148" s="17">
        <v>56</v>
      </c>
      <c r="E148" s="17">
        <v>1</v>
      </c>
      <c r="F148" s="17">
        <v>6619.9203333333326</v>
      </c>
      <c r="G148" s="17">
        <v>92.842679999999987</v>
      </c>
      <c r="H148" s="17">
        <v>6398.0686666666661</v>
      </c>
      <c r="I148" s="17">
        <v>106.24833333333333</v>
      </c>
      <c r="J148" s="8">
        <v>29438.35</v>
      </c>
      <c r="K148" s="8">
        <v>584287.70000000007</v>
      </c>
      <c r="L148" s="8">
        <v>10485.860299999998</v>
      </c>
      <c r="N148" s="21" t="str">
        <f t="shared" si="76"/>
        <v>Salada</v>
      </c>
      <c r="O148" s="21" t="str">
        <f t="shared" si="76"/>
        <v>Natural</v>
      </c>
      <c r="P148" s="20" t="str">
        <f t="shared" si="76"/>
        <v>i</v>
      </c>
      <c r="Q148">
        <f t="shared" si="76"/>
        <v>56</v>
      </c>
      <c r="R148">
        <f t="shared" si="76"/>
        <v>1</v>
      </c>
      <c r="S148" s="19">
        <f t="shared" ref="S148:Y148" si="79">AVERAGE(F148,F155,F160,F165)</f>
        <v>6814.5030000000006</v>
      </c>
      <c r="T148" s="19">
        <f t="shared" si="79"/>
        <v>109.81780166666667</v>
      </c>
      <c r="U148" s="19">
        <f t="shared" si="79"/>
        <v>6577.3309166666659</v>
      </c>
      <c r="V148" s="19">
        <f t="shared" si="79"/>
        <v>130.55990916666667</v>
      </c>
      <c r="W148" s="19">
        <f t="shared" si="79"/>
        <v>34038.786</v>
      </c>
      <c r="X148" s="19">
        <f t="shared" si="79"/>
        <v>599046.91749999998</v>
      </c>
      <c r="Y148" s="19">
        <f t="shared" si="79"/>
        <v>8487.1352499999994</v>
      </c>
      <c r="Z148" s="19"/>
      <c r="AA148" s="19"/>
    </row>
    <row r="149" spans="1:27" x14ac:dyDescent="0.3">
      <c r="A149" s="17" t="s">
        <v>52</v>
      </c>
      <c r="B149" s="17" t="s">
        <v>53</v>
      </c>
      <c r="C149" s="17" t="s">
        <v>51</v>
      </c>
      <c r="D149" s="17">
        <v>56</v>
      </c>
      <c r="E149" s="17">
        <v>1</v>
      </c>
      <c r="F149" s="17">
        <v>7331.3023333333331</v>
      </c>
      <c r="G149" s="17">
        <v>103.80561333333333</v>
      </c>
      <c r="H149" s="17">
        <v>7122.9716666666673</v>
      </c>
      <c r="I149" s="17">
        <v>132.95989999999998</v>
      </c>
      <c r="J149" s="8">
        <v>22821.530999999999</v>
      </c>
      <c r="K149" s="8">
        <v>890817.50600000005</v>
      </c>
      <c r="L149" s="8">
        <v>9135.9161000000004</v>
      </c>
      <c r="N149" s="21" t="str">
        <f t="shared" si="76"/>
        <v>Italiano</v>
      </c>
      <c r="O149" s="21" t="str">
        <f t="shared" si="76"/>
        <v>Natural</v>
      </c>
      <c r="P149" s="20" t="str">
        <f t="shared" si="76"/>
        <v>i</v>
      </c>
      <c r="Q149">
        <f t="shared" si="76"/>
        <v>56</v>
      </c>
      <c r="R149">
        <f t="shared" si="76"/>
        <v>1</v>
      </c>
      <c r="S149" s="19">
        <f t="shared" ref="S149:Y149" si="80">AVERAGE(F149,F152,F159,F168)</f>
        <v>6668.6802500000003</v>
      </c>
      <c r="T149" s="19">
        <f t="shared" si="80"/>
        <v>92.27164999999998</v>
      </c>
      <c r="U149" s="19">
        <f t="shared" si="80"/>
        <v>6435.2309166666664</v>
      </c>
      <c r="V149" s="19">
        <f t="shared" si="80"/>
        <v>137.46468499999997</v>
      </c>
      <c r="W149" s="19">
        <f t="shared" si="80"/>
        <v>21569.616024999999</v>
      </c>
      <c r="X149" s="19">
        <f t="shared" si="80"/>
        <v>611819.82400000002</v>
      </c>
      <c r="Y149" s="19">
        <f t="shared" si="80"/>
        <v>7471.2353249999996</v>
      </c>
      <c r="Z149" s="19"/>
      <c r="AA149" s="19"/>
    </row>
    <row r="150" spans="1:27" x14ac:dyDescent="0.3">
      <c r="A150" s="17" t="s">
        <v>54</v>
      </c>
      <c r="B150" s="17" t="s">
        <v>53</v>
      </c>
      <c r="C150" s="17" t="s">
        <v>51</v>
      </c>
      <c r="D150" s="17">
        <v>56</v>
      </c>
      <c r="E150" s="17">
        <v>1</v>
      </c>
      <c r="F150" s="17" t="s">
        <v>60</v>
      </c>
      <c r="G150" s="17" t="s">
        <v>60</v>
      </c>
      <c r="H150" s="17" t="s">
        <v>60</v>
      </c>
      <c r="I150" s="17" t="s">
        <v>60</v>
      </c>
      <c r="J150" s="17" t="s">
        <v>60</v>
      </c>
      <c r="K150" s="17" t="s">
        <v>60</v>
      </c>
      <c r="L150" s="17" t="s">
        <v>60</v>
      </c>
      <c r="N150" s="21" t="str">
        <f t="shared" si="76"/>
        <v>Santa Cruz</v>
      </c>
      <c r="O150" s="21" t="str">
        <f t="shared" si="76"/>
        <v>Natural</v>
      </c>
      <c r="P150" s="20" t="str">
        <f t="shared" si="76"/>
        <v>i</v>
      </c>
      <c r="Q150">
        <f t="shared" si="76"/>
        <v>56</v>
      </c>
      <c r="R150">
        <f t="shared" si="76"/>
        <v>1</v>
      </c>
      <c r="S150" s="19">
        <f t="shared" ref="S150:Y150" si="81">AVERAGE(F161,F164)</f>
        <v>7595.607</v>
      </c>
      <c r="T150" s="19">
        <f t="shared" si="81"/>
        <v>101.44627833333334</v>
      </c>
      <c r="U150" s="19">
        <f t="shared" si="81"/>
        <v>7365.8046666666669</v>
      </c>
      <c r="V150" s="19">
        <f t="shared" si="81"/>
        <v>135.18921666666665</v>
      </c>
      <c r="W150" s="19">
        <f t="shared" si="81"/>
        <v>34208.053</v>
      </c>
      <c r="X150" s="19">
        <f t="shared" si="81"/>
        <v>562350.95500000007</v>
      </c>
      <c r="Y150" s="19">
        <f t="shared" si="81"/>
        <v>12528.285499999998</v>
      </c>
      <c r="Z150" s="19"/>
      <c r="AA150" s="19"/>
    </row>
    <row r="151" spans="1:27" x14ac:dyDescent="0.3">
      <c r="A151" s="17" t="s">
        <v>54</v>
      </c>
      <c r="B151" s="17" t="s">
        <v>50</v>
      </c>
      <c r="C151" s="17" t="s">
        <v>51</v>
      </c>
      <c r="D151" s="17">
        <v>56</v>
      </c>
      <c r="E151" s="17">
        <v>1</v>
      </c>
      <c r="F151" s="17" t="s">
        <v>60</v>
      </c>
      <c r="G151" s="17" t="s">
        <v>60</v>
      </c>
      <c r="H151" s="17" t="s">
        <v>60</v>
      </c>
      <c r="I151" s="17" t="s">
        <v>60</v>
      </c>
      <c r="J151" s="17" t="s">
        <v>60</v>
      </c>
      <c r="K151" s="17" t="s">
        <v>60</v>
      </c>
      <c r="L151" s="17" t="s">
        <v>60</v>
      </c>
      <c r="N151" s="21" t="str">
        <f t="shared" si="76"/>
        <v>Santa Cruz</v>
      </c>
      <c r="O151" s="21" t="str">
        <f t="shared" si="76"/>
        <v>Mecânica</v>
      </c>
      <c r="P151" s="20" t="str">
        <f t="shared" si="76"/>
        <v>i</v>
      </c>
      <c r="Q151">
        <f t="shared" si="76"/>
        <v>56</v>
      </c>
      <c r="R151">
        <f t="shared" si="76"/>
        <v>1</v>
      </c>
      <c r="S151" s="19">
        <f t="shared" ref="S151:Y151" si="82">AVERAGE(F154,F162,F169)</f>
        <v>4931.070796666666</v>
      </c>
      <c r="T151" s="19">
        <f t="shared" si="82"/>
        <v>107.49705000000112</v>
      </c>
      <c r="U151" s="19">
        <f t="shared" si="82"/>
        <v>4783.6059077777772</v>
      </c>
      <c r="V151" s="19">
        <f t="shared" si="82"/>
        <v>130.48340000000113</v>
      </c>
      <c r="W151" s="19">
        <f t="shared" si="82"/>
        <v>26254.958899999998</v>
      </c>
      <c r="X151" s="19">
        <f t="shared" si="82"/>
        <v>570429.16333333333</v>
      </c>
      <c r="Y151" s="19">
        <f t="shared" si="82"/>
        <v>9147.2909333333337</v>
      </c>
      <c r="Z151" s="19"/>
      <c r="AA151" s="19"/>
    </row>
    <row r="152" spans="1:27" x14ac:dyDescent="0.3">
      <c r="A152" s="17" t="s">
        <v>52</v>
      </c>
      <c r="B152" s="17" t="s">
        <v>53</v>
      </c>
      <c r="C152" s="17" t="s">
        <v>51</v>
      </c>
      <c r="D152" s="17">
        <v>56</v>
      </c>
      <c r="E152" s="17">
        <v>2</v>
      </c>
      <c r="F152" s="17">
        <v>7810.6056666666673</v>
      </c>
      <c r="G152" s="17">
        <v>92.271646666666655</v>
      </c>
      <c r="H152" s="17">
        <v>7603.5593333333336</v>
      </c>
      <c r="I152" s="17">
        <v>92.29470666666667</v>
      </c>
      <c r="J152" s="8">
        <v>18859.700999999997</v>
      </c>
      <c r="K152" s="8">
        <v>595928.0199999999</v>
      </c>
      <c r="L152" s="8">
        <v>6345.334499999999</v>
      </c>
    </row>
    <row r="153" spans="1:27" x14ac:dyDescent="0.3">
      <c r="A153" s="17" t="s">
        <v>54</v>
      </c>
      <c r="B153" s="17" t="s">
        <v>53</v>
      </c>
      <c r="C153" s="17" t="s">
        <v>51</v>
      </c>
      <c r="D153" s="17">
        <v>56</v>
      </c>
      <c r="E153" s="17">
        <v>2</v>
      </c>
      <c r="F153" s="17" t="s">
        <v>60</v>
      </c>
      <c r="G153" s="17" t="s">
        <v>60</v>
      </c>
      <c r="H153" s="17" t="s">
        <v>60</v>
      </c>
      <c r="I153" s="17" t="s">
        <v>60</v>
      </c>
      <c r="J153" s="17" t="s">
        <v>60</v>
      </c>
      <c r="K153" s="17" t="s">
        <v>60</v>
      </c>
      <c r="L153" s="17" t="s">
        <v>60</v>
      </c>
      <c r="R153" t="s">
        <v>55</v>
      </c>
      <c r="S153" s="19">
        <f>AVERAGE(S146,S147,S151)</f>
        <v>6150.0297099999998</v>
      </c>
      <c r="T153" s="19">
        <f t="shared" ref="T153:Y153" si="83">AVERAGE(T146,T147,T151)</f>
        <v>102.22382444444482</v>
      </c>
      <c r="U153" s="19">
        <f t="shared" si="83"/>
        <v>5951.5601914814806</v>
      </c>
      <c r="V153" s="19">
        <f t="shared" si="83"/>
        <v>119.69372000000037</v>
      </c>
      <c r="W153" s="19">
        <f t="shared" si="83"/>
        <v>26402.225522222219</v>
      </c>
      <c r="X153" s="19">
        <f t="shared" si="83"/>
        <v>625405.82111111109</v>
      </c>
      <c r="Y153" s="19">
        <f t="shared" si="83"/>
        <v>10496.136685555555</v>
      </c>
      <c r="Z153" s="19"/>
      <c r="AA153" s="22">
        <f>U153/S153</f>
        <v>0.96772868947351487</v>
      </c>
    </row>
    <row r="154" spans="1:27" x14ac:dyDescent="0.3">
      <c r="A154" s="17" t="s">
        <v>54</v>
      </c>
      <c r="B154" s="17" t="s">
        <v>50</v>
      </c>
      <c r="C154" s="17" t="s">
        <v>51</v>
      </c>
      <c r="D154" s="17">
        <v>56</v>
      </c>
      <c r="E154" s="17">
        <v>2</v>
      </c>
      <c r="F154" s="17">
        <v>6314.6733333333332</v>
      </c>
      <c r="G154" s="17">
        <v>103.80559000000001</v>
      </c>
      <c r="H154" s="17">
        <v>6135.467333333334</v>
      </c>
      <c r="I154" s="17">
        <v>121.58383333333335</v>
      </c>
      <c r="J154" s="8">
        <v>29731.088</v>
      </c>
      <c r="K154" s="8">
        <v>584906.93999999994</v>
      </c>
      <c r="L154" s="8">
        <v>6146.8844000000008</v>
      </c>
      <c r="R154" t="s">
        <v>56</v>
      </c>
      <c r="S154" s="19">
        <f>AVERAGE(S148,S149,S150)</f>
        <v>7026.2634166666676</v>
      </c>
      <c r="T154" s="19">
        <f t="shared" ref="T154:Y154" si="84">AVERAGE(T148,T149,T150)</f>
        <v>101.17857666666667</v>
      </c>
      <c r="U154" s="19">
        <f t="shared" si="84"/>
        <v>6792.7888333333331</v>
      </c>
      <c r="V154" s="19">
        <f t="shared" si="84"/>
        <v>134.4046036111111</v>
      </c>
      <c r="W154" s="19">
        <f t="shared" si="84"/>
        <v>29938.818341666669</v>
      </c>
      <c r="X154" s="19">
        <f t="shared" si="84"/>
        <v>591072.56550000003</v>
      </c>
      <c r="Y154" s="19">
        <f t="shared" si="84"/>
        <v>9495.552024999999</v>
      </c>
      <c r="Z154" s="19"/>
      <c r="AA154" s="22">
        <f t="shared" ref="AA154:AA158" si="85">U154/S154</f>
        <v>0.96677115993409524</v>
      </c>
    </row>
    <row r="155" spans="1:27" x14ac:dyDescent="0.3">
      <c r="A155" s="17" t="s">
        <v>49</v>
      </c>
      <c r="B155" s="17" t="s">
        <v>53</v>
      </c>
      <c r="C155" s="17" t="s">
        <v>51</v>
      </c>
      <c r="D155" s="17">
        <v>56</v>
      </c>
      <c r="E155" s="17">
        <v>2</v>
      </c>
      <c r="F155" s="17">
        <v>9258.9636666666684</v>
      </c>
      <c r="G155" s="17">
        <v>150.35130000000001</v>
      </c>
      <c r="H155" s="17">
        <v>9063.610999999999</v>
      </c>
      <c r="I155" s="17">
        <v>98.448480000000018</v>
      </c>
      <c r="J155" s="8">
        <v>35633.127</v>
      </c>
      <c r="K155" s="8">
        <v>520741.56999999995</v>
      </c>
      <c r="L155" s="8">
        <v>8658.7965999999979</v>
      </c>
      <c r="AA155" s="22"/>
    </row>
    <row r="156" spans="1:27" x14ac:dyDescent="0.3">
      <c r="A156" s="17" t="s">
        <v>49</v>
      </c>
      <c r="B156" s="17" t="s">
        <v>50</v>
      </c>
      <c r="C156" s="17" t="s">
        <v>51</v>
      </c>
      <c r="D156" s="17">
        <v>56</v>
      </c>
      <c r="E156" s="17">
        <v>2</v>
      </c>
      <c r="F156" s="17" t="s">
        <v>60</v>
      </c>
      <c r="G156" s="17" t="s">
        <v>60</v>
      </c>
      <c r="H156" s="17" t="s">
        <v>60</v>
      </c>
      <c r="I156" s="17" t="s">
        <v>60</v>
      </c>
      <c r="J156" s="17" t="s">
        <v>60</v>
      </c>
      <c r="K156" s="17" t="s">
        <v>60</v>
      </c>
      <c r="L156" s="17" t="s">
        <v>60</v>
      </c>
      <c r="R156" t="s">
        <v>57</v>
      </c>
      <c r="S156" s="19">
        <f>AVERAGE(S148,S146)</f>
        <v>6734.6580000000013</v>
      </c>
      <c r="T156" s="19">
        <f t="shared" ref="T156:Y156" si="86">AVERAGE(T148,T146)</f>
        <v>100.27948805555556</v>
      </c>
      <c r="U156" s="19">
        <f t="shared" si="86"/>
        <v>6504.0821805555552</v>
      </c>
      <c r="V156" s="19">
        <f t="shared" si="86"/>
        <v>131.90515458333334</v>
      </c>
      <c r="W156" s="19">
        <f t="shared" si="86"/>
        <v>31238.251666666667</v>
      </c>
      <c r="X156" s="19">
        <f t="shared" si="86"/>
        <v>628781.38375000004</v>
      </c>
      <c r="Y156" s="19">
        <f t="shared" si="86"/>
        <v>11901.380086666664</v>
      </c>
      <c r="Z156" s="19"/>
      <c r="AA156" s="22">
        <f t="shared" si="85"/>
        <v>0.96576280199463049</v>
      </c>
    </row>
    <row r="157" spans="1:27" x14ac:dyDescent="0.3">
      <c r="A157" s="17" t="s">
        <v>52</v>
      </c>
      <c r="B157" s="17" t="s">
        <v>50</v>
      </c>
      <c r="C157" s="17" t="s">
        <v>51</v>
      </c>
      <c r="D157" s="17">
        <v>56</v>
      </c>
      <c r="E157" s="17">
        <v>2</v>
      </c>
      <c r="F157" s="17" t="s">
        <v>60</v>
      </c>
      <c r="G157" s="17" t="s">
        <v>60</v>
      </c>
      <c r="H157" s="17" t="s">
        <v>60</v>
      </c>
      <c r="I157" s="17" t="s">
        <v>60</v>
      </c>
      <c r="J157" s="17" t="s">
        <v>60</v>
      </c>
      <c r="K157" s="17" t="s">
        <v>60</v>
      </c>
      <c r="L157" s="17" t="s">
        <v>60</v>
      </c>
      <c r="R157" t="s">
        <v>58</v>
      </c>
      <c r="S157" s="19">
        <f>AVERAGE(S147,S149)</f>
        <v>6766.4427916666664</v>
      </c>
      <c r="T157" s="19">
        <f t="shared" ref="T157:Y157" si="87">AVERAGE(T147,T149)</f>
        <v>100.35244944444443</v>
      </c>
      <c r="U157" s="19">
        <f t="shared" si="87"/>
        <v>6537.7360694444451</v>
      </c>
      <c r="V157" s="19">
        <f t="shared" si="87"/>
        <v>116.40602249999998</v>
      </c>
      <c r="W157" s="19">
        <f t="shared" si="87"/>
        <v>23041.808179166663</v>
      </c>
      <c r="X157" s="19">
        <f t="shared" si="87"/>
        <v>629546.1370000001</v>
      </c>
      <c r="Y157" s="19">
        <f t="shared" si="87"/>
        <v>7248.3647624999994</v>
      </c>
      <c r="Z157" s="19"/>
      <c r="AA157" s="22">
        <f t="shared" si="85"/>
        <v>0.96619985873465319</v>
      </c>
    </row>
    <row r="158" spans="1:27" x14ac:dyDescent="0.3">
      <c r="A158" s="17" t="s">
        <v>52</v>
      </c>
      <c r="B158" s="17" t="s">
        <v>50</v>
      </c>
      <c r="C158" s="17" t="s">
        <v>51</v>
      </c>
      <c r="D158" s="17">
        <v>56</v>
      </c>
      <c r="E158" s="17">
        <v>3</v>
      </c>
      <c r="F158" s="17">
        <v>6611.1810000000005</v>
      </c>
      <c r="G158" s="17">
        <v>103.80561333333333</v>
      </c>
      <c r="H158" s="17">
        <v>6386.3739999999998</v>
      </c>
      <c r="I158" s="17">
        <v>109.57256666666667</v>
      </c>
      <c r="J158" s="8">
        <v>18609.468000000001</v>
      </c>
      <c r="K158" s="8">
        <v>699529.74</v>
      </c>
      <c r="L158" s="8">
        <v>5632.3477000000003</v>
      </c>
      <c r="R158" t="s">
        <v>61</v>
      </c>
      <c r="S158" s="19">
        <f>AVERAGE(S151,S150)</f>
        <v>6263.3388983333334</v>
      </c>
      <c r="T158" s="19">
        <f>AVERAGE(T151,T150)</f>
        <v>104.47166416666724</v>
      </c>
      <c r="U158" s="19">
        <f t="shared" ref="U158:Y158" si="88">AVERAGE(U151,U150)</f>
        <v>6074.7052872222221</v>
      </c>
      <c r="V158" s="19">
        <f t="shared" si="88"/>
        <v>132.83630833333387</v>
      </c>
      <c r="W158" s="19">
        <f t="shared" si="88"/>
        <v>30231.505949999999</v>
      </c>
      <c r="X158" s="19">
        <f t="shared" si="88"/>
        <v>566390.0591666667</v>
      </c>
      <c r="Y158" s="19">
        <f t="shared" si="88"/>
        <v>10837.788216666666</v>
      </c>
      <c r="Z158" s="19"/>
      <c r="AA158" s="22">
        <f t="shared" si="85"/>
        <v>0.9698828988542666</v>
      </c>
    </row>
    <row r="159" spans="1:27" x14ac:dyDescent="0.3">
      <c r="A159" s="17" t="s">
        <v>52</v>
      </c>
      <c r="B159" s="17" t="s">
        <v>53</v>
      </c>
      <c r="C159" s="17" t="s">
        <v>51</v>
      </c>
      <c r="D159" s="17">
        <v>56</v>
      </c>
      <c r="E159" s="17">
        <v>3</v>
      </c>
      <c r="F159" s="17">
        <v>7244.7526666666672</v>
      </c>
      <c r="G159" s="17">
        <v>86.50466999999999</v>
      </c>
      <c r="H159" s="17">
        <v>6929.2020000000002</v>
      </c>
      <c r="I159" s="17">
        <v>214.55426666666665</v>
      </c>
      <c r="J159" s="8">
        <v>23529.13</v>
      </c>
      <c r="K159" s="8">
        <v>489245.63</v>
      </c>
      <c r="L159" s="8">
        <v>9750.4257000000016</v>
      </c>
    </row>
    <row r="160" spans="1:27" x14ac:dyDescent="0.3">
      <c r="A160" s="17" t="s">
        <v>49</v>
      </c>
      <c r="B160" s="17" t="s">
        <v>53</v>
      </c>
      <c r="C160" s="17" t="s">
        <v>51</v>
      </c>
      <c r="D160" s="17">
        <v>56</v>
      </c>
      <c r="E160" s="17">
        <v>3</v>
      </c>
      <c r="F160" s="17">
        <v>5849.9949999999999</v>
      </c>
      <c r="G160" s="17">
        <v>98.038613333333331</v>
      </c>
      <c r="H160" s="17">
        <v>5543.915</v>
      </c>
      <c r="I160" s="17">
        <v>207.61119999999997</v>
      </c>
      <c r="J160" s="8">
        <v>24767.128999999997</v>
      </c>
      <c r="K160" s="8">
        <v>669591.26</v>
      </c>
      <c r="L160" s="8">
        <v>8520.8086000000003</v>
      </c>
    </row>
    <row r="161" spans="1:27" x14ac:dyDescent="0.3">
      <c r="A161" s="17" t="s">
        <v>54</v>
      </c>
      <c r="B161" s="17" t="s">
        <v>53</v>
      </c>
      <c r="C161" s="17" t="s">
        <v>51</v>
      </c>
      <c r="D161" s="17">
        <v>56</v>
      </c>
      <c r="E161" s="17">
        <v>3</v>
      </c>
      <c r="F161" s="17">
        <v>7124.0906666666669</v>
      </c>
      <c r="G161" s="17">
        <v>99.086966666666669</v>
      </c>
      <c r="H161" s="17">
        <v>6918.8280000000004</v>
      </c>
      <c r="I161" s="17">
        <v>137.32806666666667</v>
      </c>
      <c r="J161" s="8">
        <v>34549.58</v>
      </c>
      <c r="K161" s="8">
        <v>574980.26000000013</v>
      </c>
      <c r="L161" s="8">
        <v>16448.958999999999</v>
      </c>
    </row>
    <row r="162" spans="1:27" x14ac:dyDescent="0.3">
      <c r="A162" s="17" t="s">
        <v>54</v>
      </c>
      <c r="B162" s="17" t="s">
        <v>50</v>
      </c>
      <c r="C162" s="17" t="s">
        <v>51</v>
      </c>
      <c r="D162" s="17">
        <v>56</v>
      </c>
      <c r="E162" s="17">
        <v>3</v>
      </c>
      <c r="F162" s="17">
        <v>5740.1026666666658</v>
      </c>
      <c r="G162" s="17">
        <v>80.73769333333334</v>
      </c>
      <c r="H162" s="17">
        <v>5533.3489999999993</v>
      </c>
      <c r="I162" s="17">
        <v>121.99369999999999</v>
      </c>
      <c r="J162" s="8">
        <v>22267.188000000002</v>
      </c>
      <c r="K162" s="8">
        <v>503353.02999999997</v>
      </c>
      <c r="L162" s="8">
        <v>6798.2085999999999</v>
      </c>
    </row>
    <row r="163" spans="1:27" x14ac:dyDescent="0.3">
      <c r="A163" s="17" t="s">
        <v>49</v>
      </c>
      <c r="B163" s="17" t="s">
        <v>50</v>
      </c>
      <c r="C163" s="17" t="s">
        <v>51</v>
      </c>
      <c r="D163" s="17">
        <v>56</v>
      </c>
      <c r="E163" s="17">
        <v>3</v>
      </c>
      <c r="F163" s="17">
        <v>5763.2053333333342</v>
      </c>
      <c r="G163" s="17">
        <v>98.038623333333319</v>
      </c>
      <c r="H163" s="17">
        <v>5532.623333333333</v>
      </c>
      <c r="I163" s="17">
        <v>133.05033333333333</v>
      </c>
      <c r="J163" s="8">
        <v>29220.445</v>
      </c>
      <c r="K163" s="8">
        <v>660007.01</v>
      </c>
      <c r="L163" s="8">
        <v>9941.691569999999</v>
      </c>
    </row>
    <row r="164" spans="1:27" x14ac:dyDescent="0.3">
      <c r="A164" s="17" t="s">
        <v>54</v>
      </c>
      <c r="B164" s="17" t="s">
        <v>53</v>
      </c>
      <c r="C164" s="17" t="s">
        <v>51</v>
      </c>
      <c r="D164" s="17">
        <v>56</v>
      </c>
      <c r="E164" s="17">
        <v>4</v>
      </c>
      <c r="F164" s="17">
        <v>8067.123333333333</v>
      </c>
      <c r="G164" s="17">
        <v>103.80559</v>
      </c>
      <c r="H164" s="17">
        <v>7812.7813333333334</v>
      </c>
      <c r="I164" s="17">
        <v>133.05036666666666</v>
      </c>
      <c r="J164" s="8">
        <v>33866.525999999998</v>
      </c>
      <c r="K164" s="8">
        <v>549721.65</v>
      </c>
      <c r="L164" s="8">
        <v>8607.6119999999992</v>
      </c>
    </row>
    <row r="165" spans="1:27" x14ac:dyDescent="0.3">
      <c r="A165" s="17" t="s">
        <v>49</v>
      </c>
      <c r="B165" s="17" t="s">
        <v>53</v>
      </c>
      <c r="C165" s="17" t="s">
        <v>51</v>
      </c>
      <c r="D165" s="17">
        <v>56</v>
      </c>
      <c r="E165" s="17">
        <v>4</v>
      </c>
      <c r="F165" s="17">
        <v>5529.1330000000007</v>
      </c>
      <c r="G165" s="17">
        <v>98.038613333333331</v>
      </c>
      <c r="H165" s="17">
        <v>5303.7290000000003</v>
      </c>
      <c r="I165" s="17">
        <v>109.93162333333333</v>
      </c>
      <c r="J165" s="8">
        <v>46316.537999999993</v>
      </c>
      <c r="K165" s="8">
        <v>621567.14</v>
      </c>
      <c r="L165" s="8">
        <v>6283.0754999999999</v>
      </c>
    </row>
    <row r="166" spans="1:27" x14ac:dyDescent="0.3">
      <c r="A166" s="17" t="s">
        <v>52</v>
      </c>
      <c r="B166" s="17" t="s">
        <v>50</v>
      </c>
      <c r="C166" s="17" t="s">
        <v>51</v>
      </c>
      <c r="D166" s="17">
        <v>56</v>
      </c>
      <c r="E166" s="17">
        <v>4</v>
      </c>
      <c r="F166" s="17">
        <v>6789.9253333333327</v>
      </c>
      <c r="G166" s="17">
        <v>111.92156666666666</v>
      </c>
      <c r="H166" s="17">
        <v>6616.2563333333337</v>
      </c>
      <c r="I166" s="17">
        <v>92.271636666666666</v>
      </c>
      <c r="J166" s="8">
        <v>21939.428999999996</v>
      </c>
      <c r="K166" s="8">
        <v>545180.2699999999</v>
      </c>
      <c r="L166" s="8">
        <v>7710.8421999999991</v>
      </c>
    </row>
    <row r="167" spans="1:27" x14ac:dyDescent="0.3">
      <c r="A167" s="17" t="s">
        <v>49</v>
      </c>
      <c r="B167" s="17" t="s">
        <v>50</v>
      </c>
      <c r="C167" s="17" t="s">
        <v>51</v>
      </c>
      <c r="D167" s="17">
        <v>56</v>
      </c>
      <c r="E167" s="17">
        <v>4</v>
      </c>
      <c r="F167" s="17">
        <v>7135.7560000000003</v>
      </c>
      <c r="G167" s="17">
        <v>99.214183333333338</v>
      </c>
      <c r="H167" s="17">
        <v>6890.3816666666671</v>
      </c>
      <c r="I167" s="17">
        <v>144.17443333333333</v>
      </c>
      <c r="J167" s="8">
        <v>25086.504999999997</v>
      </c>
      <c r="K167" s="8">
        <v>626858.48</v>
      </c>
      <c r="L167" s="8">
        <v>28914.537</v>
      </c>
    </row>
    <row r="168" spans="1:27" x14ac:dyDescent="0.3">
      <c r="A168" s="17" t="s">
        <v>52</v>
      </c>
      <c r="B168" s="17" t="s">
        <v>53</v>
      </c>
      <c r="C168" s="17" t="s">
        <v>51</v>
      </c>
      <c r="D168" s="17">
        <v>56</v>
      </c>
      <c r="E168" s="17">
        <v>4</v>
      </c>
      <c r="F168" s="17">
        <v>4288.0603333333338</v>
      </c>
      <c r="G168" s="17">
        <v>86.50466999999999</v>
      </c>
      <c r="H168" s="17">
        <v>4085.1906666666659</v>
      </c>
      <c r="I168" s="17">
        <v>110.04986666666666</v>
      </c>
      <c r="J168" s="8">
        <v>21068.1021</v>
      </c>
      <c r="K168" s="8">
        <v>471288.14</v>
      </c>
      <c r="L168" s="8">
        <v>4653.2650000000003</v>
      </c>
    </row>
    <row r="169" spans="1:27" x14ac:dyDescent="0.3">
      <c r="A169" s="17" t="s">
        <v>54</v>
      </c>
      <c r="B169" s="17" t="s">
        <v>50</v>
      </c>
      <c r="C169" s="17" t="s">
        <v>51</v>
      </c>
      <c r="D169" s="17">
        <v>56</v>
      </c>
      <c r="E169" s="17">
        <v>4</v>
      </c>
      <c r="F169" s="17">
        <v>2738.4363900000003</v>
      </c>
      <c r="G169" s="17">
        <v>137.94786666667</v>
      </c>
      <c r="H169" s="17">
        <v>2682.0013899999999</v>
      </c>
      <c r="I169" s="17">
        <v>147.87266666667</v>
      </c>
      <c r="J169" s="8">
        <v>26766.600699999999</v>
      </c>
      <c r="K169" s="8">
        <v>623027.52</v>
      </c>
      <c r="L169" s="8">
        <v>14496.7798</v>
      </c>
    </row>
    <row r="170" spans="1:27" x14ac:dyDescent="0.3">
      <c r="A170" s="11" t="s">
        <v>49</v>
      </c>
      <c r="B170" s="11" t="s">
        <v>50</v>
      </c>
      <c r="C170" s="11" t="s">
        <v>62</v>
      </c>
      <c r="D170" s="11">
        <v>14</v>
      </c>
      <c r="E170" s="11">
        <v>1</v>
      </c>
      <c r="F170" s="11">
        <v>6746.4186666666674</v>
      </c>
      <c r="G170" s="11">
        <v>86.50466999999999</v>
      </c>
      <c r="H170" s="11">
        <v>6484.3943333333336</v>
      </c>
      <c r="I170" s="11">
        <v>145.44053333333332</v>
      </c>
      <c r="J170" s="11">
        <v>21019.011999999999</v>
      </c>
      <c r="K170" s="11">
        <v>673279.5</v>
      </c>
      <c r="L170" s="11">
        <v>6014.8822</v>
      </c>
      <c r="N170" s="18" t="s">
        <v>37</v>
      </c>
      <c r="O170" s="18" t="s">
        <v>38</v>
      </c>
      <c r="P170" s="18" t="s">
        <v>39</v>
      </c>
      <c r="Q170" s="18" t="s">
        <v>40</v>
      </c>
      <c r="R170" s="18" t="s">
        <v>41</v>
      </c>
      <c r="S170" s="18" t="s">
        <v>42</v>
      </c>
      <c r="T170" s="18" t="s">
        <v>43</v>
      </c>
      <c r="U170" s="18" t="s">
        <v>44</v>
      </c>
      <c r="V170" s="18" t="s">
        <v>45</v>
      </c>
      <c r="W170" s="18" t="s">
        <v>46</v>
      </c>
      <c r="X170" s="18" t="s">
        <v>47</v>
      </c>
      <c r="Y170" s="18" t="s">
        <v>48</v>
      </c>
      <c r="Z170" s="18"/>
      <c r="AA170" s="18"/>
    </row>
    <row r="171" spans="1:27" x14ac:dyDescent="0.3">
      <c r="A171" s="11" t="s">
        <v>52</v>
      </c>
      <c r="B171" s="11" t="s">
        <v>50</v>
      </c>
      <c r="C171" s="11" t="s">
        <v>62</v>
      </c>
      <c r="D171" s="11">
        <v>14</v>
      </c>
      <c r="E171" s="11">
        <v>1</v>
      </c>
      <c r="F171" s="11">
        <v>2075.4243333333334</v>
      </c>
      <c r="G171" s="11">
        <v>48.941086666666671</v>
      </c>
      <c r="H171" s="11">
        <v>1976.4336666666668</v>
      </c>
      <c r="I171" s="11">
        <v>138.21648666666599</v>
      </c>
      <c r="J171" s="11">
        <v>14244.749000000002</v>
      </c>
      <c r="K171" s="11">
        <v>284561.52999999997</v>
      </c>
      <c r="L171" s="11">
        <v>1522.6527700000001</v>
      </c>
      <c r="N171" t="str">
        <f>A170</f>
        <v>Salada</v>
      </c>
      <c r="O171" t="str">
        <f t="shared" ref="O171:R176" si="89">B170</f>
        <v>Mecânica</v>
      </c>
      <c r="P171" t="str">
        <f t="shared" si="89"/>
        <v>v</v>
      </c>
      <c r="Q171">
        <f t="shared" si="89"/>
        <v>14</v>
      </c>
      <c r="R171">
        <f t="shared" si="89"/>
        <v>1</v>
      </c>
      <c r="S171" s="23">
        <f>AVERAGE(F170,F180,F187)</f>
        <v>4816.3506666666672</v>
      </c>
      <c r="T171" s="23">
        <f t="shared" ref="T171:Y171" si="90">AVERAGE(G170,G180,G187)</f>
        <v>96.443261111111113</v>
      </c>
      <c r="U171" s="23">
        <f t="shared" si="90"/>
        <v>4521.0304444444446</v>
      </c>
      <c r="V171" s="23">
        <f t="shared" si="90"/>
        <v>179.21112222222223</v>
      </c>
      <c r="W171" s="23">
        <f t="shared" si="90"/>
        <v>22338.724133333337</v>
      </c>
      <c r="X171" s="23">
        <f t="shared" si="90"/>
        <v>345341.94533333339</v>
      </c>
      <c r="Y171" s="23">
        <f t="shared" si="90"/>
        <v>3446.8961933333335</v>
      </c>
      <c r="Z171" s="23"/>
      <c r="AA171" s="23"/>
    </row>
    <row r="172" spans="1:27" x14ac:dyDescent="0.3">
      <c r="A172" s="11" t="s">
        <v>49</v>
      </c>
      <c r="B172" s="11" t="s">
        <v>53</v>
      </c>
      <c r="C172" s="11" t="s">
        <v>62</v>
      </c>
      <c r="D172" s="11">
        <v>14</v>
      </c>
      <c r="E172" s="11">
        <v>1</v>
      </c>
      <c r="F172" s="11">
        <v>3645.6386666666663</v>
      </c>
      <c r="G172" s="11">
        <v>103.80559000000001</v>
      </c>
      <c r="H172" s="11">
        <v>3379.7950000000001</v>
      </c>
      <c r="I172" s="11">
        <v>127.23253333333332</v>
      </c>
      <c r="J172" s="11">
        <v>460.05843000000004</v>
      </c>
      <c r="K172" s="11">
        <v>5949.3306000000011</v>
      </c>
      <c r="L172" s="11">
        <v>3769.6654000000003</v>
      </c>
      <c r="N172" t="str">
        <f t="shared" ref="N172:N176" si="91">A171</f>
        <v>Italiano</v>
      </c>
      <c r="O172" t="str">
        <f t="shared" si="89"/>
        <v>Mecânica</v>
      </c>
      <c r="P172" t="str">
        <f t="shared" si="89"/>
        <v>v</v>
      </c>
      <c r="Q172">
        <f t="shared" si="89"/>
        <v>14</v>
      </c>
      <c r="R172">
        <f t="shared" si="89"/>
        <v>1</v>
      </c>
      <c r="S172" s="23">
        <f>AVERAGE(F171,F181,F182,F190)</f>
        <v>3154.5788333333335</v>
      </c>
      <c r="T172" s="23">
        <f t="shared" ref="T172:Y172" si="92">AVERAGE(G171,G181,G182,G190)</f>
        <v>81.753519166666678</v>
      </c>
      <c r="U172" s="23">
        <f t="shared" si="92"/>
        <v>2960.0581666666662</v>
      </c>
      <c r="V172" s="23">
        <f t="shared" si="92"/>
        <v>144.20277999999973</v>
      </c>
      <c r="W172" s="23">
        <f t="shared" si="92"/>
        <v>18930.565849999999</v>
      </c>
      <c r="X172" s="23">
        <f t="shared" si="92"/>
        <v>369864.37325</v>
      </c>
      <c r="Y172" s="23">
        <f t="shared" si="92"/>
        <v>2634.4106824999999</v>
      </c>
      <c r="Z172" s="23"/>
      <c r="AA172" s="23"/>
    </row>
    <row r="173" spans="1:27" x14ac:dyDescent="0.3">
      <c r="A173" s="11" t="s">
        <v>52</v>
      </c>
      <c r="B173" s="11" t="s">
        <v>53</v>
      </c>
      <c r="C173" s="11" t="s">
        <v>62</v>
      </c>
      <c r="D173" s="11">
        <v>14</v>
      </c>
      <c r="E173" s="11">
        <v>1</v>
      </c>
      <c r="F173" s="11">
        <v>3027.2629999999995</v>
      </c>
      <c r="G173" s="11">
        <v>62.283363333333341</v>
      </c>
      <c r="H173" s="11">
        <v>2907.2639999999997</v>
      </c>
      <c r="I173" s="11">
        <v>141.52224333333299</v>
      </c>
      <c r="J173" s="11">
        <v>25158.041000000001</v>
      </c>
      <c r="K173" s="11">
        <v>353366.48299999995</v>
      </c>
      <c r="L173" s="11">
        <v>2960.2978999999996</v>
      </c>
      <c r="N173" t="str">
        <f t="shared" si="91"/>
        <v>Salada</v>
      </c>
      <c r="O173" t="str">
        <f t="shared" si="89"/>
        <v>Natural</v>
      </c>
      <c r="P173" t="str">
        <f t="shared" si="89"/>
        <v>v</v>
      </c>
      <c r="Q173">
        <f t="shared" si="89"/>
        <v>14</v>
      </c>
      <c r="R173">
        <f t="shared" si="89"/>
        <v>1</v>
      </c>
      <c r="S173" s="23">
        <f>AVERAGE(F189)</f>
        <v>3589.3330000000001</v>
      </c>
      <c r="T173" s="23">
        <f t="shared" ref="T173:Y173" si="93">AVERAGE(G189)</f>
        <v>109.57258999999999</v>
      </c>
      <c r="U173" s="23">
        <f t="shared" si="93"/>
        <v>3240.6846666666665</v>
      </c>
      <c r="V173" s="23">
        <f t="shared" si="93"/>
        <v>248.18576666666664</v>
      </c>
      <c r="W173" s="23">
        <f t="shared" si="93"/>
        <v>22751.4925</v>
      </c>
      <c r="X173" s="23">
        <f t="shared" si="93"/>
        <v>349021.21799999999</v>
      </c>
      <c r="Y173" s="23">
        <f t="shared" si="93"/>
        <v>2657.3836099999999</v>
      </c>
      <c r="Z173" s="23"/>
      <c r="AA173" s="23"/>
    </row>
    <row r="174" spans="1:27" x14ac:dyDescent="0.3">
      <c r="A174" s="11" t="s">
        <v>54</v>
      </c>
      <c r="B174" s="11" t="s">
        <v>53</v>
      </c>
      <c r="C174" s="11" t="s">
        <v>62</v>
      </c>
      <c r="D174" s="11">
        <v>14</v>
      </c>
      <c r="E174" s="11">
        <v>1</v>
      </c>
      <c r="F174" s="11" t="s">
        <v>60</v>
      </c>
      <c r="G174" s="11" t="s">
        <v>60</v>
      </c>
      <c r="H174" s="11" t="s">
        <v>60</v>
      </c>
      <c r="I174" s="11" t="s">
        <v>60</v>
      </c>
      <c r="J174" s="11" t="s">
        <v>60</v>
      </c>
      <c r="K174" s="11" t="s">
        <v>60</v>
      </c>
      <c r="L174" s="11" t="s">
        <v>60</v>
      </c>
      <c r="N174" t="str">
        <f t="shared" si="91"/>
        <v>Italiano</v>
      </c>
      <c r="O174" t="str">
        <f t="shared" si="89"/>
        <v>Natural</v>
      </c>
      <c r="P174" t="str">
        <f t="shared" si="89"/>
        <v>v</v>
      </c>
      <c r="Q174">
        <f t="shared" si="89"/>
        <v>14</v>
      </c>
      <c r="R174">
        <f t="shared" si="89"/>
        <v>1</v>
      </c>
      <c r="S174" s="23">
        <f>AVERAGE(F173,F176,F192)</f>
        <v>2472.6613333333335</v>
      </c>
      <c r="T174" s="23">
        <f t="shared" ref="T174:Y174" si="94">AVERAGE(G173,G176,G192)</f>
        <v>62.218298888888889</v>
      </c>
      <c r="U174" s="23">
        <f t="shared" si="94"/>
        <v>2359.1030000000001</v>
      </c>
      <c r="V174" s="23">
        <f t="shared" si="94"/>
        <v>108.34919777777758</v>
      </c>
      <c r="W174" s="23">
        <f t="shared" si="94"/>
        <v>20949.569266666669</v>
      </c>
      <c r="X174" s="23">
        <f t="shared" si="94"/>
        <v>373922.23766666668</v>
      </c>
      <c r="Y174" s="23">
        <f t="shared" si="94"/>
        <v>2452.7469966666663</v>
      </c>
      <c r="Z174" s="23"/>
      <c r="AA174" s="23"/>
    </row>
    <row r="175" spans="1:27" x14ac:dyDescent="0.3">
      <c r="A175" s="11" t="s">
        <v>54</v>
      </c>
      <c r="B175" s="11" t="s">
        <v>50</v>
      </c>
      <c r="C175" s="11" t="s">
        <v>62</v>
      </c>
      <c r="D175" s="11">
        <v>14</v>
      </c>
      <c r="E175" s="11">
        <v>1</v>
      </c>
      <c r="F175" s="11">
        <v>3530.6590000000001</v>
      </c>
      <c r="G175" s="11">
        <v>74.970716666666661</v>
      </c>
      <c r="H175" s="11">
        <v>3334.6986666666667</v>
      </c>
      <c r="I175" s="11">
        <v>138.76653333333334</v>
      </c>
      <c r="J175" s="11">
        <v>19716.063999999995</v>
      </c>
      <c r="K175" s="11">
        <v>319664.28999999998</v>
      </c>
      <c r="L175" s="11">
        <v>3907.3537000000006</v>
      </c>
      <c r="N175" t="str">
        <f t="shared" si="91"/>
        <v>Santa Cruz</v>
      </c>
      <c r="O175" t="str">
        <f t="shared" si="89"/>
        <v>Natural</v>
      </c>
      <c r="P175" t="str">
        <f t="shared" si="89"/>
        <v>v</v>
      </c>
      <c r="Q175">
        <f t="shared" si="89"/>
        <v>14</v>
      </c>
      <c r="R175">
        <f t="shared" si="89"/>
        <v>1</v>
      </c>
      <c r="S175" s="23">
        <f>AVERAGE(F177,F185,F188)</f>
        <v>3087.3920000000003</v>
      </c>
      <c r="T175" s="23">
        <f t="shared" ref="T175:Y175" si="95">AVERAGE(G177,G185,G188)</f>
        <v>86.314184444444436</v>
      </c>
      <c r="U175" s="23">
        <f t="shared" si="95"/>
        <v>2847.8935555555549</v>
      </c>
      <c r="V175" s="23">
        <f t="shared" si="95"/>
        <v>148.20261777777776</v>
      </c>
      <c r="W175" s="23">
        <f t="shared" si="95"/>
        <v>21789.76833333333</v>
      </c>
      <c r="X175" s="23">
        <f t="shared" si="95"/>
        <v>306856.67</v>
      </c>
      <c r="Y175" s="23">
        <f t="shared" si="95"/>
        <v>2087.7732066666667</v>
      </c>
      <c r="Z175" s="23"/>
      <c r="AA175" s="23"/>
    </row>
    <row r="176" spans="1:27" x14ac:dyDescent="0.3">
      <c r="A176" s="11" t="s">
        <v>52</v>
      </c>
      <c r="B176" s="11" t="s">
        <v>53</v>
      </c>
      <c r="C176" s="11" t="s">
        <v>62</v>
      </c>
      <c r="D176" s="11">
        <v>14</v>
      </c>
      <c r="E176" s="11">
        <v>2</v>
      </c>
      <c r="F176" s="11">
        <v>2283.8420000000001</v>
      </c>
      <c r="G176" s="11">
        <v>57.242186666666669</v>
      </c>
      <c r="H176" s="11">
        <v>2180.8826666666669</v>
      </c>
      <c r="I176" s="11">
        <v>141.668573333333</v>
      </c>
      <c r="J176" s="11">
        <v>24111.011999999999</v>
      </c>
      <c r="K176" s="11">
        <v>368149.98999999993</v>
      </c>
      <c r="L176" s="11">
        <v>2548.1310100000001</v>
      </c>
      <c r="N176" t="str">
        <f t="shared" si="91"/>
        <v>Santa Cruz</v>
      </c>
      <c r="O176" t="str">
        <f t="shared" si="89"/>
        <v>Mecânica</v>
      </c>
      <c r="P176" t="str">
        <f t="shared" si="89"/>
        <v>v</v>
      </c>
      <c r="Q176">
        <f t="shared" si="89"/>
        <v>14</v>
      </c>
      <c r="R176">
        <f t="shared" si="89"/>
        <v>1</v>
      </c>
      <c r="S176" s="23">
        <f>AVERAGE(F175,F178,F186,F193)</f>
        <v>3144.9420833333334</v>
      </c>
      <c r="T176" s="23">
        <f t="shared" ref="T176:Y176" si="96">AVERAGE(G175,G178,G186,G193)</f>
        <v>74.740467499999994</v>
      </c>
      <c r="U176" s="23">
        <f t="shared" si="96"/>
        <v>2916.3650000000002</v>
      </c>
      <c r="V176" s="23">
        <f t="shared" si="96"/>
        <v>156.52175833333334</v>
      </c>
      <c r="W176" s="23">
        <f t="shared" si="96"/>
        <v>23749.206999999999</v>
      </c>
      <c r="X176" s="23">
        <f t="shared" si="96"/>
        <v>326725.37225000001</v>
      </c>
      <c r="Y176" s="23">
        <f t="shared" si="96"/>
        <v>2803.6774525000001</v>
      </c>
      <c r="Z176" s="23"/>
      <c r="AA176" s="23"/>
    </row>
    <row r="177" spans="1:36" x14ac:dyDescent="0.3">
      <c r="A177" s="11" t="s">
        <v>54</v>
      </c>
      <c r="B177" s="11" t="s">
        <v>53</v>
      </c>
      <c r="C177" s="11" t="s">
        <v>62</v>
      </c>
      <c r="D177" s="11">
        <v>14</v>
      </c>
      <c r="E177" s="11">
        <v>2</v>
      </c>
      <c r="F177" s="11">
        <v>3230.0616666666665</v>
      </c>
      <c r="G177" s="11">
        <v>85.351276666666664</v>
      </c>
      <c r="H177" s="11">
        <v>3043.4153333333329</v>
      </c>
      <c r="I177" s="11">
        <v>103.89418666666666</v>
      </c>
      <c r="J177" s="11">
        <v>22084.002000000004</v>
      </c>
      <c r="K177" s="11">
        <v>245954.96000000002</v>
      </c>
      <c r="L177" s="11">
        <v>2039.28305</v>
      </c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36" x14ac:dyDescent="0.3">
      <c r="A178" s="11" t="s">
        <v>54</v>
      </c>
      <c r="B178" s="11" t="s">
        <v>50</v>
      </c>
      <c r="C178" s="11" t="s">
        <v>62</v>
      </c>
      <c r="D178" s="11">
        <v>14</v>
      </c>
      <c r="E178" s="11">
        <v>2</v>
      </c>
      <c r="F178" s="11">
        <v>2098.2893333333336</v>
      </c>
      <c r="G178" s="11">
        <v>64.717916666666667</v>
      </c>
      <c r="H178" s="11">
        <v>1904.2616666666665</v>
      </c>
      <c r="I178" s="11">
        <v>110.88025666666665</v>
      </c>
      <c r="J178" s="11">
        <v>23304.04</v>
      </c>
      <c r="K178" s="11">
        <v>322037.00000000006</v>
      </c>
      <c r="L178" s="11">
        <v>1363.7126000000001</v>
      </c>
      <c r="R178" t="s">
        <v>55</v>
      </c>
      <c r="S178" s="23">
        <f>AVERAGE(S171,S172,S176)</f>
        <v>3705.2905277777777</v>
      </c>
      <c r="T178" s="23">
        <f t="shared" ref="T178:Y178" si="97">AVERAGE(T171,T172,T176)</f>
        <v>84.312415925925933</v>
      </c>
      <c r="U178" s="23">
        <f t="shared" si="97"/>
        <v>3465.8178703703702</v>
      </c>
      <c r="V178" s="23">
        <f t="shared" si="97"/>
        <v>159.97855351851842</v>
      </c>
      <c r="W178" s="23">
        <f t="shared" si="97"/>
        <v>21672.832327777778</v>
      </c>
      <c r="X178" s="23">
        <f t="shared" si="97"/>
        <v>347310.56361111114</v>
      </c>
      <c r="Y178" s="23">
        <f t="shared" si="97"/>
        <v>2961.6614427777781</v>
      </c>
      <c r="Z178" s="23"/>
      <c r="AA178" s="22">
        <f>U178/S178</f>
        <v>0.93537007270762396</v>
      </c>
      <c r="AD178">
        <v>14</v>
      </c>
      <c r="AE178">
        <v>21</v>
      </c>
      <c r="AF178">
        <v>28</v>
      </c>
      <c r="AG178">
        <v>35</v>
      </c>
      <c r="AH178">
        <v>42</v>
      </c>
      <c r="AI178">
        <v>49</v>
      </c>
      <c r="AJ178">
        <v>56</v>
      </c>
    </row>
    <row r="179" spans="1:36" x14ac:dyDescent="0.3">
      <c r="A179" s="11" t="s">
        <v>49</v>
      </c>
      <c r="B179" s="11" t="s">
        <v>53</v>
      </c>
      <c r="C179" s="11" t="s">
        <v>62</v>
      </c>
      <c r="D179" s="11">
        <v>14</v>
      </c>
      <c r="E179" s="11">
        <v>2</v>
      </c>
      <c r="F179" s="11">
        <v>3417.4603333333339</v>
      </c>
      <c r="G179" s="11">
        <v>117.36479999999999</v>
      </c>
      <c r="H179" s="11">
        <v>3122.0910000000003</v>
      </c>
      <c r="I179" s="11">
        <v>192.44010000000003</v>
      </c>
      <c r="J179" s="11">
        <v>18994.397999999997</v>
      </c>
      <c r="K179" s="11">
        <v>269777.72000000003</v>
      </c>
      <c r="L179" s="11">
        <v>1761.8111400000003</v>
      </c>
      <c r="R179" t="s">
        <v>56</v>
      </c>
      <c r="S179" s="23">
        <f>AVERAGE(S173:S175)</f>
        <v>3049.7954444444445</v>
      </c>
      <c r="T179" s="23">
        <f t="shared" ref="T179:Y179" si="98">AVERAGE(T173:T175)</f>
        <v>86.035024444444431</v>
      </c>
      <c r="U179" s="23">
        <f t="shared" si="98"/>
        <v>2815.8937407407407</v>
      </c>
      <c r="V179" s="23">
        <f t="shared" si="98"/>
        <v>168.24586074074065</v>
      </c>
      <c r="W179" s="23">
        <f t="shared" si="98"/>
        <v>21830.276699999999</v>
      </c>
      <c r="X179" s="23">
        <f t="shared" si="98"/>
        <v>343266.70855555549</v>
      </c>
      <c r="Y179" s="23">
        <f t="shared" si="98"/>
        <v>2399.301271111111</v>
      </c>
      <c r="Z179" s="23"/>
      <c r="AA179" s="22">
        <f t="shared" ref="AA179:AA183" si="99">U179/S179</f>
        <v>0.92330577313643025</v>
      </c>
      <c r="AC179" s="19" t="str">
        <f>R178</f>
        <v>mecanica</v>
      </c>
      <c r="AD179" s="19">
        <f>S178</f>
        <v>3705.2905277777777</v>
      </c>
      <c r="AE179" s="19">
        <f>S203</f>
        <v>4219.3749444444447</v>
      </c>
      <c r="AF179" s="19">
        <f>S227</f>
        <v>5770.8827962962969</v>
      </c>
      <c r="AG179" s="19">
        <f>S251</f>
        <v>7014.4484999999995</v>
      </c>
      <c r="AH179" s="19">
        <f>S275</f>
        <v>7055.5866296296299</v>
      </c>
      <c r="AI179" s="19">
        <f>S299</f>
        <v>6979.7327962962963</v>
      </c>
      <c r="AJ179" s="19">
        <f>S322</f>
        <v>7640.7936388888884</v>
      </c>
    </row>
    <row r="180" spans="1:36" x14ac:dyDescent="0.3">
      <c r="A180" s="11" t="s">
        <v>49</v>
      </c>
      <c r="B180" s="11" t="s">
        <v>50</v>
      </c>
      <c r="C180" s="11" t="s">
        <v>62</v>
      </c>
      <c r="D180" s="11">
        <v>14</v>
      </c>
      <c r="E180" s="11">
        <v>2</v>
      </c>
      <c r="F180" s="11">
        <v>3397.0416666666665</v>
      </c>
      <c r="G180" s="11">
        <v>104.37663333333334</v>
      </c>
      <c r="H180" s="11">
        <v>3122.0819999999999</v>
      </c>
      <c r="I180" s="11">
        <v>165.17946666666668</v>
      </c>
      <c r="J180" s="11">
        <v>27140.153000000002</v>
      </c>
      <c r="K180" s="11">
        <v>237527.84000000003</v>
      </c>
      <c r="L180" s="11">
        <v>1582.21786</v>
      </c>
      <c r="S180" s="23"/>
      <c r="T180" s="23"/>
      <c r="U180" s="23"/>
      <c r="V180" s="23"/>
      <c r="W180" s="23"/>
      <c r="X180" s="23"/>
      <c r="Y180" s="23"/>
      <c r="Z180" s="23"/>
      <c r="AA180" s="22"/>
      <c r="AC180" s="19" t="str">
        <f>R179</f>
        <v>natural</v>
      </c>
      <c r="AD180" s="19">
        <f>S179</f>
        <v>3049.7954444444445</v>
      </c>
      <c r="AE180" s="19">
        <f>S204</f>
        <v>0</v>
      </c>
      <c r="AF180" s="19">
        <f>S228</f>
        <v>0</v>
      </c>
      <c r="AG180" s="19">
        <f>S252</f>
        <v>0</v>
      </c>
      <c r="AH180" s="19">
        <f>S276</f>
        <v>0</v>
      </c>
      <c r="AI180" s="19">
        <f>S300</f>
        <v>0</v>
      </c>
      <c r="AJ180" s="19">
        <f>S323</f>
        <v>6943.3196759259254</v>
      </c>
    </row>
    <row r="181" spans="1:36" x14ac:dyDescent="0.3">
      <c r="A181" s="11" t="s">
        <v>52</v>
      </c>
      <c r="B181" s="11" t="s">
        <v>50</v>
      </c>
      <c r="C181" s="11" t="s">
        <v>62</v>
      </c>
      <c r="D181" s="11">
        <v>14</v>
      </c>
      <c r="E181" s="11">
        <v>2</v>
      </c>
      <c r="F181" s="11">
        <v>4631.6076666666668</v>
      </c>
      <c r="G181" s="11">
        <v>109.57258999999999</v>
      </c>
      <c r="H181" s="11">
        <v>4285.7783333333327</v>
      </c>
      <c r="I181" s="11">
        <v>150.18129999999999</v>
      </c>
      <c r="J181" s="11">
        <v>22194.151400000002</v>
      </c>
      <c r="K181" s="11">
        <v>397776.64000000001</v>
      </c>
      <c r="L181" s="11">
        <v>1630.1093999999998</v>
      </c>
      <c r="R181" t="s">
        <v>57</v>
      </c>
      <c r="S181" s="23">
        <f>AVERAGE(S171,S173)</f>
        <v>4202.8418333333339</v>
      </c>
      <c r="T181" s="23">
        <f t="shared" ref="T181:Y182" si="100">AVERAGE(T171,T173)</f>
        <v>103.00792555555554</v>
      </c>
      <c r="U181" s="23">
        <f t="shared" si="100"/>
        <v>3880.8575555555553</v>
      </c>
      <c r="V181" s="23">
        <f t="shared" si="100"/>
        <v>213.69844444444442</v>
      </c>
      <c r="W181" s="23">
        <f t="shared" si="100"/>
        <v>22545.108316666669</v>
      </c>
      <c r="X181" s="23">
        <f t="shared" si="100"/>
        <v>347181.58166666667</v>
      </c>
      <c r="Y181" s="23">
        <f t="shared" si="100"/>
        <v>3052.1399016666664</v>
      </c>
      <c r="Z181" s="23"/>
      <c r="AA181" s="22">
        <f t="shared" si="99"/>
        <v>0.92338891384775046</v>
      </c>
      <c r="AD181" s="19"/>
      <c r="AE181" s="19"/>
      <c r="AF181" s="19"/>
      <c r="AG181" s="19"/>
      <c r="AH181" s="19"/>
      <c r="AI181" s="19"/>
      <c r="AJ181" s="19"/>
    </row>
    <row r="182" spans="1:36" x14ac:dyDescent="0.3">
      <c r="A182" s="11" t="s">
        <v>52</v>
      </c>
      <c r="B182" s="11" t="s">
        <v>50</v>
      </c>
      <c r="C182" s="11" t="s">
        <v>62</v>
      </c>
      <c r="D182" s="11">
        <v>14</v>
      </c>
      <c r="E182" s="11">
        <v>3</v>
      </c>
      <c r="F182" s="11">
        <v>2139.3340000000003</v>
      </c>
      <c r="G182" s="11">
        <v>87.762706666666688</v>
      </c>
      <c r="H182" s="11">
        <v>2012.5839999999998</v>
      </c>
      <c r="I182" s="11">
        <v>143.829033333333</v>
      </c>
      <c r="J182" s="11">
        <v>20310.218000000001</v>
      </c>
      <c r="K182" s="11">
        <v>466260.07200000004</v>
      </c>
      <c r="L182" s="11">
        <v>2504.7291599999999</v>
      </c>
      <c r="R182" t="s">
        <v>58</v>
      </c>
      <c r="S182" s="23">
        <f>AVERAGE(S172,S174)</f>
        <v>2813.6200833333332</v>
      </c>
      <c r="T182" s="23">
        <f t="shared" si="100"/>
        <v>71.98590902777778</v>
      </c>
      <c r="U182" s="23">
        <f t="shared" si="100"/>
        <v>2659.5805833333334</v>
      </c>
      <c r="V182" s="23">
        <f t="shared" si="100"/>
        <v>126.27598888888866</v>
      </c>
      <c r="W182" s="23">
        <f t="shared" si="100"/>
        <v>19940.067558333336</v>
      </c>
      <c r="X182" s="23">
        <f t="shared" si="100"/>
        <v>371893.30545833334</v>
      </c>
      <c r="Y182" s="23">
        <f t="shared" si="100"/>
        <v>2543.5788395833333</v>
      </c>
      <c r="Z182" s="23"/>
      <c r="AA182" s="22">
        <f t="shared" si="99"/>
        <v>0.94525220341137628</v>
      </c>
    </row>
    <row r="183" spans="1:36" x14ac:dyDescent="0.3">
      <c r="A183" s="11" t="s">
        <v>52</v>
      </c>
      <c r="B183" s="11" t="s">
        <v>53</v>
      </c>
      <c r="C183" s="11" t="s">
        <v>62</v>
      </c>
      <c r="D183" s="11">
        <v>14</v>
      </c>
      <c r="E183" s="11">
        <v>3</v>
      </c>
      <c r="F183" s="11" t="s">
        <v>60</v>
      </c>
      <c r="G183" s="11" t="s">
        <v>60</v>
      </c>
      <c r="H183" s="11" t="s">
        <v>60</v>
      </c>
      <c r="I183" s="11" t="s">
        <v>60</v>
      </c>
      <c r="J183" s="11" t="s">
        <v>60</v>
      </c>
      <c r="K183" s="11" t="s">
        <v>60</v>
      </c>
      <c r="L183" s="11" t="s">
        <v>60</v>
      </c>
      <c r="R183" t="s">
        <v>61</v>
      </c>
      <c r="S183" s="23">
        <f>AVERAGE(S175:S176)</f>
        <v>3116.1670416666666</v>
      </c>
      <c r="T183" s="23">
        <f t="shared" ref="T183:Y183" si="101">AVERAGE(T175:T176)</f>
        <v>80.527325972222215</v>
      </c>
      <c r="U183" s="23">
        <f t="shared" si="101"/>
        <v>2882.1292777777776</v>
      </c>
      <c r="V183" s="23">
        <f t="shared" si="101"/>
        <v>152.36218805555555</v>
      </c>
      <c r="W183" s="23">
        <f t="shared" si="101"/>
        <v>22769.487666666664</v>
      </c>
      <c r="X183" s="23">
        <f t="shared" si="101"/>
        <v>316791.02112499997</v>
      </c>
      <c r="Y183" s="23">
        <f t="shared" si="101"/>
        <v>2445.7253295833334</v>
      </c>
      <c r="Z183" s="23"/>
      <c r="AA183" s="22">
        <f t="shared" si="99"/>
        <v>0.92489562954760118</v>
      </c>
      <c r="AD183">
        <v>14</v>
      </c>
      <c r="AE183">
        <v>21</v>
      </c>
      <c r="AF183">
        <v>28</v>
      </c>
      <c r="AG183">
        <v>35</v>
      </c>
      <c r="AH183">
        <v>42</v>
      </c>
      <c r="AI183">
        <v>49</v>
      </c>
      <c r="AJ183">
        <v>56</v>
      </c>
    </row>
    <row r="184" spans="1:36" x14ac:dyDescent="0.3">
      <c r="A184" s="11" t="s">
        <v>49</v>
      </c>
      <c r="B184" s="11" t="s">
        <v>53</v>
      </c>
      <c r="C184" s="11" t="s">
        <v>62</v>
      </c>
      <c r="D184" s="11">
        <v>14</v>
      </c>
      <c r="E184" s="11">
        <v>3</v>
      </c>
      <c r="F184" s="11" t="s">
        <v>60</v>
      </c>
      <c r="G184" s="11" t="s">
        <v>60</v>
      </c>
      <c r="H184" s="11" t="s">
        <v>60</v>
      </c>
      <c r="I184" s="11" t="s">
        <v>60</v>
      </c>
      <c r="J184" s="11" t="s">
        <v>60</v>
      </c>
      <c r="K184" s="11" t="s">
        <v>60</v>
      </c>
      <c r="L184" s="11" t="s">
        <v>60</v>
      </c>
      <c r="AC184" t="s">
        <v>57</v>
      </c>
      <c r="AD184" s="19">
        <f>S181</f>
        <v>4202.8418333333339</v>
      </c>
      <c r="AE184" s="19">
        <f>S206</f>
        <v>3797.246333333334</v>
      </c>
      <c r="AF184" s="19">
        <f>S230</f>
        <v>5979.6312083333341</v>
      </c>
      <c r="AG184" s="19">
        <f>S254</f>
        <v>6868.0262083333328</v>
      </c>
      <c r="AH184" s="19">
        <f>S278</f>
        <v>7258.3786666666674</v>
      </c>
      <c r="AI184" s="19">
        <f>S302</f>
        <v>6690.6232222222225</v>
      </c>
      <c r="AJ184" s="19">
        <f>S325</f>
        <v>7310.065791666666</v>
      </c>
    </row>
    <row r="185" spans="1:36" x14ac:dyDescent="0.3">
      <c r="A185" s="11" t="s">
        <v>54</v>
      </c>
      <c r="B185" s="11" t="s">
        <v>53</v>
      </c>
      <c r="C185" s="11" t="s">
        <v>62</v>
      </c>
      <c r="D185" s="11">
        <v>14</v>
      </c>
      <c r="E185" s="11">
        <v>3</v>
      </c>
      <c r="F185" s="11">
        <v>3433.6746666666672</v>
      </c>
      <c r="G185" s="11">
        <v>104.2829</v>
      </c>
      <c r="H185" s="11">
        <v>3144.5506666666661</v>
      </c>
      <c r="I185" s="11">
        <v>174.62469999999999</v>
      </c>
      <c r="J185" s="11">
        <v>22606.019999999997</v>
      </c>
      <c r="K185" s="11">
        <v>308917.386</v>
      </c>
      <c r="L185" s="11">
        <v>2896.2428</v>
      </c>
      <c r="AC185" t="s">
        <v>58</v>
      </c>
      <c r="AD185" s="19">
        <f>S182</f>
        <v>2813.6200833333332</v>
      </c>
      <c r="AE185" s="19">
        <f>S207</f>
        <v>3972.7425277777779</v>
      </c>
      <c r="AF185" s="19">
        <f>S231</f>
        <v>5738.0351944444446</v>
      </c>
      <c r="AG185" s="19">
        <f>S255</f>
        <v>7127.7841666666664</v>
      </c>
      <c r="AH185" s="19">
        <f>S279</f>
        <v>7420.3782777777778</v>
      </c>
      <c r="AI185" s="19">
        <f>S303</f>
        <v>6600.6728888888892</v>
      </c>
      <c r="AJ185" s="19">
        <f>S326</f>
        <v>7563.5730833333337</v>
      </c>
    </row>
    <row r="186" spans="1:36" x14ac:dyDescent="0.3">
      <c r="A186" s="11" t="s">
        <v>54</v>
      </c>
      <c r="B186" s="11" t="s">
        <v>50</v>
      </c>
      <c r="C186" s="11" t="s">
        <v>62</v>
      </c>
      <c r="D186" s="11">
        <v>14</v>
      </c>
      <c r="E186" s="11">
        <v>3</v>
      </c>
      <c r="F186" s="11">
        <v>2925.4073333333331</v>
      </c>
      <c r="G186" s="11">
        <v>78.535543333333337</v>
      </c>
      <c r="H186" s="11">
        <v>2729.623</v>
      </c>
      <c r="I186" s="11">
        <v>134.03511</v>
      </c>
      <c r="J186" s="11">
        <v>26256.854000000003</v>
      </c>
      <c r="K186" s="11">
        <v>240448.03899999996</v>
      </c>
      <c r="L186" s="11">
        <v>1569.0475099999999</v>
      </c>
      <c r="AC186" t="s">
        <v>59</v>
      </c>
      <c r="AD186" s="19">
        <f>S183</f>
        <v>3116.1670416666666</v>
      </c>
      <c r="AE186" s="19">
        <f>S208</f>
        <v>0</v>
      </c>
      <c r="AF186" s="19">
        <f>S232</f>
        <v>0</v>
      </c>
      <c r="AG186" s="19">
        <f>S256</f>
        <v>0</v>
      </c>
      <c r="AH186" s="19">
        <f>S280</f>
        <v>0</v>
      </c>
      <c r="AI186" s="19">
        <f>S304</f>
        <v>0</v>
      </c>
      <c r="AJ186" s="19">
        <f>S327</f>
        <v>7002.5310972222214</v>
      </c>
    </row>
    <row r="187" spans="1:36" x14ac:dyDescent="0.3">
      <c r="A187" s="11" t="s">
        <v>49</v>
      </c>
      <c r="B187" s="11" t="s">
        <v>50</v>
      </c>
      <c r="C187" s="11" t="s">
        <v>62</v>
      </c>
      <c r="D187" s="11">
        <v>14</v>
      </c>
      <c r="E187" s="11">
        <v>3</v>
      </c>
      <c r="F187" s="11">
        <v>4305.5916666666672</v>
      </c>
      <c r="G187" s="11">
        <v>98.448480000000004</v>
      </c>
      <c r="H187" s="11">
        <v>3956.6149999999998</v>
      </c>
      <c r="I187" s="11">
        <v>227.01336666666668</v>
      </c>
      <c r="J187" s="11">
        <v>18857.007400000002</v>
      </c>
      <c r="K187" s="11">
        <v>125218.496</v>
      </c>
      <c r="L187" s="11">
        <v>2743.5885200000002</v>
      </c>
    </row>
    <row r="188" spans="1:36" x14ac:dyDescent="0.3">
      <c r="A188" s="11" t="s">
        <v>54</v>
      </c>
      <c r="B188" s="11" t="s">
        <v>53</v>
      </c>
      <c r="C188" s="11" t="s">
        <v>62</v>
      </c>
      <c r="D188" s="11">
        <v>14</v>
      </c>
      <c r="E188" s="11">
        <v>4</v>
      </c>
      <c r="F188" s="11">
        <v>2598.4396666666667</v>
      </c>
      <c r="G188" s="11">
        <v>69.308376666666661</v>
      </c>
      <c r="H188" s="11">
        <v>2355.7146666666667</v>
      </c>
      <c r="I188" s="11">
        <v>166.08896666666666</v>
      </c>
      <c r="J188" s="11">
        <v>20679.282999999999</v>
      </c>
      <c r="K188" s="11">
        <v>365697.66400000005</v>
      </c>
      <c r="L188" s="11">
        <v>1327.7937699999998</v>
      </c>
    </row>
    <row r="189" spans="1:36" x14ac:dyDescent="0.3">
      <c r="A189" s="11" t="s">
        <v>49</v>
      </c>
      <c r="B189" s="11" t="s">
        <v>53</v>
      </c>
      <c r="C189" s="11" t="s">
        <v>62</v>
      </c>
      <c r="D189" s="11">
        <v>14</v>
      </c>
      <c r="E189" s="11">
        <v>4</v>
      </c>
      <c r="F189" s="11">
        <v>3589.3330000000001</v>
      </c>
      <c r="G189" s="11">
        <v>109.57258999999999</v>
      </c>
      <c r="H189" s="11">
        <v>3240.6846666666665</v>
      </c>
      <c r="I189" s="11">
        <v>248.18576666666664</v>
      </c>
      <c r="J189" s="11">
        <v>22751.4925</v>
      </c>
      <c r="K189" s="11">
        <v>349021.21799999999</v>
      </c>
      <c r="L189" s="11">
        <v>2657.3836099999999</v>
      </c>
    </row>
    <row r="190" spans="1:36" x14ac:dyDescent="0.3">
      <c r="A190" s="11" t="s">
        <v>52</v>
      </c>
      <c r="B190" s="11" t="s">
        <v>50</v>
      </c>
      <c r="C190" s="11" t="s">
        <v>62</v>
      </c>
      <c r="D190" s="11">
        <v>14</v>
      </c>
      <c r="E190" s="11">
        <v>4</v>
      </c>
      <c r="F190" s="11">
        <v>3771.9493333333335</v>
      </c>
      <c r="G190" s="11">
        <v>80.73769333333334</v>
      </c>
      <c r="H190" s="11">
        <v>3565.4366666666665</v>
      </c>
      <c r="I190" s="11">
        <v>144.58430000000001</v>
      </c>
      <c r="J190" s="11">
        <v>18973.144999999997</v>
      </c>
      <c r="K190" s="11">
        <v>330859.25099999999</v>
      </c>
      <c r="L190" s="11">
        <v>4880.1513999999997</v>
      </c>
    </row>
    <row r="191" spans="1:36" x14ac:dyDescent="0.3">
      <c r="A191" s="11" t="s">
        <v>49</v>
      </c>
      <c r="B191" s="11" t="s">
        <v>50</v>
      </c>
      <c r="C191" s="11" t="s">
        <v>62</v>
      </c>
      <c r="D191" s="11">
        <v>14</v>
      </c>
      <c r="E191" s="11">
        <v>4</v>
      </c>
      <c r="F191" s="11" t="s">
        <v>60</v>
      </c>
      <c r="G191" s="11" t="s">
        <v>60</v>
      </c>
      <c r="H191" s="11" t="s">
        <v>60</v>
      </c>
      <c r="I191" s="11" t="s">
        <v>60</v>
      </c>
      <c r="J191" s="11" t="s">
        <v>60</v>
      </c>
      <c r="K191" s="11" t="s">
        <v>60</v>
      </c>
      <c r="L191" s="11" t="s">
        <v>60</v>
      </c>
    </row>
    <row r="192" spans="1:36" x14ac:dyDescent="0.3">
      <c r="A192" s="11" t="s">
        <v>52</v>
      </c>
      <c r="B192" s="11" t="s">
        <v>53</v>
      </c>
      <c r="C192" s="11" t="s">
        <v>62</v>
      </c>
      <c r="D192" s="11">
        <v>14</v>
      </c>
      <c r="E192" s="11">
        <v>4</v>
      </c>
      <c r="F192" s="11">
        <v>2106.8790000000004</v>
      </c>
      <c r="G192" s="11">
        <v>67.129346666666663</v>
      </c>
      <c r="H192" s="11">
        <v>1989.1623333333334</v>
      </c>
      <c r="I192" s="11">
        <v>41.856776666666669</v>
      </c>
      <c r="J192" s="11">
        <v>13579.6548</v>
      </c>
      <c r="K192" s="11">
        <v>400250.24000000005</v>
      </c>
      <c r="L192" s="11">
        <v>1849.8120799999997</v>
      </c>
    </row>
    <row r="193" spans="1:27" x14ac:dyDescent="0.3">
      <c r="A193" s="11" t="s">
        <v>54</v>
      </c>
      <c r="B193" s="11" t="s">
        <v>50</v>
      </c>
      <c r="C193" s="11" t="s">
        <v>62</v>
      </c>
      <c r="D193" s="11">
        <v>14</v>
      </c>
      <c r="E193" s="11">
        <v>4</v>
      </c>
      <c r="F193" s="11">
        <v>4025.4126666666671</v>
      </c>
      <c r="G193" s="11">
        <v>80.73769333333334</v>
      </c>
      <c r="H193" s="11">
        <v>3696.8766666666666</v>
      </c>
      <c r="I193" s="11">
        <v>242.40513333333334</v>
      </c>
      <c r="J193" s="11">
        <v>25719.87</v>
      </c>
      <c r="K193" s="11">
        <v>424752.16000000003</v>
      </c>
      <c r="L193" s="11">
        <v>4374.5959999999995</v>
      </c>
    </row>
    <row r="194" spans="1:27" x14ac:dyDescent="0.3">
      <c r="A194" s="12" t="s">
        <v>49</v>
      </c>
      <c r="B194" s="12" t="s">
        <v>50</v>
      </c>
      <c r="C194" s="12" t="s">
        <v>62</v>
      </c>
      <c r="D194" s="12">
        <v>21</v>
      </c>
      <c r="E194" s="12">
        <v>1</v>
      </c>
      <c r="F194" s="12">
        <v>4469.7523333333338</v>
      </c>
      <c r="G194" s="12">
        <v>149.94143333333332</v>
      </c>
      <c r="H194" s="12">
        <v>4192.3936666666668</v>
      </c>
      <c r="I194" s="12">
        <v>121.58383333333332</v>
      </c>
      <c r="J194" s="12">
        <v>4780.7762999999995</v>
      </c>
      <c r="K194" s="12">
        <v>28151.864000000001</v>
      </c>
      <c r="L194" s="12">
        <v>8316.371149999999</v>
      </c>
      <c r="N194" s="18" t="s">
        <v>37</v>
      </c>
      <c r="O194" s="18" t="s">
        <v>38</v>
      </c>
      <c r="P194" s="18" t="s">
        <v>39</v>
      </c>
      <c r="Q194" s="18" t="s">
        <v>40</v>
      </c>
      <c r="R194" s="18" t="s">
        <v>41</v>
      </c>
      <c r="S194" s="18" t="s">
        <v>42</v>
      </c>
      <c r="T194" s="18" t="s">
        <v>43</v>
      </c>
      <c r="U194" s="18" t="s">
        <v>44</v>
      </c>
      <c r="V194" s="18" t="s">
        <v>45</v>
      </c>
      <c r="W194" s="18" t="s">
        <v>46</v>
      </c>
      <c r="X194" s="18" t="s">
        <v>47</v>
      </c>
      <c r="Y194" s="18" t="s">
        <v>48</v>
      </c>
      <c r="Z194" s="18"/>
      <c r="AA194" s="18"/>
    </row>
    <row r="195" spans="1:27" x14ac:dyDescent="0.3">
      <c r="A195" s="12" t="s">
        <v>52</v>
      </c>
      <c r="B195" s="12" t="s">
        <v>50</v>
      </c>
      <c r="C195" s="12" t="s">
        <v>62</v>
      </c>
      <c r="D195" s="12">
        <v>21</v>
      </c>
      <c r="E195" s="12">
        <v>1</v>
      </c>
      <c r="F195" s="12">
        <v>4211.5519999999997</v>
      </c>
      <c r="G195" s="12">
        <v>98.038613333333331</v>
      </c>
      <c r="H195" s="12">
        <v>3952.6200000000003</v>
      </c>
      <c r="I195" s="12">
        <v>191.19233333333332</v>
      </c>
      <c r="J195" s="12">
        <v>18789.361000000001</v>
      </c>
      <c r="K195" s="12">
        <v>567681.27</v>
      </c>
      <c r="L195" s="12">
        <v>4798.43613</v>
      </c>
      <c r="N195" t="str">
        <f>A194</f>
        <v>Salada</v>
      </c>
      <c r="O195" t="str">
        <f t="shared" ref="O195:R200" si="102">B194</f>
        <v>Mecânica</v>
      </c>
      <c r="P195" t="str">
        <f t="shared" si="102"/>
        <v>v</v>
      </c>
      <c r="Q195">
        <f t="shared" si="102"/>
        <v>21</v>
      </c>
      <c r="R195">
        <f t="shared" si="102"/>
        <v>1</v>
      </c>
      <c r="S195" s="23">
        <f>AVERAGE(F194,F211,F215)</f>
        <v>4996.3866666666663</v>
      </c>
      <c r="T195" s="23">
        <f t="shared" ref="T195:Y195" si="103">AVERAGE(G194,G211,G215)</f>
        <v>125.24690777777776</v>
      </c>
      <c r="U195" s="23">
        <f t="shared" si="103"/>
        <v>4692.675888888888</v>
      </c>
      <c r="V195" s="23">
        <f t="shared" si="103"/>
        <v>163.1902111111111</v>
      </c>
      <c r="W195" s="23">
        <f t="shared" si="103"/>
        <v>18793.651433333333</v>
      </c>
      <c r="X195" s="23">
        <f t="shared" si="103"/>
        <v>403295.45133333345</v>
      </c>
      <c r="Y195" s="23">
        <f t="shared" si="103"/>
        <v>5910.8176899999999</v>
      </c>
      <c r="Z195" s="23"/>
      <c r="AA195" s="23"/>
    </row>
    <row r="196" spans="1:27" x14ac:dyDescent="0.3">
      <c r="A196" s="12" t="s">
        <v>49</v>
      </c>
      <c r="B196" s="12" t="s">
        <v>53</v>
      </c>
      <c r="C196" s="12" t="s">
        <v>62</v>
      </c>
      <c r="D196" s="12">
        <v>21</v>
      </c>
      <c r="E196" s="12">
        <v>1</v>
      </c>
      <c r="F196" s="12">
        <v>5182.0643333333328</v>
      </c>
      <c r="G196" s="12">
        <v>109.57256666666666</v>
      </c>
      <c r="H196" s="12">
        <v>4897.6449999999995</v>
      </c>
      <c r="I196" s="12">
        <v>208.0943</v>
      </c>
      <c r="J196" s="12">
        <v>28972.606999999996</v>
      </c>
      <c r="K196" s="12">
        <v>525277.16</v>
      </c>
      <c r="L196" s="12">
        <v>3681.9640100000006</v>
      </c>
      <c r="N196" t="str">
        <f t="shared" ref="N196:N200" si="104">A195</f>
        <v>Italiano</v>
      </c>
      <c r="O196" t="str">
        <f t="shared" si="102"/>
        <v>Mecânica</v>
      </c>
      <c r="P196" t="str">
        <f t="shared" si="102"/>
        <v>v</v>
      </c>
      <c r="Q196">
        <f t="shared" si="102"/>
        <v>21</v>
      </c>
      <c r="R196">
        <f t="shared" si="102"/>
        <v>1</v>
      </c>
      <c r="S196" s="23">
        <f>AVERAGE(F195,F205,F206,F214)</f>
        <v>4380.1730000000007</v>
      </c>
      <c r="T196" s="23">
        <f t="shared" ref="T196:Y196" si="105">AVERAGE(G195,G205,G206,G214)</f>
        <v>103.9080625</v>
      </c>
      <c r="U196" s="23">
        <f t="shared" si="105"/>
        <v>4086.0955833333333</v>
      </c>
      <c r="V196" s="23">
        <f t="shared" si="105"/>
        <v>199.23268666666667</v>
      </c>
      <c r="W196" s="23">
        <f t="shared" si="105"/>
        <v>22538.298249999996</v>
      </c>
      <c r="X196" s="23">
        <f t="shared" si="105"/>
        <v>576303.68999999994</v>
      </c>
      <c r="Y196" s="23">
        <f t="shared" si="105"/>
        <v>5191.1763325000002</v>
      </c>
      <c r="Z196" s="23"/>
      <c r="AA196" s="23"/>
    </row>
    <row r="197" spans="1:27" x14ac:dyDescent="0.3">
      <c r="A197" s="12" t="s">
        <v>52</v>
      </c>
      <c r="B197" s="12" t="s">
        <v>53</v>
      </c>
      <c r="C197" s="12" t="s">
        <v>62</v>
      </c>
      <c r="D197" s="12">
        <v>21</v>
      </c>
      <c r="E197" s="12">
        <v>1</v>
      </c>
      <c r="F197" s="12">
        <v>4314.2760000000007</v>
      </c>
      <c r="G197" s="12">
        <v>109.57255666666667</v>
      </c>
      <c r="H197" s="12">
        <v>3996.8503333333333</v>
      </c>
      <c r="I197" s="12">
        <v>207.61120000000003</v>
      </c>
      <c r="J197" s="12">
        <v>20980.701000000001</v>
      </c>
      <c r="K197" s="12">
        <v>530796.71000000008</v>
      </c>
      <c r="L197" s="12">
        <v>3847.1899000000003</v>
      </c>
      <c r="N197" t="str">
        <f t="shared" si="104"/>
        <v>Salada</v>
      </c>
      <c r="O197" t="str">
        <f t="shared" si="102"/>
        <v>Natural</v>
      </c>
      <c r="P197" t="str">
        <f t="shared" si="102"/>
        <v>v</v>
      </c>
      <c r="Q197">
        <f t="shared" si="102"/>
        <v>21</v>
      </c>
      <c r="R197">
        <f t="shared" si="102"/>
        <v>1</v>
      </c>
      <c r="S197" s="23">
        <f>AVERAGE(F196,F203,F208,F213)</f>
        <v>5202.7749999999996</v>
      </c>
      <c r="T197" s="23">
        <f t="shared" ref="T197:Y197" si="106">AVERAGE(G196,G203,G208,G213)</f>
        <v>102.76770166666665</v>
      </c>
      <c r="U197" s="23">
        <f t="shared" si="106"/>
        <v>4902.9066666666658</v>
      </c>
      <c r="V197" s="23">
        <f t="shared" si="106"/>
        <v>209.22516416666667</v>
      </c>
      <c r="W197" s="23">
        <f t="shared" si="106"/>
        <v>25759.081675000001</v>
      </c>
      <c r="X197" s="23">
        <f t="shared" si="106"/>
        <v>464592.86</v>
      </c>
      <c r="Y197" s="23">
        <f t="shared" si="106"/>
        <v>3722.2229275</v>
      </c>
      <c r="Z197" s="23"/>
      <c r="AA197" s="23"/>
    </row>
    <row r="198" spans="1:27" x14ac:dyDescent="0.3">
      <c r="A198" s="12" t="s">
        <v>54</v>
      </c>
      <c r="B198" s="12" t="s">
        <v>53</v>
      </c>
      <c r="C198" s="12" t="s">
        <v>62</v>
      </c>
      <c r="D198" s="12">
        <v>21</v>
      </c>
      <c r="E198" s="12">
        <v>1</v>
      </c>
      <c r="F198" s="12">
        <v>5078.746666666666</v>
      </c>
      <c r="G198" s="12">
        <v>92.271646666666655</v>
      </c>
      <c r="H198" s="12">
        <v>4915.8980000000001</v>
      </c>
      <c r="I198" s="12">
        <v>64.146706666666702</v>
      </c>
      <c r="J198" s="12">
        <v>24792.270999999997</v>
      </c>
      <c r="K198" s="12">
        <v>421071.98999999993</v>
      </c>
      <c r="L198" s="12">
        <v>6969.7205000000004</v>
      </c>
      <c r="N198" t="str">
        <f t="shared" si="104"/>
        <v>Italiano</v>
      </c>
      <c r="O198" t="str">
        <f t="shared" si="102"/>
        <v>Natural</v>
      </c>
      <c r="P198" t="str">
        <f t="shared" si="102"/>
        <v>v</v>
      </c>
      <c r="Q198">
        <f t="shared" si="102"/>
        <v>21</v>
      </c>
      <c r="R198">
        <f t="shared" si="102"/>
        <v>1</v>
      </c>
      <c r="S198" s="23">
        <f>AVERAGE(F197,F200,F207,F216)</f>
        <v>3214.3196666666672</v>
      </c>
      <c r="T198" s="23">
        <f t="shared" ref="T198:Y198" si="107">AVERAGE(G197,G200,G207,G216)</f>
        <v>82.500084999999999</v>
      </c>
      <c r="U198" s="23">
        <f t="shared" si="107"/>
        <v>3035.7938333333332</v>
      </c>
      <c r="V198" s="23">
        <f t="shared" si="107"/>
        <v>96.481428333333341</v>
      </c>
      <c r="W198" s="23">
        <f t="shared" si="107"/>
        <v>20008.426500000001</v>
      </c>
      <c r="X198" s="23">
        <f t="shared" si="107"/>
        <v>532022.71750000003</v>
      </c>
      <c r="Y198" s="23">
        <f t="shared" si="107"/>
        <v>2737.6769074999997</v>
      </c>
      <c r="Z198" s="23"/>
      <c r="AA198" s="23"/>
    </row>
    <row r="199" spans="1:27" x14ac:dyDescent="0.3">
      <c r="A199" s="12" t="s">
        <v>54</v>
      </c>
      <c r="B199" s="12" t="s">
        <v>50</v>
      </c>
      <c r="C199" s="12" t="s">
        <v>62</v>
      </c>
      <c r="D199" s="12">
        <v>21</v>
      </c>
      <c r="E199" s="12">
        <v>1</v>
      </c>
      <c r="F199" s="12">
        <v>4052.5540000000001</v>
      </c>
      <c r="G199" s="12">
        <v>92.271636666666666</v>
      </c>
      <c r="H199" s="12">
        <v>3883.1536666666666</v>
      </c>
      <c r="I199" s="12">
        <v>74.970713333333322</v>
      </c>
      <c r="J199" s="12">
        <v>23827.853999999999</v>
      </c>
      <c r="K199" s="12">
        <v>475049.97000000003</v>
      </c>
      <c r="L199" s="12">
        <v>7771.9639999999999</v>
      </c>
      <c r="N199" t="str">
        <f t="shared" si="104"/>
        <v>Santa Cruz</v>
      </c>
      <c r="O199" t="str">
        <f t="shared" si="102"/>
        <v>Natural</v>
      </c>
      <c r="P199" t="str">
        <f t="shared" si="102"/>
        <v>v</v>
      </c>
      <c r="Q199">
        <f t="shared" si="102"/>
        <v>21</v>
      </c>
      <c r="R199">
        <f t="shared" si="102"/>
        <v>1</v>
      </c>
      <c r="S199" s="23">
        <f>AVERAGE(F198,F201,F209,F212)</f>
        <v>4241.0301666666664</v>
      </c>
      <c r="T199" s="23">
        <f t="shared" ref="T199:Y199" si="108">AVERAGE(G198,G201,G209,G212)</f>
        <v>89.833185833333332</v>
      </c>
      <c r="U199" s="23">
        <f t="shared" si="108"/>
        <v>3990.6126666666669</v>
      </c>
      <c r="V199" s="23">
        <f t="shared" si="108"/>
        <v>142.06139083333335</v>
      </c>
      <c r="W199" s="23">
        <f t="shared" si="108"/>
        <v>23772.179999999997</v>
      </c>
      <c r="X199" s="23">
        <f t="shared" si="108"/>
        <v>491869.77325000003</v>
      </c>
      <c r="Y199" s="23">
        <f t="shared" si="108"/>
        <v>5199.9771325000002</v>
      </c>
      <c r="Z199" s="23"/>
      <c r="AA199" s="23"/>
    </row>
    <row r="200" spans="1:27" x14ac:dyDescent="0.3">
      <c r="A200" s="12" t="s">
        <v>52</v>
      </c>
      <c r="B200" s="12" t="s">
        <v>53</v>
      </c>
      <c r="C200" s="12" t="s">
        <v>62</v>
      </c>
      <c r="D200" s="12">
        <v>21</v>
      </c>
      <c r="E200" s="12">
        <v>2</v>
      </c>
      <c r="F200" s="12">
        <v>3115.0329999999999</v>
      </c>
      <c r="G200" s="12">
        <v>60.610776666666673</v>
      </c>
      <c r="H200" s="12">
        <v>2990.1926666666673</v>
      </c>
      <c r="I200" s="12">
        <v>69.636656666666667</v>
      </c>
      <c r="J200" s="12">
        <v>17771.964</v>
      </c>
      <c r="K200" s="12">
        <v>543504.05999999994</v>
      </c>
      <c r="L200" s="12">
        <v>2613.6826599999995</v>
      </c>
      <c r="N200" t="str">
        <f t="shared" si="104"/>
        <v>Santa Cruz</v>
      </c>
      <c r="O200" t="str">
        <f t="shared" si="102"/>
        <v>Mecânica</v>
      </c>
      <c r="P200" t="str">
        <f t="shared" si="102"/>
        <v>v</v>
      </c>
      <c r="Q200">
        <f t="shared" si="102"/>
        <v>21</v>
      </c>
      <c r="R200">
        <f t="shared" si="102"/>
        <v>1</v>
      </c>
      <c r="S200" s="23">
        <f>AVERAGE(F199,F202,F217)</f>
        <v>3704.4548888888894</v>
      </c>
      <c r="T200" s="23">
        <f t="shared" ref="T200:Y200" si="109">AVERAGE(G199,G202,G217)</f>
        <v>91.925526666666656</v>
      </c>
      <c r="U200" s="23">
        <f t="shared" si="109"/>
        <v>3483.8645555555559</v>
      </c>
      <c r="V200" s="23">
        <f t="shared" si="109"/>
        <v>121.43879777777778</v>
      </c>
      <c r="W200" s="23">
        <f t="shared" si="109"/>
        <v>24971.464500000002</v>
      </c>
      <c r="X200" s="23">
        <f t="shared" si="109"/>
        <v>542114.45333333337</v>
      </c>
      <c r="Y200" s="23">
        <f t="shared" si="109"/>
        <v>5933.2870966666669</v>
      </c>
      <c r="Z200" s="23"/>
      <c r="AA200" s="23"/>
    </row>
    <row r="201" spans="1:27" x14ac:dyDescent="0.3">
      <c r="A201" s="12" t="s">
        <v>54</v>
      </c>
      <c r="B201" s="12" t="s">
        <v>53</v>
      </c>
      <c r="C201" s="12" t="s">
        <v>62</v>
      </c>
      <c r="D201" s="12">
        <v>21</v>
      </c>
      <c r="E201" s="12">
        <v>2</v>
      </c>
      <c r="F201" s="12">
        <v>4032.598</v>
      </c>
      <c r="G201" s="12">
        <v>121.46556666666667</v>
      </c>
      <c r="H201" s="12">
        <v>3669.15</v>
      </c>
      <c r="I201" s="12">
        <v>213.91906666666668</v>
      </c>
      <c r="J201" s="12">
        <v>26032.663</v>
      </c>
      <c r="K201" s="12">
        <v>456459.93300000002</v>
      </c>
      <c r="L201" s="12">
        <v>4189.6146900000003</v>
      </c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x14ac:dyDescent="0.3">
      <c r="A202" s="12" t="s">
        <v>54</v>
      </c>
      <c r="B202" s="12" t="s">
        <v>50</v>
      </c>
      <c r="C202" s="12" t="s">
        <v>62</v>
      </c>
      <c r="D202" s="12">
        <v>21</v>
      </c>
      <c r="E202" s="12">
        <v>2</v>
      </c>
      <c r="F202" s="12">
        <v>2723.4303333333332</v>
      </c>
      <c r="G202" s="12">
        <v>73.932376666666656</v>
      </c>
      <c r="H202" s="12">
        <v>2576.9683333333337</v>
      </c>
      <c r="I202" s="12">
        <v>52.707546666666666</v>
      </c>
      <c r="J202" s="12">
        <v>20729.268499999998</v>
      </c>
      <c r="K202" s="12">
        <v>731539.6100000001</v>
      </c>
      <c r="L202" s="12">
        <v>2608.2948900000001</v>
      </c>
      <c r="R202" t="s">
        <v>55</v>
      </c>
      <c r="S202" s="23">
        <f>AVERAGE(S195,S196,S200)</f>
        <v>4360.3381851851855</v>
      </c>
      <c r="T202" s="23">
        <f t="shared" ref="T202:Y202" si="110">AVERAGE(T195,T196,T200)</f>
        <v>107.0268323148148</v>
      </c>
      <c r="U202" s="23">
        <f t="shared" si="110"/>
        <v>4087.5453425925921</v>
      </c>
      <c r="V202" s="23">
        <f t="shared" si="110"/>
        <v>161.28723185185183</v>
      </c>
      <c r="W202" s="23">
        <f t="shared" si="110"/>
        <v>22101.138061111109</v>
      </c>
      <c r="X202" s="23">
        <f t="shared" si="110"/>
        <v>507237.86488888896</v>
      </c>
      <c r="Y202" s="23">
        <f t="shared" si="110"/>
        <v>5678.4270397222217</v>
      </c>
      <c r="Z202" s="23"/>
      <c r="AA202" s="22">
        <f>U202/S202</f>
        <v>0.93743768693918228</v>
      </c>
    </row>
    <row r="203" spans="1:27" x14ac:dyDescent="0.3">
      <c r="A203" s="12" t="s">
        <v>49</v>
      </c>
      <c r="B203" s="12" t="s">
        <v>53</v>
      </c>
      <c r="C203" s="12" t="s">
        <v>62</v>
      </c>
      <c r="D203" s="12">
        <v>21</v>
      </c>
      <c r="E203" s="12">
        <v>2</v>
      </c>
      <c r="F203" s="12">
        <v>5941.4250000000002</v>
      </c>
      <c r="G203" s="12">
        <v>103.80559</v>
      </c>
      <c r="H203" s="12">
        <v>5571.7910000000002</v>
      </c>
      <c r="I203" s="12">
        <v>242.21310000000003</v>
      </c>
      <c r="J203" s="12">
        <v>24628.239999999998</v>
      </c>
      <c r="K203" s="12">
        <v>481530.91999999993</v>
      </c>
      <c r="L203" s="12">
        <v>3883.4079399999996</v>
      </c>
      <c r="R203" t="s">
        <v>56</v>
      </c>
      <c r="S203" s="23">
        <f>AVERAGE(S197:S199)</f>
        <v>4219.3749444444447</v>
      </c>
      <c r="T203" s="23">
        <f t="shared" ref="T203:Y203" si="111">AVERAGE(T197:T199)</f>
        <v>91.700324166666675</v>
      </c>
      <c r="U203" s="23">
        <f t="shared" si="111"/>
        <v>3976.4377222222224</v>
      </c>
      <c r="V203" s="23">
        <f t="shared" si="111"/>
        <v>149.25599444444444</v>
      </c>
      <c r="W203" s="23">
        <f t="shared" si="111"/>
        <v>23179.896058333336</v>
      </c>
      <c r="X203" s="23">
        <f t="shared" si="111"/>
        <v>496161.78358333331</v>
      </c>
      <c r="Y203" s="23">
        <f t="shared" si="111"/>
        <v>3886.6256558333334</v>
      </c>
      <c r="Z203" s="23"/>
      <c r="AA203" s="22">
        <f t="shared" ref="AA203:AA207" si="112">U203/S203</f>
        <v>0.94242340976544592</v>
      </c>
    </row>
    <row r="204" spans="1:27" x14ac:dyDescent="0.3">
      <c r="A204" s="12" t="s">
        <v>49</v>
      </c>
      <c r="B204" s="12" t="s">
        <v>50</v>
      </c>
      <c r="C204" s="12" t="s">
        <v>62</v>
      </c>
      <c r="D204" s="12">
        <v>21</v>
      </c>
      <c r="E204" s="12">
        <v>2</v>
      </c>
      <c r="F204" s="12" t="s">
        <v>60</v>
      </c>
      <c r="G204" s="12" t="s">
        <v>60</v>
      </c>
      <c r="H204" s="12" t="s">
        <v>60</v>
      </c>
      <c r="I204" s="12" t="s">
        <v>60</v>
      </c>
      <c r="J204" s="12" t="s">
        <v>60</v>
      </c>
      <c r="K204" s="12" t="s">
        <v>60</v>
      </c>
      <c r="L204" s="12" t="s">
        <v>60</v>
      </c>
      <c r="S204" s="23"/>
      <c r="T204" s="23"/>
      <c r="U204" s="23"/>
      <c r="V204" s="23"/>
      <c r="W204" s="23"/>
      <c r="X204" s="23"/>
      <c r="Y204" s="23"/>
      <c r="Z204" s="23"/>
      <c r="AA204" s="22"/>
    </row>
    <row r="205" spans="1:27" x14ac:dyDescent="0.3">
      <c r="A205" s="12" t="s">
        <v>52</v>
      </c>
      <c r="B205" s="12" t="s">
        <v>50</v>
      </c>
      <c r="C205" s="12" t="s">
        <v>62</v>
      </c>
      <c r="D205" s="12">
        <v>21</v>
      </c>
      <c r="E205" s="12">
        <v>2</v>
      </c>
      <c r="F205" s="12">
        <v>5359.4686666666666</v>
      </c>
      <c r="G205" s="12">
        <v>86.50466999999999</v>
      </c>
      <c r="H205" s="12">
        <v>5198.6310000000003</v>
      </c>
      <c r="I205" s="12">
        <v>92.271646666666655</v>
      </c>
      <c r="J205" s="12">
        <v>26333.181999999993</v>
      </c>
      <c r="K205" s="12">
        <v>526444.59</v>
      </c>
      <c r="L205" s="12">
        <v>6088.2159000000001</v>
      </c>
      <c r="R205" t="s">
        <v>57</v>
      </c>
      <c r="S205" s="23">
        <f>AVERAGE(S195,S197)</f>
        <v>5099.5808333333334</v>
      </c>
      <c r="T205" s="23">
        <f t="shared" ref="T205:Y206" si="113">AVERAGE(T195,T197)</f>
        <v>114.00730472222222</v>
      </c>
      <c r="U205" s="23">
        <f t="shared" si="113"/>
        <v>4797.7912777777765</v>
      </c>
      <c r="V205" s="23">
        <f t="shared" si="113"/>
        <v>186.2076876388889</v>
      </c>
      <c r="W205" s="23">
        <f t="shared" si="113"/>
        <v>22276.366554166667</v>
      </c>
      <c r="X205" s="23">
        <f t="shared" si="113"/>
        <v>433944.15566666669</v>
      </c>
      <c r="Y205" s="23">
        <f t="shared" si="113"/>
        <v>4816.5203087499995</v>
      </c>
      <c r="Z205" s="23"/>
      <c r="AA205" s="22">
        <f t="shared" si="112"/>
        <v>0.94082071342355944</v>
      </c>
    </row>
    <row r="206" spans="1:27" x14ac:dyDescent="0.3">
      <c r="A206" s="12" t="s">
        <v>52</v>
      </c>
      <c r="B206" s="12" t="s">
        <v>50</v>
      </c>
      <c r="C206" s="12" t="s">
        <v>62</v>
      </c>
      <c r="D206" s="12">
        <v>21</v>
      </c>
      <c r="E206" s="12">
        <v>3</v>
      </c>
      <c r="F206" s="12">
        <v>4089.4660000000003</v>
      </c>
      <c r="G206" s="12">
        <v>109.57256666666666</v>
      </c>
      <c r="H206" s="12">
        <v>3714.4180000000001</v>
      </c>
      <c r="I206" s="12">
        <v>253.95273333333333</v>
      </c>
      <c r="J206" s="12">
        <v>23228.610000000004</v>
      </c>
      <c r="K206" s="12">
        <v>672459.26</v>
      </c>
      <c r="L206" s="12">
        <v>3815.28</v>
      </c>
      <c r="R206" t="s">
        <v>58</v>
      </c>
      <c r="S206" s="23">
        <f>AVERAGE(S196,S198)</f>
        <v>3797.246333333334</v>
      </c>
      <c r="T206" s="23">
        <f t="shared" si="113"/>
        <v>93.204073749999992</v>
      </c>
      <c r="U206" s="23">
        <f t="shared" si="113"/>
        <v>3560.9447083333334</v>
      </c>
      <c r="V206" s="23">
        <f t="shared" si="113"/>
        <v>147.8570575</v>
      </c>
      <c r="W206" s="23">
        <f t="shared" si="113"/>
        <v>21273.362374999997</v>
      </c>
      <c r="X206" s="23">
        <f t="shared" si="113"/>
        <v>554163.20374999999</v>
      </c>
      <c r="Y206" s="23">
        <f t="shared" si="113"/>
        <v>3964.4266200000002</v>
      </c>
      <c r="Z206" s="23"/>
      <c r="AA206" s="22">
        <f t="shared" si="112"/>
        <v>0.93777026712076172</v>
      </c>
    </row>
    <row r="207" spans="1:27" x14ac:dyDescent="0.3">
      <c r="A207" s="12" t="s">
        <v>52</v>
      </c>
      <c r="B207" s="12" t="s">
        <v>53</v>
      </c>
      <c r="C207" s="12" t="s">
        <v>62</v>
      </c>
      <c r="D207" s="12">
        <v>21</v>
      </c>
      <c r="E207" s="12">
        <v>3</v>
      </c>
      <c r="F207" s="12">
        <v>2992.922</v>
      </c>
      <c r="G207" s="12">
        <v>78.974670000000003</v>
      </c>
      <c r="H207" s="12">
        <v>2864.6163333333334</v>
      </c>
      <c r="I207" s="12">
        <v>55.478043333333339</v>
      </c>
      <c r="J207" s="12">
        <v>23923.338000000003</v>
      </c>
      <c r="K207" s="12">
        <v>716173.35</v>
      </c>
      <c r="L207" s="12">
        <v>2405.3544499999998</v>
      </c>
      <c r="R207" t="s">
        <v>61</v>
      </c>
      <c r="S207" s="23">
        <f>AVERAGE(S199:S200)</f>
        <v>3972.7425277777779</v>
      </c>
      <c r="T207" s="23">
        <f t="shared" ref="T207:Y207" si="114">AVERAGE(T199:T200)</f>
        <v>90.879356250000001</v>
      </c>
      <c r="U207" s="23">
        <f t="shared" si="114"/>
        <v>3737.2386111111114</v>
      </c>
      <c r="V207" s="23">
        <f t="shared" si="114"/>
        <v>131.75009430555556</v>
      </c>
      <c r="W207" s="23">
        <f t="shared" si="114"/>
        <v>24371.822249999997</v>
      </c>
      <c r="X207" s="23">
        <f t="shared" si="114"/>
        <v>516992.11329166673</v>
      </c>
      <c r="Y207" s="23">
        <f t="shared" si="114"/>
        <v>5566.6321145833335</v>
      </c>
      <c r="Z207" s="23"/>
      <c r="AA207" s="22">
        <f t="shared" si="112"/>
        <v>0.94072006554162479</v>
      </c>
    </row>
    <row r="208" spans="1:27" x14ac:dyDescent="0.3">
      <c r="A208" s="12" t="s">
        <v>49</v>
      </c>
      <c r="B208" s="12" t="s">
        <v>53</v>
      </c>
      <c r="C208" s="12" t="s">
        <v>62</v>
      </c>
      <c r="D208" s="12">
        <v>21</v>
      </c>
      <c r="E208" s="12">
        <v>3</v>
      </c>
      <c r="F208" s="12">
        <v>4764.1843333333336</v>
      </c>
      <c r="G208" s="12">
        <v>74.970716666666661</v>
      </c>
      <c r="H208" s="12">
        <v>4596.8443333333335</v>
      </c>
      <c r="I208" s="12">
        <v>98.038623333333319</v>
      </c>
      <c r="J208" s="12">
        <v>23703.335700000003</v>
      </c>
      <c r="K208" s="12">
        <v>464911.03999999992</v>
      </c>
      <c r="L208" s="12">
        <v>3332.0562599999998</v>
      </c>
    </row>
    <row r="209" spans="1:27" x14ac:dyDescent="0.3">
      <c r="A209" s="12" t="s">
        <v>54</v>
      </c>
      <c r="B209" s="12" t="s">
        <v>53</v>
      </c>
      <c r="C209" s="12" t="s">
        <v>62</v>
      </c>
      <c r="D209" s="12">
        <v>21</v>
      </c>
      <c r="E209" s="12">
        <v>3</v>
      </c>
      <c r="F209" s="12">
        <v>3219.067333333333</v>
      </c>
      <c r="G209" s="12">
        <v>57.948773333333328</v>
      </c>
      <c r="H209" s="12">
        <v>2965.3126666666667</v>
      </c>
      <c r="I209" s="12">
        <v>191.66386666666668</v>
      </c>
      <c r="J209" s="12">
        <v>22142.07</v>
      </c>
      <c r="K209" s="12">
        <v>504885.82999999996</v>
      </c>
      <c r="L209" s="12">
        <v>3384.1383000000001</v>
      </c>
    </row>
    <row r="210" spans="1:27" x14ac:dyDescent="0.3">
      <c r="A210" s="12" t="s">
        <v>54</v>
      </c>
      <c r="B210" s="12" t="s">
        <v>50</v>
      </c>
      <c r="C210" s="12" t="s">
        <v>62</v>
      </c>
      <c r="D210" s="12">
        <v>21</v>
      </c>
      <c r="E210" s="12">
        <v>3</v>
      </c>
      <c r="F210" s="12" t="s">
        <v>60</v>
      </c>
      <c r="G210" s="12" t="s">
        <v>60</v>
      </c>
      <c r="H210" s="12" t="s">
        <v>60</v>
      </c>
      <c r="I210" s="12" t="s">
        <v>60</v>
      </c>
      <c r="J210" s="12" t="s">
        <v>60</v>
      </c>
      <c r="K210" s="12" t="s">
        <v>60</v>
      </c>
      <c r="L210" s="12" t="s">
        <v>60</v>
      </c>
    </row>
    <row r="211" spans="1:27" x14ac:dyDescent="0.3">
      <c r="A211" s="12" t="s">
        <v>49</v>
      </c>
      <c r="B211" s="12" t="s">
        <v>50</v>
      </c>
      <c r="C211" s="12" t="s">
        <v>62</v>
      </c>
      <c r="D211" s="12">
        <v>21</v>
      </c>
      <c r="E211" s="12">
        <v>3</v>
      </c>
      <c r="F211" s="12">
        <v>5371.0116666666663</v>
      </c>
      <c r="G211" s="12">
        <v>127.28336666666667</v>
      </c>
      <c r="H211" s="12">
        <v>4938.1713333333328</v>
      </c>
      <c r="I211" s="12">
        <v>260.09700000000004</v>
      </c>
      <c r="J211" s="12">
        <v>18483.154000000002</v>
      </c>
      <c r="K211" s="12">
        <v>623169.34000000008</v>
      </c>
      <c r="L211" s="12">
        <v>3721.7739199999996</v>
      </c>
    </row>
    <row r="212" spans="1:27" x14ac:dyDescent="0.3">
      <c r="A212" s="12" t="s">
        <v>54</v>
      </c>
      <c r="B212" s="12" t="s">
        <v>53</v>
      </c>
      <c r="C212" s="12" t="s">
        <v>62</v>
      </c>
      <c r="D212" s="12">
        <v>21</v>
      </c>
      <c r="E212" s="12">
        <v>4</v>
      </c>
      <c r="F212" s="12">
        <v>4633.7086666666664</v>
      </c>
      <c r="G212" s="12">
        <v>87.646756666666661</v>
      </c>
      <c r="H212" s="12">
        <v>4412.09</v>
      </c>
      <c r="I212" s="12">
        <v>98.515923333333333</v>
      </c>
      <c r="J212" s="12">
        <v>22121.716</v>
      </c>
      <c r="K212" s="12">
        <v>585061.34000000008</v>
      </c>
      <c r="L212" s="12">
        <v>6256.4350400000003</v>
      </c>
    </row>
    <row r="213" spans="1:27" x14ac:dyDescent="0.3">
      <c r="A213" s="12" t="s">
        <v>49</v>
      </c>
      <c r="B213" s="12" t="s">
        <v>53</v>
      </c>
      <c r="C213" s="12" t="s">
        <v>62</v>
      </c>
      <c r="D213" s="12">
        <v>21</v>
      </c>
      <c r="E213" s="12">
        <v>4</v>
      </c>
      <c r="F213" s="12">
        <v>4923.4263333333329</v>
      </c>
      <c r="G213" s="12">
        <v>122.72193333333333</v>
      </c>
      <c r="H213" s="12">
        <v>4545.346333333333</v>
      </c>
      <c r="I213" s="12">
        <v>288.55463333333336</v>
      </c>
      <c r="J213" s="12">
        <v>25732.144</v>
      </c>
      <c r="K213" s="12">
        <v>386652.31999999995</v>
      </c>
      <c r="L213" s="12">
        <v>3991.4635000000003</v>
      </c>
    </row>
    <row r="214" spans="1:27" x14ac:dyDescent="0.3">
      <c r="A214" s="12" t="s">
        <v>52</v>
      </c>
      <c r="B214" s="12" t="s">
        <v>50</v>
      </c>
      <c r="C214" s="12" t="s">
        <v>62</v>
      </c>
      <c r="D214" s="12">
        <v>21</v>
      </c>
      <c r="E214" s="12">
        <v>4</v>
      </c>
      <c r="F214" s="12">
        <v>3860.2053333333333</v>
      </c>
      <c r="G214" s="12">
        <v>121.51640000000002</v>
      </c>
      <c r="H214" s="12">
        <v>3478.7133333333331</v>
      </c>
      <c r="I214" s="12">
        <v>259.51403333333332</v>
      </c>
      <c r="J214" s="12">
        <v>21802.039999999997</v>
      </c>
      <c r="K214" s="12">
        <v>538629.64000000013</v>
      </c>
      <c r="L214" s="12">
        <v>6062.7732999999998</v>
      </c>
    </row>
    <row r="215" spans="1:27" x14ac:dyDescent="0.3">
      <c r="A215" s="12" t="s">
        <v>49</v>
      </c>
      <c r="B215" s="12" t="s">
        <v>50</v>
      </c>
      <c r="C215" s="12" t="s">
        <v>62</v>
      </c>
      <c r="D215" s="12">
        <v>21</v>
      </c>
      <c r="E215" s="12">
        <v>4</v>
      </c>
      <c r="F215" s="12">
        <v>5148.3959999999997</v>
      </c>
      <c r="G215" s="12">
        <v>98.515923333333333</v>
      </c>
      <c r="H215" s="12">
        <v>4947.4626666666663</v>
      </c>
      <c r="I215" s="12">
        <v>107.88979999999999</v>
      </c>
      <c r="J215" s="12">
        <v>33117.023999999998</v>
      </c>
      <c r="K215" s="12">
        <v>558565.15</v>
      </c>
      <c r="L215" s="12">
        <v>5694.308</v>
      </c>
    </row>
    <row r="216" spans="1:27" x14ac:dyDescent="0.3">
      <c r="A216" s="12" t="s">
        <v>52</v>
      </c>
      <c r="B216" s="12" t="s">
        <v>53</v>
      </c>
      <c r="C216" s="12" t="s">
        <v>62</v>
      </c>
      <c r="D216" s="12">
        <v>21</v>
      </c>
      <c r="E216" s="12">
        <v>4</v>
      </c>
      <c r="F216" s="12">
        <v>2435.0476666666668</v>
      </c>
      <c r="G216" s="12">
        <v>80.842336666666668</v>
      </c>
      <c r="H216" s="12">
        <v>2291.5160000000001</v>
      </c>
      <c r="I216" s="12">
        <v>53.199813333333339</v>
      </c>
      <c r="J216" s="12">
        <v>17357.703000000001</v>
      </c>
      <c r="K216" s="12">
        <v>337616.74999999994</v>
      </c>
      <c r="L216" s="12">
        <v>2084.4806199999998</v>
      </c>
    </row>
    <row r="217" spans="1:27" x14ac:dyDescent="0.3">
      <c r="A217" s="12" t="s">
        <v>54</v>
      </c>
      <c r="B217" s="12" t="s">
        <v>50</v>
      </c>
      <c r="C217" s="12" t="s">
        <v>62</v>
      </c>
      <c r="D217" s="12">
        <v>21</v>
      </c>
      <c r="E217" s="12">
        <v>4</v>
      </c>
      <c r="F217" s="12">
        <v>4337.3803333333335</v>
      </c>
      <c r="G217" s="12">
        <v>109.57256666666666</v>
      </c>
      <c r="H217" s="12">
        <v>3991.4716666666668</v>
      </c>
      <c r="I217" s="12">
        <v>236.63813333333334</v>
      </c>
      <c r="J217" s="12">
        <v>30357.271000000001</v>
      </c>
      <c r="K217" s="12">
        <v>419753.77999999997</v>
      </c>
      <c r="L217" s="12">
        <v>7419.6023999999989</v>
      </c>
    </row>
    <row r="218" spans="1:27" x14ac:dyDescent="0.3">
      <c r="A218" s="13" t="s">
        <v>49</v>
      </c>
      <c r="B218" s="13" t="s">
        <v>50</v>
      </c>
      <c r="C218" s="13" t="s">
        <v>62</v>
      </c>
      <c r="D218" s="13">
        <v>28</v>
      </c>
      <c r="E218" s="13">
        <v>1</v>
      </c>
      <c r="F218" s="13">
        <v>5934.7383333333337</v>
      </c>
      <c r="G218" s="13">
        <v>80.73769333333334</v>
      </c>
      <c r="H218" s="13">
        <v>5717.6610000000001</v>
      </c>
      <c r="I218" s="13">
        <v>98.51591333333333</v>
      </c>
      <c r="J218" s="13">
        <v>33689.925999999999</v>
      </c>
      <c r="K218" s="13">
        <v>500821.96999999991</v>
      </c>
      <c r="L218" s="13">
        <v>4344.9628000000002</v>
      </c>
      <c r="N218" s="18" t="s">
        <v>37</v>
      </c>
      <c r="O218" s="18" t="s">
        <v>38</v>
      </c>
      <c r="P218" s="18" t="s">
        <v>39</v>
      </c>
      <c r="Q218" s="18" t="s">
        <v>40</v>
      </c>
      <c r="R218" s="18" t="s">
        <v>41</v>
      </c>
      <c r="S218" s="18" t="s">
        <v>42</v>
      </c>
      <c r="T218" s="18" t="s">
        <v>43</v>
      </c>
      <c r="U218" s="18" t="s">
        <v>44</v>
      </c>
      <c r="V218" s="18" t="s">
        <v>45</v>
      </c>
      <c r="W218" s="18" t="s">
        <v>46</v>
      </c>
      <c r="X218" s="18" t="s">
        <v>47</v>
      </c>
      <c r="Y218" s="18" t="s">
        <v>48</v>
      </c>
      <c r="Z218" s="18"/>
      <c r="AA218" s="18"/>
    </row>
    <row r="219" spans="1:27" x14ac:dyDescent="0.3">
      <c r="A219" s="13" t="s">
        <v>52</v>
      </c>
      <c r="B219" s="13" t="s">
        <v>50</v>
      </c>
      <c r="C219" s="13" t="s">
        <v>62</v>
      </c>
      <c r="D219" s="13">
        <v>28</v>
      </c>
      <c r="E219" s="13">
        <v>1</v>
      </c>
      <c r="F219" s="13">
        <v>5685.8166666666666</v>
      </c>
      <c r="G219" s="13">
        <v>98.038623333333319</v>
      </c>
      <c r="H219" s="13">
        <v>5348.4306666666662</v>
      </c>
      <c r="I219" s="13">
        <v>219.35086666666666</v>
      </c>
      <c r="J219" s="13">
        <v>22520.413</v>
      </c>
      <c r="K219" s="13">
        <v>500397.50999999995</v>
      </c>
      <c r="L219" s="13">
        <v>6616.2205000000004</v>
      </c>
      <c r="N219" t="str">
        <f>A218</f>
        <v>Salada</v>
      </c>
      <c r="O219" t="str">
        <f t="shared" ref="O219:R224" si="115">B218</f>
        <v>Mecânica</v>
      </c>
      <c r="P219" t="str">
        <f t="shared" si="115"/>
        <v>v</v>
      </c>
      <c r="Q219">
        <f t="shared" si="115"/>
        <v>28</v>
      </c>
      <c r="R219">
        <f t="shared" si="115"/>
        <v>1</v>
      </c>
      <c r="S219" s="23">
        <f>AVERAGE(F218,F228,F235,F239)</f>
        <v>5995.6115</v>
      </c>
      <c r="T219" s="23">
        <f t="shared" ref="T219:Y219" si="116">AVERAGE(G218,G228,G235,G239)</f>
        <v>95.583260833333327</v>
      </c>
      <c r="U219" s="23">
        <f t="shared" si="116"/>
        <v>5756.0465833333337</v>
      </c>
      <c r="V219" s="23">
        <f t="shared" si="116"/>
        <v>130.40307916666666</v>
      </c>
      <c r="W219" s="23">
        <f t="shared" si="116"/>
        <v>25670.183165000002</v>
      </c>
      <c r="X219" s="23">
        <f t="shared" si="116"/>
        <v>389981.75907500001</v>
      </c>
      <c r="Y219" s="23">
        <f t="shared" si="116"/>
        <v>6479.1309650000003</v>
      </c>
      <c r="Z219" s="23"/>
      <c r="AA219" s="23"/>
    </row>
    <row r="220" spans="1:27" x14ac:dyDescent="0.3">
      <c r="A220" s="13" t="s">
        <v>49</v>
      </c>
      <c r="B220" s="13" t="s">
        <v>53</v>
      </c>
      <c r="C220" s="13" t="s">
        <v>62</v>
      </c>
      <c r="D220" s="13">
        <v>28</v>
      </c>
      <c r="E220" s="13">
        <v>1</v>
      </c>
      <c r="F220" s="13">
        <v>6005.4669999999996</v>
      </c>
      <c r="G220" s="13">
        <v>92.748946666666669</v>
      </c>
      <c r="H220" s="13">
        <v>5816.0926666666664</v>
      </c>
      <c r="I220" s="13">
        <v>81.308736666666675</v>
      </c>
      <c r="J220" s="13">
        <v>29203.085000000003</v>
      </c>
      <c r="K220" s="13">
        <v>562625.42000000004</v>
      </c>
      <c r="L220" s="13">
        <v>4962.7642000000005</v>
      </c>
      <c r="N220" t="str">
        <f t="shared" ref="N220:N224" si="117">A219</f>
        <v>Italiano</v>
      </c>
      <c r="O220" t="str">
        <f t="shared" si="115"/>
        <v>Mecânica</v>
      </c>
      <c r="P220" t="str">
        <f t="shared" si="115"/>
        <v>v</v>
      </c>
      <c r="Q220">
        <f t="shared" si="115"/>
        <v>28</v>
      </c>
      <c r="R220">
        <f t="shared" si="115"/>
        <v>1</v>
      </c>
      <c r="S220" s="23">
        <f>AVERAGE(F219,F230,F238)</f>
        <v>6051.4809999999998</v>
      </c>
      <c r="T220" s="23">
        <f t="shared" ref="T220:Y220" si="118">AVERAGE(G219,G230,G238)</f>
        <v>90.508421111111105</v>
      </c>
      <c r="U220" s="23">
        <f t="shared" si="118"/>
        <v>5779.7562222222214</v>
      </c>
      <c r="V220" s="23">
        <f t="shared" si="118"/>
        <v>181.24417555555556</v>
      </c>
      <c r="W220" s="23">
        <f t="shared" si="118"/>
        <v>24903.418000000001</v>
      </c>
      <c r="X220" s="23">
        <f t="shared" si="118"/>
        <v>549318.95666666667</v>
      </c>
      <c r="Y220" s="23">
        <f t="shared" si="118"/>
        <v>8247.8265666666684</v>
      </c>
      <c r="Z220" s="23"/>
      <c r="AA220" s="23"/>
    </row>
    <row r="221" spans="1:27" x14ac:dyDescent="0.3">
      <c r="A221" s="13" t="s">
        <v>52</v>
      </c>
      <c r="B221" s="13" t="s">
        <v>53</v>
      </c>
      <c r="C221" s="13" t="s">
        <v>62</v>
      </c>
      <c r="D221" s="13">
        <v>28</v>
      </c>
      <c r="E221" s="13">
        <v>1</v>
      </c>
      <c r="F221" s="13">
        <v>7039.3756666666668</v>
      </c>
      <c r="G221" s="13">
        <v>109.57256666666666</v>
      </c>
      <c r="H221" s="13">
        <v>6796.3186666666661</v>
      </c>
      <c r="I221" s="13">
        <v>124.50777666666666</v>
      </c>
      <c r="J221" s="13">
        <v>35247.002000000008</v>
      </c>
      <c r="K221" s="13">
        <v>672199.82000000007</v>
      </c>
      <c r="L221" s="13">
        <v>13740.0918</v>
      </c>
      <c r="N221" t="str">
        <f t="shared" si="117"/>
        <v>Salada</v>
      </c>
      <c r="O221" t="str">
        <f t="shared" si="115"/>
        <v>Natural</v>
      </c>
      <c r="P221" t="str">
        <f t="shared" si="115"/>
        <v>v</v>
      </c>
      <c r="Q221">
        <f t="shared" si="115"/>
        <v>28</v>
      </c>
      <c r="R221">
        <f t="shared" si="115"/>
        <v>1</v>
      </c>
      <c r="S221" s="23">
        <f>AVERAGE(F220,F227,F232,F237)</f>
        <v>6118.3610833333332</v>
      </c>
      <c r="T221" s="23">
        <f t="shared" ref="T221:Y221" si="119">AVERAGE(G220,G227,G232,G237)</f>
        <v>98.300712499999989</v>
      </c>
      <c r="U221" s="23">
        <f t="shared" si="119"/>
        <v>5900.27</v>
      </c>
      <c r="V221" s="23">
        <f t="shared" si="119"/>
        <v>119.02496500000001</v>
      </c>
      <c r="W221" s="23">
        <f t="shared" si="119"/>
        <v>29797.388999999996</v>
      </c>
      <c r="X221" s="23">
        <f t="shared" si="119"/>
        <v>592129.64250000007</v>
      </c>
      <c r="Y221" s="23">
        <f t="shared" si="119"/>
        <v>8654.9057750000011</v>
      </c>
      <c r="Z221" s="23"/>
      <c r="AA221" s="23"/>
    </row>
    <row r="222" spans="1:27" x14ac:dyDescent="0.3">
      <c r="A222" s="13" t="s">
        <v>54</v>
      </c>
      <c r="B222" s="13" t="s">
        <v>53</v>
      </c>
      <c r="C222" s="13" t="s">
        <v>62</v>
      </c>
      <c r="D222" s="13">
        <v>28</v>
      </c>
      <c r="E222" s="13">
        <v>1</v>
      </c>
      <c r="F222" s="13">
        <v>6018.5803333333342</v>
      </c>
      <c r="G222" s="13">
        <v>92.681503333333339</v>
      </c>
      <c r="H222" s="13">
        <v>5718.8770000000004</v>
      </c>
      <c r="I222" s="13">
        <v>179.09573333333333</v>
      </c>
      <c r="J222" s="13">
        <v>27256.890000000003</v>
      </c>
      <c r="K222" s="13">
        <v>592085.60000000009</v>
      </c>
      <c r="L222" s="13">
        <v>5716.1579000000002</v>
      </c>
      <c r="N222" t="str">
        <f t="shared" si="117"/>
        <v>Italiano</v>
      </c>
      <c r="O222" t="str">
        <f t="shared" si="115"/>
        <v>Natural</v>
      </c>
      <c r="P222" t="str">
        <f t="shared" si="115"/>
        <v>v</v>
      </c>
      <c r="Q222">
        <f t="shared" si="115"/>
        <v>28</v>
      </c>
      <c r="R222">
        <f t="shared" si="115"/>
        <v>1</v>
      </c>
      <c r="S222" s="23">
        <f>AVERAGE(F221,F224,F231,F240)</f>
        <v>5907.7814166666676</v>
      </c>
      <c r="T222" s="23">
        <f t="shared" ref="T222:Y222" si="120">AVERAGE(G221,G224,G231,G240)</f>
        <v>104.47753666666667</v>
      </c>
      <c r="U222" s="23">
        <f t="shared" si="120"/>
        <v>5659.1610833333334</v>
      </c>
      <c r="V222" s="23">
        <f t="shared" si="120"/>
        <v>146.45526666666666</v>
      </c>
      <c r="W222" s="23">
        <f t="shared" si="120"/>
        <v>29229.5</v>
      </c>
      <c r="X222" s="23">
        <f t="shared" si="120"/>
        <v>695306.84250000003</v>
      </c>
      <c r="Y222" s="23">
        <f t="shared" si="120"/>
        <v>9442.0482000000011</v>
      </c>
      <c r="Z222" s="23"/>
      <c r="AA222" s="23"/>
    </row>
    <row r="223" spans="1:27" x14ac:dyDescent="0.3">
      <c r="A223" s="13" t="s">
        <v>54</v>
      </c>
      <c r="B223" s="13" t="s">
        <v>50</v>
      </c>
      <c r="C223" s="13" t="s">
        <v>62</v>
      </c>
      <c r="D223" s="13">
        <v>28</v>
      </c>
      <c r="E223" s="13">
        <v>1</v>
      </c>
      <c r="F223" s="13">
        <v>6258.8019999999997</v>
      </c>
      <c r="G223" s="13">
        <v>109.57258000000002</v>
      </c>
      <c r="H223" s="13">
        <v>6038.6796666666669</v>
      </c>
      <c r="I223" s="13">
        <v>132.6405</v>
      </c>
      <c r="J223" s="13">
        <v>29893.322999999997</v>
      </c>
      <c r="K223" s="13">
        <v>612120.46000000008</v>
      </c>
      <c r="L223" s="13">
        <v>8366.9568000000017</v>
      </c>
      <c r="N223" t="str">
        <f t="shared" si="117"/>
        <v>Santa Cruz</v>
      </c>
      <c r="O223" t="str">
        <f t="shared" si="115"/>
        <v>Natural</v>
      </c>
      <c r="P223" t="str">
        <f t="shared" si="115"/>
        <v>v</v>
      </c>
      <c r="Q223">
        <f t="shared" si="115"/>
        <v>28</v>
      </c>
      <c r="R223">
        <f t="shared" si="115"/>
        <v>1</v>
      </c>
      <c r="S223" s="23">
        <f>AVERAGE(F222,F233,F236)</f>
        <v>5286.5058888888889</v>
      </c>
      <c r="T223" s="23">
        <f t="shared" ref="T223:Y223" si="121">AVERAGE(G222,G233,G236)</f>
        <v>98.17523555555556</v>
      </c>
      <c r="U223" s="23">
        <f t="shared" si="121"/>
        <v>5024.4605555555563</v>
      </c>
      <c r="V223" s="23">
        <f t="shared" si="121"/>
        <v>136.83469333333332</v>
      </c>
      <c r="W223" s="23">
        <f t="shared" si="121"/>
        <v>34079.244666666673</v>
      </c>
      <c r="X223" s="23">
        <f t="shared" si="121"/>
        <v>563064.6133333334</v>
      </c>
      <c r="Y223" s="23">
        <f t="shared" si="121"/>
        <v>5569.2911999999997</v>
      </c>
      <c r="Z223" s="23"/>
      <c r="AA223" s="23"/>
    </row>
    <row r="224" spans="1:27" x14ac:dyDescent="0.3">
      <c r="A224" s="13" t="s">
        <v>52</v>
      </c>
      <c r="B224" s="13" t="s">
        <v>53</v>
      </c>
      <c r="C224" s="13" t="s">
        <v>62</v>
      </c>
      <c r="D224" s="13">
        <v>28</v>
      </c>
      <c r="E224" s="13">
        <v>2</v>
      </c>
      <c r="F224" s="13">
        <v>6706.2403333333341</v>
      </c>
      <c r="G224" s="13">
        <v>81.14754666666667</v>
      </c>
      <c r="H224" s="13">
        <v>6525.5143333333326</v>
      </c>
      <c r="I224" s="13">
        <v>92.271646666666655</v>
      </c>
      <c r="J224" s="13">
        <v>31962.835999999999</v>
      </c>
      <c r="K224" s="13">
        <v>507278.91</v>
      </c>
      <c r="L224" s="13">
        <v>9121.2500999999993</v>
      </c>
      <c r="N224" t="str">
        <f t="shared" si="117"/>
        <v>Santa Cruz</v>
      </c>
      <c r="O224" t="str">
        <f t="shared" si="115"/>
        <v>Mecânica</v>
      </c>
      <c r="P224" t="str">
        <f t="shared" si="115"/>
        <v>v</v>
      </c>
      <c r="Q224">
        <f t="shared" si="115"/>
        <v>28</v>
      </c>
      <c r="R224">
        <f t="shared" si="115"/>
        <v>1</v>
      </c>
      <c r="S224" s="23">
        <f>AVERAGE(F223,F234,F226,F241)</f>
        <v>6189.5644999999995</v>
      </c>
      <c r="T224" s="23">
        <f t="shared" ref="T224:Y224" si="122">AVERAGE(G223,G234,G226,G241)</f>
        <v>102.7284075</v>
      </c>
      <c r="U224" s="23">
        <f t="shared" si="122"/>
        <v>5948.4711666666662</v>
      </c>
      <c r="V224" s="23">
        <f t="shared" si="122"/>
        <v>144.58073333333334</v>
      </c>
      <c r="W224" s="23">
        <f t="shared" si="122"/>
        <v>26300.855250000001</v>
      </c>
      <c r="X224" s="23">
        <f t="shared" si="122"/>
        <v>560223.04249999998</v>
      </c>
      <c r="Y224" s="23">
        <f t="shared" si="122"/>
        <v>9269.9374125000013</v>
      </c>
      <c r="Z224" s="23"/>
      <c r="AA224" s="23"/>
    </row>
    <row r="225" spans="1:27" x14ac:dyDescent="0.3">
      <c r="A225" s="13" t="s">
        <v>54</v>
      </c>
      <c r="B225" s="13" t="s">
        <v>53</v>
      </c>
      <c r="C225" s="13" t="s">
        <v>62</v>
      </c>
      <c r="D225" s="13">
        <v>28</v>
      </c>
      <c r="E225" s="13">
        <v>2</v>
      </c>
      <c r="F225" s="13" t="s">
        <v>60</v>
      </c>
      <c r="G225" s="13" t="s">
        <v>60</v>
      </c>
      <c r="H225" s="13" t="s">
        <v>60</v>
      </c>
      <c r="I225" s="13" t="s">
        <v>60</v>
      </c>
      <c r="J225" s="13" t="s">
        <v>60</v>
      </c>
      <c r="K225" s="13" t="s">
        <v>60</v>
      </c>
      <c r="L225" s="13" t="s">
        <v>60</v>
      </c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x14ac:dyDescent="0.3">
      <c r="A226" s="13" t="s">
        <v>54</v>
      </c>
      <c r="B226" s="13" t="s">
        <v>50</v>
      </c>
      <c r="C226" s="13" t="s">
        <v>62</v>
      </c>
      <c r="D226" s="13">
        <v>28</v>
      </c>
      <c r="E226" s="13">
        <v>2</v>
      </c>
      <c r="F226" s="13">
        <v>6661.5343333333331</v>
      </c>
      <c r="G226" s="13">
        <v>127.28336666666667</v>
      </c>
      <c r="H226" s="13">
        <v>6477.9669999999996</v>
      </c>
      <c r="I226" s="13">
        <v>127.23253333333332</v>
      </c>
      <c r="J226" s="13">
        <v>25978.185000000001</v>
      </c>
      <c r="K226" s="13">
        <v>573021.15999999992</v>
      </c>
      <c r="L226" s="13">
        <v>6920.6316500000003</v>
      </c>
      <c r="R226" t="s">
        <v>55</v>
      </c>
      <c r="S226" s="23">
        <f>AVERAGE(S219:S220,S224)</f>
        <v>6078.8856666666661</v>
      </c>
      <c r="T226" s="23">
        <f t="shared" ref="T226:Y226" si="123">AVERAGE(T219:T220,T224)</f>
        <v>96.273363148148135</v>
      </c>
      <c r="U226" s="23">
        <f t="shared" si="123"/>
        <v>5828.0913240740738</v>
      </c>
      <c r="V226" s="23">
        <f t="shared" si="123"/>
        <v>152.07599601851851</v>
      </c>
      <c r="W226" s="23">
        <f t="shared" si="123"/>
        <v>25624.818804999999</v>
      </c>
      <c r="X226" s="23">
        <f t="shared" si="123"/>
        <v>499841.25274722226</v>
      </c>
      <c r="Y226" s="23">
        <f t="shared" si="123"/>
        <v>7998.96498138889</v>
      </c>
      <c r="Z226" s="23"/>
      <c r="AA226" s="22">
        <f>U226/S226</f>
        <v>0.95874336904084023</v>
      </c>
    </row>
    <row r="227" spans="1:27" x14ac:dyDescent="0.3">
      <c r="A227" s="13" t="s">
        <v>49</v>
      </c>
      <c r="B227" s="13" t="s">
        <v>53</v>
      </c>
      <c r="C227" s="13" t="s">
        <v>62</v>
      </c>
      <c r="D227" s="13">
        <v>28</v>
      </c>
      <c r="E227" s="13">
        <v>2</v>
      </c>
      <c r="F227" s="13">
        <v>5712.5456666666678</v>
      </c>
      <c r="G227" s="13">
        <v>98.038623333333319</v>
      </c>
      <c r="H227" s="13">
        <v>5514.7753333333339</v>
      </c>
      <c r="I227" s="13">
        <v>99.910323333333338</v>
      </c>
      <c r="J227" s="13">
        <v>25622.591999999997</v>
      </c>
      <c r="K227" s="13">
        <v>718819.05</v>
      </c>
      <c r="L227" s="13">
        <v>7853.321100000001</v>
      </c>
      <c r="R227" t="s">
        <v>56</v>
      </c>
      <c r="S227" s="23">
        <f>AVERAGE(S221:S223)</f>
        <v>5770.8827962962969</v>
      </c>
      <c r="T227" s="23">
        <f t="shared" ref="T227:Y227" si="124">AVERAGE(T221:T223)</f>
        <v>100.31782824074075</v>
      </c>
      <c r="U227" s="23">
        <f t="shared" si="124"/>
        <v>5527.9638796296304</v>
      </c>
      <c r="V227" s="23">
        <f t="shared" si="124"/>
        <v>134.104975</v>
      </c>
      <c r="W227" s="23">
        <f t="shared" si="124"/>
        <v>31035.377888888888</v>
      </c>
      <c r="X227" s="23">
        <f t="shared" si="124"/>
        <v>616833.6994444445</v>
      </c>
      <c r="Y227" s="23">
        <f t="shared" si="124"/>
        <v>7888.7483916666679</v>
      </c>
      <c r="Z227" s="23"/>
      <c r="AA227" s="22">
        <f t="shared" ref="AA227:AA231" si="125">U227/S227</f>
        <v>0.95790610808755816</v>
      </c>
    </row>
    <row r="228" spans="1:27" x14ac:dyDescent="0.3">
      <c r="A228" s="13" t="s">
        <v>49</v>
      </c>
      <c r="B228" s="13" t="s">
        <v>50</v>
      </c>
      <c r="C228" s="13" t="s">
        <v>62</v>
      </c>
      <c r="D228" s="13">
        <v>28</v>
      </c>
      <c r="E228" s="13">
        <v>2</v>
      </c>
      <c r="F228" s="13">
        <v>6081.4456666666665</v>
      </c>
      <c r="G228" s="13">
        <v>98.448480000000004</v>
      </c>
      <c r="H228" s="13">
        <v>5821.5516666666663</v>
      </c>
      <c r="I228" s="13">
        <v>140.44246666666666</v>
      </c>
      <c r="J228" s="13">
        <v>40825.173999999999</v>
      </c>
      <c r="K228" s="13">
        <v>582301.65999999992</v>
      </c>
      <c r="L228" s="13">
        <v>13654.4853</v>
      </c>
      <c r="S228" s="23"/>
      <c r="T228" s="23"/>
      <c r="U228" s="23"/>
      <c r="V228" s="23"/>
      <c r="W228" s="23"/>
      <c r="X228" s="23"/>
      <c r="Y228" s="23"/>
      <c r="Z228" s="23"/>
      <c r="AA228" s="22"/>
    </row>
    <row r="229" spans="1:27" x14ac:dyDescent="0.3">
      <c r="A229" s="13" t="s">
        <v>52</v>
      </c>
      <c r="B229" s="13" t="s">
        <v>50</v>
      </c>
      <c r="C229" s="13" t="s">
        <v>62</v>
      </c>
      <c r="D229" s="13">
        <v>28</v>
      </c>
      <c r="E229" s="13">
        <v>2</v>
      </c>
      <c r="F229" s="13" t="s">
        <v>60</v>
      </c>
      <c r="G229" s="13" t="s">
        <v>60</v>
      </c>
      <c r="H229" s="13" t="s">
        <v>60</v>
      </c>
      <c r="I229" s="13" t="s">
        <v>60</v>
      </c>
      <c r="J229" s="13" t="s">
        <v>60</v>
      </c>
      <c r="K229" s="13" t="s">
        <v>60</v>
      </c>
      <c r="L229" s="13" t="s">
        <v>60</v>
      </c>
      <c r="R229" t="s">
        <v>57</v>
      </c>
      <c r="S229" s="23">
        <f>AVERAGE(S219,S221)</f>
        <v>6056.9862916666661</v>
      </c>
      <c r="T229" s="23">
        <f t="shared" ref="T229:Y230" si="126">AVERAGE(T219,T221)</f>
        <v>96.941986666666651</v>
      </c>
      <c r="U229" s="23">
        <f t="shared" si="126"/>
        <v>5828.1582916666666</v>
      </c>
      <c r="V229" s="23">
        <f t="shared" si="126"/>
        <v>124.71402208333333</v>
      </c>
      <c r="W229" s="23">
        <f t="shared" si="126"/>
        <v>27733.786082499999</v>
      </c>
      <c r="X229" s="23">
        <f t="shared" si="126"/>
        <v>491055.70078750001</v>
      </c>
      <c r="Y229" s="23">
        <f t="shared" si="126"/>
        <v>7567.0183700000007</v>
      </c>
      <c r="Z229" s="23"/>
      <c r="AA229" s="22">
        <f t="shared" si="125"/>
        <v>0.96222081593368869</v>
      </c>
    </row>
    <row r="230" spans="1:27" x14ac:dyDescent="0.3">
      <c r="A230" s="13" t="s">
        <v>52</v>
      </c>
      <c r="B230" s="13" t="s">
        <v>50</v>
      </c>
      <c r="C230" s="13" t="s">
        <v>62</v>
      </c>
      <c r="D230" s="13">
        <v>28</v>
      </c>
      <c r="E230" s="13">
        <v>3</v>
      </c>
      <c r="F230" s="13">
        <v>6391.2623333333331</v>
      </c>
      <c r="G230" s="13">
        <v>80.737693333333326</v>
      </c>
      <c r="H230" s="13">
        <v>6091.063666666666</v>
      </c>
      <c r="I230" s="13">
        <v>219.86609999999999</v>
      </c>
      <c r="J230" s="13">
        <v>28141.088000000007</v>
      </c>
      <c r="K230" s="13">
        <v>755021.73</v>
      </c>
      <c r="L230" s="13">
        <v>9651.6488000000008</v>
      </c>
      <c r="R230" t="s">
        <v>58</v>
      </c>
      <c r="S230" s="23">
        <f>AVERAGE(S220,S222)</f>
        <v>5979.6312083333341</v>
      </c>
      <c r="T230" s="23">
        <f t="shared" si="126"/>
        <v>97.492978888888885</v>
      </c>
      <c r="U230" s="23">
        <f t="shared" si="126"/>
        <v>5719.4586527777774</v>
      </c>
      <c r="V230" s="23">
        <f t="shared" si="126"/>
        <v>163.84972111111111</v>
      </c>
      <c r="W230" s="23">
        <f t="shared" si="126"/>
        <v>27066.459000000003</v>
      </c>
      <c r="X230" s="23">
        <f t="shared" si="126"/>
        <v>622312.8995833334</v>
      </c>
      <c r="Y230" s="23">
        <f t="shared" si="126"/>
        <v>8844.9373833333339</v>
      </c>
      <c r="Z230" s="23"/>
      <c r="AA230" s="22">
        <f t="shared" si="125"/>
        <v>0.95649020040015598</v>
      </c>
    </row>
    <row r="231" spans="1:27" x14ac:dyDescent="0.3">
      <c r="A231" s="13" t="s">
        <v>52</v>
      </c>
      <c r="B231" s="13" t="s">
        <v>53</v>
      </c>
      <c r="C231" s="13" t="s">
        <v>62</v>
      </c>
      <c r="D231" s="13">
        <v>28</v>
      </c>
      <c r="E231" s="13">
        <v>3</v>
      </c>
      <c r="F231" s="13">
        <v>5790.5633333333344</v>
      </c>
      <c r="G231" s="13">
        <v>110.96333333333332</v>
      </c>
      <c r="H231" s="13">
        <v>5608.7750000000005</v>
      </c>
      <c r="I231" s="13">
        <v>109.82000999999998</v>
      </c>
      <c r="J231" s="13">
        <v>27144.944</v>
      </c>
      <c r="K231" s="13">
        <v>694781.65</v>
      </c>
      <c r="L231" s="13">
        <v>10248.1981</v>
      </c>
      <c r="R231" t="s">
        <v>61</v>
      </c>
      <c r="S231" s="23">
        <f>AVERAGE(S223:S224)</f>
        <v>5738.0351944444446</v>
      </c>
      <c r="T231" s="23">
        <f t="shared" ref="T231:Y231" si="127">AVERAGE(T223:T224)</f>
        <v>100.45182152777778</v>
      </c>
      <c r="U231" s="23">
        <f t="shared" si="127"/>
        <v>5486.4658611111117</v>
      </c>
      <c r="V231" s="23">
        <f t="shared" si="127"/>
        <v>140.70771333333334</v>
      </c>
      <c r="W231" s="23">
        <f t="shared" si="127"/>
        <v>30190.049958333337</v>
      </c>
      <c r="X231" s="23">
        <f t="shared" si="127"/>
        <v>561643.82791666663</v>
      </c>
      <c r="Y231" s="23">
        <f t="shared" si="127"/>
        <v>7419.6143062500005</v>
      </c>
      <c r="Z231" s="23"/>
      <c r="AA231" s="22">
        <f t="shared" si="125"/>
        <v>0.95615758272502371</v>
      </c>
    </row>
    <row r="232" spans="1:27" x14ac:dyDescent="0.3">
      <c r="A232" s="13" t="s">
        <v>49</v>
      </c>
      <c r="B232" s="13" t="s">
        <v>53</v>
      </c>
      <c r="C232" s="13" t="s">
        <v>62</v>
      </c>
      <c r="D232" s="13">
        <v>28</v>
      </c>
      <c r="E232" s="13">
        <v>3</v>
      </c>
      <c r="F232" s="13">
        <v>5428.4039999999995</v>
      </c>
      <c r="G232" s="13">
        <v>92.271646666666655</v>
      </c>
      <c r="H232" s="13">
        <v>5185.8163333333332</v>
      </c>
      <c r="I232" s="13">
        <v>179.06393333333335</v>
      </c>
      <c r="J232" s="13">
        <v>29976.533000000003</v>
      </c>
      <c r="K232" s="13">
        <v>494629.56000000006</v>
      </c>
      <c r="L232" s="13">
        <v>8455.5571999999993</v>
      </c>
    </row>
    <row r="233" spans="1:27" x14ac:dyDescent="0.3">
      <c r="A233" s="13" t="s">
        <v>54</v>
      </c>
      <c r="B233" s="13" t="s">
        <v>53</v>
      </c>
      <c r="C233" s="13" t="s">
        <v>62</v>
      </c>
      <c r="D233" s="13">
        <v>28</v>
      </c>
      <c r="E233" s="13">
        <v>3</v>
      </c>
      <c r="F233" s="13">
        <v>4729.9733333333334</v>
      </c>
      <c r="G233" s="13">
        <v>92.271646666666655</v>
      </c>
      <c r="H233" s="13">
        <v>4515.95</v>
      </c>
      <c r="I233" s="13">
        <v>121.83578999999999</v>
      </c>
      <c r="J233" s="13">
        <v>35875.578000000001</v>
      </c>
      <c r="K233" s="13">
        <v>525038.91</v>
      </c>
      <c r="L233" s="13">
        <v>5430.3064000000004</v>
      </c>
    </row>
    <row r="234" spans="1:27" x14ac:dyDescent="0.3">
      <c r="A234" s="13" t="s">
        <v>54</v>
      </c>
      <c r="B234" s="13" t="s">
        <v>50</v>
      </c>
      <c r="C234" s="13" t="s">
        <v>62</v>
      </c>
      <c r="D234" s="13">
        <v>28</v>
      </c>
      <c r="E234" s="13">
        <v>3</v>
      </c>
      <c r="F234" s="13">
        <v>5887.1236666666664</v>
      </c>
      <c r="G234" s="13">
        <v>86.981970000000004</v>
      </c>
      <c r="H234" s="13">
        <v>5587.0639999999994</v>
      </c>
      <c r="I234" s="13">
        <v>178.77633333333335</v>
      </c>
      <c r="J234" s="13">
        <v>22995.739000000005</v>
      </c>
      <c r="K234" s="13">
        <v>458854.53999999992</v>
      </c>
      <c r="L234" s="13">
        <v>6976.6047000000008</v>
      </c>
    </row>
    <row r="235" spans="1:27" x14ac:dyDescent="0.3">
      <c r="A235" s="13" t="s">
        <v>49</v>
      </c>
      <c r="B235" s="13" t="s">
        <v>50</v>
      </c>
      <c r="C235" s="13" t="s">
        <v>62</v>
      </c>
      <c r="D235" s="13">
        <v>28</v>
      </c>
      <c r="E235" s="13">
        <v>3</v>
      </c>
      <c r="F235" s="13">
        <v>8703.49</v>
      </c>
      <c r="G235" s="13">
        <v>103.80559000000001</v>
      </c>
      <c r="H235" s="13">
        <v>8403.9169999999995</v>
      </c>
      <c r="I235" s="13">
        <v>201.84423333333334</v>
      </c>
      <c r="J235" s="13">
        <v>1051.8186599999999</v>
      </c>
      <c r="K235" s="13">
        <v>20165.046299999998</v>
      </c>
      <c r="L235" s="13">
        <v>4435.657799999999</v>
      </c>
    </row>
    <row r="236" spans="1:27" x14ac:dyDescent="0.3">
      <c r="A236" s="13" t="s">
        <v>54</v>
      </c>
      <c r="B236" s="13" t="s">
        <v>53</v>
      </c>
      <c r="C236" s="13" t="s">
        <v>62</v>
      </c>
      <c r="D236" s="13">
        <v>28</v>
      </c>
      <c r="E236" s="13">
        <v>4</v>
      </c>
      <c r="F236" s="13">
        <v>5110.9639999999999</v>
      </c>
      <c r="G236" s="13">
        <v>109.57255666666667</v>
      </c>
      <c r="H236" s="13">
        <v>4838.5546666666669</v>
      </c>
      <c r="I236" s="13">
        <v>109.57255666666667</v>
      </c>
      <c r="J236" s="13">
        <v>39105.266000000003</v>
      </c>
      <c r="K236" s="13">
        <v>572069.32999999996</v>
      </c>
      <c r="L236" s="13">
        <v>5561.4092999999993</v>
      </c>
    </row>
    <row r="237" spans="1:27" x14ac:dyDescent="0.3">
      <c r="A237" s="13" t="s">
        <v>49</v>
      </c>
      <c r="B237" s="13" t="s">
        <v>53</v>
      </c>
      <c r="C237" s="13" t="s">
        <v>62</v>
      </c>
      <c r="D237" s="13">
        <v>28</v>
      </c>
      <c r="E237" s="13">
        <v>4</v>
      </c>
      <c r="F237" s="13">
        <v>7327.0276666666659</v>
      </c>
      <c r="G237" s="13">
        <v>110.14363333333331</v>
      </c>
      <c r="H237" s="13">
        <v>7084.3956666666663</v>
      </c>
      <c r="I237" s="13">
        <v>115.81686666666667</v>
      </c>
      <c r="J237" s="13">
        <v>34387.345999999998</v>
      </c>
      <c r="K237" s="13">
        <v>592444.54</v>
      </c>
      <c r="L237" s="13">
        <v>13347.980600000001</v>
      </c>
    </row>
    <row r="238" spans="1:27" x14ac:dyDescent="0.3">
      <c r="A238" s="13" t="s">
        <v>52</v>
      </c>
      <c r="B238" s="13" t="s">
        <v>50</v>
      </c>
      <c r="C238" s="13" t="s">
        <v>62</v>
      </c>
      <c r="D238" s="13">
        <v>28</v>
      </c>
      <c r="E238" s="13">
        <v>4</v>
      </c>
      <c r="F238" s="13">
        <v>6077.3640000000005</v>
      </c>
      <c r="G238" s="13">
        <v>92.748946666666669</v>
      </c>
      <c r="H238" s="13">
        <v>5899.7743333333319</v>
      </c>
      <c r="I238" s="13">
        <v>104.51555999999999</v>
      </c>
      <c r="J238" s="13">
        <v>24048.753000000001</v>
      </c>
      <c r="K238" s="13">
        <v>392537.63</v>
      </c>
      <c r="L238" s="13">
        <v>8475.6104000000014</v>
      </c>
    </row>
    <row r="239" spans="1:27" x14ac:dyDescent="0.3">
      <c r="A239" s="13" t="s">
        <v>49</v>
      </c>
      <c r="B239" s="13" t="s">
        <v>50</v>
      </c>
      <c r="C239" s="13" t="s">
        <v>62</v>
      </c>
      <c r="D239" s="13">
        <v>28</v>
      </c>
      <c r="E239" s="13">
        <v>4</v>
      </c>
      <c r="F239" s="13">
        <v>3262.7719999999995</v>
      </c>
      <c r="G239" s="13">
        <v>99.341279999999983</v>
      </c>
      <c r="H239" s="13">
        <v>3081.0566666666668</v>
      </c>
      <c r="I239" s="13">
        <v>80.809703333333331</v>
      </c>
      <c r="J239" s="13">
        <v>27113.814000000002</v>
      </c>
      <c r="K239" s="13">
        <v>456638.36000000004</v>
      </c>
      <c r="L239" s="13">
        <v>3481.4179600000002</v>
      </c>
    </row>
    <row r="240" spans="1:27" x14ac:dyDescent="0.3">
      <c r="A240" s="13" t="s">
        <v>52</v>
      </c>
      <c r="B240" s="13" t="s">
        <v>53</v>
      </c>
      <c r="C240" s="13" t="s">
        <v>62</v>
      </c>
      <c r="D240" s="13">
        <v>28</v>
      </c>
      <c r="E240" s="13">
        <v>4</v>
      </c>
      <c r="F240" s="13">
        <v>4094.9463333333333</v>
      </c>
      <c r="G240" s="13">
        <v>116.22669999999999</v>
      </c>
      <c r="H240" s="13">
        <v>3706.0363333333335</v>
      </c>
      <c r="I240" s="13">
        <v>259.22163333333339</v>
      </c>
      <c r="J240" s="13">
        <v>22563.218000000001</v>
      </c>
      <c r="K240" s="13">
        <v>906966.99</v>
      </c>
      <c r="L240" s="13">
        <v>4658.6528000000008</v>
      </c>
    </row>
    <row r="241" spans="1:27" x14ac:dyDescent="0.3">
      <c r="A241" s="13" t="s">
        <v>54</v>
      </c>
      <c r="B241" s="13" t="s">
        <v>50</v>
      </c>
      <c r="C241" s="13" t="s">
        <v>62</v>
      </c>
      <c r="D241" s="13">
        <v>28</v>
      </c>
      <c r="E241" s="13">
        <v>4</v>
      </c>
      <c r="F241" s="13">
        <v>5950.7979999999998</v>
      </c>
      <c r="G241" s="13">
        <v>87.075713333333326</v>
      </c>
      <c r="H241" s="13">
        <v>5690.174</v>
      </c>
      <c r="I241" s="13">
        <v>139.67356666666669</v>
      </c>
      <c r="J241" s="13">
        <v>26336.173999999999</v>
      </c>
      <c r="K241" s="13">
        <v>596896.01</v>
      </c>
      <c r="L241" s="13">
        <v>14815.556500000001</v>
      </c>
    </row>
    <row r="242" spans="1:27" x14ac:dyDescent="0.3">
      <c r="A242" s="14" t="s">
        <v>49</v>
      </c>
      <c r="B242" s="14" t="s">
        <v>50</v>
      </c>
      <c r="C242" s="14" t="s">
        <v>62</v>
      </c>
      <c r="D242" s="14">
        <v>35</v>
      </c>
      <c r="E242" s="14">
        <v>1</v>
      </c>
      <c r="F242" s="14">
        <v>7273.4920000000011</v>
      </c>
      <c r="G242" s="14">
        <v>98.515923333333333</v>
      </c>
      <c r="H242" s="14">
        <v>7054.6033333333326</v>
      </c>
      <c r="I242" s="14">
        <v>157.20953333333333</v>
      </c>
      <c r="J242" s="14">
        <v>29709.537</v>
      </c>
      <c r="K242" s="14">
        <v>512539.75999999995</v>
      </c>
      <c r="L242" s="14">
        <v>16344.495400000003</v>
      </c>
      <c r="N242" s="18" t="s">
        <v>37</v>
      </c>
      <c r="O242" s="18" t="s">
        <v>38</v>
      </c>
      <c r="P242" s="18" t="s">
        <v>39</v>
      </c>
      <c r="Q242" s="18" t="s">
        <v>40</v>
      </c>
      <c r="R242" s="18" t="s">
        <v>41</v>
      </c>
      <c r="S242" s="18" t="s">
        <v>42</v>
      </c>
      <c r="T242" s="18" t="s">
        <v>43</v>
      </c>
      <c r="U242" s="18" t="s">
        <v>44</v>
      </c>
      <c r="V242" s="18" t="s">
        <v>45</v>
      </c>
      <c r="W242" s="18" t="s">
        <v>46</v>
      </c>
      <c r="X242" s="18" t="s">
        <v>47</v>
      </c>
      <c r="Y242" s="18" t="s">
        <v>48</v>
      </c>
      <c r="Z242" s="18"/>
      <c r="AA242" s="18"/>
    </row>
    <row r="243" spans="1:27" x14ac:dyDescent="0.3">
      <c r="A243" s="14" t="s">
        <v>52</v>
      </c>
      <c r="B243" s="14" t="s">
        <v>50</v>
      </c>
      <c r="C243" s="14" t="s">
        <v>62</v>
      </c>
      <c r="D243" s="14">
        <v>35</v>
      </c>
      <c r="E243" s="14">
        <v>1</v>
      </c>
      <c r="F243" s="14">
        <v>6690.2406666666657</v>
      </c>
      <c r="G243" s="14">
        <v>115.33953333333334</v>
      </c>
      <c r="H243" s="14">
        <v>6396.0606666666672</v>
      </c>
      <c r="I243" s="14">
        <v>167.2423666666667</v>
      </c>
      <c r="J243" s="14">
        <v>27220.373</v>
      </c>
      <c r="K243" s="14">
        <v>545078.29399999999</v>
      </c>
      <c r="L243" s="14">
        <v>9569.3345000000008</v>
      </c>
      <c r="N243" t="str">
        <f>A242</f>
        <v>Salada</v>
      </c>
      <c r="O243" t="str">
        <f t="shared" ref="O243:R248" si="128">B242</f>
        <v>Mecânica</v>
      </c>
      <c r="P243" t="str">
        <f t="shared" si="128"/>
        <v>v</v>
      </c>
      <c r="Q243">
        <f t="shared" si="128"/>
        <v>35</v>
      </c>
      <c r="R243">
        <f t="shared" si="128"/>
        <v>1</v>
      </c>
      <c r="S243" s="23">
        <f>AVERAGE(F242,F259,F263)</f>
        <v>7216.9034444444451</v>
      </c>
      <c r="T243" s="23">
        <f t="shared" ref="T243:Y243" si="129">AVERAGE(G242,G259,G263)</f>
        <v>110.12891222222224</v>
      </c>
      <c r="U243" s="23">
        <f t="shared" si="129"/>
        <v>6916.1637777777787</v>
      </c>
      <c r="V243" s="23">
        <f t="shared" si="129"/>
        <v>198.95604444444442</v>
      </c>
      <c r="W243" s="23">
        <f t="shared" si="129"/>
        <v>28346.323666666663</v>
      </c>
      <c r="X243" s="23">
        <f t="shared" si="129"/>
        <v>536132.60600000003</v>
      </c>
      <c r="Y243" s="23">
        <f t="shared" si="129"/>
        <v>12200.477800000001</v>
      </c>
      <c r="Z243" s="23"/>
      <c r="AA243" s="23"/>
    </row>
    <row r="244" spans="1:27" x14ac:dyDescent="0.3">
      <c r="A244" s="14" t="s">
        <v>49</v>
      </c>
      <c r="B244" s="14" t="s">
        <v>53</v>
      </c>
      <c r="C244" s="14" t="s">
        <v>62</v>
      </c>
      <c r="D244" s="14">
        <v>35</v>
      </c>
      <c r="E244" s="14">
        <v>1</v>
      </c>
      <c r="F244" s="14">
        <v>7959.7649999999994</v>
      </c>
      <c r="G244" s="14">
        <v>98.038623333333319</v>
      </c>
      <c r="H244" s="14">
        <v>7751.8720000000003</v>
      </c>
      <c r="I244" s="14">
        <v>109.57255666666667</v>
      </c>
      <c r="J244" s="14">
        <v>37919.050999999999</v>
      </c>
      <c r="K244" s="14">
        <v>667692.65999999992</v>
      </c>
      <c r="L244" s="14">
        <v>7683.6039000000001</v>
      </c>
      <c r="N244" t="str">
        <f t="shared" ref="N244:N248" si="130">A243</f>
        <v>Italiano</v>
      </c>
      <c r="O244" t="str">
        <f t="shared" si="128"/>
        <v>Mecânica</v>
      </c>
      <c r="P244" t="str">
        <f t="shared" si="128"/>
        <v>v</v>
      </c>
      <c r="Q244">
        <f t="shared" si="128"/>
        <v>35</v>
      </c>
      <c r="R244">
        <f t="shared" si="128"/>
        <v>1</v>
      </c>
      <c r="S244" s="23">
        <f>AVERAGE(F243,F253,F254,F262)</f>
        <v>7087.6622499999994</v>
      </c>
      <c r="T244" s="23">
        <f t="shared" ref="T244:Y244" si="131">AVERAGE(G243,G253,G254,G262)</f>
        <v>90.829897499999987</v>
      </c>
      <c r="U244" s="23">
        <f t="shared" si="131"/>
        <v>6820.1109166666674</v>
      </c>
      <c r="V244" s="23">
        <f t="shared" si="131"/>
        <v>177.70632833333335</v>
      </c>
      <c r="W244" s="23">
        <f t="shared" si="131"/>
        <v>24063.719250000002</v>
      </c>
      <c r="X244" s="23">
        <f t="shared" si="131"/>
        <v>515254.0735</v>
      </c>
      <c r="Y244" s="23">
        <f t="shared" si="131"/>
        <v>10616.963150000001</v>
      </c>
      <c r="Z244" s="23"/>
      <c r="AA244" s="23"/>
    </row>
    <row r="245" spans="1:27" x14ac:dyDescent="0.3">
      <c r="A245" s="14" t="s">
        <v>52</v>
      </c>
      <c r="B245" s="14" t="s">
        <v>53</v>
      </c>
      <c r="C245" s="14" t="s">
        <v>62</v>
      </c>
      <c r="D245" s="14">
        <v>35</v>
      </c>
      <c r="E245" s="14">
        <v>1</v>
      </c>
      <c r="F245" s="14">
        <v>6932.8133333333326</v>
      </c>
      <c r="G245" s="14">
        <v>92.84268999999999</v>
      </c>
      <c r="H245" s="14">
        <v>6608.3516666666665</v>
      </c>
      <c r="I245" s="14">
        <v>265.42506666666668</v>
      </c>
      <c r="J245" s="14">
        <v>22581.775300000001</v>
      </c>
      <c r="K245" s="14">
        <v>754974.74</v>
      </c>
      <c r="L245" s="14">
        <v>9273.6044000000002</v>
      </c>
      <c r="N245" t="str">
        <f t="shared" si="130"/>
        <v>Salada</v>
      </c>
      <c r="O245" t="str">
        <f t="shared" si="128"/>
        <v>Natural</v>
      </c>
      <c r="P245" t="str">
        <f t="shared" si="128"/>
        <v>v</v>
      </c>
      <c r="Q245">
        <f t="shared" si="128"/>
        <v>35</v>
      </c>
      <c r="R245">
        <f t="shared" si="128"/>
        <v>1</v>
      </c>
      <c r="S245" s="23">
        <f>AVERAGE(F244,F251,F256,F261)</f>
        <v>7708.3640000000005</v>
      </c>
      <c r="T245" s="23">
        <f t="shared" ref="T245:Y245" si="132">AVERAGE(G244,G251,G256,G261)</f>
        <v>118.55302333333333</v>
      </c>
      <c r="U245" s="23">
        <f t="shared" si="132"/>
        <v>7441.8299166666666</v>
      </c>
      <c r="V245" s="23">
        <f t="shared" si="132"/>
        <v>154.61669499999999</v>
      </c>
      <c r="W245" s="23">
        <f t="shared" si="132"/>
        <v>32260.586425000001</v>
      </c>
      <c r="X245" s="23">
        <f t="shared" si="132"/>
        <v>665507.24749999994</v>
      </c>
      <c r="Y245" s="23">
        <f t="shared" si="132"/>
        <v>7824.7349525000009</v>
      </c>
      <c r="Z245" s="23"/>
      <c r="AA245" s="23"/>
    </row>
    <row r="246" spans="1:27" x14ac:dyDescent="0.3">
      <c r="A246" s="14" t="s">
        <v>54</v>
      </c>
      <c r="B246" s="14" t="s">
        <v>53</v>
      </c>
      <c r="C246" s="14" t="s">
        <v>62</v>
      </c>
      <c r="D246" s="14">
        <v>35</v>
      </c>
      <c r="E246" s="14">
        <v>1</v>
      </c>
      <c r="F246" s="14">
        <v>7121.5206666666663</v>
      </c>
      <c r="G246" s="14">
        <v>80.737693333333326</v>
      </c>
      <c r="H246" s="14">
        <v>6786.811999999999</v>
      </c>
      <c r="I246" s="14">
        <v>224.91213333333334</v>
      </c>
      <c r="J246" s="14">
        <v>34176.025000000001</v>
      </c>
      <c r="K246" s="14">
        <v>566921.6</v>
      </c>
      <c r="L246" s="14">
        <v>12798.424600000002</v>
      </c>
      <c r="N246" t="str">
        <f t="shared" si="130"/>
        <v>Italiano</v>
      </c>
      <c r="O246" t="str">
        <f t="shared" si="128"/>
        <v>Natural</v>
      </c>
      <c r="P246" t="str">
        <f t="shared" si="128"/>
        <v>v</v>
      </c>
      <c r="Q246">
        <f t="shared" si="128"/>
        <v>35</v>
      </c>
      <c r="R246">
        <f t="shared" si="128"/>
        <v>1</v>
      </c>
      <c r="S246" s="23">
        <f>AVERAGE(F245,F248,F255,F264)</f>
        <v>6648.3901666666661</v>
      </c>
      <c r="T246" s="23">
        <f t="shared" ref="T246:Y246" si="133">AVERAGE(G245,G248,G255,G264)</f>
        <v>101.59820166666665</v>
      </c>
      <c r="U246" s="23">
        <f t="shared" si="133"/>
        <v>6357.7394166666672</v>
      </c>
      <c r="V246" s="23">
        <f t="shared" si="133"/>
        <v>184.89645000000002</v>
      </c>
      <c r="W246" s="23">
        <f t="shared" si="133"/>
        <v>27489.538824999996</v>
      </c>
      <c r="X246" s="23">
        <f t="shared" si="133"/>
        <v>575469.13</v>
      </c>
      <c r="Y246" s="23">
        <f t="shared" si="133"/>
        <v>15352.841049999999</v>
      </c>
      <c r="Z246" s="23"/>
      <c r="AA246" s="23"/>
    </row>
    <row r="247" spans="1:27" x14ac:dyDescent="0.3">
      <c r="A247" s="14" t="s">
        <v>54</v>
      </c>
      <c r="B247" s="14" t="s">
        <v>50</v>
      </c>
      <c r="C247" s="14" t="s">
        <v>62</v>
      </c>
      <c r="D247" s="14">
        <v>35</v>
      </c>
      <c r="E247" s="14">
        <v>1</v>
      </c>
      <c r="F247" s="14">
        <v>8175.9276666666665</v>
      </c>
      <c r="G247" s="14">
        <v>144.17443333333333</v>
      </c>
      <c r="H247" s="14">
        <v>7841.8793333333333</v>
      </c>
      <c r="I247" s="14">
        <v>178.77633333333335</v>
      </c>
      <c r="J247" s="14">
        <v>30491.666000000005</v>
      </c>
      <c r="K247" s="14">
        <v>705211.78</v>
      </c>
      <c r="L247" s="14">
        <v>11480.2086</v>
      </c>
      <c r="N247" t="str">
        <f t="shared" si="130"/>
        <v>Santa Cruz</v>
      </c>
      <c r="O247" t="str">
        <f t="shared" si="128"/>
        <v>Natural</v>
      </c>
      <c r="P247" t="str">
        <f t="shared" si="128"/>
        <v>v</v>
      </c>
      <c r="Q247">
        <f t="shared" si="128"/>
        <v>35</v>
      </c>
      <c r="R247">
        <f t="shared" si="128"/>
        <v>1</v>
      </c>
      <c r="S247" s="23">
        <f>AVERAGE(F246,F249,F257,F260)</f>
        <v>6686.5913333333328</v>
      </c>
      <c r="T247" s="23">
        <f t="shared" ref="T247:Y247" si="134">AVERAGE(G246,G249,G257,G260)</f>
        <v>105.24734416666666</v>
      </c>
      <c r="U247" s="23">
        <f t="shared" si="134"/>
        <v>6316.4291666666659</v>
      </c>
      <c r="V247" s="23">
        <f t="shared" si="134"/>
        <v>250.07633333333334</v>
      </c>
      <c r="W247" s="23">
        <f t="shared" si="134"/>
        <v>29819.614000000001</v>
      </c>
      <c r="X247" s="23">
        <f t="shared" si="134"/>
        <v>605829.32500000007</v>
      </c>
      <c r="Y247" s="23">
        <f t="shared" si="134"/>
        <v>13606.819675000002</v>
      </c>
      <c r="Z247" s="23"/>
      <c r="AA247" s="23"/>
    </row>
    <row r="248" spans="1:27" x14ac:dyDescent="0.3">
      <c r="A248" s="14" t="s">
        <v>52</v>
      </c>
      <c r="B248" s="14" t="s">
        <v>53</v>
      </c>
      <c r="C248" s="14" t="s">
        <v>62</v>
      </c>
      <c r="D248" s="14">
        <v>35</v>
      </c>
      <c r="E248" s="14">
        <v>2</v>
      </c>
      <c r="F248" s="14">
        <v>8006.4290000000001</v>
      </c>
      <c r="G248" s="14">
        <v>134.77379999999999</v>
      </c>
      <c r="H248" s="14">
        <v>7691.7393333333339</v>
      </c>
      <c r="I248" s="14">
        <v>173.29696666666666</v>
      </c>
      <c r="J248" s="14">
        <v>32988.314999999995</v>
      </c>
      <c r="K248" s="14">
        <v>473059.51000000007</v>
      </c>
      <c r="L248" s="14">
        <v>17275.0897</v>
      </c>
      <c r="N248" t="str">
        <f t="shared" si="130"/>
        <v>Santa Cruz</v>
      </c>
      <c r="O248" t="str">
        <f t="shared" si="128"/>
        <v>Mecânica</v>
      </c>
      <c r="P248" t="str">
        <f t="shared" si="128"/>
        <v>v</v>
      </c>
      <c r="Q248">
        <f t="shared" si="128"/>
        <v>35</v>
      </c>
      <c r="R248">
        <f t="shared" si="128"/>
        <v>1</v>
      </c>
      <c r="S248" s="23">
        <f>AVERAGE(F247,F250,F258,F265)</f>
        <v>7568.9769999999999</v>
      </c>
      <c r="T248" s="23">
        <f t="shared" ref="T248:Y248" si="135">AVERAGE(G247,G250,G258,G265)</f>
        <v>118.22303416666666</v>
      </c>
      <c r="U248" s="23">
        <f t="shared" si="135"/>
        <v>7233.3250000000007</v>
      </c>
      <c r="V248" s="23">
        <f t="shared" si="135"/>
        <v>183.62287500000002</v>
      </c>
      <c r="W248" s="23">
        <f t="shared" si="135"/>
        <v>28915.734500000002</v>
      </c>
      <c r="X248" s="23">
        <f t="shared" si="135"/>
        <v>595296.00750000007</v>
      </c>
      <c r="Y248" s="23">
        <f t="shared" si="135"/>
        <v>10989.544095000001</v>
      </c>
      <c r="Z248" s="23"/>
      <c r="AA248" s="23"/>
    </row>
    <row r="249" spans="1:27" x14ac:dyDescent="0.3">
      <c r="A249" s="14" t="s">
        <v>54</v>
      </c>
      <c r="B249" s="14" t="s">
        <v>53</v>
      </c>
      <c r="C249" s="14" t="s">
        <v>62</v>
      </c>
      <c r="D249" s="14">
        <v>35</v>
      </c>
      <c r="E249" s="14">
        <v>2</v>
      </c>
      <c r="F249" s="14">
        <v>6243.4936666666663</v>
      </c>
      <c r="G249" s="14">
        <v>92.271646666666655</v>
      </c>
      <c r="H249" s="14">
        <v>5883.465666666666</v>
      </c>
      <c r="I249" s="14">
        <v>279.21163333333334</v>
      </c>
      <c r="J249" s="14">
        <v>32705.155999999999</v>
      </c>
      <c r="K249" s="14">
        <v>514545.60000000009</v>
      </c>
      <c r="L249" s="14">
        <v>12503.8909</v>
      </c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x14ac:dyDescent="0.3">
      <c r="A250" s="14" t="s">
        <v>54</v>
      </c>
      <c r="B250" s="14" t="s">
        <v>50</v>
      </c>
      <c r="C250" s="14" t="s">
        <v>62</v>
      </c>
      <c r="D250" s="14">
        <v>35</v>
      </c>
      <c r="E250" s="14">
        <v>2</v>
      </c>
      <c r="F250" s="14">
        <v>7405.8336666666664</v>
      </c>
      <c r="G250" s="14">
        <v>92.271646666666655</v>
      </c>
      <c r="H250" s="14">
        <v>7157.56</v>
      </c>
      <c r="I250" s="14">
        <v>127.28336666666667</v>
      </c>
      <c r="J250" s="14">
        <v>28814.863999999994</v>
      </c>
      <c r="K250" s="14">
        <v>628546.69000000006</v>
      </c>
      <c r="L250" s="14">
        <v>10811.522099999998</v>
      </c>
      <c r="R250" t="s">
        <v>55</v>
      </c>
      <c r="S250" s="23">
        <f>AVERAGE(S243,S244,S248)</f>
        <v>7291.1808981481481</v>
      </c>
      <c r="T250" s="23">
        <f t="shared" ref="T250:Y250" si="136">AVERAGE(T243,T244,T248)</f>
        <v>106.39394796296295</v>
      </c>
      <c r="U250" s="23">
        <f t="shared" si="136"/>
        <v>6989.8665648148162</v>
      </c>
      <c r="V250" s="23">
        <f t="shared" si="136"/>
        <v>186.76174925925929</v>
      </c>
      <c r="W250" s="23">
        <f t="shared" si="136"/>
        <v>27108.592472222223</v>
      </c>
      <c r="X250" s="23">
        <f t="shared" si="136"/>
        <v>548894.22900000005</v>
      </c>
      <c r="Y250" s="23">
        <f t="shared" si="136"/>
        <v>11268.995015000002</v>
      </c>
      <c r="Z250" s="23"/>
      <c r="AA250" s="22">
        <f>U250/S250</f>
        <v>0.95867413831278536</v>
      </c>
    </row>
    <row r="251" spans="1:27" x14ac:dyDescent="0.3">
      <c r="A251" s="14" t="s">
        <v>49</v>
      </c>
      <c r="B251" s="14" t="s">
        <v>53</v>
      </c>
      <c r="C251" s="14" t="s">
        <v>62</v>
      </c>
      <c r="D251" s="14">
        <v>35</v>
      </c>
      <c r="E251" s="14">
        <v>2</v>
      </c>
      <c r="F251" s="14">
        <v>7038.4720000000007</v>
      </c>
      <c r="G251" s="14">
        <v>98.038613333333331</v>
      </c>
      <c r="H251" s="14">
        <v>6749.8270000000002</v>
      </c>
      <c r="I251" s="14">
        <v>179.01616666666669</v>
      </c>
      <c r="J251" s="14">
        <v>27057.541000000005</v>
      </c>
      <c r="K251" s="14">
        <v>667629.5399999998</v>
      </c>
      <c r="L251" s="14">
        <v>3513.14635</v>
      </c>
      <c r="R251" t="s">
        <v>56</v>
      </c>
      <c r="S251" s="23">
        <f>AVERAGE(S245:S247)</f>
        <v>7014.4484999999995</v>
      </c>
      <c r="T251" s="23">
        <f t="shared" ref="T251:Y251" si="137">AVERAGE(T245:T247)</f>
        <v>108.46618972222223</v>
      </c>
      <c r="U251" s="23">
        <f t="shared" si="137"/>
        <v>6705.3328333333329</v>
      </c>
      <c r="V251" s="23">
        <f t="shared" si="137"/>
        <v>196.52982611111111</v>
      </c>
      <c r="W251" s="23">
        <f t="shared" si="137"/>
        <v>29856.579750000001</v>
      </c>
      <c r="X251" s="23">
        <f t="shared" si="137"/>
        <v>615601.90083333338</v>
      </c>
      <c r="Y251" s="23">
        <f t="shared" si="137"/>
        <v>12261.465225833332</v>
      </c>
      <c r="Z251" s="23"/>
      <c r="AA251" s="22">
        <f t="shared" ref="AA251:AA255" si="138">U251/S251</f>
        <v>0.95593157941544993</v>
      </c>
    </row>
    <row r="252" spans="1:27" x14ac:dyDescent="0.3">
      <c r="A252" s="14" t="s">
        <v>49</v>
      </c>
      <c r="B252" s="14" t="s">
        <v>50</v>
      </c>
      <c r="C252" s="14" t="s">
        <v>62</v>
      </c>
      <c r="D252" s="14">
        <v>35</v>
      </c>
      <c r="E252" s="14">
        <v>2</v>
      </c>
      <c r="F252" s="14" t="s">
        <v>60</v>
      </c>
      <c r="G252" s="14" t="s">
        <v>60</v>
      </c>
      <c r="H252" s="14" t="s">
        <v>60</v>
      </c>
      <c r="I252" s="14" t="s">
        <v>60</v>
      </c>
      <c r="J252" s="14" t="s">
        <v>60</v>
      </c>
      <c r="K252" s="14" t="s">
        <v>60</v>
      </c>
      <c r="L252" s="14" t="s">
        <v>60</v>
      </c>
      <c r="S252" s="23"/>
      <c r="T252" s="23"/>
      <c r="U252" s="23"/>
      <c r="V252" s="23"/>
      <c r="W252" s="23"/>
      <c r="X252" s="23"/>
      <c r="Y252" s="23"/>
      <c r="Z252" s="23"/>
      <c r="AA252" s="22"/>
    </row>
    <row r="253" spans="1:27" x14ac:dyDescent="0.3">
      <c r="A253" s="14" t="s">
        <v>52</v>
      </c>
      <c r="B253" s="14" t="s">
        <v>50</v>
      </c>
      <c r="C253" s="14" t="s">
        <v>62</v>
      </c>
      <c r="D253" s="14">
        <v>35</v>
      </c>
      <c r="E253" s="14">
        <v>2</v>
      </c>
      <c r="F253" s="14">
        <v>7447.7133333333331</v>
      </c>
      <c r="G253" s="14">
        <v>92.271646666666655</v>
      </c>
      <c r="H253" s="14">
        <v>7150.4233333333332</v>
      </c>
      <c r="I253" s="14">
        <v>237.16420000000002</v>
      </c>
      <c r="J253" s="14">
        <v>18203.585999999999</v>
      </c>
      <c r="K253" s="14">
        <v>534284.1100000001</v>
      </c>
      <c r="L253" s="14">
        <v>19711.572900000003</v>
      </c>
      <c r="R253" t="s">
        <v>57</v>
      </c>
      <c r="S253" s="23">
        <f>AVERAGE(S243,S245)</f>
        <v>7462.6337222222228</v>
      </c>
      <c r="T253" s="23">
        <f t="shared" ref="T253:Y254" si="139">AVERAGE(T243,T245)</f>
        <v>114.34096777777779</v>
      </c>
      <c r="U253" s="23">
        <f t="shared" si="139"/>
        <v>7178.9968472222226</v>
      </c>
      <c r="V253" s="23">
        <f t="shared" si="139"/>
        <v>176.78636972222222</v>
      </c>
      <c r="W253" s="23">
        <f t="shared" si="139"/>
        <v>30303.455045833332</v>
      </c>
      <c r="X253" s="23">
        <f t="shared" si="139"/>
        <v>600819.92674999998</v>
      </c>
      <c r="Y253" s="23">
        <f t="shared" si="139"/>
        <v>10012.606376250002</v>
      </c>
      <c r="Z253" s="23"/>
      <c r="AA253" s="22">
        <f t="shared" si="138"/>
        <v>0.96199238960966471</v>
      </c>
    </row>
    <row r="254" spans="1:27" x14ac:dyDescent="0.3">
      <c r="A254" s="14" t="s">
        <v>52</v>
      </c>
      <c r="B254" s="14" t="s">
        <v>50</v>
      </c>
      <c r="C254" s="14" t="s">
        <v>62</v>
      </c>
      <c r="D254" s="14">
        <v>35</v>
      </c>
      <c r="E254" s="14">
        <v>3</v>
      </c>
      <c r="F254" s="14">
        <v>7377.1646666666666</v>
      </c>
      <c r="G254" s="14">
        <v>74.970716666666661</v>
      </c>
      <c r="H254" s="14">
        <v>7066.2183333333332</v>
      </c>
      <c r="I254" s="14">
        <v>207.97026666666667</v>
      </c>
      <c r="J254" s="14">
        <v>27427.504000000004</v>
      </c>
      <c r="K254" s="14">
        <v>525636.93999999994</v>
      </c>
      <c r="L254" s="14">
        <v>8298.1134999999995</v>
      </c>
      <c r="R254" t="s">
        <v>58</v>
      </c>
      <c r="S254" s="23">
        <f>AVERAGE(S244,S246)</f>
        <v>6868.0262083333328</v>
      </c>
      <c r="T254" s="23">
        <f t="shared" si="139"/>
        <v>96.21404958333332</v>
      </c>
      <c r="U254" s="23">
        <f t="shared" si="139"/>
        <v>6588.9251666666678</v>
      </c>
      <c r="V254" s="23">
        <f t="shared" si="139"/>
        <v>181.3013891666667</v>
      </c>
      <c r="W254" s="23">
        <f t="shared" si="139"/>
        <v>25776.629037499999</v>
      </c>
      <c r="X254" s="23">
        <f t="shared" si="139"/>
        <v>545361.60175000003</v>
      </c>
      <c r="Y254" s="23">
        <f t="shared" si="139"/>
        <v>12984.902099999999</v>
      </c>
      <c r="Z254" s="23"/>
      <c r="AA254" s="22">
        <f t="shared" si="138"/>
        <v>0.95936226315968087</v>
      </c>
    </row>
    <row r="255" spans="1:27" x14ac:dyDescent="0.3">
      <c r="A255" s="14" t="s">
        <v>52</v>
      </c>
      <c r="B255" s="14" t="s">
        <v>53</v>
      </c>
      <c r="C255" s="14" t="s">
        <v>62</v>
      </c>
      <c r="D255" s="14">
        <v>35</v>
      </c>
      <c r="E255" s="14">
        <v>3</v>
      </c>
      <c r="F255" s="14">
        <v>6612.2829999999994</v>
      </c>
      <c r="G255" s="14">
        <v>86.50466999999999</v>
      </c>
      <c r="H255" s="14">
        <v>6360.2080000000014</v>
      </c>
      <c r="I255" s="14">
        <v>122.08743333333335</v>
      </c>
      <c r="J255" s="14">
        <v>34264.623999999996</v>
      </c>
      <c r="K255" s="14">
        <v>540581.57000000007</v>
      </c>
      <c r="L255" s="14">
        <v>17661.214399999997</v>
      </c>
      <c r="R255" t="s">
        <v>61</v>
      </c>
      <c r="S255" s="23">
        <f>AVERAGE(S247:S248)</f>
        <v>7127.7841666666664</v>
      </c>
      <c r="T255" s="23">
        <f t="shared" ref="T255:Y255" si="140">AVERAGE(T247:T248)</f>
        <v>111.73518916666666</v>
      </c>
      <c r="U255" s="23">
        <f t="shared" si="140"/>
        <v>6774.8770833333328</v>
      </c>
      <c r="V255" s="23">
        <f t="shared" si="140"/>
        <v>216.84960416666667</v>
      </c>
      <c r="W255" s="23">
        <f t="shared" si="140"/>
        <v>29367.674250000004</v>
      </c>
      <c r="X255" s="23">
        <f t="shared" si="140"/>
        <v>600562.66625000001</v>
      </c>
      <c r="Y255" s="23">
        <f t="shared" si="140"/>
        <v>12298.181885000002</v>
      </c>
      <c r="Z255" s="23"/>
      <c r="AA255" s="22">
        <f t="shared" si="138"/>
        <v>0.95048852840077347</v>
      </c>
    </row>
    <row r="256" spans="1:27" x14ac:dyDescent="0.3">
      <c r="A256" s="14" t="s">
        <v>49</v>
      </c>
      <c r="B256" s="14" t="s">
        <v>53</v>
      </c>
      <c r="C256" s="14" t="s">
        <v>62</v>
      </c>
      <c r="D256" s="14">
        <v>35</v>
      </c>
      <c r="E256" s="14">
        <v>3</v>
      </c>
      <c r="F256" s="14">
        <v>7903.7343333333338</v>
      </c>
      <c r="G256" s="14">
        <v>98.515923333333333</v>
      </c>
      <c r="H256" s="14">
        <v>7743.6620000000003</v>
      </c>
      <c r="I256" s="14">
        <v>98.993223333333333</v>
      </c>
      <c r="J256" s="14">
        <v>34633.391000000003</v>
      </c>
      <c r="K256" s="14">
        <v>817225.42999999993</v>
      </c>
      <c r="L256" s="14">
        <v>14992.458000000002</v>
      </c>
    </row>
    <row r="257" spans="1:27" x14ac:dyDescent="0.3">
      <c r="A257" s="14" t="s">
        <v>54</v>
      </c>
      <c r="B257" s="14" t="s">
        <v>53</v>
      </c>
      <c r="C257" s="14" t="s">
        <v>62</v>
      </c>
      <c r="D257" s="14">
        <v>35</v>
      </c>
      <c r="E257" s="14">
        <v>3</v>
      </c>
      <c r="F257" s="14">
        <v>6635.1026666666667</v>
      </c>
      <c r="G257" s="14">
        <v>86.50466999999999</v>
      </c>
      <c r="H257" s="14">
        <v>6299.1943333333329</v>
      </c>
      <c r="I257" s="14">
        <v>230.67909999999998</v>
      </c>
      <c r="J257" s="14">
        <v>35826.791000000005</v>
      </c>
      <c r="K257" s="14">
        <v>683512.08000000007</v>
      </c>
      <c r="L257" s="14">
        <v>11146.166000000001</v>
      </c>
    </row>
    <row r="258" spans="1:27" x14ac:dyDescent="0.3">
      <c r="A258" s="14" t="s">
        <v>54</v>
      </c>
      <c r="B258" s="14" t="s">
        <v>50</v>
      </c>
      <c r="C258" s="14" t="s">
        <v>62</v>
      </c>
      <c r="D258" s="14">
        <v>35</v>
      </c>
      <c r="E258" s="14">
        <v>3</v>
      </c>
      <c r="F258" s="14">
        <v>7553.4160000000002</v>
      </c>
      <c r="G258" s="14">
        <v>103.80559</v>
      </c>
      <c r="H258" s="14">
        <v>7144.6093333333338</v>
      </c>
      <c r="I258" s="14">
        <v>174.51530000000002</v>
      </c>
      <c r="J258" s="14">
        <v>22433.010000000002</v>
      </c>
      <c r="K258" s="14">
        <v>593159.9</v>
      </c>
      <c r="L258" s="14">
        <v>3132.7075800000002</v>
      </c>
    </row>
    <row r="259" spans="1:27" x14ac:dyDescent="0.3">
      <c r="A259" s="14" t="s">
        <v>49</v>
      </c>
      <c r="B259" s="14" t="s">
        <v>50</v>
      </c>
      <c r="C259" s="14" t="s">
        <v>62</v>
      </c>
      <c r="D259" s="14">
        <v>35</v>
      </c>
      <c r="E259" s="14">
        <v>3</v>
      </c>
      <c r="F259" s="14">
        <v>7131.9490000000005</v>
      </c>
      <c r="G259" s="14">
        <v>144.79510000000002</v>
      </c>
      <c r="H259" s="14">
        <v>6754.2230000000009</v>
      </c>
      <c r="I259" s="14">
        <v>219.8306</v>
      </c>
      <c r="J259" s="14">
        <v>26519.060999999998</v>
      </c>
      <c r="K259" s="14">
        <v>373959.24</v>
      </c>
      <c r="L259" s="14">
        <v>15470.7737</v>
      </c>
    </row>
    <row r="260" spans="1:27" x14ac:dyDescent="0.3">
      <c r="A260" s="14" t="s">
        <v>54</v>
      </c>
      <c r="B260" s="14" t="s">
        <v>53</v>
      </c>
      <c r="C260" s="14" t="s">
        <v>62</v>
      </c>
      <c r="D260" s="14">
        <v>35</v>
      </c>
      <c r="E260" s="14">
        <v>4</v>
      </c>
      <c r="F260" s="14">
        <v>6746.248333333333</v>
      </c>
      <c r="G260" s="14">
        <v>161.47536666666667</v>
      </c>
      <c r="H260" s="14">
        <v>6296.2446666666665</v>
      </c>
      <c r="I260" s="14">
        <v>265.50246666666669</v>
      </c>
      <c r="J260" s="14">
        <v>16570.484</v>
      </c>
      <c r="K260" s="14">
        <v>658338.0199999999</v>
      </c>
      <c r="L260" s="14">
        <v>17978.797200000001</v>
      </c>
    </row>
    <row r="261" spans="1:27" x14ac:dyDescent="0.3">
      <c r="A261" s="14" t="s">
        <v>49</v>
      </c>
      <c r="B261" s="14" t="s">
        <v>53</v>
      </c>
      <c r="C261" s="14" t="s">
        <v>62</v>
      </c>
      <c r="D261" s="14">
        <v>35</v>
      </c>
      <c r="E261" s="14">
        <v>4</v>
      </c>
      <c r="F261" s="14">
        <v>7931.4846666666672</v>
      </c>
      <c r="G261" s="14">
        <v>179.61893333333333</v>
      </c>
      <c r="H261" s="14">
        <v>7521.9586666666664</v>
      </c>
      <c r="I261" s="14">
        <v>230.88483333333332</v>
      </c>
      <c r="J261" s="14">
        <v>29432.362699999998</v>
      </c>
      <c r="K261" s="14">
        <v>509481.36</v>
      </c>
      <c r="L261" s="14">
        <v>5109.7315599999993</v>
      </c>
    </row>
    <row r="262" spans="1:27" x14ac:dyDescent="0.3">
      <c r="A262" s="14" t="s">
        <v>52</v>
      </c>
      <c r="B262" s="14" t="s">
        <v>50</v>
      </c>
      <c r="C262" s="14" t="s">
        <v>62</v>
      </c>
      <c r="D262" s="14">
        <v>35</v>
      </c>
      <c r="E262" s="14">
        <v>4</v>
      </c>
      <c r="F262" s="14">
        <v>6835.5303333333331</v>
      </c>
      <c r="G262" s="14">
        <v>80.737693333333326</v>
      </c>
      <c r="H262" s="14">
        <v>6667.7413333333343</v>
      </c>
      <c r="I262" s="14">
        <v>98.448480000000018</v>
      </c>
      <c r="J262" s="14">
        <v>23403.414000000001</v>
      </c>
      <c r="K262" s="14">
        <v>456016.95</v>
      </c>
      <c r="L262" s="14">
        <v>4888.8317000000006</v>
      </c>
    </row>
    <row r="263" spans="1:27" x14ac:dyDescent="0.3">
      <c r="A263" s="14" t="s">
        <v>49</v>
      </c>
      <c r="B263" s="14" t="s">
        <v>50</v>
      </c>
      <c r="C263" s="14" t="s">
        <v>62</v>
      </c>
      <c r="D263" s="14">
        <v>35</v>
      </c>
      <c r="E263" s="14">
        <v>4</v>
      </c>
      <c r="F263" s="14">
        <v>7245.2693333333336</v>
      </c>
      <c r="G263" s="14">
        <v>87.075713333333326</v>
      </c>
      <c r="H263" s="14">
        <v>6939.6650000000009</v>
      </c>
      <c r="I263" s="14">
        <v>219.828</v>
      </c>
      <c r="J263" s="14">
        <v>28810.373</v>
      </c>
      <c r="K263" s="14">
        <v>721898.81800000009</v>
      </c>
      <c r="L263" s="14">
        <v>4786.1642999999995</v>
      </c>
    </row>
    <row r="264" spans="1:27" x14ac:dyDescent="0.3">
      <c r="A264" s="14" t="s">
        <v>52</v>
      </c>
      <c r="B264" s="14" t="s">
        <v>53</v>
      </c>
      <c r="C264" s="14" t="s">
        <v>62</v>
      </c>
      <c r="D264" s="14">
        <v>35</v>
      </c>
      <c r="E264" s="14">
        <v>4</v>
      </c>
      <c r="F264" s="14">
        <v>5042.0353333333333</v>
      </c>
      <c r="G264" s="14">
        <v>92.271646666666655</v>
      </c>
      <c r="H264" s="14">
        <v>4770.6586666666662</v>
      </c>
      <c r="I264" s="14">
        <v>178.77633333333335</v>
      </c>
      <c r="J264" s="14">
        <v>20123.440999999999</v>
      </c>
      <c r="K264" s="14">
        <v>533260.69999999995</v>
      </c>
      <c r="L264" s="14">
        <v>17201.455700000002</v>
      </c>
    </row>
    <row r="265" spans="1:27" x14ac:dyDescent="0.3">
      <c r="A265" s="14" t="s">
        <v>54</v>
      </c>
      <c r="B265" s="14" t="s">
        <v>50</v>
      </c>
      <c r="C265" s="14" t="s">
        <v>62</v>
      </c>
      <c r="D265" s="14">
        <v>35</v>
      </c>
      <c r="E265" s="14">
        <v>4</v>
      </c>
      <c r="F265" s="14">
        <v>7140.7306666666664</v>
      </c>
      <c r="G265" s="14">
        <v>132.64046666666667</v>
      </c>
      <c r="H265" s="14">
        <v>6789.2513333333336</v>
      </c>
      <c r="I265" s="14">
        <v>253.91650000000001</v>
      </c>
      <c r="J265" s="14">
        <v>33923.398000000001</v>
      </c>
      <c r="K265" s="14">
        <v>454265.66000000003</v>
      </c>
      <c r="L265" s="14">
        <v>18533.738099999999</v>
      </c>
    </row>
    <row r="266" spans="1:27" x14ac:dyDescent="0.3">
      <c r="A266" s="15" t="s">
        <v>49</v>
      </c>
      <c r="B266" s="15" t="s">
        <v>50</v>
      </c>
      <c r="C266" s="15" t="s">
        <v>62</v>
      </c>
      <c r="D266" s="15">
        <v>42</v>
      </c>
      <c r="E266" s="15">
        <v>1</v>
      </c>
      <c r="F266" s="15">
        <v>8585.7536666666656</v>
      </c>
      <c r="G266" s="15">
        <v>168.48520000000002</v>
      </c>
      <c r="H266" s="15">
        <v>8286.6696666666667</v>
      </c>
      <c r="I266" s="15">
        <v>167.52996666666667</v>
      </c>
      <c r="J266" s="15">
        <v>28926.511000000006</v>
      </c>
      <c r="K266" s="15">
        <v>570314.07000000007</v>
      </c>
      <c r="L266" s="15">
        <v>15770.096000000001</v>
      </c>
      <c r="N266" s="18" t="s">
        <v>37</v>
      </c>
      <c r="O266" s="18" t="s">
        <v>38</v>
      </c>
      <c r="P266" s="18" t="s">
        <v>39</v>
      </c>
      <c r="Q266" s="18" t="s">
        <v>40</v>
      </c>
      <c r="R266" s="18" t="s">
        <v>41</v>
      </c>
      <c r="S266" s="18" t="s">
        <v>42</v>
      </c>
      <c r="T266" s="18" t="s">
        <v>43</v>
      </c>
      <c r="U266" s="18" t="s">
        <v>44</v>
      </c>
      <c r="V266" s="18" t="s">
        <v>45</v>
      </c>
      <c r="W266" s="18" t="s">
        <v>46</v>
      </c>
      <c r="X266" s="18" t="s">
        <v>47</v>
      </c>
      <c r="Y266" s="18" t="s">
        <v>48</v>
      </c>
      <c r="Z266" s="18"/>
      <c r="AA266" s="18"/>
    </row>
    <row r="267" spans="1:27" x14ac:dyDescent="0.3">
      <c r="A267" s="15" t="s">
        <v>52</v>
      </c>
      <c r="B267" s="15" t="s">
        <v>50</v>
      </c>
      <c r="C267" s="15" t="s">
        <v>62</v>
      </c>
      <c r="D267" s="15">
        <v>42</v>
      </c>
      <c r="E267" s="15">
        <v>1</v>
      </c>
      <c r="F267" s="15">
        <v>6817.7020000000002</v>
      </c>
      <c r="G267" s="15">
        <v>86.50466999999999</v>
      </c>
      <c r="H267" s="15">
        <v>6532.5096666666677</v>
      </c>
      <c r="I267" s="15">
        <v>99.180700000000002</v>
      </c>
      <c r="J267" s="15">
        <v>22446.182000000001</v>
      </c>
      <c r="K267" s="15">
        <v>468699.89300000004</v>
      </c>
      <c r="L267" s="15">
        <v>6338.4505000000008</v>
      </c>
      <c r="N267" t="str">
        <f>A266</f>
        <v>Salada</v>
      </c>
      <c r="O267" t="str">
        <f t="shared" ref="O267:R272" si="141">B266</f>
        <v>Mecânica</v>
      </c>
      <c r="P267" t="str">
        <f t="shared" si="141"/>
        <v>v</v>
      </c>
      <c r="Q267">
        <f t="shared" si="141"/>
        <v>42</v>
      </c>
      <c r="R267">
        <f t="shared" si="141"/>
        <v>1</v>
      </c>
      <c r="S267" s="23">
        <f>AVERAGE(F266,F276,F283,F287)</f>
        <v>7010.8122499999999</v>
      </c>
      <c r="T267" s="23">
        <f t="shared" ref="T267:Y267" si="142">AVERAGE(G266,G276,G283,G287)</f>
        <v>198.46282249999999</v>
      </c>
      <c r="U267" s="23">
        <f t="shared" si="142"/>
        <v>6640.0955833333337</v>
      </c>
      <c r="V267" s="23">
        <f t="shared" si="142"/>
        <v>179.91130416666667</v>
      </c>
      <c r="W267" s="23">
        <f t="shared" si="142"/>
        <v>32343.499500000002</v>
      </c>
      <c r="X267" s="23">
        <f t="shared" si="142"/>
        <v>617046.86250000005</v>
      </c>
      <c r="Y267" s="23">
        <f t="shared" si="142"/>
        <v>14061.340352499999</v>
      </c>
      <c r="Z267" s="23"/>
      <c r="AA267" s="23"/>
    </row>
    <row r="268" spans="1:27" x14ac:dyDescent="0.3">
      <c r="A268" s="15" t="s">
        <v>49</v>
      </c>
      <c r="B268" s="15" t="s">
        <v>53</v>
      </c>
      <c r="C268" s="15" t="s">
        <v>62</v>
      </c>
      <c r="D268" s="15">
        <v>42</v>
      </c>
      <c r="E268" s="15">
        <v>1</v>
      </c>
      <c r="F268" s="15">
        <v>7539.1653333333334</v>
      </c>
      <c r="G268" s="15">
        <v>126.87349999999999</v>
      </c>
      <c r="H268" s="15">
        <v>7255.083333333333</v>
      </c>
      <c r="I268" s="15">
        <v>133.05036666666669</v>
      </c>
      <c r="J268" s="15">
        <v>24197.814999999999</v>
      </c>
      <c r="K268" s="15">
        <v>626370.26</v>
      </c>
      <c r="L268" s="15">
        <v>14492.589200000002</v>
      </c>
      <c r="N268" t="str">
        <f t="shared" ref="N268:N272" si="143">A267</f>
        <v>Italiano</v>
      </c>
      <c r="O268" t="str">
        <f t="shared" si="141"/>
        <v>Mecânica</v>
      </c>
      <c r="P268" t="str">
        <f t="shared" si="141"/>
        <v>v</v>
      </c>
      <c r="Q268">
        <f t="shared" si="141"/>
        <v>42</v>
      </c>
      <c r="R268">
        <f t="shared" si="141"/>
        <v>1</v>
      </c>
      <c r="S268" s="23">
        <f>AVERAGE(F267,F277,F278,F286)</f>
        <v>7064.6162500000009</v>
      </c>
      <c r="T268" s="23">
        <f t="shared" ref="T268:Y268" si="144">AVERAGE(G267,G277,G278,G286)</f>
        <v>132.84708750000001</v>
      </c>
      <c r="U268" s="23">
        <f t="shared" si="144"/>
        <v>6760.6459999999997</v>
      </c>
      <c r="V268" s="23">
        <f t="shared" si="144"/>
        <v>151.06834999999998</v>
      </c>
      <c r="W268" s="23">
        <f t="shared" si="144"/>
        <v>24518.389750000002</v>
      </c>
      <c r="X268" s="23">
        <f t="shared" si="144"/>
        <v>612862.06825000001</v>
      </c>
      <c r="Y268" s="23">
        <f t="shared" si="144"/>
        <v>13417.423699999999</v>
      </c>
      <c r="Z268" s="23"/>
      <c r="AA268" s="23"/>
    </row>
    <row r="269" spans="1:27" x14ac:dyDescent="0.3">
      <c r="A269" s="15" t="s">
        <v>52</v>
      </c>
      <c r="B269" s="15" t="s">
        <v>53</v>
      </c>
      <c r="C269" s="15" t="s">
        <v>62</v>
      </c>
      <c r="D269" s="15">
        <v>42</v>
      </c>
      <c r="E269" s="15">
        <v>1</v>
      </c>
      <c r="F269" s="15">
        <v>7656.5303333333331</v>
      </c>
      <c r="G269" s="15">
        <v>149.94143333333332</v>
      </c>
      <c r="H269" s="15">
        <v>7305.0793333333322</v>
      </c>
      <c r="I269" s="15">
        <v>219.60650000000001</v>
      </c>
      <c r="J269" s="15">
        <v>25761.476999999995</v>
      </c>
      <c r="K269" s="15">
        <v>753080.89999999991</v>
      </c>
      <c r="L269" s="15">
        <v>15052.6211</v>
      </c>
      <c r="N269" t="str">
        <f t="shared" si="143"/>
        <v>Salada</v>
      </c>
      <c r="O269" t="str">
        <f t="shared" si="141"/>
        <v>Natural</v>
      </c>
      <c r="P269" t="str">
        <f t="shared" si="141"/>
        <v>v</v>
      </c>
      <c r="Q269">
        <f t="shared" si="141"/>
        <v>42</v>
      </c>
      <c r="R269">
        <f t="shared" si="141"/>
        <v>1</v>
      </c>
      <c r="S269" s="23">
        <f>AVERAGE(F268,F275,F280,F285)</f>
        <v>6663.7809166666666</v>
      </c>
      <c r="T269" s="23">
        <f t="shared" ref="T269:Y269" si="145">AVERAGE(G268,G275,G280,G285)</f>
        <v>129.89976166666668</v>
      </c>
      <c r="U269" s="23">
        <f t="shared" si="145"/>
        <v>6400.4786666666669</v>
      </c>
      <c r="V269" s="23">
        <f t="shared" si="145"/>
        <v>128.04820083333334</v>
      </c>
      <c r="W269" s="23">
        <f t="shared" si="145"/>
        <v>32711.89</v>
      </c>
      <c r="X269" s="23">
        <f t="shared" si="145"/>
        <v>660943.96250000014</v>
      </c>
      <c r="Y269" s="23">
        <f t="shared" si="145"/>
        <v>15916.764825000002</v>
      </c>
      <c r="Z269" s="23"/>
      <c r="AA269" s="23"/>
    </row>
    <row r="270" spans="1:27" x14ac:dyDescent="0.3">
      <c r="A270" s="15" t="s">
        <v>54</v>
      </c>
      <c r="B270" s="15" t="s">
        <v>53</v>
      </c>
      <c r="C270" s="15" t="s">
        <v>62</v>
      </c>
      <c r="D270" s="15">
        <v>42</v>
      </c>
      <c r="E270" s="15">
        <v>1</v>
      </c>
      <c r="F270" s="15">
        <v>6882.0186666666668</v>
      </c>
      <c r="G270" s="15">
        <v>132.64049</v>
      </c>
      <c r="H270" s="15">
        <v>6593.4830000000002</v>
      </c>
      <c r="I270" s="15">
        <v>149.94140000000002</v>
      </c>
      <c r="J270" s="15">
        <v>30380.02</v>
      </c>
      <c r="K270" s="15">
        <v>565695.55000000005</v>
      </c>
      <c r="L270" s="15">
        <v>6640.7660300000007</v>
      </c>
      <c r="N270" t="str">
        <f t="shared" si="143"/>
        <v>Italiano</v>
      </c>
      <c r="O270" t="str">
        <f t="shared" si="141"/>
        <v>Natural</v>
      </c>
      <c r="P270" t="str">
        <f t="shared" si="141"/>
        <v>v</v>
      </c>
      <c r="Q270">
        <f t="shared" si="141"/>
        <v>42</v>
      </c>
      <c r="R270">
        <f t="shared" si="141"/>
        <v>1</v>
      </c>
      <c r="S270" s="23">
        <f>AVERAGE(F269,F272,F279,F288)</f>
        <v>7452.1410833333339</v>
      </c>
      <c r="T270" s="23">
        <f t="shared" ref="T270:Y270" si="146">AVERAGE(G269,G272,G279,G288)</f>
        <v>144.54973333333334</v>
      </c>
      <c r="U270" s="23">
        <f t="shared" si="146"/>
        <v>7144.6806666666662</v>
      </c>
      <c r="V270" s="23">
        <f t="shared" si="146"/>
        <v>160.82210833333335</v>
      </c>
      <c r="W270" s="23">
        <f t="shared" si="146"/>
        <v>23773.452299999997</v>
      </c>
      <c r="X270" s="23">
        <f t="shared" si="146"/>
        <v>588065.94999999995</v>
      </c>
      <c r="Y270" s="23">
        <f t="shared" si="146"/>
        <v>12492.142712500001</v>
      </c>
      <c r="Z270" s="23"/>
      <c r="AA270" s="23"/>
    </row>
    <row r="271" spans="1:27" x14ac:dyDescent="0.3">
      <c r="A271" s="15" t="s">
        <v>54</v>
      </c>
      <c r="B271" s="15" t="s">
        <v>50</v>
      </c>
      <c r="C271" s="15" t="s">
        <v>62</v>
      </c>
      <c r="D271" s="15">
        <v>42</v>
      </c>
      <c r="E271" s="15">
        <v>1</v>
      </c>
      <c r="F271" s="15">
        <v>7835.0056666666669</v>
      </c>
      <c r="G271" s="15">
        <v>93.891033333333326</v>
      </c>
      <c r="H271" s="15">
        <v>7609.2996666666659</v>
      </c>
      <c r="I271" s="15">
        <v>118.35749333333332</v>
      </c>
      <c r="J271" s="15">
        <v>43674.720000000001</v>
      </c>
      <c r="K271" s="15">
        <v>771471.18</v>
      </c>
      <c r="L271" s="15">
        <v>13415.6258</v>
      </c>
      <c r="N271" t="str">
        <f t="shared" si="143"/>
        <v>Santa Cruz</v>
      </c>
      <c r="O271" t="str">
        <f t="shared" si="141"/>
        <v>Natural</v>
      </c>
      <c r="P271" t="str">
        <f t="shared" si="141"/>
        <v>v</v>
      </c>
      <c r="Q271">
        <f t="shared" si="141"/>
        <v>42</v>
      </c>
      <c r="R271">
        <f t="shared" si="141"/>
        <v>1</v>
      </c>
      <c r="S271" s="23">
        <f>AVERAGE(F273,F281,F270)</f>
        <v>7050.8378888888883</v>
      </c>
      <c r="T271" s="23">
        <f t="shared" ref="T271:Y271" si="147">AVERAGE(G273,G281,G270)</f>
        <v>123.16548</v>
      </c>
      <c r="U271" s="23">
        <f t="shared" si="147"/>
        <v>6690.2126666666672</v>
      </c>
      <c r="V271" s="23">
        <f t="shared" si="147"/>
        <v>198.93204111111109</v>
      </c>
      <c r="W271" s="23">
        <f t="shared" si="147"/>
        <v>31100.787666666667</v>
      </c>
      <c r="X271" s="23">
        <f t="shared" si="147"/>
        <v>674287.15300000005</v>
      </c>
      <c r="Y271" s="23">
        <f t="shared" si="147"/>
        <v>13320.24301</v>
      </c>
      <c r="Z271" s="23"/>
      <c r="AA271" s="23"/>
    </row>
    <row r="272" spans="1:27" x14ac:dyDescent="0.3">
      <c r="A272" s="15" t="s">
        <v>52</v>
      </c>
      <c r="B272" s="15" t="s">
        <v>53</v>
      </c>
      <c r="C272" s="15" t="s">
        <v>62</v>
      </c>
      <c r="D272" s="15">
        <v>42</v>
      </c>
      <c r="E272" s="15">
        <v>2</v>
      </c>
      <c r="F272" s="15">
        <v>8515.0793333333331</v>
      </c>
      <c r="G272" s="15">
        <v>132.6405</v>
      </c>
      <c r="H272" s="15">
        <v>8221.6593333333331</v>
      </c>
      <c r="I272" s="15">
        <v>139.10493333333332</v>
      </c>
      <c r="J272" s="15">
        <v>27653.192999999999</v>
      </c>
      <c r="K272" s="15">
        <v>607653.71</v>
      </c>
      <c r="L272" s="15">
        <v>13012.739100000001</v>
      </c>
      <c r="N272" t="str">
        <f t="shared" si="143"/>
        <v>Santa Cruz</v>
      </c>
      <c r="O272" t="str">
        <f t="shared" si="141"/>
        <v>Mecânica</v>
      </c>
      <c r="P272" t="str">
        <f t="shared" si="141"/>
        <v>v</v>
      </c>
      <c r="Q272">
        <f t="shared" si="141"/>
        <v>42</v>
      </c>
      <c r="R272">
        <f t="shared" si="141"/>
        <v>1</v>
      </c>
      <c r="S272" s="23">
        <f>AVERAGE(F271,F274,F282,F289)</f>
        <v>7789.9186666666665</v>
      </c>
      <c r="T272" s="23">
        <f t="shared" ref="T272:Y272" si="148">AVERAGE(G271,G274,G282,G289)</f>
        <v>102.85846583333334</v>
      </c>
      <c r="U272" s="23">
        <f t="shared" si="148"/>
        <v>7536.3123333333333</v>
      </c>
      <c r="V272" s="23">
        <f t="shared" si="148"/>
        <v>132.39492333333331</v>
      </c>
      <c r="W272" s="23">
        <f t="shared" si="148"/>
        <v>34285.6515</v>
      </c>
      <c r="X272" s="23">
        <f t="shared" si="148"/>
        <v>687973.53500000003</v>
      </c>
      <c r="Y272" s="23">
        <f t="shared" si="148"/>
        <v>15580.40035</v>
      </c>
      <c r="Z272" s="23"/>
      <c r="AA272" s="23"/>
    </row>
    <row r="273" spans="1:27" x14ac:dyDescent="0.3">
      <c r="A273" s="15" t="s">
        <v>54</v>
      </c>
      <c r="B273" s="15" t="s">
        <v>53</v>
      </c>
      <c r="C273" s="15" t="s">
        <v>62</v>
      </c>
      <c r="D273" s="15">
        <v>42</v>
      </c>
      <c r="E273" s="15">
        <v>2</v>
      </c>
      <c r="F273" s="15">
        <v>8014.4816666666666</v>
      </c>
      <c r="G273" s="15">
        <v>74.970716666666661</v>
      </c>
      <c r="H273" s="15">
        <v>7772.9830000000002</v>
      </c>
      <c r="I273" s="15">
        <v>115.33955666666668</v>
      </c>
      <c r="J273" s="15">
        <v>27653.192999999999</v>
      </c>
      <c r="K273" s="15">
        <v>607653.71</v>
      </c>
      <c r="L273" s="15">
        <v>13012.739100000001</v>
      </c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x14ac:dyDescent="0.3">
      <c r="A274" s="15" t="s">
        <v>54</v>
      </c>
      <c r="B274" s="15" t="s">
        <v>50</v>
      </c>
      <c r="C274" s="15" t="s">
        <v>62</v>
      </c>
      <c r="D274" s="15">
        <v>42</v>
      </c>
      <c r="E274" s="15">
        <v>2</v>
      </c>
      <c r="F274" s="15">
        <v>7587.3106666666672</v>
      </c>
      <c r="G274" s="15">
        <v>109.57258000000002</v>
      </c>
      <c r="H274" s="15">
        <v>7344.7003333333332</v>
      </c>
      <c r="I274" s="15">
        <v>138.4075</v>
      </c>
      <c r="J274" s="15">
        <v>41986.839999999989</v>
      </c>
      <c r="K274" s="15">
        <v>573649.46</v>
      </c>
      <c r="L274" s="15">
        <v>16885.970099999999</v>
      </c>
      <c r="R274" t="s">
        <v>55</v>
      </c>
      <c r="S274" s="23">
        <f>AVERAGE(S267,S268,S272)</f>
        <v>7288.4490555555558</v>
      </c>
      <c r="T274" s="23">
        <f t="shared" ref="T274:Y274" si="149">AVERAGE(T267,T268,T272)</f>
        <v>144.72279194444445</v>
      </c>
      <c r="U274" s="23">
        <f t="shared" si="149"/>
        <v>6979.017972222221</v>
      </c>
      <c r="V274" s="23">
        <f t="shared" si="149"/>
        <v>154.4581925</v>
      </c>
      <c r="W274" s="23">
        <f t="shared" si="149"/>
        <v>30382.513583333337</v>
      </c>
      <c r="X274" s="23">
        <f t="shared" si="149"/>
        <v>639294.15524999995</v>
      </c>
      <c r="Y274" s="23">
        <f t="shared" si="149"/>
        <v>14353.054800833334</v>
      </c>
      <c r="Z274" s="23"/>
      <c r="AA274" s="22">
        <f>U274/S274</f>
        <v>0.95754500292521438</v>
      </c>
    </row>
    <row r="275" spans="1:27" x14ac:dyDescent="0.3">
      <c r="A275" s="15" t="s">
        <v>49</v>
      </c>
      <c r="B275" s="15" t="s">
        <v>53</v>
      </c>
      <c r="C275" s="15" t="s">
        <v>62</v>
      </c>
      <c r="D275" s="15">
        <v>42</v>
      </c>
      <c r="E275" s="15">
        <v>2</v>
      </c>
      <c r="F275" s="15">
        <v>7583.668333333334</v>
      </c>
      <c r="G275" s="15">
        <v>133.21153333333334</v>
      </c>
      <c r="H275" s="15">
        <v>7322.2326666666659</v>
      </c>
      <c r="I275" s="15">
        <v>108.09450333333332</v>
      </c>
      <c r="J275" s="15">
        <v>36950.743000000002</v>
      </c>
      <c r="K275" s="15">
        <v>705417.17</v>
      </c>
      <c r="L275" s="15">
        <v>17162.5445</v>
      </c>
      <c r="R275" t="s">
        <v>56</v>
      </c>
      <c r="S275" s="23">
        <f>AVERAGE(S269:S271)</f>
        <v>7055.5866296296299</v>
      </c>
      <c r="T275" s="23">
        <f t="shared" ref="T275:Y275" si="150">AVERAGE(T269:T271)</f>
        <v>132.53832500000001</v>
      </c>
      <c r="U275" s="23">
        <f t="shared" si="150"/>
        <v>6745.1239999999998</v>
      </c>
      <c r="V275" s="23">
        <f t="shared" si="150"/>
        <v>162.60078342592593</v>
      </c>
      <c r="W275" s="23">
        <f t="shared" si="150"/>
        <v>29195.376655555552</v>
      </c>
      <c r="X275" s="23">
        <f t="shared" si="150"/>
        <v>641099.0218333333</v>
      </c>
      <c r="Y275" s="23">
        <f t="shared" si="150"/>
        <v>13909.716849166667</v>
      </c>
      <c r="Z275" s="23"/>
      <c r="AA275" s="22">
        <f t="shared" ref="AA275:AA279" si="151">U275/S275</f>
        <v>0.95599761636745328</v>
      </c>
    </row>
    <row r="276" spans="1:27" x14ac:dyDescent="0.3">
      <c r="A276" s="15" t="s">
        <v>49</v>
      </c>
      <c r="B276" s="15" t="s">
        <v>50</v>
      </c>
      <c r="C276" s="15" t="s">
        <v>62</v>
      </c>
      <c r="D276" s="15">
        <v>42</v>
      </c>
      <c r="E276" s="15">
        <v>2</v>
      </c>
      <c r="F276" s="15">
        <v>5903.4073333333336</v>
      </c>
      <c r="G276" s="15">
        <v>371.14176666666663</v>
      </c>
      <c r="H276" s="15">
        <v>5377.8590000000004</v>
      </c>
      <c r="I276" s="15">
        <v>147.05795000000001</v>
      </c>
      <c r="J276" s="15">
        <v>31805.392</v>
      </c>
      <c r="K276" s="15">
        <v>547142.08000000007</v>
      </c>
      <c r="L276" s="15">
        <v>14690.1427</v>
      </c>
      <c r="S276" s="23"/>
      <c r="T276" s="23"/>
      <c r="U276" s="23"/>
      <c r="V276" s="23"/>
      <c r="W276" s="23"/>
      <c r="X276" s="23"/>
      <c r="Y276" s="23"/>
      <c r="Z276" s="23"/>
      <c r="AA276" s="22"/>
    </row>
    <row r="277" spans="1:27" x14ac:dyDescent="0.3">
      <c r="A277" s="15" t="s">
        <v>52</v>
      </c>
      <c r="B277" s="15" t="s">
        <v>50</v>
      </c>
      <c r="C277" s="15" t="s">
        <v>62</v>
      </c>
      <c r="D277" s="15">
        <v>42</v>
      </c>
      <c r="E277" s="15">
        <v>2</v>
      </c>
      <c r="F277" s="15">
        <v>7336.5273333333344</v>
      </c>
      <c r="G277" s="15">
        <v>161.73699999999999</v>
      </c>
      <c r="H277" s="15">
        <v>7027.7993333333334</v>
      </c>
      <c r="I277" s="15">
        <v>186.13253333333333</v>
      </c>
      <c r="J277" s="15">
        <v>27026.411</v>
      </c>
      <c r="K277" s="15">
        <v>690358.14</v>
      </c>
      <c r="L277" s="15">
        <v>11635.8568</v>
      </c>
      <c r="R277" t="s">
        <v>57</v>
      </c>
      <c r="S277" s="23">
        <f>AVERAGE(S267,S269)</f>
        <v>6837.2965833333328</v>
      </c>
      <c r="T277" s="23">
        <f t="shared" ref="T277:Y278" si="152">AVERAGE(T267,T269)</f>
        <v>164.18129208333335</v>
      </c>
      <c r="U277" s="23">
        <f t="shared" si="152"/>
        <v>6520.2871250000007</v>
      </c>
      <c r="V277" s="23">
        <f t="shared" si="152"/>
        <v>153.97975250000002</v>
      </c>
      <c r="W277" s="23">
        <f t="shared" si="152"/>
        <v>32527.694750000002</v>
      </c>
      <c r="X277" s="23">
        <f t="shared" si="152"/>
        <v>638995.41250000009</v>
      </c>
      <c r="Y277" s="23">
        <f t="shared" si="152"/>
        <v>14989.052588750001</v>
      </c>
      <c r="Z277" s="23"/>
      <c r="AA277" s="22">
        <f t="shared" si="151"/>
        <v>0.95363526293329481</v>
      </c>
    </row>
    <row r="278" spans="1:27" x14ac:dyDescent="0.3">
      <c r="A278" s="15" t="s">
        <v>52</v>
      </c>
      <c r="B278" s="15" t="s">
        <v>50</v>
      </c>
      <c r="C278" s="15" t="s">
        <v>62</v>
      </c>
      <c r="D278" s="15">
        <v>42</v>
      </c>
      <c r="E278" s="15">
        <v>3</v>
      </c>
      <c r="F278" s="15">
        <v>7436.5143333333326</v>
      </c>
      <c r="G278" s="15">
        <v>190.87503333333333</v>
      </c>
      <c r="H278" s="15">
        <v>7061.0483333333332</v>
      </c>
      <c r="I278" s="15">
        <v>190.89126666666667</v>
      </c>
      <c r="J278" s="15">
        <v>21636.215</v>
      </c>
      <c r="K278" s="15">
        <v>615080.07999999996</v>
      </c>
      <c r="L278" s="15">
        <v>15072.676099999997</v>
      </c>
      <c r="R278" t="s">
        <v>58</v>
      </c>
      <c r="S278" s="23">
        <f>AVERAGE(S268,S270)</f>
        <v>7258.3786666666674</v>
      </c>
      <c r="T278" s="23">
        <f t="shared" si="152"/>
        <v>138.69841041666666</v>
      </c>
      <c r="U278" s="23">
        <f t="shared" si="152"/>
        <v>6952.663333333333</v>
      </c>
      <c r="V278" s="23">
        <f t="shared" si="152"/>
        <v>155.94522916666665</v>
      </c>
      <c r="W278" s="23">
        <f t="shared" si="152"/>
        <v>24145.921025</v>
      </c>
      <c r="X278" s="23">
        <f t="shared" si="152"/>
        <v>600464.00912499998</v>
      </c>
      <c r="Y278" s="23">
        <f t="shared" si="152"/>
        <v>12954.78320625</v>
      </c>
      <c r="Z278" s="23"/>
      <c r="AA278" s="22">
        <f t="shared" si="151"/>
        <v>0.95788104377396299</v>
      </c>
    </row>
    <row r="279" spans="1:27" x14ac:dyDescent="0.3">
      <c r="A279" s="15" t="s">
        <v>52</v>
      </c>
      <c r="B279" s="15" t="s">
        <v>53</v>
      </c>
      <c r="C279" s="15" t="s">
        <v>62</v>
      </c>
      <c r="D279" s="15">
        <v>42</v>
      </c>
      <c r="E279" s="15">
        <v>3</v>
      </c>
      <c r="F279" s="15">
        <v>7542.2926666666672</v>
      </c>
      <c r="G279" s="15">
        <v>115.6986</v>
      </c>
      <c r="H279" s="15">
        <v>7281.6369999999997</v>
      </c>
      <c r="I279" s="15">
        <v>116.15926666666667</v>
      </c>
      <c r="J279" s="15">
        <v>22107.648999999998</v>
      </c>
      <c r="K279" s="15">
        <v>671590.13</v>
      </c>
      <c r="L279" s="15">
        <v>19068.628199999999</v>
      </c>
      <c r="R279" t="s">
        <v>61</v>
      </c>
      <c r="S279" s="23">
        <f>AVERAGE(S271:S272)</f>
        <v>7420.3782777777778</v>
      </c>
      <c r="T279" s="23">
        <f t="shared" ref="T279:Y279" si="153">AVERAGE(T271:T272)</f>
        <v>113.01197291666668</v>
      </c>
      <c r="U279" s="23">
        <f t="shared" si="153"/>
        <v>7113.2625000000007</v>
      </c>
      <c r="V279" s="23">
        <f t="shared" si="153"/>
        <v>165.6634822222222</v>
      </c>
      <c r="W279" s="23">
        <f t="shared" si="153"/>
        <v>32693.219583333332</v>
      </c>
      <c r="X279" s="23">
        <f t="shared" si="153"/>
        <v>681130.34400000004</v>
      </c>
      <c r="Y279" s="23">
        <f t="shared" si="153"/>
        <v>14450.321680000001</v>
      </c>
      <c r="Z279" s="23"/>
      <c r="AA279" s="22">
        <f t="shared" si="151"/>
        <v>0.95861184345580952</v>
      </c>
    </row>
    <row r="280" spans="1:27" x14ac:dyDescent="0.3">
      <c r="A280" s="15" t="s">
        <v>49</v>
      </c>
      <c r="B280" s="15" t="s">
        <v>53</v>
      </c>
      <c r="C280" s="15" t="s">
        <v>62</v>
      </c>
      <c r="D280" s="15">
        <v>42</v>
      </c>
      <c r="E280" s="15">
        <v>3</v>
      </c>
      <c r="F280" s="15">
        <v>5940.2599999999993</v>
      </c>
      <c r="G280" s="15">
        <v>92.271646666666655</v>
      </c>
      <c r="H280" s="15">
        <v>5726.9373333333342</v>
      </c>
      <c r="I280" s="15">
        <v>121.10653333333335</v>
      </c>
      <c r="J280" s="15">
        <v>29146.214</v>
      </c>
      <c r="K280" s="15">
        <v>691730.35</v>
      </c>
      <c r="L280" s="15">
        <v>16296.904199999999</v>
      </c>
    </row>
    <row r="281" spans="1:27" x14ac:dyDescent="0.3">
      <c r="A281" s="15" t="s">
        <v>54</v>
      </c>
      <c r="B281" s="15" t="s">
        <v>53</v>
      </c>
      <c r="C281" s="15" t="s">
        <v>62</v>
      </c>
      <c r="D281" s="15">
        <v>42</v>
      </c>
      <c r="E281" s="15">
        <v>3</v>
      </c>
      <c r="F281" s="15">
        <v>6256.0133333333333</v>
      </c>
      <c r="G281" s="15">
        <v>161.88523333333333</v>
      </c>
      <c r="H281" s="15">
        <v>5704.1720000000014</v>
      </c>
      <c r="I281" s="15">
        <v>331.51516666666663</v>
      </c>
      <c r="J281" s="15">
        <v>35269.15</v>
      </c>
      <c r="K281" s="15">
        <v>849512.19900000002</v>
      </c>
      <c r="L281" s="15">
        <v>20307.223900000001</v>
      </c>
    </row>
    <row r="282" spans="1:27" x14ac:dyDescent="0.3">
      <c r="A282" s="15" t="s">
        <v>54</v>
      </c>
      <c r="B282" s="15" t="s">
        <v>50</v>
      </c>
      <c r="C282" s="15" t="s">
        <v>62</v>
      </c>
      <c r="D282" s="15">
        <v>42</v>
      </c>
      <c r="E282" s="15">
        <v>3</v>
      </c>
      <c r="F282" s="15">
        <v>8108.9003333333339</v>
      </c>
      <c r="G282" s="15">
        <v>98.397670000000005</v>
      </c>
      <c r="H282" s="15">
        <v>7848.9143333333332</v>
      </c>
      <c r="I282" s="15">
        <v>133.76843333333332</v>
      </c>
      <c r="J282" s="15">
        <v>28895.379999999997</v>
      </c>
      <c r="K282" s="15">
        <v>641308.6399999999</v>
      </c>
      <c r="L282" s="15">
        <v>18399.941800000001</v>
      </c>
    </row>
    <row r="283" spans="1:27" x14ac:dyDescent="0.3">
      <c r="A283" s="15" t="s">
        <v>49</v>
      </c>
      <c r="B283" s="15" t="s">
        <v>50</v>
      </c>
      <c r="C283" s="15" t="s">
        <v>62</v>
      </c>
      <c r="D283" s="15">
        <v>42</v>
      </c>
      <c r="E283" s="15">
        <v>3</v>
      </c>
      <c r="F283" s="15">
        <v>8176.1316666666671</v>
      </c>
      <c r="G283" s="15">
        <v>149.94143333333332</v>
      </c>
      <c r="H283" s="15">
        <v>7760.3843333333325</v>
      </c>
      <c r="I283" s="15">
        <v>260.62123333333335</v>
      </c>
      <c r="J283" s="15">
        <v>37808.902000000002</v>
      </c>
      <c r="K283" s="15">
        <v>633282.56000000006</v>
      </c>
      <c r="L283" s="15">
        <v>4034.5659099999998</v>
      </c>
    </row>
    <row r="284" spans="1:27" x14ac:dyDescent="0.3">
      <c r="A284" s="15" t="s">
        <v>54</v>
      </c>
      <c r="B284" s="15" t="s">
        <v>53</v>
      </c>
      <c r="C284" s="15" t="s">
        <v>62</v>
      </c>
      <c r="D284" s="15">
        <v>42</v>
      </c>
      <c r="E284" s="15">
        <v>4</v>
      </c>
      <c r="F284" s="15" t="s">
        <v>60</v>
      </c>
      <c r="G284" s="15" t="s">
        <v>60</v>
      </c>
      <c r="H284" s="15" t="s">
        <v>60</v>
      </c>
      <c r="I284" s="15" t="s">
        <v>60</v>
      </c>
      <c r="J284" s="15" t="s">
        <v>60</v>
      </c>
      <c r="K284" s="15" t="s">
        <v>60</v>
      </c>
      <c r="L284" s="15" t="s">
        <v>63</v>
      </c>
    </row>
    <row r="285" spans="1:27" x14ac:dyDescent="0.3">
      <c r="A285" s="15" t="s">
        <v>49</v>
      </c>
      <c r="B285" s="15" t="s">
        <v>53</v>
      </c>
      <c r="C285" s="15" t="s">
        <v>62</v>
      </c>
      <c r="D285" s="15">
        <v>42</v>
      </c>
      <c r="E285" s="15">
        <v>4</v>
      </c>
      <c r="F285" s="15">
        <v>5592.03</v>
      </c>
      <c r="G285" s="15">
        <v>167.24236666666667</v>
      </c>
      <c r="H285" s="15">
        <v>5297.6613333333335</v>
      </c>
      <c r="I285" s="15">
        <v>149.94140000000002</v>
      </c>
      <c r="J285" s="15">
        <v>40552.788000000008</v>
      </c>
      <c r="K285" s="15">
        <v>620258.07000000007</v>
      </c>
      <c r="L285" s="15">
        <v>15715.021400000001</v>
      </c>
    </row>
    <row r="286" spans="1:27" x14ac:dyDescent="0.3">
      <c r="A286" s="15" t="s">
        <v>52</v>
      </c>
      <c r="B286" s="15" t="s">
        <v>50</v>
      </c>
      <c r="C286" s="15" t="s">
        <v>62</v>
      </c>
      <c r="D286" s="15">
        <v>42</v>
      </c>
      <c r="E286" s="15">
        <v>4</v>
      </c>
      <c r="F286" s="15">
        <v>6667.7213333333339</v>
      </c>
      <c r="G286" s="15">
        <v>92.271646666666655</v>
      </c>
      <c r="H286" s="15">
        <v>6421.2266666666665</v>
      </c>
      <c r="I286" s="15">
        <v>128.06890000000001</v>
      </c>
      <c r="J286" s="15">
        <v>26964.751</v>
      </c>
      <c r="K286" s="15">
        <v>677310.15999999992</v>
      </c>
      <c r="L286" s="15">
        <v>20622.7114</v>
      </c>
    </row>
    <row r="287" spans="1:27" x14ac:dyDescent="0.3">
      <c r="A287" s="15" t="s">
        <v>49</v>
      </c>
      <c r="B287" s="15" t="s">
        <v>50</v>
      </c>
      <c r="C287" s="15" t="s">
        <v>62</v>
      </c>
      <c r="D287" s="15">
        <v>42</v>
      </c>
      <c r="E287" s="15">
        <v>4</v>
      </c>
      <c r="F287" s="15">
        <v>5377.9563333333326</v>
      </c>
      <c r="G287" s="15">
        <v>104.28288999999999</v>
      </c>
      <c r="H287" s="15">
        <v>5135.4693333333335</v>
      </c>
      <c r="I287" s="15">
        <v>144.43606666666668</v>
      </c>
      <c r="J287" s="15">
        <v>30833.192999999999</v>
      </c>
      <c r="K287" s="15">
        <v>717448.74</v>
      </c>
      <c r="L287" s="15">
        <v>21750.556799999998</v>
      </c>
    </row>
    <row r="288" spans="1:27" x14ac:dyDescent="0.3">
      <c r="A288" s="15" t="s">
        <v>52</v>
      </c>
      <c r="B288" s="15" t="s">
        <v>53</v>
      </c>
      <c r="C288" s="15" t="s">
        <v>62</v>
      </c>
      <c r="D288" s="15">
        <v>42</v>
      </c>
      <c r="E288" s="15">
        <v>4</v>
      </c>
      <c r="F288" s="15">
        <v>6094.6620000000003</v>
      </c>
      <c r="G288" s="15">
        <v>179.91840000000002</v>
      </c>
      <c r="H288" s="15">
        <v>5770.3470000000007</v>
      </c>
      <c r="I288" s="15">
        <v>168.41773333333333</v>
      </c>
      <c r="J288" s="15">
        <v>19571.490199999997</v>
      </c>
      <c r="K288" s="15">
        <v>319939.06</v>
      </c>
      <c r="L288" s="15">
        <v>2834.5824500000003</v>
      </c>
    </row>
    <row r="289" spans="1:27" x14ac:dyDescent="0.3">
      <c r="A289" s="15" t="s">
        <v>54</v>
      </c>
      <c r="B289" s="15" t="s">
        <v>50</v>
      </c>
      <c r="C289" s="15" t="s">
        <v>62</v>
      </c>
      <c r="D289" s="15">
        <v>42</v>
      </c>
      <c r="E289" s="15">
        <v>4</v>
      </c>
      <c r="F289" s="15">
        <v>7628.4579999999996</v>
      </c>
      <c r="G289" s="15">
        <v>109.57258000000002</v>
      </c>
      <c r="H289" s="15">
        <v>7342.335</v>
      </c>
      <c r="I289" s="15">
        <v>139.04626666666664</v>
      </c>
      <c r="J289" s="15">
        <v>22585.665999999997</v>
      </c>
      <c r="K289" s="15">
        <v>765464.8600000001</v>
      </c>
      <c r="L289" s="15">
        <v>13620.063699999999</v>
      </c>
    </row>
    <row r="290" spans="1:27" x14ac:dyDescent="0.3">
      <c r="A290" s="16" t="s">
        <v>49</v>
      </c>
      <c r="B290" s="16" t="s">
        <v>50</v>
      </c>
      <c r="C290" s="16" t="s">
        <v>62</v>
      </c>
      <c r="D290" s="16">
        <v>49</v>
      </c>
      <c r="E290" s="16">
        <v>1</v>
      </c>
      <c r="F290" s="16" t="s">
        <v>60</v>
      </c>
      <c r="G290" s="16" t="s">
        <v>60</v>
      </c>
      <c r="H290" s="16" t="s">
        <v>60</v>
      </c>
      <c r="I290" s="16" t="s">
        <v>60</v>
      </c>
      <c r="J290" s="16" t="s">
        <v>60</v>
      </c>
      <c r="K290" s="16" t="s">
        <v>60</v>
      </c>
      <c r="L290" s="16" t="s">
        <v>60</v>
      </c>
      <c r="N290" s="18" t="s">
        <v>37</v>
      </c>
      <c r="O290" s="18" t="s">
        <v>38</v>
      </c>
      <c r="P290" s="18" t="s">
        <v>39</v>
      </c>
      <c r="Q290" s="18" t="s">
        <v>40</v>
      </c>
      <c r="R290" s="18" t="s">
        <v>41</v>
      </c>
      <c r="S290" s="18" t="s">
        <v>42</v>
      </c>
      <c r="T290" s="18" t="s">
        <v>43</v>
      </c>
      <c r="U290" s="18" t="s">
        <v>44</v>
      </c>
      <c r="V290" s="18" t="s">
        <v>45</v>
      </c>
      <c r="W290" s="18" t="s">
        <v>46</v>
      </c>
      <c r="X290" s="18" t="s">
        <v>47</v>
      </c>
      <c r="Y290" s="18" t="s">
        <v>48</v>
      </c>
      <c r="Z290" s="18"/>
      <c r="AA290" s="18"/>
    </row>
    <row r="291" spans="1:27" x14ac:dyDescent="0.3">
      <c r="A291" s="16" t="s">
        <v>52</v>
      </c>
      <c r="B291" s="16" t="s">
        <v>50</v>
      </c>
      <c r="C291" s="16" t="s">
        <v>62</v>
      </c>
      <c r="D291" s="16">
        <v>49</v>
      </c>
      <c r="E291" s="16">
        <v>1</v>
      </c>
      <c r="F291" s="16">
        <v>6282.3899999999994</v>
      </c>
      <c r="G291" s="16">
        <v>98.038613333333345</v>
      </c>
      <c r="H291" s="16">
        <v>6033.5336666666672</v>
      </c>
      <c r="I291" s="16">
        <v>185.10256666666669</v>
      </c>
      <c r="J291" s="16">
        <v>26415.195</v>
      </c>
      <c r="K291" s="16">
        <v>1054267.6200000001</v>
      </c>
      <c r="L291" s="16">
        <v>20314.407599999999</v>
      </c>
      <c r="N291" t="str">
        <f>A290</f>
        <v>Salada</v>
      </c>
      <c r="O291" t="str">
        <f t="shared" ref="O291:R296" si="154">B290</f>
        <v>Mecânica</v>
      </c>
      <c r="P291" t="str">
        <f t="shared" si="154"/>
        <v>v</v>
      </c>
      <c r="Q291">
        <f t="shared" si="154"/>
        <v>49</v>
      </c>
      <c r="R291">
        <f t="shared" si="154"/>
        <v>1</v>
      </c>
      <c r="S291" s="23">
        <f>AVERAGE(F300)</f>
        <v>7656.391333333333</v>
      </c>
      <c r="T291" s="23">
        <f t="shared" ref="T291:Y291" si="155">AVERAGE(G300)</f>
        <v>98.515923333333333</v>
      </c>
      <c r="U291" s="23">
        <f t="shared" si="155"/>
        <v>7437.1276666666672</v>
      </c>
      <c r="V291" s="23">
        <f t="shared" si="155"/>
        <v>109.57258999999999</v>
      </c>
      <c r="W291" s="23">
        <f t="shared" si="155"/>
        <v>33407.065000000002</v>
      </c>
      <c r="X291" s="23">
        <f t="shared" si="155"/>
        <v>660197.59999999986</v>
      </c>
      <c r="Y291" s="23">
        <f t="shared" si="155"/>
        <v>8028.4228000000003</v>
      </c>
      <c r="Z291" s="23"/>
      <c r="AA291" s="23"/>
    </row>
    <row r="292" spans="1:27" x14ac:dyDescent="0.3">
      <c r="A292" s="16" t="s">
        <v>49</v>
      </c>
      <c r="B292" s="16" t="s">
        <v>53</v>
      </c>
      <c r="C292" s="16" t="s">
        <v>62</v>
      </c>
      <c r="D292" s="16">
        <v>49</v>
      </c>
      <c r="E292" s="16">
        <v>1</v>
      </c>
      <c r="F292" s="16">
        <v>8672.0310000000009</v>
      </c>
      <c r="G292" s="16">
        <v>202.32733333333331</v>
      </c>
      <c r="H292" s="16">
        <v>8275.0016666666652</v>
      </c>
      <c r="I292" s="16">
        <v>190.85116666666667</v>
      </c>
      <c r="J292" s="16">
        <v>30400.970999999998</v>
      </c>
      <c r="K292" s="16">
        <v>557010.74</v>
      </c>
      <c r="L292" s="16">
        <v>8748.5927000000011</v>
      </c>
      <c r="N292" t="str">
        <f t="shared" ref="N292:N296" si="156">A291</f>
        <v>Italiano</v>
      </c>
      <c r="O292" t="str">
        <f t="shared" si="154"/>
        <v>Mecânica</v>
      </c>
      <c r="P292" t="str">
        <f t="shared" si="154"/>
        <v>v</v>
      </c>
      <c r="Q292">
        <f t="shared" si="154"/>
        <v>49</v>
      </c>
      <c r="R292">
        <f t="shared" si="154"/>
        <v>1</v>
      </c>
      <c r="S292" s="23">
        <f>AVERAGE(F291,F301,F302)</f>
        <v>6454.1877777777772</v>
      </c>
      <c r="T292" s="23">
        <f t="shared" ref="T292:Y292" si="157">AVERAGE(G291,G301,G302)</f>
        <v>106.02364555555556</v>
      </c>
      <c r="U292" s="23">
        <f t="shared" si="157"/>
        <v>6222.2543333333333</v>
      </c>
      <c r="V292" s="23">
        <f t="shared" si="157"/>
        <v>134.90834222222233</v>
      </c>
      <c r="W292" s="23">
        <f t="shared" si="157"/>
        <v>29079.16433333333</v>
      </c>
      <c r="X292" s="23">
        <f t="shared" si="157"/>
        <v>810679.78666666662</v>
      </c>
      <c r="Y292" s="23">
        <f t="shared" si="157"/>
        <v>12949.182586666668</v>
      </c>
      <c r="Z292" s="23"/>
      <c r="AA292" s="23"/>
    </row>
    <row r="293" spans="1:27" x14ac:dyDescent="0.3">
      <c r="A293" s="16" t="s">
        <v>52</v>
      </c>
      <c r="B293" s="16" t="s">
        <v>53</v>
      </c>
      <c r="C293" s="16" t="s">
        <v>62</v>
      </c>
      <c r="D293" s="16">
        <v>49</v>
      </c>
      <c r="E293" s="16">
        <v>1</v>
      </c>
      <c r="F293" s="16">
        <v>6009.3956666666663</v>
      </c>
      <c r="G293" s="16">
        <v>178.77633333333333</v>
      </c>
      <c r="H293" s="16">
        <v>5638.4449999999997</v>
      </c>
      <c r="I293" s="16">
        <v>196.33886666666669</v>
      </c>
      <c r="J293" s="16">
        <v>23547.09</v>
      </c>
      <c r="K293" s="16">
        <v>811969.9600000002</v>
      </c>
      <c r="L293" s="16">
        <v>14311.198399999999</v>
      </c>
      <c r="N293" t="str">
        <f t="shared" si="156"/>
        <v>Salada</v>
      </c>
      <c r="O293" t="str">
        <f t="shared" si="154"/>
        <v>Natural</v>
      </c>
      <c r="P293" t="str">
        <f t="shared" si="154"/>
        <v>v</v>
      </c>
      <c r="Q293">
        <f t="shared" si="154"/>
        <v>49</v>
      </c>
      <c r="R293">
        <f t="shared" si="154"/>
        <v>1</v>
      </c>
      <c r="S293" s="23">
        <f>AVERAGE(F292,F299,F304,F309)</f>
        <v>7456.2338333333337</v>
      </c>
      <c r="T293" s="23">
        <f t="shared" ref="T293:Y293" si="158">AVERAGE(G292,G299,G304,G309)</f>
        <v>169.21767666666665</v>
      </c>
      <c r="U293" s="23">
        <f t="shared" si="158"/>
        <v>7106.4050833333331</v>
      </c>
      <c r="V293" s="23">
        <f t="shared" si="158"/>
        <v>178.60433750000001</v>
      </c>
      <c r="W293" s="23">
        <f t="shared" si="158"/>
        <v>26347.847999999998</v>
      </c>
      <c r="X293" s="23">
        <f t="shared" si="158"/>
        <v>667555.60750000004</v>
      </c>
      <c r="Y293" s="23">
        <f t="shared" si="158"/>
        <v>9547.634</v>
      </c>
      <c r="Z293" s="23"/>
      <c r="AA293" s="23"/>
    </row>
    <row r="294" spans="1:27" x14ac:dyDescent="0.3">
      <c r="A294" s="16" t="s">
        <v>54</v>
      </c>
      <c r="B294" s="16" t="s">
        <v>53</v>
      </c>
      <c r="C294" s="16" t="s">
        <v>62</v>
      </c>
      <c r="D294" s="16">
        <v>49</v>
      </c>
      <c r="E294" s="16">
        <v>1</v>
      </c>
      <c r="F294" s="16">
        <v>6590.9466666666667</v>
      </c>
      <c r="G294" s="16">
        <v>196.36486666666664</v>
      </c>
      <c r="H294" s="16">
        <v>6079.8563333333332</v>
      </c>
      <c r="I294" s="16">
        <v>251.48823333333334</v>
      </c>
      <c r="J294" s="16">
        <v>32776.993000000002</v>
      </c>
      <c r="K294" s="16">
        <v>758650.3899999999</v>
      </c>
      <c r="L294" s="16">
        <v>22064.845499999999</v>
      </c>
      <c r="N294" t="str">
        <f t="shared" si="156"/>
        <v>Italiano</v>
      </c>
      <c r="O294" t="str">
        <f t="shared" si="154"/>
        <v>Natural</v>
      </c>
      <c r="P294" t="str">
        <f t="shared" si="154"/>
        <v>v</v>
      </c>
      <c r="Q294">
        <f t="shared" si="154"/>
        <v>49</v>
      </c>
      <c r="R294">
        <f t="shared" si="154"/>
        <v>1</v>
      </c>
      <c r="S294" s="23">
        <f>AVERAGE(F293,F296,F303,F312)</f>
        <v>6927.0586666666677</v>
      </c>
      <c r="T294" s="23">
        <f t="shared" ref="T294:Y294" si="159">AVERAGE(G293,G296,G303,G312)</f>
        <v>138.78680499999999</v>
      </c>
      <c r="U294" s="23">
        <f t="shared" si="159"/>
        <v>6649.6743333333343</v>
      </c>
      <c r="V294" s="23">
        <f t="shared" si="159"/>
        <v>153.58957833333335</v>
      </c>
      <c r="W294" s="23">
        <f t="shared" si="159"/>
        <v>27474.497749999995</v>
      </c>
      <c r="X294" s="23">
        <f t="shared" si="159"/>
        <v>649298.77</v>
      </c>
      <c r="Y294" s="23">
        <f t="shared" si="159"/>
        <v>8011.9604774999989</v>
      </c>
      <c r="Z294" s="23"/>
      <c r="AA294" s="23"/>
    </row>
    <row r="295" spans="1:27" x14ac:dyDescent="0.3">
      <c r="A295" s="16" t="s">
        <v>54</v>
      </c>
      <c r="B295" s="16" t="s">
        <v>50</v>
      </c>
      <c r="C295" s="16" t="s">
        <v>62</v>
      </c>
      <c r="D295" s="16">
        <v>49</v>
      </c>
      <c r="E295" s="16">
        <v>1</v>
      </c>
      <c r="F295" s="16" t="s">
        <v>60</v>
      </c>
      <c r="G295" s="16" t="s">
        <v>60</v>
      </c>
      <c r="H295" s="16" t="s">
        <v>60</v>
      </c>
      <c r="I295" s="16" t="s">
        <v>60</v>
      </c>
      <c r="J295" s="16" t="s">
        <v>60</v>
      </c>
      <c r="K295" s="16" t="s">
        <v>60</v>
      </c>
      <c r="L295" s="16" t="s">
        <v>60</v>
      </c>
      <c r="N295" t="str">
        <f t="shared" si="156"/>
        <v>Santa Cruz</v>
      </c>
      <c r="O295" t="str">
        <f t="shared" si="154"/>
        <v>Natural</v>
      </c>
      <c r="P295" t="str">
        <f t="shared" si="154"/>
        <v>v</v>
      </c>
      <c r="Q295">
        <f t="shared" si="154"/>
        <v>49</v>
      </c>
      <c r="R295">
        <f t="shared" si="154"/>
        <v>1</v>
      </c>
      <c r="S295" s="23">
        <f>AVERAGE(F294,F297,F308)</f>
        <v>6555.9058888888894</v>
      </c>
      <c r="T295" s="23">
        <f t="shared" ref="T295:Y295" si="160">AVERAGE(G294,G297,G308)</f>
        <v>165.53558555555557</v>
      </c>
      <c r="U295" s="23">
        <f t="shared" si="160"/>
        <v>6169.31011111111</v>
      </c>
      <c r="V295" s="23">
        <f t="shared" si="160"/>
        <v>190.30492222222225</v>
      </c>
      <c r="W295" s="23">
        <f t="shared" si="160"/>
        <v>30815.035</v>
      </c>
      <c r="X295" s="23">
        <f t="shared" si="160"/>
        <v>724860.29666666652</v>
      </c>
      <c r="Y295" s="23">
        <f t="shared" si="160"/>
        <v>13574.268299999998</v>
      </c>
      <c r="Z295" s="23"/>
      <c r="AA295" s="23"/>
    </row>
    <row r="296" spans="1:27" x14ac:dyDescent="0.3">
      <c r="A296" s="16" t="s">
        <v>52</v>
      </c>
      <c r="B296" s="16" t="s">
        <v>53</v>
      </c>
      <c r="C296" s="16" t="s">
        <v>62</v>
      </c>
      <c r="D296" s="16">
        <v>49</v>
      </c>
      <c r="E296" s="16">
        <v>2</v>
      </c>
      <c r="F296" s="16">
        <v>8447.3450000000012</v>
      </c>
      <c r="G296" s="16">
        <v>81.214993333333325</v>
      </c>
      <c r="H296" s="16">
        <v>8319.7743333333347</v>
      </c>
      <c r="I296" s="16">
        <v>98.993223333333333</v>
      </c>
      <c r="J296" s="16">
        <v>33040.994999999995</v>
      </c>
      <c r="K296" s="16">
        <v>602473.57999999996</v>
      </c>
      <c r="L296" s="16">
        <v>10599.302299999999</v>
      </c>
      <c r="N296" t="str">
        <f t="shared" si="156"/>
        <v>Santa Cruz</v>
      </c>
      <c r="O296" t="str">
        <f t="shared" si="154"/>
        <v>Mecânica</v>
      </c>
      <c r="P296" t="str">
        <f t="shared" si="154"/>
        <v>v</v>
      </c>
      <c r="Q296">
        <f t="shared" si="154"/>
        <v>49</v>
      </c>
      <c r="R296">
        <f t="shared" si="154"/>
        <v>1</v>
      </c>
      <c r="S296" s="23">
        <f>AVERAGE(F298,F306,F313)</f>
        <v>6645.4398888888891</v>
      </c>
      <c r="T296" s="23">
        <f t="shared" ref="T296:Y296" si="161">AVERAGE(G298,G306,G313)</f>
        <v>110.44044222222222</v>
      </c>
      <c r="U296" s="23">
        <f t="shared" si="161"/>
        <v>6422.3084444444439</v>
      </c>
      <c r="V296" s="23">
        <f t="shared" si="161"/>
        <v>143.06638555555554</v>
      </c>
      <c r="W296" s="23">
        <f t="shared" si="161"/>
        <v>30610.397666666668</v>
      </c>
      <c r="X296" s="23">
        <f t="shared" si="161"/>
        <v>750282.01000000013</v>
      </c>
      <c r="Y296" s="23">
        <f t="shared" si="161"/>
        <v>10724.420666666667</v>
      </c>
      <c r="Z296" s="23"/>
      <c r="AA296" s="23"/>
    </row>
    <row r="297" spans="1:27" x14ac:dyDescent="0.3">
      <c r="A297" s="16" t="s">
        <v>54</v>
      </c>
      <c r="B297" s="16" t="s">
        <v>53</v>
      </c>
      <c r="C297" s="16" t="s">
        <v>62</v>
      </c>
      <c r="D297" s="16">
        <v>49</v>
      </c>
      <c r="E297" s="16">
        <v>2</v>
      </c>
      <c r="F297" s="16">
        <v>6924.5963333333339</v>
      </c>
      <c r="G297" s="16">
        <v>184.54330000000002</v>
      </c>
      <c r="H297" s="16">
        <v>6524.347999999999</v>
      </c>
      <c r="I297" s="16">
        <v>209.44410000000002</v>
      </c>
      <c r="J297" s="16">
        <v>27621.466000000004</v>
      </c>
      <c r="K297" s="16">
        <v>610773.16999999993</v>
      </c>
      <c r="L297" s="16">
        <v>11308.398599999999</v>
      </c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x14ac:dyDescent="0.3">
      <c r="A298" s="16" t="s">
        <v>54</v>
      </c>
      <c r="B298" s="16" t="s">
        <v>50</v>
      </c>
      <c r="C298" s="16" t="s">
        <v>62</v>
      </c>
      <c r="D298" s="16">
        <v>49</v>
      </c>
      <c r="E298" s="16">
        <v>2</v>
      </c>
      <c r="F298" s="16">
        <v>8940.9566666666669</v>
      </c>
      <c r="G298" s="16">
        <v>87.646756666666661</v>
      </c>
      <c r="H298" s="16">
        <v>8747.8269999999993</v>
      </c>
      <c r="I298" s="16">
        <v>125.13093333333332</v>
      </c>
      <c r="J298" s="16">
        <v>34703.432000000001</v>
      </c>
      <c r="K298" s="16">
        <v>685150.62</v>
      </c>
      <c r="L298" s="16">
        <v>16886.570299999999</v>
      </c>
      <c r="R298" t="s">
        <v>55</v>
      </c>
      <c r="S298" s="23">
        <f>AVERAGE(S291,S292,S296)</f>
        <v>6918.6729999999998</v>
      </c>
      <c r="T298" s="23">
        <f t="shared" ref="T298:Y298" si="162">AVERAGE(T291,T292,T296)</f>
        <v>104.99333703703702</v>
      </c>
      <c r="U298" s="23">
        <f t="shared" si="162"/>
        <v>6693.8968148148151</v>
      </c>
      <c r="V298" s="23">
        <f t="shared" si="162"/>
        <v>129.18243925925927</v>
      </c>
      <c r="W298" s="23">
        <f t="shared" si="162"/>
        <v>31032.209000000003</v>
      </c>
      <c r="X298" s="23">
        <f t="shared" si="162"/>
        <v>740386.46555555554</v>
      </c>
      <c r="Y298" s="23">
        <f t="shared" si="162"/>
        <v>10567.342017777779</v>
      </c>
      <c r="Z298" s="23"/>
      <c r="AA298" s="22">
        <f>U298/S298</f>
        <v>0.96751166225298046</v>
      </c>
    </row>
    <row r="299" spans="1:27" x14ac:dyDescent="0.3">
      <c r="A299" s="16" t="s">
        <v>49</v>
      </c>
      <c r="B299" s="16" t="s">
        <v>53</v>
      </c>
      <c r="C299" s="16" t="s">
        <v>62</v>
      </c>
      <c r="D299" s="16">
        <v>49</v>
      </c>
      <c r="E299" s="16">
        <v>2</v>
      </c>
      <c r="F299" s="16">
        <v>7112.5159999999996</v>
      </c>
      <c r="G299" s="16">
        <v>167.46383333333335</v>
      </c>
      <c r="H299" s="16">
        <v>6725.4629999999997</v>
      </c>
      <c r="I299" s="16">
        <v>196.07726666666667</v>
      </c>
      <c r="J299" s="16">
        <v>26291.276999999995</v>
      </c>
      <c r="K299" s="16">
        <v>766244.15</v>
      </c>
      <c r="L299" s="16">
        <v>5485.6801999999998</v>
      </c>
      <c r="R299" t="s">
        <v>56</v>
      </c>
      <c r="S299" s="23">
        <f>AVERAGE(S293:S295)</f>
        <v>6979.7327962962963</v>
      </c>
      <c r="T299" s="23">
        <f t="shared" ref="T299:Y299" si="163">AVERAGE(T293:T295)</f>
        <v>157.84668907407408</v>
      </c>
      <c r="U299" s="23">
        <f t="shared" si="163"/>
        <v>6641.7965092592594</v>
      </c>
      <c r="V299" s="23">
        <f t="shared" si="163"/>
        <v>174.16627935185184</v>
      </c>
      <c r="W299" s="23">
        <f t="shared" si="163"/>
        <v>28212.46025</v>
      </c>
      <c r="X299" s="23">
        <f t="shared" si="163"/>
        <v>680571.55805555545</v>
      </c>
      <c r="Y299" s="23">
        <f t="shared" si="163"/>
        <v>10377.954259166667</v>
      </c>
      <c r="Z299" s="23"/>
      <c r="AA299" s="22">
        <f t="shared" ref="AA299:AA303" si="164">U299/S299</f>
        <v>0.95158320570432753</v>
      </c>
    </row>
    <row r="300" spans="1:27" x14ac:dyDescent="0.3">
      <c r="A300" s="16" t="s">
        <v>49</v>
      </c>
      <c r="B300" s="16" t="s">
        <v>50</v>
      </c>
      <c r="C300" s="16" t="s">
        <v>62</v>
      </c>
      <c r="D300" s="16">
        <v>49</v>
      </c>
      <c r="E300" s="16">
        <v>2</v>
      </c>
      <c r="F300" s="16">
        <v>7656.391333333333</v>
      </c>
      <c r="G300" s="16">
        <v>98.515923333333333</v>
      </c>
      <c r="H300" s="16">
        <v>7437.1276666666672</v>
      </c>
      <c r="I300" s="16">
        <v>109.57258999999999</v>
      </c>
      <c r="J300" s="16">
        <v>33407.065000000002</v>
      </c>
      <c r="K300" s="16">
        <v>660197.59999999986</v>
      </c>
      <c r="L300" s="16">
        <v>8028.4228000000003</v>
      </c>
      <c r="S300" s="23"/>
      <c r="T300" s="23"/>
      <c r="U300" s="23"/>
      <c r="V300" s="23"/>
      <c r="W300" s="23"/>
      <c r="X300" s="23"/>
      <c r="Y300" s="23"/>
      <c r="Z300" s="23"/>
      <c r="AA300" s="22"/>
    </row>
    <row r="301" spans="1:27" x14ac:dyDescent="0.3">
      <c r="A301" s="16" t="s">
        <v>52</v>
      </c>
      <c r="B301" s="16" t="s">
        <v>50</v>
      </c>
      <c r="C301" s="16" t="s">
        <v>62</v>
      </c>
      <c r="D301" s="16">
        <v>49</v>
      </c>
      <c r="E301" s="16">
        <v>2</v>
      </c>
      <c r="F301" s="16">
        <v>5978.3926666666666</v>
      </c>
      <c r="G301" s="16">
        <v>121.51640000000002</v>
      </c>
      <c r="H301" s="16">
        <v>5693.7520000000004</v>
      </c>
      <c r="I301" s="16">
        <v>138.40746666666701</v>
      </c>
      <c r="J301" s="16">
        <v>27308.972999999998</v>
      </c>
      <c r="K301" s="16">
        <v>767596.61999999988</v>
      </c>
      <c r="L301" s="16">
        <v>11608.9166</v>
      </c>
      <c r="M301" s="7" t="s">
        <v>64</v>
      </c>
      <c r="R301" t="s">
        <v>57</v>
      </c>
      <c r="S301" s="23">
        <f>AVERAGE(S291,S293)</f>
        <v>7556.3125833333334</v>
      </c>
      <c r="T301" s="23">
        <f t="shared" ref="T301:Y302" si="165">AVERAGE(T291,T293)</f>
        <v>133.86679999999998</v>
      </c>
      <c r="U301" s="23">
        <f t="shared" si="165"/>
        <v>7271.7663750000002</v>
      </c>
      <c r="V301" s="23">
        <f t="shared" si="165"/>
        <v>144.08846375000002</v>
      </c>
      <c r="W301" s="23">
        <f t="shared" si="165"/>
        <v>29877.4565</v>
      </c>
      <c r="X301" s="23">
        <f t="shared" si="165"/>
        <v>663876.60375000001</v>
      </c>
      <c r="Y301" s="23">
        <f t="shared" si="165"/>
        <v>8788.0283999999992</v>
      </c>
      <c r="Z301" s="23"/>
      <c r="AA301" s="22">
        <f t="shared" si="164"/>
        <v>0.96234324543945604</v>
      </c>
    </row>
    <row r="302" spans="1:27" x14ac:dyDescent="0.3">
      <c r="A302" s="16" t="s">
        <v>52</v>
      </c>
      <c r="B302" s="16" t="s">
        <v>50</v>
      </c>
      <c r="C302" s="16" t="s">
        <v>62</v>
      </c>
      <c r="D302" s="16">
        <v>49</v>
      </c>
      <c r="E302" s="16">
        <v>3</v>
      </c>
      <c r="F302" s="16">
        <v>7101.7806666666665</v>
      </c>
      <c r="G302" s="16">
        <v>98.515923333333333</v>
      </c>
      <c r="H302" s="16">
        <v>6939.4773333333333</v>
      </c>
      <c r="I302" s="16">
        <v>81.214993333333325</v>
      </c>
      <c r="J302" s="16">
        <v>33513.324999999997</v>
      </c>
      <c r="K302" s="16">
        <v>610175.12</v>
      </c>
      <c r="L302" s="16">
        <v>6924.2235600000004</v>
      </c>
      <c r="R302" t="s">
        <v>58</v>
      </c>
      <c r="S302" s="23">
        <f>AVERAGE(S292,S294)</f>
        <v>6690.6232222222225</v>
      </c>
      <c r="T302" s="23">
        <f t="shared" si="165"/>
        <v>122.40522527777777</v>
      </c>
      <c r="U302" s="23">
        <f t="shared" si="165"/>
        <v>6435.9643333333333</v>
      </c>
      <c r="V302" s="23">
        <f t="shared" si="165"/>
        <v>144.24896027777783</v>
      </c>
      <c r="W302" s="23">
        <f t="shared" si="165"/>
        <v>28276.831041666665</v>
      </c>
      <c r="X302" s="23">
        <f t="shared" si="165"/>
        <v>729989.27833333332</v>
      </c>
      <c r="Y302" s="23">
        <f t="shared" si="165"/>
        <v>10480.571532083333</v>
      </c>
      <c r="Z302" s="23"/>
      <c r="AA302" s="22">
        <f t="shared" si="164"/>
        <v>0.96193794203758698</v>
      </c>
    </row>
    <row r="303" spans="1:27" x14ac:dyDescent="0.3">
      <c r="A303" s="16" t="s">
        <v>52</v>
      </c>
      <c r="B303" s="16" t="s">
        <v>53</v>
      </c>
      <c r="C303" s="16" t="s">
        <v>62</v>
      </c>
      <c r="D303" s="16">
        <v>49</v>
      </c>
      <c r="E303" s="16">
        <v>3</v>
      </c>
      <c r="F303" s="16">
        <v>4546.0896666666667</v>
      </c>
      <c r="G303" s="16">
        <v>214.41819999999998</v>
      </c>
      <c r="H303" s="16">
        <v>4148.7976666666664</v>
      </c>
      <c r="I303" s="16">
        <v>214.74333333333334</v>
      </c>
      <c r="J303" s="16">
        <v>22362.371000000003</v>
      </c>
      <c r="K303" s="16">
        <v>467451.66999999993</v>
      </c>
      <c r="L303" s="16">
        <v>4085.7499000000003</v>
      </c>
      <c r="R303" t="s">
        <v>61</v>
      </c>
      <c r="S303" s="23">
        <f>AVERAGE(S295:S296)</f>
        <v>6600.6728888888892</v>
      </c>
      <c r="T303" s="23">
        <f t="shared" ref="T303:Y303" si="166">AVERAGE(T295:T296)</f>
        <v>137.9880138888889</v>
      </c>
      <c r="U303" s="23">
        <f t="shared" si="166"/>
        <v>6295.8092777777765</v>
      </c>
      <c r="V303" s="23">
        <f t="shared" si="166"/>
        <v>166.68565388888891</v>
      </c>
      <c r="W303" s="23">
        <f t="shared" si="166"/>
        <v>30712.716333333334</v>
      </c>
      <c r="X303" s="23">
        <f t="shared" si="166"/>
        <v>737571.15333333332</v>
      </c>
      <c r="Y303" s="23">
        <f t="shared" si="166"/>
        <v>12149.344483333332</v>
      </c>
      <c r="Z303" s="23"/>
      <c r="AA303" s="22">
        <f t="shared" si="164"/>
        <v>0.95381325264212091</v>
      </c>
    </row>
    <row r="304" spans="1:27" x14ac:dyDescent="0.3">
      <c r="A304" s="16" t="s">
        <v>49</v>
      </c>
      <c r="B304" s="16" t="s">
        <v>53</v>
      </c>
      <c r="C304" s="16" t="s">
        <v>62</v>
      </c>
      <c r="D304" s="16">
        <v>49</v>
      </c>
      <c r="E304" s="16">
        <v>3</v>
      </c>
      <c r="F304" s="16">
        <v>6104.1260000000002</v>
      </c>
      <c r="G304" s="16">
        <v>69.203739999999996</v>
      </c>
      <c r="H304" s="16">
        <v>5918.1563333333334</v>
      </c>
      <c r="I304" s="16">
        <v>94.492883333333339</v>
      </c>
      <c r="J304" s="16">
        <v>27402.360999999997</v>
      </c>
      <c r="K304" s="16">
        <v>639305.16500000004</v>
      </c>
      <c r="L304" s="16">
        <v>15937.7166</v>
      </c>
    </row>
    <row r="305" spans="1:27" x14ac:dyDescent="0.3">
      <c r="A305" s="16" t="s">
        <v>54</v>
      </c>
      <c r="B305" s="16" t="s">
        <v>53</v>
      </c>
      <c r="C305" s="16" t="s">
        <v>62</v>
      </c>
      <c r="D305" s="16">
        <v>49</v>
      </c>
      <c r="E305" s="16">
        <v>3</v>
      </c>
      <c r="F305" s="16" t="s">
        <v>60</v>
      </c>
      <c r="G305" s="16" t="s">
        <v>60</v>
      </c>
      <c r="H305" s="16" t="s">
        <v>60</v>
      </c>
      <c r="I305" s="16" t="s">
        <v>60</v>
      </c>
      <c r="J305" s="16" t="s">
        <v>60</v>
      </c>
      <c r="K305" s="16" t="s">
        <v>60</v>
      </c>
      <c r="L305" s="16" t="s">
        <v>60</v>
      </c>
    </row>
    <row r="306" spans="1:27" x14ac:dyDescent="0.3">
      <c r="A306" s="16" t="s">
        <v>54</v>
      </c>
      <c r="B306" s="16" t="s">
        <v>50</v>
      </c>
      <c r="C306" s="16" t="s">
        <v>62</v>
      </c>
      <c r="D306" s="16">
        <v>49</v>
      </c>
      <c r="E306" s="16">
        <v>3</v>
      </c>
      <c r="F306" s="16">
        <v>7078.3759999999993</v>
      </c>
      <c r="G306" s="16">
        <v>86.50466999999999</v>
      </c>
      <c r="H306" s="16">
        <v>6898.5693333333329</v>
      </c>
      <c r="I306" s="16">
        <v>80.737690000000001</v>
      </c>
      <c r="J306" s="16">
        <v>34804.600999999995</v>
      </c>
      <c r="K306" s="16">
        <v>802741.3</v>
      </c>
      <c r="L306" s="16">
        <v>11476.0191</v>
      </c>
    </row>
    <row r="307" spans="1:27" x14ac:dyDescent="0.3">
      <c r="A307" s="16" t="s">
        <v>49</v>
      </c>
      <c r="B307" s="16" t="s">
        <v>50</v>
      </c>
      <c r="C307" s="16" t="s">
        <v>62</v>
      </c>
      <c r="D307" s="16">
        <v>49</v>
      </c>
      <c r="E307" s="16">
        <v>3</v>
      </c>
      <c r="F307" s="16" t="s">
        <v>60</v>
      </c>
      <c r="G307" s="16" t="s">
        <v>60</v>
      </c>
      <c r="H307" s="16" t="s">
        <v>60</v>
      </c>
      <c r="I307" s="16" t="s">
        <v>60</v>
      </c>
      <c r="J307" s="16" t="s">
        <v>60</v>
      </c>
      <c r="K307" s="16" t="s">
        <v>60</v>
      </c>
      <c r="L307" s="16" t="s">
        <v>60</v>
      </c>
    </row>
    <row r="308" spans="1:27" x14ac:dyDescent="0.3">
      <c r="A308" s="16" t="s">
        <v>54</v>
      </c>
      <c r="B308" s="16" t="s">
        <v>53</v>
      </c>
      <c r="C308" s="16" t="s">
        <v>62</v>
      </c>
      <c r="D308" s="16">
        <v>49</v>
      </c>
      <c r="E308" s="16">
        <v>4</v>
      </c>
      <c r="F308" s="16">
        <v>6152.1746666666659</v>
      </c>
      <c r="G308" s="16">
        <v>115.69859000000001</v>
      </c>
      <c r="H308" s="16">
        <v>5903.7259999999997</v>
      </c>
      <c r="I308" s="16">
        <v>109.98243333333335</v>
      </c>
      <c r="J308" s="16">
        <v>32046.645999999997</v>
      </c>
      <c r="K308" s="16">
        <v>805157.33</v>
      </c>
      <c r="L308" s="16">
        <v>7349.5607999999993</v>
      </c>
    </row>
    <row r="309" spans="1:27" x14ac:dyDescent="0.3">
      <c r="A309" s="16" t="s">
        <v>49</v>
      </c>
      <c r="B309" s="16" t="s">
        <v>53</v>
      </c>
      <c r="C309" s="16" t="s">
        <v>62</v>
      </c>
      <c r="D309" s="16">
        <v>49</v>
      </c>
      <c r="E309" s="16">
        <v>4</v>
      </c>
      <c r="F309" s="16">
        <v>7936.2623333333331</v>
      </c>
      <c r="G309" s="16">
        <v>237.8758</v>
      </c>
      <c r="H309" s="16">
        <v>7506.9993333333332</v>
      </c>
      <c r="I309" s="16">
        <v>232.99603333333334</v>
      </c>
      <c r="J309" s="16">
        <v>21296.783000000003</v>
      </c>
      <c r="K309" s="16">
        <v>707662.375</v>
      </c>
      <c r="L309" s="16">
        <v>8018.5464999999995</v>
      </c>
    </row>
    <row r="310" spans="1:27" x14ac:dyDescent="0.3">
      <c r="A310" s="16" t="s">
        <v>52</v>
      </c>
      <c r="B310" s="16" t="s">
        <v>50</v>
      </c>
      <c r="C310" s="16" t="s">
        <v>62</v>
      </c>
      <c r="D310" s="16">
        <v>49</v>
      </c>
      <c r="E310" s="16">
        <v>4</v>
      </c>
      <c r="F310" s="16" t="s">
        <v>60</v>
      </c>
      <c r="G310" s="16" t="s">
        <v>60</v>
      </c>
      <c r="H310" s="16" t="s">
        <v>60</v>
      </c>
      <c r="I310" s="16" t="s">
        <v>60</v>
      </c>
      <c r="J310" s="16" t="s">
        <v>60</v>
      </c>
      <c r="K310" s="16" t="s">
        <v>60</v>
      </c>
      <c r="L310" s="16" t="s">
        <v>60</v>
      </c>
    </row>
    <row r="311" spans="1:27" x14ac:dyDescent="0.3">
      <c r="A311" s="16" t="s">
        <v>49</v>
      </c>
      <c r="B311" s="16" t="s">
        <v>50</v>
      </c>
      <c r="C311" s="16" t="s">
        <v>62</v>
      </c>
      <c r="D311" s="16">
        <v>49</v>
      </c>
      <c r="E311" s="16">
        <v>4</v>
      </c>
      <c r="F311" s="16" t="s">
        <v>60</v>
      </c>
      <c r="G311" s="16" t="s">
        <v>60</v>
      </c>
      <c r="H311" s="16" t="s">
        <v>60</v>
      </c>
      <c r="I311" s="16" t="s">
        <v>60</v>
      </c>
      <c r="J311" s="16" t="s">
        <v>60</v>
      </c>
      <c r="K311" s="16" t="s">
        <v>60</v>
      </c>
      <c r="L311" s="16" t="s">
        <v>60</v>
      </c>
    </row>
    <row r="312" spans="1:27" x14ac:dyDescent="0.3">
      <c r="A312" s="16" t="s">
        <v>52</v>
      </c>
      <c r="B312" s="16" t="s">
        <v>53</v>
      </c>
      <c r="C312" s="16" t="s">
        <v>62</v>
      </c>
      <c r="D312" s="16">
        <v>49</v>
      </c>
      <c r="E312" s="16">
        <v>4</v>
      </c>
      <c r="F312" s="16">
        <v>8705.4043333333339</v>
      </c>
      <c r="G312" s="16">
        <v>80.737693333333326</v>
      </c>
      <c r="H312" s="16">
        <v>8491.6803333333355</v>
      </c>
      <c r="I312" s="16">
        <v>104.28289000000001</v>
      </c>
      <c r="J312" s="16">
        <v>30947.534999999996</v>
      </c>
      <c r="K312" s="16">
        <v>715299.86999999988</v>
      </c>
      <c r="L312" s="16">
        <v>3051.5913099999998</v>
      </c>
    </row>
    <row r="313" spans="1:27" x14ac:dyDescent="0.3">
      <c r="A313" s="16" t="s">
        <v>54</v>
      </c>
      <c r="B313" s="16" t="s">
        <v>50</v>
      </c>
      <c r="C313" s="16" t="s">
        <v>62</v>
      </c>
      <c r="D313" s="16">
        <v>49</v>
      </c>
      <c r="E313" s="16">
        <v>4</v>
      </c>
      <c r="F313" s="16">
        <v>3916.9869999999996</v>
      </c>
      <c r="G313" s="16">
        <v>157.16989999999998</v>
      </c>
      <c r="H313" s="16">
        <v>3620.529</v>
      </c>
      <c r="I313" s="16">
        <v>223.33053333333331</v>
      </c>
      <c r="J313" s="16">
        <v>22323.160000000003</v>
      </c>
      <c r="K313" s="16">
        <v>762954.1100000001</v>
      </c>
      <c r="L313" s="16">
        <v>3810.6726000000003</v>
      </c>
    </row>
    <row r="314" spans="1:27" x14ac:dyDescent="0.3">
      <c r="A314" s="17" t="s">
        <v>49</v>
      </c>
      <c r="B314" s="17" t="s">
        <v>50</v>
      </c>
      <c r="C314" s="17" t="s">
        <v>62</v>
      </c>
      <c r="D314" s="17">
        <v>56</v>
      </c>
      <c r="E314" s="17">
        <v>1</v>
      </c>
      <c r="F314" s="17">
        <v>7024.6623333333337</v>
      </c>
      <c r="G314" s="17">
        <v>87.646756666666661</v>
      </c>
      <c r="H314" s="17">
        <v>6763.9480000000003</v>
      </c>
      <c r="I314" s="17">
        <v>117.57029999999999</v>
      </c>
      <c r="J314" s="17">
        <v>26302.352000000003</v>
      </c>
      <c r="K314" s="17">
        <v>777467.59</v>
      </c>
      <c r="L314" s="17">
        <v>11758.280199999999</v>
      </c>
      <c r="N314" s="18" t="s">
        <v>37</v>
      </c>
      <c r="O314" s="18" t="s">
        <v>38</v>
      </c>
      <c r="P314" s="18" t="s">
        <v>39</v>
      </c>
      <c r="Q314" s="18" t="s">
        <v>40</v>
      </c>
      <c r="R314" s="18" t="s">
        <v>41</v>
      </c>
      <c r="S314" s="18" t="s">
        <v>42</v>
      </c>
      <c r="T314" s="18" t="s">
        <v>43</v>
      </c>
      <c r="U314" s="18" t="s">
        <v>44</v>
      </c>
      <c r="V314" s="18" t="s">
        <v>45</v>
      </c>
      <c r="W314" s="18" t="s">
        <v>46</v>
      </c>
      <c r="X314" s="18" t="s">
        <v>47</v>
      </c>
      <c r="Y314" s="18" t="s">
        <v>48</v>
      </c>
      <c r="Z314" s="18"/>
      <c r="AA314" s="18"/>
    </row>
    <row r="315" spans="1:27" x14ac:dyDescent="0.3">
      <c r="A315" s="17" t="s">
        <v>52</v>
      </c>
      <c r="B315" s="17" t="s">
        <v>50</v>
      </c>
      <c r="C315" s="17" t="s">
        <v>62</v>
      </c>
      <c r="D315" s="17">
        <v>56</v>
      </c>
      <c r="E315" s="17">
        <v>1</v>
      </c>
      <c r="F315" s="17">
        <v>8497.9383333333335</v>
      </c>
      <c r="G315" s="17">
        <v>71.752383333333327</v>
      </c>
      <c r="H315" s="17">
        <v>8348.15</v>
      </c>
      <c r="I315" s="17">
        <v>105.22551333333335</v>
      </c>
      <c r="J315" s="17">
        <v>20307.823</v>
      </c>
      <c r="K315" s="17">
        <v>786694.8600000001</v>
      </c>
      <c r="L315" s="17">
        <v>8286.1410999999989</v>
      </c>
      <c r="N315" t="str">
        <f>A314</f>
        <v>Salada</v>
      </c>
      <c r="O315" t="str">
        <f t="shared" ref="O315:R320" si="167">B314</f>
        <v>Mecânica</v>
      </c>
      <c r="P315" t="str">
        <f t="shared" si="167"/>
        <v>v</v>
      </c>
      <c r="Q315">
        <f t="shared" si="167"/>
        <v>56</v>
      </c>
      <c r="R315">
        <f t="shared" si="167"/>
        <v>1</v>
      </c>
      <c r="S315" s="23">
        <f>AVERAGE(F314,F324,F335)</f>
        <v>8011.5263333333323</v>
      </c>
      <c r="T315" s="23">
        <f t="shared" ref="T315:Y315" si="168">AVERAGE(G314,G324,G335)</f>
        <v>121.83390111111112</v>
      </c>
      <c r="U315" s="23">
        <f t="shared" si="168"/>
        <v>7729.6013333333331</v>
      </c>
      <c r="V315" s="23">
        <f t="shared" si="168"/>
        <v>141.16925222222221</v>
      </c>
      <c r="W315" s="23">
        <f t="shared" si="168"/>
        <v>30649.907999999999</v>
      </c>
      <c r="X315" s="23">
        <f t="shared" si="168"/>
        <v>728980.43</v>
      </c>
      <c r="Y315" s="23">
        <f t="shared" si="168"/>
        <v>12096.912833333334</v>
      </c>
      <c r="Z315" s="23"/>
      <c r="AA315" s="23"/>
    </row>
    <row r="316" spans="1:27" x14ac:dyDescent="0.3">
      <c r="A316" s="17" t="s">
        <v>49</v>
      </c>
      <c r="B316" s="17" t="s">
        <v>53</v>
      </c>
      <c r="C316" s="17" t="s">
        <v>62</v>
      </c>
      <c r="D316" s="17">
        <v>56</v>
      </c>
      <c r="E316" s="17">
        <v>1</v>
      </c>
      <c r="F316" s="17">
        <v>5738.6480000000001</v>
      </c>
      <c r="G316" s="17">
        <v>80.73769333333334</v>
      </c>
      <c r="H316" s="17">
        <v>5551.5956666666671</v>
      </c>
      <c r="I316" s="17">
        <v>81.447640000000007</v>
      </c>
      <c r="J316" s="17">
        <v>37399.726999999999</v>
      </c>
      <c r="K316" s="17">
        <v>831322.34999999986</v>
      </c>
      <c r="L316" s="17">
        <v>4563.4680399999997</v>
      </c>
      <c r="N316" t="str">
        <f t="shared" ref="N316:N320" si="169">A315</f>
        <v>Italiano</v>
      </c>
      <c r="O316" t="str">
        <f t="shared" si="167"/>
        <v>Mecânica</v>
      </c>
      <c r="P316" t="str">
        <f t="shared" si="167"/>
        <v>v</v>
      </c>
      <c r="Q316">
        <f t="shared" si="167"/>
        <v>56</v>
      </c>
      <c r="R316">
        <f t="shared" si="167"/>
        <v>1</v>
      </c>
      <c r="S316" s="23">
        <f>AVERAGE(F315,F325,F326,F334)</f>
        <v>7638.7391666666672</v>
      </c>
      <c r="T316" s="23">
        <f t="shared" ref="T316:Y316" si="170">AVERAGE(G315,G325,G326,G334)</f>
        <v>147.06263000000001</v>
      </c>
      <c r="U316" s="23">
        <f t="shared" si="170"/>
        <v>7351.8922499999999</v>
      </c>
      <c r="V316" s="23">
        <f t="shared" si="170"/>
        <v>151.98474500000003</v>
      </c>
      <c r="W316" s="23">
        <f t="shared" si="170"/>
        <v>23873.3505</v>
      </c>
      <c r="X316" s="23">
        <f t="shared" si="170"/>
        <v>791476.58000000007</v>
      </c>
      <c r="Y316" s="23">
        <f t="shared" si="170"/>
        <v>11144.593999999999</v>
      </c>
      <c r="Z316" s="23"/>
      <c r="AA316" s="23"/>
    </row>
    <row r="317" spans="1:27" x14ac:dyDescent="0.3">
      <c r="A317" s="17" t="s">
        <v>52</v>
      </c>
      <c r="B317" s="17" t="s">
        <v>53</v>
      </c>
      <c r="C317" s="17" t="s">
        <v>62</v>
      </c>
      <c r="D317" s="17">
        <v>56</v>
      </c>
      <c r="E317" s="17">
        <v>1</v>
      </c>
      <c r="F317" s="17" t="s">
        <v>60</v>
      </c>
      <c r="G317" s="17" t="s">
        <v>60</v>
      </c>
      <c r="H317" s="17" t="s">
        <v>60</v>
      </c>
      <c r="I317" s="17" t="s">
        <v>60</v>
      </c>
      <c r="J317" s="17" t="s">
        <v>60</v>
      </c>
      <c r="K317" s="17" t="s">
        <v>60</v>
      </c>
      <c r="L317" s="17" t="s">
        <v>60</v>
      </c>
      <c r="N317" t="str">
        <f t="shared" si="169"/>
        <v>Salada</v>
      </c>
      <c r="O317" t="str">
        <f t="shared" si="167"/>
        <v>Natural</v>
      </c>
      <c r="P317" t="str">
        <f t="shared" si="167"/>
        <v>v</v>
      </c>
      <c r="Q317">
        <f t="shared" si="167"/>
        <v>56</v>
      </c>
      <c r="R317">
        <f t="shared" si="167"/>
        <v>1</v>
      </c>
      <c r="S317" s="23">
        <f>AVERAGE(F316,F323,F328,F333)</f>
        <v>6608.6052500000005</v>
      </c>
      <c r="T317" s="23">
        <f t="shared" ref="T317:Y317" si="171">AVERAGE(G316,G323,G328,G333)</f>
        <v>120.01497499999999</v>
      </c>
      <c r="U317" s="23">
        <f t="shared" si="171"/>
        <v>6361.8912499999997</v>
      </c>
      <c r="V317" s="23">
        <f t="shared" si="171"/>
        <v>120.07479333333332</v>
      </c>
      <c r="W317" s="23">
        <f t="shared" si="171"/>
        <v>30201.323499999999</v>
      </c>
      <c r="X317" s="23">
        <f t="shared" si="171"/>
        <v>630455.87800000003</v>
      </c>
      <c r="Y317" s="23">
        <f t="shared" si="171"/>
        <v>9228.7810599999993</v>
      </c>
      <c r="Z317" s="23"/>
      <c r="AA317" s="23"/>
    </row>
    <row r="318" spans="1:27" x14ac:dyDescent="0.3">
      <c r="A318" s="17" t="s">
        <v>54</v>
      </c>
      <c r="B318" s="17" t="s">
        <v>53</v>
      </c>
      <c r="C318" s="17" t="s">
        <v>62</v>
      </c>
      <c r="D318" s="17">
        <v>56</v>
      </c>
      <c r="E318" s="17">
        <v>1</v>
      </c>
      <c r="F318" s="17">
        <v>4869.2513333333336</v>
      </c>
      <c r="G318" s="17">
        <v>121.10653333333335</v>
      </c>
      <c r="H318" s="17">
        <v>4608.6923333333334</v>
      </c>
      <c r="I318" s="17">
        <v>144.17443333333333</v>
      </c>
      <c r="J318" s="17">
        <v>28218.612000000001</v>
      </c>
      <c r="K318" s="17">
        <v>819416.49</v>
      </c>
      <c r="L318" s="17">
        <v>15583.9174</v>
      </c>
      <c r="N318" t="str">
        <f t="shared" si="169"/>
        <v>Italiano</v>
      </c>
      <c r="O318" t="str">
        <f t="shared" si="167"/>
        <v>Natural</v>
      </c>
      <c r="P318" t="str">
        <f t="shared" si="167"/>
        <v>v</v>
      </c>
      <c r="Q318">
        <f t="shared" si="167"/>
        <v>56</v>
      </c>
      <c r="R318">
        <f t="shared" si="167"/>
        <v>1</v>
      </c>
      <c r="S318" s="23">
        <f>AVERAGE(F320,F327,F336)</f>
        <v>7488.4070000000002</v>
      </c>
      <c r="T318" s="23">
        <f t="shared" ref="T318:Y318" si="172">AVERAGE(G320,G327,G336)</f>
        <v>125.07086888888891</v>
      </c>
      <c r="U318" s="23">
        <f t="shared" si="172"/>
        <v>7190.5171111111113</v>
      </c>
      <c r="V318" s="23">
        <f t="shared" si="172"/>
        <v>155.69678555555558</v>
      </c>
      <c r="W318" s="23">
        <f t="shared" si="172"/>
        <v>23825.159666666663</v>
      </c>
      <c r="X318" s="23">
        <f t="shared" si="172"/>
        <v>734870.25</v>
      </c>
      <c r="Y318" s="23">
        <f t="shared" si="172"/>
        <v>8817.4372000000003</v>
      </c>
      <c r="Z318" s="23"/>
      <c r="AA318" s="23"/>
    </row>
    <row r="319" spans="1:27" x14ac:dyDescent="0.3">
      <c r="A319" s="17" t="s">
        <v>54</v>
      </c>
      <c r="B319" s="17" t="s">
        <v>50</v>
      </c>
      <c r="C319" s="17" t="s">
        <v>62</v>
      </c>
      <c r="D319" s="17">
        <v>56</v>
      </c>
      <c r="E319" s="17">
        <v>1</v>
      </c>
      <c r="F319" s="17">
        <v>7836.449333333333</v>
      </c>
      <c r="G319" s="17">
        <v>63.436759999999992</v>
      </c>
      <c r="H319" s="17">
        <v>7612.0266666666657</v>
      </c>
      <c r="I319" s="17">
        <v>86.914526666666674</v>
      </c>
      <c r="J319" s="17">
        <v>34864.466</v>
      </c>
      <c r="K319" s="17">
        <v>483464.2699999999</v>
      </c>
      <c r="L319" s="17">
        <v>4258.45874</v>
      </c>
      <c r="N319" t="str">
        <f t="shared" si="169"/>
        <v>Santa Cruz</v>
      </c>
      <c r="O319" t="str">
        <f t="shared" si="167"/>
        <v>Natural</v>
      </c>
      <c r="P319" t="str">
        <f t="shared" si="167"/>
        <v>v</v>
      </c>
      <c r="Q319">
        <f t="shared" si="167"/>
        <v>56</v>
      </c>
      <c r="R319">
        <f t="shared" si="167"/>
        <v>1</v>
      </c>
      <c r="S319" s="23">
        <f>AVERAGE(F318,F321,F332)</f>
        <v>6732.9467777777763</v>
      </c>
      <c r="T319" s="23">
        <f t="shared" ref="T319:Y319" si="173">AVERAGE(G318,G321,G332)</f>
        <v>151.92775555555554</v>
      </c>
      <c r="U319" s="23">
        <f t="shared" si="173"/>
        <v>6393.7115555555547</v>
      </c>
      <c r="V319" s="23">
        <f t="shared" si="173"/>
        <v>167.36203000000003</v>
      </c>
      <c r="W319" s="23">
        <f t="shared" si="173"/>
        <v>28587.777666666665</v>
      </c>
      <c r="X319" s="23">
        <f t="shared" si="173"/>
        <v>731717.41333333321</v>
      </c>
      <c r="Y319" s="23">
        <f t="shared" si="173"/>
        <v>9547.7838666666667</v>
      </c>
      <c r="Z319" s="23"/>
      <c r="AA319" s="23"/>
    </row>
    <row r="320" spans="1:27" x14ac:dyDescent="0.3">
      <c r="A320" s="17" t="s">
        <v>52</v>
      </c>
      <c r="B320" s="17" t="s">
        <v>53</v>
      </c>
      <c r="C320" s="17" t="s">
        <v>62</v>
      </c>
      <c r="D320" s="17">
        <v>56</v>
      </c>
      <c r="E320" s="17">
        <v>2</v>
      </c>
      <c r="F320" s="17">
        <v>9296.6513333333332</v>
      </c>
      <c r="G320" s="17">
        <v>173.00933333333333</v>
      </c>
      <c r="H320" s="17">
        <v>8956.5310000000009</v>
      </c>
      <c r="I320" s="17">
        <v>167.82336666666666</v>
      </c>
      <c r="J320" s="17">
        <v>24490.851000000002</v>
      </c>
      <c r="K320" s="17">
        <v>540349.85</v>
      </c>
      <c r="L320" s="17">
        <v>8535.4753999999994</v>
      </c>
      <c r="N320" t="str">
        <f t="shared" si="169"/>
        <v>Santa Cruz</v>
      </c>
      <c r="O320" t="str">
        <f t="shared" si="167"/>
        <v>Mecânica</v>
      </c>
      <c r="P320" t="str">
        <f t="shared" si="167"/>
        <v>v</v>
      </c>
      <c r="Q320">
        <f t="shared" si="167"/>
        <v>56</v>
      </c>
      <c r="R320">
        <f t="shared" si="167"/>
        <v>1</v>
      </c>
      <c r="S320" s="23">
        <f>AVERAGE(F319,F322,F330,F337)</f>
        <v>7272.1154166666665</v>
      </c>
      <c r="T320" s="23">
        <f t="shared" ref="T320:Y320" si="174">AVERAGE(G319,G322,G330,G337)</f>
        <v>178.03739833333341</v>
      </c>
      <c r="U320" s="23">
        <f t="shared" si="174"/>
        <v>6938.9350833333328</v>
      </c>
      <c r="V320" s="23">
        <f t="shared" si="174"/>
        <v>191.30759833333335</v>
      </c>
      <c r="W320" s="23">
        <f t="shared" si="174"/>
        <v>33327.146999999997</v>
      </c>
      <c r="X320" s="23">
        <f t="shared" si="174"/>
        <v>685479.15999999992</v>
      </c>
      <c r="Y320" s="23">
        <f t="shared" si="174"/>
        <v>8020.0428350000002</v>
      </c>
      <c r="Z320" s="23"/>
      <c r="AA320" s="23"/>
    </row>
    <row r="321" spans="1:27" x14ac:dyDescent="0.3">
      <c r="A321" s="17" t="s">
        <v>54</v>
      </c>
      <c r="B321" s="17" t="s">
        <v>53</v>
      </c>
      <c r="C321" s="17" t="s">
        <v>62</v>
      </c>
      <c r="D321" s="17">
        <v>56</v>
      </c>
      <c r="E321" s="17">
        <v>2</v>
      </c>
      <c r="F321" s="17">
        <v>7865.2206666666652</v>
      </c>
      <c r="G321" s="17">
        <v>207.80323333333334</v>
      </c>
      <c r="H321" s="17">
        <v>7345.3403333333335</v>
      </c>
      <c r="I321" s="17">
        <v>242.21306666666669</v>
      </c>
      <c r="J321" s="17">
        <v>29780.778000000002</v>
      </c>
      <c r="K321" s="17">
        <v>676655.91</v>
      </c>
      <c r="L321" s="17">
        <v>3508.9558000000006</v>
      </c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x14ac:dyDescent="0.3">
      <c r="A322" s="17" t="s">
        <v>54</v>
      </c>
      <c r="B322" s="17" t="s">
        <v>50</v>
      </c>
      <c r="C322" s="17" t="s">
        <v>62</v>
      </c>
      <c r="D322" s="17">
        <v>56</v>
      </c>
      <c r="E322" s="17">
        <v>2</v>
      </c>
      <c r="F322" s="17">
        <v>8067.5119999999997</v>
      </c>
      <c r="G322" s="17">
        <v>253.92666666666665</v>
      </c>
      <c r="H322" s="17">
        <v>7510.5210000000006</v>
      </c>
      <c r="I322" s="17">
        <v>278.87200000000001</v>
      </c>
      <c r="J322" s="17">
        <v>31161.249999999993</v>
      </c>
      <c r="K322" s="17">
        <v>786522.17999999993</v>
      </c>
      <c r="L322" s="17">
        <v>6562.6429999999991</v>
      </c>
      <c r="R322" t="s">
        <v>55</v>
      </c>
      <c r="S322" s="23">
        <f>AVERAGE(S315,S316,S320)</f>
        <v>7640.7936388888884</v>
      </c>
      <c r="T322" s="23">
        <f t="shared" ref="T322:Y322" si="175">AVERAGE(T315,T316,T320)</f>
        <v>148.97797648148151</v>
      </c>
      <c r="U322" s="23">
        <f t="shared" si="175"/>
        <v>7340.1428888888886</v>
      </c>
      <c r="V322" s="23">
        <f t="shared" si="175"/>
        <v>161.48719851851854</v>
      </c>
      <c r="W322" s="23">
        <f t="shared" si="175"/>
        <v>29283.468499999999</v>
      </c>
      <c r="X322" s="23">
        <f t="shared" si="175"/>
        <v>735312.05666666664</v>
      </c>
      <c r="Y322" s="23">
        <f t="shared" si="175"/>
        <v>10420.516556111112</v>
      </c>
      <c r="Z322" s="23"/>
      <c r="AA322" s="22">
        <f>U322/S322</f>
        <v>0.96065189505056181</v>
      </c>
    </row>
    <row r="323" spans="1:27" x14ac:dyDescent="0.3">
      <c r="A323" s="17" t="s">
        <v>49</v>
      </c>
      <c r="B323" s="17" t="s">
        <v>53</v>
      </c>
      <c r="C323" s="17" t="s">
        <v>62</v>
      </c>
      <c r="D323" s="17">
        <v>56</v>
      </c>
      <c r="E323" s="17">
        <v>2</v>
      </c>
      <c r="F323" s="17">
        <v>6513.498333333333</v>
      </c>
      <c r="G323" s="17">
        <v>208.69253333333333</v>
      </c>
      <c r="H323" s="17">
        <v>6137.2059999999992</v>
      </c>
      <c r="I323" s="17">
        <v>161.47536666666667</v>
      </c>
      <c r="J323" s="17">
        <v>31766.48</v>
      </c>
      <c r="K323" s="17">
        <v>460161.38400000008</v>
      </c>
      <c r="L323" s="17">
        <v>10053.637899999998</v>
      </c>
      <c r="R323" t="s">
        <v>56</v>
      </c>
      <c r="S323" s="23">
        <f>AVERAGE(S317:S319)</f>
        <v>6943.3196759259254</v>
      </c>
      <c r="T323" s="23">
        <f t="shared" ref="T323:Y323" si="176">AVERAGE(T317:T319)</f>
        <v>132.33786648148148</v>
      </c>
      <c r="U323" s="23">
        <f t="shared" si="176"/>
        <v>6648.7066388888888</v>
      </c>
      <c r="V323" s="23">
        <f t="shared" si="176"/>
        <v>147.71120296296297</v>
      </c>
      <c r="W323" s="23">
        <f t="shared" si="176"/>
        <v>27538.08694444444</v>
      </c>
      <c r="X323" s="23">
        <f t="shared" si="176"/>
        <v>699014.51377777767</v>
      </c>
      <c r="Y323" s="23">
        <f t="shared" si="176"/>
        <v>9198.0007088888888</v>
      </c>
      <c r="Z323" s="23"/>
      <c r="AA323" s="22">
        <f t="shared" ref="AA323:AA327" si="177">U323/S323</f>
        <v>0.95756885023477645</v>
      </c>
    </row>
    <row r="324" spans="1:27" x14ac:dyDescent="0.3">
      <c r="A324" s="17" t="s">
        <v>49</v>
      </c>
      <c r="B324" s="17" t="s">
        <v>50</v>
      </c>
      <c r="C324" s="17" t="s">
        <v>62</v>
      </c>
      <c r="D324" s="17">
        <v>56</v>
      </c>
      <c r="E324" s="17">
        <v>2</v>
      </c>
      <c r="F324" s="17">
        <v>7791.5343333333331</v>
      </c>
      <c r="G324" s="17">
        <v>92.271646666666655</v>
      </c>
      <c r="H324" s="17">
        <v>7572.1213333333335</v>
      </c>
      <c r="I324" s="17">
        <v>115.33955666666668</v>
      </c>
      <c r="J324" s="17">
        <v>35492.444000000003</v>
      </c>
      <c r="K324" s="17">
        <v>735786.26</v>
      </c>
      <c r="L324" s="17">
        <v>12885.2273</v>
      </c>
      <c r="S324" s="23"/>
      <c r="T324" s="23"/>
      <c r="U324" s="23"/>
      <c r="V324" s="23"/>
      <c r="W324" s="23"/>
      <c r="X324" s="23"/>
      <c r="Y324" s="23"/>
      <c r="Z324" s="23"/>
      <c r="AA324" s="22"/>
    </row>
    <row r="325" spans="1:27" x14ac:dyDescent="0.3">
      <c r="A325" s="17" t="s">
        <v>52</v>
      </c>
      <c r="B325" s="17" t="s">
        <v>50</v>
      </c>
      <c r="C325" s="17" t="s">
        <v>62</v>
      </c>
      <c r="D325" s="17">
        <v>56</v>
      </c>
      <c r="E325" s="17">
        <v>2</v>
      </c>
      <c r="F325" s="17">
        <v>9594.9236666666675</v>
      </c>
      <c r="G325" s="17">
        <v>167.56176666666667</v>
      </c>
      <c r="H325" s="17">
        <v>9212.2176666666655</v>
      </c>
      <c r="I325" s="17">
        <v>190.8193666666667</v>
      </c>
      <c r="J325" s="17">
        <v>29456.310999999998</v>
      </c>
      <c r="K325" s="17">
        <v>874106.8</v>
      </c>
      <c r="L325" s="17">
        <v>12536.2179</v>
      </c>
      <c r="R325" t="s">
        <v>57</v>
      </c>
      <c r="S325" s="23">
        <f>AVERAGE(S315,S317)</f>
        <v>7310.065791666666</v>
      </c>
      <c r="T325" s="23">
        <f t="shared" ref="T325:Y326" si="178">AVERAGE(T315,T317)</f>
        <v>120.92443805555556</v>
      </c>
      <c r="U325" s="23">
        <f t="shared" si="178"/>
        <v>7045.7462916666664</v>
      </c>
      <c r="V325" s="23">
        <f t="shared" si="178"/>
        <v>130.62202277777777</v>
      </c>
      <c r="W325" s="23">
        <f t="shared" si="178"/>
        <v>30425.615749999997</v>
      </c>
      <c r="X325" s="23">
        <f t="shared" si="178"/>
        <v>679718.1540000001</v>
      </c>
      <c r="Y325" s="23">
        <f t="shared" si="178"/>
        <v>10662.846946666667</v>
      </c>
      <c r="Z325" s="23"/>
      <c r="AA325" s="22">
        <f t="shared" si="177"/>
        <v>0.96384170710182682</v>
      </c>
    </row>
    <row r="326" spans="1:27" x14ac:dyDescent="0.3">
      <c r="A326" s="17" t="s">
        <v>52</v>
      </c>
      <c r="B326" s="17" t="s">
        <v>50</v>
      </c>
      <c r="C326" s="17" t="s">
        <v>62</v>
      </c>
      <c r="D326" s="17">
        <v>56</v>
      </c>
      <c r="E326" s="17">
        <v>3</v>
      </c>
      <c r="F326" s="17">
        <v>6434.5729999999994</v>
      </c>
      <c r="G326" s="17">
        <v>262.43170000000003</v>
      </c>
      <c r="H326" s="17">
        <v>6015.8220000000001</v>
      </c>
      <c r="I326" s="17">
        <v>201.84423333333334</v>
      </c>
      <c r="J326" s="17">
        <v>19549.939000000002</v>
      </c>
      <c r="K326" s="17">
        <v>906381.2</v>
      </c>
      <c r="L326" s="17">
        <v>10241.015000000001</v>
      </c>
      <c r="R326" t="s">
        <v>58</v>
      </c>
      <c r="S326" s="23">
        <f>AVERAGE(S316,S318)</f>
        <v>7563.5730833333337</v>
      </c>
      <c r="T326" s="23">
        <f t="shared" si="178"/>
        <v>136.06674944444447</v>
      </c>
      <c r="U326" s="23">
        <f t="shared" si="178"/>
        <v>7271.2046805555556</v>
      </c>
      <c r="V326" s="23">
        <f t="shared" si="178"/>
        <v>153.84076527777779</v>
      </c>
      <c r="W326" s="23">
        <f t="shared" si="178"/>
        <v>23849.25508333333</v>
      </c>
      <c r="X326" s="23">
        <f t="shared" si="178"/>
        <v>763173.41500000004</v>
      </c>
      <c r="Y326" s="23">
        <f t="shared" si="178"/>
        <v>9981.0155999999988</v>
      </c>
      <c r="Z326" s="23"/>
      <c r="AA326" s="22">
        <f t="shared" si="177"/>
        <v>0.96134520027022352</v>
      </c>
    </row>
    <row r="327" spans="1:27" x14ac:dyDescent="0.3">
      <c r="A327" s="17" t="s">
        <v>52</v>
      </c>
      <c r="B327" s="17" t="s">
        <v>53</v>
      </c>
      <c r="C327" s="17" t="s">
        <v>62</v>
      </c>
      <c r="D327" s="17">
        <v>56</v>
      </c>
      <c r="E327" s="17">
        <v>3</v>
      </c>
      <c r="F327" s="17">
        <v>6864.1009999999997</v>
      </c>
      <c r="G327" s="17">
        <v>69.203739999999996</v>
      </c>
      <c r="H327" s="17">
        <v>6632.982</v>
      </c>
      <c r="I327" s="17">
        <v>108.95672333333334</v>
      </c>
      <c r="J327" s="17">
        <v>26738.464</v>
      </c>
      <c r="K327" s="17">
        <v>757384.26</v>
      </c>
      <c r="L327" s="17">
        <v>6752.7116999999998</v>
      </c>
      <c r="R327" t="s">
        <v>61</v>
      </c>
      <c r="S327" s="23">
        <f>AVERAGE(S319:S320)</f>
        <v>7002.5310972222214</v>
      </c>
      <c r="T327" s="23">
        <f t="shared" ref="T327:Y327" si="179">AVERAGE(T319:T320)</f>
        <v>164.98257694444447</v>
      </c>
      <c r="U327" s="23">
        <f t="shared" si="179"/>
        <v>6666.3233194444438</v>
      </c>
      <c r="V327" s="23">
        <f t="shared" si="179"/>
        <v>179.33481416666669</v>
      </c>
      <c r="W327" s="23">
        <f t="shared" si="179"/>
        <v>30957.462333333329</v>
      </c>
      <c r="X327" s="23">
        <f t="shared" si="179"/>
        <v>708598.28666666662</v>
      </c>
      <c r="Y327" s="23">
        <f t="shared" si="179"/>
        <v>8783.9133508333325</v>
      </c>
      <c r="Z327" s="23"/>
      <c r="AA327" s="22">
        <f t="shared" si="177"/>
        <v>0.95198767801100592</v>
      </c>
    </row>
    <row r="328" spans="1:27" x14ac:dyDescent="0.3">
      <c r="A328" s="17" t="s">
        <v>49</v>
      </c>
      <c r="B328" s="17" t="s">
        <v>53</v>
      </c>
      <c r="C328" s="17" t="s">
        <v>62</v>
      </c>
      <c r="D328" s="17">
        <v>56</v>
      </c>
      <c r="E328" s="17">
        <v>3</v>
      </c>
      <c r="F328" s="17">
        <v>6244.4423333333334</v>
      </c>
      <c r="G328" s="17">
        <v>115.65895666666665</v>
      </c>
      <c r="H328" s="17">
        <v>6021.3686666666663</v>
      </c>
      <c r="I328" s="17">
        <v>127.23253333333332</v>
      </c>
      <c r="J328" s="17">
        <v>25971</v>
      </c>
      <c r="K328" s="17">
        <v>462457.15</v>
      </c>
      <c r="L328" s="17">
        <v>11191.962100000001</v>
      </c>
    </row>
    <row r="329" spans="1:27" x14ac:dyDescent="0.3">
      <c r="A329" s="17" t="s">
        <v>54</v>
      </c>
      <c r="B329" s="17" t="s">
        <v>53</v>
      </c>
      <c r="C329" s="17" t="s">
        <v>62</v>
      </c>
      <c r="D329" s="17">
        <v>56</v>
      </c>
      <c r="E329" s="17">
        <v>3</v>
      </c>
      <c r="F329" s="17" t="s">
        <v>60</v>
      </c>
      <c r="G329" s="17" t="s">
        <v>60</v>
      </c>
      <c r="H329" s="17" t="s">
        <v>60</v>
      </c>
      <c r="I329" s="17" t="s">
        <v>60</v>
      </c>
      <c r="J329" s="17" t="s">
        <v>60</v>
      </c>
      <c r="K329" s="17" t="s">
        <v>60</v>
      </c>
      <c r="L329" s="17" t="s">
        <v>60</v>
      </c>
    </row>
    <row r="330" spans="1:27" x14ac:dyDescent="0.3">
      <c r="A330" s="17" t="s">
        <v>54</v>
      </c>
      <c r="B330" s="17" t="s">
        <v>50</v>
      </c>
      <c r="C330" s="17" t="s">
        <v>62</v>
      </c>
      <c r="D330" s="17">
        <v>56</v>
      </c>
      <c r="E330" s="17">
        <v>3</v>
      </c>
      <c r="F330" s="17">
        <v>7080.5119999999997</v>
      </c>
      <c r="G330" s="17">
        <v>203.92666666666699</v>
      </c>
      <c r="H330" s="17">
        <v>6910.5209999999997</v>
      </c>
      <c r="I330" s="17">
        <v>208.87200000000001</v>
      </c>
      <c r="J330" s="17">
        <v>34502.885999999999</v>
      </c>
      <c r="K330" s="17">
        <v>770126.5</v>
      </c>
      <c r="L330" s="17">
        <v>9764.4932000000008</v>
      </c>
    </row>
    <row r="331" spans="1:27" x14ac:dyDescent="0.3">
      <c r="A331" s="17" t="s">
        <v>49</v>
      </c>
      <c r="B331" s="17" t="s">
        <v>50</v>
      </c>
      <c r="C331" s="17" t="s">
        <v>62</v>
      </c>
      <c r="D331" s="17">
        <v>56</v>
      </c>
      <c r="E331" s="17">
        <v>3</v>
      </c>
      <c r="F331" s="17" t="s">
        <v>60</v>
      </c>
      <c r="G331" s="17" t="s">
        <v>60</v>
      </c>
      <c r="H331" s="17" t="s">
        <v>60</v>
      </c>
      <c r="I331" s="17" t="s">
        <v>60</v>
      </c>
      <c r="J331" s="17" t="s">
        <v>60</v>
      </c>
      <c r="K331" s="17" t="s">
        <v>60</v>
      </c>
      <c r="L331" s="17" t="s">
        <v>60</v>
      </c>
    </row>
    <row r="332" spans="1:27" x14ac:dyDescent="0.3">
      <c r="A332" s="17" t="s">
        <v>54</v>
      </c>
      <c r="B332" s="17" t="s">
        <v>53</v>
      </c>
      <c r="C332" s="17" t="s">
        <v>62</v>
      </c>
      <c r="D332" s="17">
        <v>56</v>
      </c>
      <c r="E332" s="17">
        <v>4</v>
      </c>
      <c r="F332" s="17">
        <v>7464.3683333333329</v>
      </c>
      <c r="G332" s="17">
        <v>126.87349999999999</v>
      </c>
      <c r="H332" s="17">
        <v>7227.101999999999</v>
      </c>
      <c r="I332" s="17">
        <v>115.69859000000001</v>
      </c>
      <c r="J332" s="17">
        <v>27763.942999999999</v>
      </c>
      <c r="K332" s="17">
        <v>699079.84</v>
      </c>
      <c r="L332" s="17">
        <v>9550.4784</v>
      </c>
    </row>
    <row r="333" spans="1:27" x14ac:dyDescent="0.3">
      <c r="A333" s="17" t="s">
        <v>49</v>
      </c>
      <c r="B333" s="17" t="s">
        <v>53</v>
      </c>
      <c r="C333" s="17" t="s">
        <v>62</v>
      </c>
      <c r="D333" s="17">
        <v>56</v>
      </c>
      <c r="E333" s="17">
        <v>4</v>
      </c>
      <c r="F333" s="17">
        <v>7937.8323333333346</v>
      </c>
      <c r="G333" s="17">
        <v>74.970716666666661</v>
      </c>
      <c r="H333" s="17">
        <v>7737.394666666667</v>
      </c>
      <c r="I333" s="17">
        <v>110.14363333333331</v>
      </c>
      <c r="J333" s="17">
        <v>25668.087</v>
      </c>
      <c r="K333" s="17">
        <v>767882.62799999991</v>
      </c>
      <c r="L333" s="17">
        <v>11106.056200000001</v>
      </c>
    </row>
    <row r="334" spans="1:27" x14ac:dyDescent="0.3">
      <c r="A334" s="17" t="s">
        <v>52</v>
      </c>
      <c r="B334" s="17" t="s">
        <v>50</v>
      </c>
      <c r="C334" s="17" t="s">
        <v>62</v>
      </c>
      <c r="D334" s="17">
        <v>56</v>
      </c>
      <c r="E334" s="17">
        <v>4</v>
      </c>
      <c r="F334" s="17">
        <v>6027.5216666666665</v>
      </c>
      <c r="G334" s="17">
        <v>86.50466999999999</v>
      </c>
      <c r="H334" s="17">
        <v>5831.3793333333333</v>
      </c>
      <c r="I334" s="17">
        <v>110.04986666666667</v>
      </c>
      <c r="J334" s="17">
        <v>26179.328999999998</v>
      </c>
      <c r="K334" s="17">
        <v>598723.46</v>
      </c>
      <c r="L334" s="17">
        <v>13515.001999999999</v>
      </c>
    </row>
    <row r="335" spans="1:27" x14ac:dyDescent="0.3">
      <c r="A335" s="17" t="s">
        <v>49</v>
      </c>
      <c r="B335" s="17" t="s">
        <v>50</v>
      </c>
      <c r="C335" s="17" t="s">
        <v>62</v>
      </c>
      <c r="D335" s="17">
        <v>56</v>
      </c>
      <c r="E335" s="17">
        <v>4</v>
      </c>
      <c r="F335" s="17">
        <v>9218.382333333333</v>
      </c>
      <c r="G335" s="17">
        <v>185.58330000000001</v>
      </c>
      <c r="H335" s="17">
        <v>8852.7346666666672</v>
      </c>
      <c r="I335" s="17">
        <v>190.59790000000001</v>
      </c>
      <c r="J335" s="17">
        <v>30154.927999999996</v>
      </c>
      <c r="K335" s="17">
        <v>673687.44</v>
      </c>
      <c r="L335" s="17">
        <v>11647.231</v>
      </c>
    </row>
    <row r="336" spans="1:27" x14ac:dyDescent="0.3">
      <c r="A336" s="17" t="s">
        <v>52</v>
      </c>
      <c r="B336" s="17" t="s">
        <v>53</v>
      </c>
      <c r="C336" s="17" t="s">
        <v>62</v>
      </c>
      <c r="D336" s="17">
        <v>56</v>
      </c>
      <c r="E336" s="17">
        <v>4</v>
      </c>
      <c r="F336" s="17">
        <v>6304.4686666666666</v>
      </c>
      <c r="G336" s="17">
        <v>132.99953333333335</v>
      </c>
      <c r="H336" s="17">
        <v>5982.038333333333</v>
      </c>
      <c r="I336" s="17">
        <v>190.31026666666671</v>
      </c>
      <c r="J336" s="17">
        <v>20246.163999999997</v>
      </c>
      <c r="K336" s="17">
        <v>906876.64</v>
      </c>
      <c r="L336" s="17">
        <v>11164.1245</v>
      </c>
    </row>
    <row r="337" spans="1:15" x14ac:dyDescent="0.3">
      <c r="A337" s="17" t="s">
        <v>54</v>
      </c>
      <c r="B337" s="17" t="s">
        <v>50</v>
      </c>
      <c r="C337" s="17" t="s">
        <v>62</v>
      </c>
      <c r="D337" s="17">
        <v>56</v>
      </c>
      <c r="E337" s="17">
        <v>4</v>
      </c>
      <c r="F337" s="17">
        <v>6103.9883333333337</v>
      </c>
      <c r="G337" s="17">
        <v>190.85950000000003</v>
      </c>
      <c r="H337" s="17">
        <v>5722.6716666666662</v>
      </c>
      <c r="I337" s="17">
        <v>190.57186666666666</v>
      </c>
      <c r="J337" s="17">
        <v>32779.985999999997</v>
      </c>
      <c r="K337" s="17">
        <v>701803.69000000006</v>
      </c>
      <c r="L337" s="17">
        <v>11494.5764</v>
      </c>
      <c r="O337" t="s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7"/>
  <sheetViews>
    <sheetView topLeftCell="AE1" zoomScale="60" zoomScaleNormal="60" workbookViewId="0">
      <selection activeCell="AT27" sqref="AT27"/>
    </sheetView>
  </sheetViews>
  <sheetFormatPr baseColWidth="10" defaultColWidth="8.88671875" defaultRowHeight="14.4" x14ac:dyDescent="0.3"/>
  <cols>
    <col min="1" max="1" width="11" customWidth="1"/>
    <col min="2" max="2" width="11.88671875" customWidth="1"/>
    <col min="5" max="5" width="11.6640625" customWidth="1"/>
    <col min="6" max="6" width="12.6640625" customWidth="1"/>
    <col min="7" max="7" width="17.5546875" customWidth="1"/>
    <col min="8" max="8" width="14.44140625" customWidth="1"/>
    <col min="9" max="9" width="19" customWidth="1"/>
    <col min="10" max="10" width="15.33203125" customWidth="1"/>
    <col min="11" max="11" width="15.5546875" customWidth="1"/>
    <col min="12" max="13" width="16.44140625" customWidth="1"/>
    <col min="14" max="14" width="12" customWidth="1"/>
    <col min="15" max="15" width="13.33203125" customWidth="1"/>
    <col min="19" max="19" width="11.33203125" customWidth="1"/>
    <col min="20" max="20" width="14.88671875" customWidth="1"/>
    <col min="21" max="21" width="10.88671875" customWidth="1"/>
    <col min="22" max="22" width="15.44140625" customWidth="1"/>
    <col min="23" max="24" width="12.6640625" customWidth="1"/>
    <col min="25" max="25" width="14" customWidth="1"/>
    <col min="30" max="30" width="13.5546875" customWidth="1"/>
    <col min="31" max="31" width="11.44140625" customWidth="1"/>
    <col min="32" max="32" width="12.44140625" customWidth="1"/>
    <col min="33" max="33" width="11.5546875" customWidth="1"/>
    <col min="34" max="34" width="11.44140625" customWidth="1"/>
  </cols>
  <sheetData>
    <row r="1" spans="1:55" x14ac:dyDescent="0.3">
      <c r="A1" s="18" t="s">
        <v>37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s="18" t="s">
        <v>45</v>
      </c>
      <c r="J1" s="18" t="s">
        <v>46</v>
      </c>
      <c r="K1" s="18" t="s">
        <v>47</v>
      </c>
      <c r="L1" s="18" t="s">
        <v>48</v>
      </c>
      <c r="N1" t="str">
        <f>A1</f>
        <v>Variedade</v>
      </c>
      <c r="O1" t="str">
        <f t="shared" ref="O1:Y7" si="0">B1</f>
        <v>Polinização</v>
      </c>
      <c r="P1" t="str">
        <f t="shared" si="0"/>
        <v>Estação</v>
      </c>
      <c r="Q1" t="str">
        <f t="shared" si="0"/>
        <v>Período</v>
      </c>
      <c r="R1" t="str">
        <f t="shared" si="0"/>
        <v>Repetição</v>
      </c>
      <c r="S1" t="str">
        <f t="shared" si="0"/>
        <v>Esp. Total</v>
      </c>
      <c r="T1" t="str">
        <f t="shared" si="0"/>
        <v>Esp. Epi/Par/Col</v>
      </c>
      <c r="U1" t="str">
        <f t="shared" si="0"/>
        <v>Esp. Par</v>
      </c>
      <c r="V1" t="str">
        <f t="shared" si="0"/>
        <v>Esp. Par/Col/End</v>
      </c>
      <c r="W1" t="str">
        <f t="shared" si="0"/>
        <v>Aréa células 1</v>
      </c>
      <c r="X1" t="str">
        <f t="shared" si="0"/>
        <v>Área células 2</v>
      </c>
      <c r="Y1" t="str">
        <f t="shared" si="0"/>
        <v>Área células 3</v>
      </c>
    </row>
    <row r="2" spans="1:55" x14ac:dyDescent="0.3">
      <c r="A2" s="11" t="s">
        <v>49</v>
      </c>
      <c r="B2" s="11" t="s">
        <v>50</v>
      </c>
      <c r="C2" s="11" t="s">
        <v>51</v>
      </c>
      <c r="D2" s="11">
        <v>14</v>
      </c>
      <c r="E2" s="11">
        <v>1</v>
      </c>
      <c r="F2" s="11">
        <v>887.79683333333332</v>
      </c>
      <c r="G2" s="11">
        <v>43.415873333333337</v>
      </c>
      <c r="H2" s="11">
        <v>822.24760000000003</v>
      </c>
      <c r="I2" s="11">
        <v>24.81495</v>
      </c>
      <c r="J2" s="2">
        <v>10655.874299999999</v>
      </c>
      <c r="K2" s="2">
        <v>192824.94800000003</v>
      </c>
      <c r="L2" s="2">
        <v>727.65263000000016</v>
      </c>
      <c r="N2" t="str">
        <f t="shared" ref="N2:N7" si="1">A2</f>
        <v>Salada</v>
      </c>
      <c r="O2" t="str">
        <f t="shared" si="0"/>
        <v>Mecânica</v>
      </c>
      <c r="P2" t="str">
        <f t="shared" si="0"/>
        <v>i</v>
      </c>
      <c r="Q2">
        <f t="shared" si="0"/>
        <v>14</v>
      </c>
      <c r="R2">
        <f t="shared" si="0"/>
        <v>1</v>
      </c>
      <c r="S2" s="19">
        <f>AVERAGE(F2,F12,F19,F23)</f>
        <v>1042.6974416666667</v>
      </c>
      <c r="T2" s="19">
        <f t="shared" ref="T2:Y2" si="2">AVERAGE(G2,G12,G19,G23)</f>
        <v>63.66258916666667</v>
      </c>
      <c r="U2" s="19">
        <f t="shared" si="2"/>
        <v>932.31108333333339</v>
      </c>
      <c r="V2" s="19">
        <f t="shared" si="2"/>
        <v>45.273669166666664</v>
      </c>
      <c r="W2" s="19">
        <f t="shared" si="2"/>
        <v>12652.504075000001</v>
      </c>
      <c r="X2" s="19">
        <f t="shared" si="2"/>
        <v>212333.27475000001</v>
      </c>
      <c r="Y2" s="19">
        <f t="shared" si="2"/>
        <v>806.22469500000011</v>
      </c>
    </row>
    <row r="3" spans="1:55" x14ac:dyDescent="0.3">
      <c r="A3" s="11" t="s">
        <v>52</v>
      </c>
      <c r="B3" s="11" t="s">
        <v>50</v>
      </c>
      <c r="C3" s="11" t="s">
        <v>51</v>
      </c>
      <c r="D3" s="11">
        <v>14</v>
      </c>
      <c r="E3" s="11">
        <v>1</v>
      </c>
      <c r="F3" s="11">
        <v>750.4479</v>
      </c>
      <c r="G3" s="11">
        <v>23.932846666666666</v>
      </c>
      <c r="H3" s="11">
        <v>703.1799666666667</v>
      </c>
      <c r="I3" s="11">
        <v>22.11518666666667</v>
      </c>
      <c r="J3" s="2">
        <v>15753.634</v>
      </c>
      <c r="K3" s="2">
        <v>185724.12499999997</v>
      </c>
      <c r="L3" s="2">
        <v>1279.30367</v>
      </c>
      <c r="N3" t="str">
        <f t="shared" si="1"/>
        <v>Italiano</v>
      </c>
      <c r="O3" t="str">
        <f t="shared" si="0"/>
        <v>Mecânica</v>
      </c>
      <c r="P3" t="str">
        <f t="shared" si="0"/>
        <v>i</v>
      </c>
      <c r="Q3">
        <f t="shared" si="0"/>
        <v>14</v>
      </c>
      <c r="R3">
        <f t="shared" si="0"/>
        <v>1</v>
      </c>
      <c r="S3" s="19">
        <f>AVERAGE(F3,F13,F14,F22)</f>
        <v>603.93304166666678</v>
      </c>
      <c r="T3" s="19">
        <f t="shared" ref="T3:X3" si="3">AVERAGE(G3,G13,G14,G22)</f>
        <v>40.601050833333339</v>
      </c>
      <c r="U3" s="19">
        <f t="shared" si="3"/>
        <v>524.75097499999993</v>
      </c>
      <c r="V3" s="19">
        <f t="shared" si="3"/>
        <v>38.461564166666662</v>
      </c>
      <c r="W3" s="19">
        <f t="shared" si="3"/>
        <v>13485.892425000002</v>
      </c>
      <c r="X3" s="19">
        <f t="shared" si="3"/>
        <v>151606.09450000001</v>
      </c>
      <c r="Y3" s="19">
        <f>AVERAGE(L3,L13,L14,L22)</f>
        <v>1519.3422</v>
      </c>
    </row>
    <row r="4" spans="1:55" x14ac:dyDescent="0.3">
      <c r="A4" s="11" t="s">
        <v>49</v>
      </c>
      <c r="B4" s="11" t="s">
        <v>53</v>
      </c>
      <c r="C4" s="11" t="s">
        <v>51</v>
      </c>
      <c r="D4" s="11">
        <v>14</v>
      </c>
      <c r="E4" s="11">
        <v>1</v>
      </c>
      <c r="F4" s="11">
        <v>619.10606666666672</v>
      </c>
      <c r="G4" s="11">
        <v>50.913346666666662</v>
      </c>
      <c r="H4" s="11">
        <v>519.13693333333333</v>
      </c>
      <c r="I4" s="11">
        <v>51.056963333333336</v>
      </c>
      <c r="J4" s="2">
        <v>12103.995599999998</v>
      </c>
      <c r="K4" s="2">
        <v>194274.861</v>
      </c>
      <c r="L4" s="2">
        <v>1094.9209900000001</v>
      </c>
      <c r="N4" t="str">
        <f t="shared" si="1"/>
        <v>Salada</v>
      </c>
      <c r="O4" t="str">
        <f t="shared" si="0"/>
        <v>Natural</v>
      </c>
      <c r="P4" t="str">
        <f t="shared" si="0"/>
        <v>i</v>
      </c>
      <c r="Q4">
        <f t="shared" si="0"/>
        <v>14</v>
      </c>
      <c r="R4">
        <f t="shared" si="0"/>
        <v>1</v>
      </c>
      <c r="S4" s="19">
        <f>AVERAGE(F4,F11,F16,F21)</f>
        <v>530.75265000000002</v>
      </c>
      <c r="T4" s="19">
        <f t="shared" ref="T4:Y4" si="4">AVERAGE(G4,G11,G16,G21)</f>
        <v>41.824934999999989</v>
      </c>
      <c r="U4" s="19">
        <f t="shared" si="4"/>
        <v>453.26523333333336</v>
      </c>
      <c r="V4" s="19">
        <f t="shared" si="4"/>
        <v>35.401854166666666</v>
      </c>
      <c r="W4" s="19">
        <f t="shared" si="4"/>
        <v>14426.513150000001</v>
      </c>
      <c r="X4" s="19">
        <f t="shared" si="4"/>
        <v>217812.21650000004</v>
      </c>
      <c r="Y4" s="19">
        <f t="shared" si="4"/>
        <v>770.45565250000004</v>
      </c>
    </row>
    <row r="5" spans="1:55" x14ac:dyDescent="0.3">
      <c r="A5" s="11" t="s">
        <v>52</v>
      </c>
      <c r="B5" s="11" t="s">
        <v>53</v>
      </c>
      <c r="C5" s="11" t="s">
        <v>51</v>
      </c>
      <c r="D5" s="11">
        <v>14</v>
      </c>
      <c r="E5" s="11">
        <v>1</v>
      </c>
      <c r="F5" s="11">
        <v>1269.383</v>
      </c>
      <c r="G5" s="11">
        <v>43.608263333333333</v>
      </c>
      <c r="H5" s="11">
        <v>1196.7343333333333</v>
      </c>
      <c r="I5" s="11">
        <v>28.271313333333335</v>
      </c>
      <c r="J5" s="2">
        <v>15357.332000000004</v>
      </c>
      <c r="K5" s="2">
        <v>155344.69100000002</v>
      </c>
      <c r="L5" s="2">
        <v>1047.3288700000001</v>
      </c>
      <c r="N5" t="str">
        <f t="shared" si="1"/>
        <v>Italiano</v>
      </c>
      <c r="O5" t="str">
        <f t="shared" si="0"/>
        <v>Natural</v>
      </c>
      <c r="P5" t="str">
        <f t="shared" si="0"/>
        <v>i</v>
      </c>
      <c r="Q5">
        <f t="shared" si="0"/>
        <v>14</v>
      </c>
      <c r="R5">
        <f t="shared" si="0"/>
        <v>1</v>
      </c>
      <c r="S5" s="19">
        <f t="shared" si="0"/>
        <v>1269.383</v>
      </c>
      <c r="T5" s="19">
        <f t="shared" si="0"/>
        <v>43.608263333333333</v>
      </c>
      <c r="U5" s="19">
        <f t="shared" si="0"/>
        <v>1196.7343333333333</v>
      </c>
      <c r="V5" s="19">
        <f t="shared" si="0"/>
        <v>28.271313333333335</v>
      </c>
      <c r="W5" s="19">
        <f t="shared" si="0"/>
        <v>15357.332000000004</v>
      </c>
      <c r="X5" s="19">
        <f t="shared" si="0"/>
        <v>155344.69100000002</v>
      </c>
      <c r="Y5" s="19">
        <f t="shared" si="0"/>
        <v>1047.3288700000001</v>
      </c>
    </row>
    <row r="6" spans="1:55" x14ac:dyDescent="0.3">
      <c r="A6" s="11" t="s">
        <v>54</v>
      </c>
      <c r="B6" s="11" t="s">
        <v>53</v>
      </c>
      <c r="C6" s="11" t="s">
        <v>51</v>
      </c>
      <c r="D6" s="11">
        <v>14</v>
      </c>
      <c r="E6" s="11">
        <v>1</v>
      </c>
      <c r="F6" s="11">
        <v>1052.7133333333334</v>
      </c>
      <c r="G6" s="11">
        <v>39.119350000000004</v>
      </c>
      <c r="H6" s="11">
        <v>959.47556666666662</v>
      </c>
      <c r="I6" s="11">
        <v>38.146676666666671</v>
      </c>
      <c r="J6" s="2">
        <v>14760.481</v>
      </c>
      <c r="K6" s="2">
        <v>179345.86499999999</v>
      </c>
      <c r="L6" s="2">
        <v>844.08902000000012</v>
      </c>
      <c r="N6" t="str">
        <f t="shared" si="1"/>
        <v>Santa Cruz</v>
      </c>
      <c r="O6" t="str">
        <f t="shared" si="0"/>
        <v>Natural</v>
      </c>
      <c r="P6" t="str">
        <f t="shared" si="0"/>
        <v>i</v>
      </c>
      <c r="Q6">
        <f t="shared" si="0"/>
        <v>14</v>
      </c>
      <c r="R6">
        <f t="shared" si="0"/>
        <v>1</v>
      </c>
      <c r="S6" s="19">
        <f>AVERAGE(F6,F9,F17,F20)</f>
        <v>567.82319166666662</v>
      </c>
      <c r="T6" s="19">
        <f t="shared" ref="T6:X6" si="5">AVERAGE(G6,G9,G17,G20)</f>
        <v>38.850854166666672</v>
      </c>
      <c r="U6" s="19">
        <f t="shared" si="5"/>
        <v>491.33159166666661</v>
      </c>
      <c r="V6" s="19">
        <f t="shared" si="5"/>
        <v>33.465240583333333</v>
      </c>
      <c r="W6" s="19">
        <f t="shared" si="5"/>
        <v>12857.764674999999</v>
      </c>
      <c r="X6" s="19">
        <f t="shared" si="5"/>
        <v>117445.698</v>
      </c>
      <c r="Y6" s="19">
        <f>AVERAGE(L6,L9,L17,L20)</f>
        <v>3593.7476975</v>
      </c>
    </row>
    <row r="7" spans="1:55" x14ac:dyDescent="0.3">
      <c r="A7" s="11" t="s">
        <v>54</v>
      </c>
      <c r="B7" s="11" t="s">
        <v>50</v>
      </c>
      <c r="C7" s="11" t="s">
        <v>51</v>
      </c>
      <c r="D7" s="11">
        <v>14</v>
      </c>
      <c r="E7" s="11">
        <v>1</v>
      </c>
      <c r="F7" s="11">
        <v>848.90573333333339</v>
      </c>
      <c r="G7" s="11">
        <v>34.882603333333329</v>
      </c>
      <c r="H7" s="11">
        <v>784.25450000000001</v>
      </c>
      <c r="I7" s="11">
        <v>27.344983333333335</v>
      </c>
      <c r="J7" s="2">
        <v>18164.377</v>
      </c>
      <c r="K7" s="2">
        <v>277461.01999999996</v>
      </c>
      <c r="L7" s="2">
        <v>1128.4451600000002</v>
      </c>
      <c r="N7" t="str">
        <f t="shared" si="1"/>
        <v>Santa Cruz</v>
      </c>
      <c r="O7" t="str">
        <f t="shared" si="0"/>
        <v>Mecânica</v>
      </c>
      <c r="P7" t="str">
        <f t="shared" si="0"/>
        <v>i</v>
      </c>
      <c r="Q7">
        <f t="shared" si="0"/>
        <v>14</v>
      </c>
      <c r="R7">
        <f t="shared" si="0"/>
        <v>1</v>
      </c>
      <c r="S7" s="19">
        <f>AVERAGE(F7,F10,F18)</f>
        <v>645.94161111111123</v>
      </c>
      <c r="T7" s="19">
        <f t="shared" ref="T7:X7" si="6">AVERAGE(G7,G10,G18)</f>
        <v>47.767263333333325</v>
      </c>
      <c r="U7" s="19">
        <f t="shared" si="6"/>
        <v>559.05278888888893</v>
      </c>
      <c r="V7" s="19">
        <f t="shared" si="6"/>
        <v>39.166918888888887</v>
      </c>
      <c r="W7" s="19">
        <f t="shared" si="6"/>
        <v>14681.362200000001</v>
      </c>
      <c r="X7" s="19">
        <f t="shared" si="6"/>
        <v>187915.65399999998</v>
      </c>
      <c r="Y7" s="19">
        <f>AVERAGE(L7,L10,L18)</f>
        <v>877.87148666666678</v>
      </c>
    </row>
    <row r="8" spans="1:55" x14ac:dyDescent="0.3">
      <c r="A8" s="11" t="s">
        <v>52</v>
      </c>
      <c r="B8" s="11" t="s">
        <v>53</v>
      </c>
      <c r="C8" s="11" t="s">
        <v>51</v>
      </c>
      <c r="D8" s="11">
        <v>14</v>
      </c>
      <c r="E8" s="11">
        <v>2</v>
      </c>
      <c r="F8" s="11">
        <v>699.31366666666656</v>
      </c>
      <c r="G8" s="11">
        <v>73.921959999999999</v>
      </c>
      <c r="H8" s="11">
        <v>590.76493333333337</v>
      </c>
      <c r="I8" s="11">
        <v>35.490363333333327</v>
      </c>
      <c r="J8" s="2">
        <v>17106.869099999996</v>
      </c>
      <c r="K8" s="2">
        <v>293992.91000000003</v>
      </c>
      <c r="L8" s="2">
        <v>565.71919000000003</v>
      </c>
      <c r="AE8" s="18" t="s">
        <v>43</v>
      </c>
    </row>
    <row r="9" spans="1:55" x14ac:dyDescent="0.3">
      <c r="A9" s="11" t="s">
        <v>54</v>
      </c>
      <c r="B9" s="11" t="s">
        <v>53</v>
      </c>
      <c r="C9" s="11" t="s">
        <v>51</v>
      </c>
      <c r="D9" s="11">
        <v>14</v>
      </c>
      <c r="E9" s="11">
        <v>2</v>
      </c>
      <c r="F9" s="11">
        <v>616.13700000000006</v>
      </c>
      <c r="G9" s="11">
        <v>69.203736666666671</v>
      </c>
      <c r="H9" s="11">
        <v>488.02680000000004</v>
      </c>
      <c r="I9" s="11">
        <v>61.273583333333328</v>
      </c>
      <c r="J9" s="2">
        <v>11336.5329</v>
      </c>
      <c r="K9" s="2">
        <v>162435.62900000002</v>
      </c>
      <c r="L9" s="2">
        <v>595.95076999999992</v>
      </c>
      <c r="R9" t="s">
        <v>55</v>
      </c>
      <c r="S9" s="19">
        <f>AVERAGE(S7,S3,S2)</f>
        <v>764.19069814814827</v>
      </c>
      <c r="T9" s="19">
        <f t="shared" ref="T9:X9" si="7">AVERAGE(T7,T3,T2)</f>
        <v>50.676967777777776</v>
      </c>
      <c r="U9" s="19">
        <f t="shared" si="7"/>
        <v>672.03828240740734</v>
      </c>
      <c r="V9" s="19">
        <f t="shared" si="7"/>
        <v>40.967384074074069</v>
      </c>
      <c r="W9" s="19">
        <f t="shared" si="7"/>
        <v>13606.586233333335</v>
      </c>
      <c r="X9" s="19">
        <f t="shared" si="7"/>
        <v>183951.67441666665</v>
      </c>
      <c r="Y9" s="19">
        <f>AVERAGE(Y7,Y3,Y2)</f>
        <v>1067.812793888889</v>
      </c>
      <c r="AB9">
        <v>14</v>
      </c>
      <c r="AC9">
        <v>21</v>
      </c>
      <c r="AD9">
        <v>28</v>
      </c>
      <c r="AE9">
        <v>35</v>
      </c>
      <c r="AF9">
        <v>42</v>
      </c>
      <c r="AG9">
        <v>49</v>
      </c>
      <c r="AH9">
        <v>56</v>
      </c>
    </row>
    <row r="10" spans="1:55" x14ac:dyDescent="0.3">
      <c r="A10" s="11" t="s">
        <v>54</v>
      </c>
      <c r="B10" s="11" t="s">
        <v>50</v>
      </c>
      <c r="C10" s="11" t="s">
        <v>51</v>
      </c>
      <c r="D10" s="11">
        <v>14</v>
      </c>
      <c r="E10" s="11">
        <v>2</v>
      </c>
      <c r="F10" s="11">
        <v>604.39336666666668</v>
      </c>
      <c r="G10" s="11">
        <v>62.283363333333341</v>
      </c>
      <c r="H10" s="11">
        <v>502.95566666666667</v>
      </c>
      <c r="I10" s="11">
        <v>44.019949999999994</v>
      </c>
      <c r="J10" s="2">
        <v>14611.419899999999</v>
      </c>
      <c r="K10" s="2">
        <v>169219.77999999997</v>
      </c>
      <c r="L10" s="2">
        <v>872.92930000000001</v>
      </c>
      <c r="R10" t="s">
        <v>56</v>
      </c>
      <c r="S10" s="19">
        <f>AVERAGE(S4:S6)</f>
        <v>789.31961388888885</v>
      </c>
      <c r="T10" s="19">
        <f t="shared" ref="T10:Y10" si="8">AVERAGE(T4:T6)</f>
        <v>41.428017500000003</v>
      </c>
      <c r="U10" s="19">
        <f t="shared" si="8"/>
        <v>713.77705277777784</v>
      </c>
      <c r="V10" s="19">
        <f t="shared" si="8"/>
        <v>32.379469361111113</v>
      </c>
      <c r="W10" s="19">
        <f t="shared" si="8"/>
        <v>14213.86994166667</v>
      </c>
      <c r="X10" s="19">
        <f t="shared" si="8"/>
        <v>163534.20183333335</v>
      </c>
      <c r="Y10" s="19">
        <f t="shared" si="8"/>
        <v>1803.8440733333334</v>
      </c>
      <c r="AA10" s="19" t="str">
        <f>R9</f>
        <v>mecanica</v>
      </c>
      <c r="AB10" s="19">
        <f>T9</f>
        <v>50.676967777777776</v>
      </c>
      <c r="AC10" s="19">
        <f>T34</f>
        <v>78.727628796296287</v>
      </c>
      <c r="AD10" s="19">
        <f>T58</f>
        <v>97.746574999999993</v>
      </c>
      <c r="AE10" s="19">
        <f>T82</f>
        <v>104.08389416666665</v>
      </c>
      <c r="AF10" s="19">
        <f>T106</f>
        <v>102.01006749999999</v>
      </c>
      <c r="AG10" s="19">
        <f>T130</f>
        <v>97.502489074074063</v>
      </c>
      <c r="AH10" s="19">
        <f>T153</f>
        <v>102.22382444444482</v>
      </c>
      <c r="AV10" s="19"/>
      <c r="AW10" s="19"/>
      <c r="AX10" s="19"/>
      <c r="AY10" s="19"/>
      <c r="AZ10" s="19"/>
      <c r="BA10" s="19"/>
      <c r="BB10" s="19"/>
      <c r="BC10" s="19"/>
    </row>
    <row r="11" spans="1:55" x14ac:dyDescent="0.3">
      <c r="A11" s="11" t="s">
        <v>49</v>
      </c>
      <c r="B11" s="11" t="s">
        <v>53</v>
      </c>
      <c r="C11" s="11" t="s">
        <v>51</v>
      </c>
      <c r="D11" s="11">
        <v>14</v>
      </c>
      <c r="E11" s="11">
        <v>2</v>
      </c>
      <c r="F11" s="11">
        <v>477.84376666666668</v>
      </c>
      <c r="G11" s="11">
        <v>65.273166666666654</v>
      </c>
      <c r="H11" s="11">
        <v>369.93563333333333</v>
      </c>
      <c r="I11" s="11">
        <v>44.057453333333335</v>
      </c>
      <c r="J11" s="2">
        <v>11206.3285</v>
      </c>
      <c r="K11" s="2">
        <v>113265.05900000001</v>
      </c>
      <c r="L11" s="2">
        <v>692.63184999999999</v>
      </c>
      <c r="AA11" s="19" t="str">
        <f>R10</f>
        <v>natural</v>
      </c>
      <c r="AB11" s="19">
        <f>T10</f>
        <v>41.428017500000003</v>
      </c>
      <c r="AC11" s="19">
        <f>T35</f>
        <v>69.446561388888895</v>
      </c>
      <c r="AD11" s="19">
        <f>T59</f>
        <v>122.5736713888889</v>
      </c>
      <c r="AE11" s="19">
        <f>T83</f>
        <v>102.9689111111111</v>
      </c>
      <c r="AF11" s="19">
        <f>T107</f>
        <v>93.844074722222217</v>
      </c>
      <c r="AG11" s="19">
        <f>T131</f>
        <v>89.87503944444444</v>
      </c>
      <c r="AH11" s="19">
        <f>T154</f>
        <v>101.17857666666667</v>
      </c>
      <c r="AV11" s="19"/>
      <c r="AW11" s="19"/>
      <c r="AX11" s="19"/>
      <c r="AY11" s="19"/>
      <c r="AZ11" s="19"/>
      <c r="BA11" s="19"/>
      <c r="BB11" s="19"/>
      <c r="BC11" s="19"/>
    </row>
    <row r="12" spans="1:55" x14ac:dyDescent="0.3">
      <c r="A12" s="11" t="s">
        <v>49</v>
      </c>
      <c r="B12" s="11" t="s">
        <v>50</v>
      </c>
      <c r="C12" s="11" t="s">
        <v>51</v>
      </c>
      <c r="D12" s="11">
        <v>14</v>
      </c>
      <c r="E12" s="11">
        <v>2</v>
      </c>
      <c r="F12" s="11">
        <v>1080.1119333333334</v>
      </c>
      <c r="G12" s="11">
        <v>80.842333333333343</v>
      </c>
      <c r="H12" s="11">
        <v>943.74426666666659</v>
      </c>
      <c r="I12" s="11">
        <v>53.199816666666671</v>
      </c>
      <c r="J12" s="2">
        <v>11206.3285</v>
      </c>
      <c r="K12" s="2">
        <v>113265.05900000001</v>
      </c>
      <c r="L12" s="2">
        <v>692.63184999999999</v>
      </c>
      <c r="R12" t="s">
        <v>57</v>
      </c>
      <c r="S12" s="19">
        <f>AVERAGE(S4,S2)</f>
        <v>786.7250458333333</v>
      </c>
      <c r="T12" s="19">
        <f t="shared" ref="T12:Y13" si="9">AVERAGE(T4,T2)</f>
        <v>52.74376208333333</v>
      </c>
      <c r="U12" s="19">
        <f t="shared" si="9"/>
        <v>692.7881583333334</v>
      </c>
      <c r="V12" s="19">
        <f t="shared" si="9"/>
        <v>40.337761666666665</v>
      </c>
      <c r="W12" s="19">
        <f t="shared" si="9"/>
        <v>13539.508612500002</v>
      </c>
      <c r="X12" s="19">
        <f t="shared" si="9"/>
        <v>215072.74562500004</v>
      </c>
      <c r="Y12" s="19">
        <f t="shared" si="9"/>
        <v>788.34017375000008</v>
      </c>
      <c r="AB12" s="19"/>
      <c r="AC12" s="19"/>
      <c r="AD12" s="19"/>
      <c r="AE12" s="19"/>
      <c r="AF12" s="19"/>
      <c r="AG12" s="19"/>
      <c r="AH12" s="19"/>
      <c r="AW12" s="19"/>
      <c r="AX12" s="19"/>
      <c r="AY12" s="19"/>
      <c r="AZ12" s="19"/>
      <c r="BA12" s="19"/>
      <c r="BB12" s="19"/>
      <c r="BC12" s="19"/>
    </row>
    <row r="13" spans="1:55" x14ac:dyDescent="0.3">
      <c r="A13" s="11" t="s">
        <v>52</v>
      </c>
      <c r="B13" s="11" t="s">
        <v>50</v>
      </c>
      <c r="C13" s="11" t="s">
        <v>51</v>
      </c>
      <c r="D13" s="11">
        <v>14</v>
      </c>
      <c r="E13" s="11">
        <v>2</v>
      </c>
      <c r="F13" s="11">
        <v>678.72563333333335</v>
      </c>
      <c r="G13" s="11">
        <v>27.745380000000001</v>
      </c>
      <c r="H13" s="11">
        <v>624.09616666666659</v>
      </c>
      <c r="I13" s="11">
        <v>30.116053333333337</v>
      </c>
      <c r="J13" s="2">
        <v>13130.072400000001</v>
      </c>
      <c r="K13" s="2">
        <v>158200.23300000001</v>
      </c>
      <c r="L13" s="2">
        <v>1426.5343600000001</v>
      </c>
      <c r="R13" t="s">
        <v>58</v>
      </c>
      <c r="S13" s="19">
        <f>AVERAGE(S5,S3)</f>
        <v>936.65802083333347</v>
      </c>
      <c r="T13" s="19">
        <f t="shared" si="9"/>
        <v>42.104657083333336</v>
      </c>
      <c r="U13" s="19">
        <f t="shared" si="9"/>
        <v>860.74265416666663</v>
      </c>
      <c r="V13" s="19">
        <f t="shared" si="9"/>
        <v>33.36643875</v>
      </c>
      <c r="W13" s="19">
        <f t="shared" si="9"/>
        <v>14421.612212500004</v>
      </c>
      <c r="X13" s="19">
        <f t="shared" si="9"/>
        <v>153475.39275</v>
      </c>
      <c r="Y13" s="19">
        <f t="shared" si="9"/>
        <v>1283.3355350000002</v>
      </c>
    </row>
    <row r="14" spans="1:55" x14ac:dyDescent="0.3">
      <c r="A14" s="11" t="s">
        <v>52</v>
      </c>
      <c r="B14" s="11" t="s">
        <v>50</v>
      </c>
      <c r="C14" s="11" t="s">
        <v>51</v>
      </c>
      <c r="D14" s="11">
        <v>14</v>
      </c>
      <c r="E14" s="11">
        <v>3</v>
      </c>
      <c r="F14" s="11">
        <v>630.29303333333337</v>
      </c>
      <c r="G14" s="11">
        <v>71.510526666666678</v>
      </c>
      <c r="H14" s="11">
        <v>489.44626666666665</v>
      </c>
      <c r="I14" s="11">
        <v>66.896946666666665</v>
      </c>
      <c r="J14" s="2">
        <v>10807.3323</v>
      </c>
      <c r="K14" s="2">
        <v>135964.19399999999</v>
      </c>
      <c r="L14" s="2">
        <v>1796.8318900000002</v>
      </c>
      <c r="R14" t="s">
        <v>59</v>
      </c>
      <c r="S14" s="19">
        <f>AVERAGE(S6:S7)</f>
        <v>606.88240138888887</v>
      </c>
      <c r="T14" s="19">
        <f t="shared" ref="T14:Y14" si="10">AVERAGE(T6:T7)</f>
        <v>43.309058749999998</v>
      </c>
      <c r="U14" s="19">
        <f t="shared" si="10"/>
        <v>525.19219027777774</v>
      </c>
      <c r="V14" s="19">
        <f t="shared" si="10"/>
        <v>36.316079736111107</v>
      </c>
      <c r="W14" s="19">
        <f t="shared" si="10"/>
        <v>13769.563437500001</v>
      </c>
      <c r="X14" s="19">
        <f t="shared" si="10"/>
        <v>152680.67599999998</v>
      </c>
      <c r="Y14" s="19">
        <f t="shared" si="10"/>
        <v>2235.8095920833334</v>
      </c>
      <c r="AB14">
        <v>14</v>
      </c>
      <c r="AC14">
        <v>21</v>
      </c>
      <c r="AD14">
        <v>28</v>
      </c>
      <c r="AE14">
        <v>35</v>
      </c>
      <c r="AF14">
        <v>42</v>
      </c>
      <c r="AG14">
        <v>49</v>
      </c>
      <c r="AH14">
        <v>56</v>
      </c>
    </row>
    <row r="15" spans="1:55" x14ac:dyDescent="0.3">
      <c r="A15" s="11" t="s">
        <v>52</v>
      </c>
      <c r="B15" s="11" t="s">
        <v>53</v>
      </c>
      <c r="C15" s="11" t="s">
        <v>51</v>
      </c>
      <c r="D15" s="11">
        <v>14</v>
      </c>
      <c r="E15" s="11">
        <v>3</v>
      </c>
      <c r="F15" s="11">
        <v>620.78466666666668</v>
      </c>
      <c r="G15" s="11">
        <v>57.669780000000003</v>
      </c>
      <c r="H15" s="11">
        <v>516.87316666666663</v>
      </c>
      <c r="I15" s="11">
        <v>57.79754333333333</v>
      </c>
      <c r="J15" s="2">
        <v>10839.359399999998</v>
      </c>
      <c r="K15" s="2">
        <v>259910.56</v>
      </c>
      <c r="L15" s="2">
        <v>817.74863000000005</v>
      </c>
      <c r="AA15" t="s">
        <v>57</v>
      </c>
      <c r="AB15" s="19">
        <f>T12</f>
        <v>52.74376208333333</v>
      </c>
      <c r="AC15" s="19">
        <f>T37</f>
        <v>79.470096249999983</v>
      </c>
      <c r="AD15" s="19">
        <f>T61</f>
        <v>107.34558041666666</v>
      </c>
      <c r="AE15" s="19">
        <f>T85</f>
        <v>111.30794624999999</v>
      </c>
      <c r="AF15" s="19">
        <f>T109</f>
        <v>95.432191666666668</v>
      </c>
      <c r="AG15" s="19">
        <f>T133</f>
        <v>99.192299999999989</v>
      </c>
      <c r="AH15" s="19">
        <f>T156</f>
        <v>100.27948805555556</v>
      </c>
      <c r="AW15" s="19"/>
      <c r="AX15" s="19"/>
      <c r="AY15" s="19"/>
      <c r="AZ15" s="19"/>
      <c r="BA15" s="19"/>
      <c r="BB15" s="19"/>
      <c r="BC15" s="19"/>
    </row>
    <row r="16" spans="1:55" x14ac:dyDescent="0.3">
      <c r="A16" s="11" t="s">
        <v>49</v>
      </c>
      <c r="B16" s="11" t="s">
        <v>53</v>
      </c>
      <c r="C16" s="11" t="s">
        <v>51</v>
      </c>
      <c r="D16" s="11">
        <v>14</v>
      </c>
      <c r="E16" s="11">
        <v>3</v>
      </c>
      <c r="F16" s="11">
        <v>267.23449999999997</v>
      </c>
      <c r="G16" s="11">
        <v>19.055013333333335</v>
      </c>
      <c r="H16" s="11">
        <v>227.90013333333332</v>
      </c>
      <c r="I16" s="11">
        <v>19.711726666666667</v>
      </c>
      <c r="J16" s="2">
        <v>15476.761100000003</v>
      </c>
      <c r="K16" s="2">
        <v>244985.14600000001</v>
      </c>
      <c r="L16" s="2">
        <v>443.89503000000002</v>
      </c>
      <c r="AA16" t="s">
        <v>58</v>
      </c>
      <c r="AB16" s="19">
        <f>T13</f>
        <v>42.104657083333336</v>
      </c>
      <c r="AC16" s="19">
        <f>T38</f>
        <v>73.860067361111106</v>
      </c>
      <c r="AD16" s="19">
        <f>T62</f>
        <v>121.18367666666666</v>
      </c>
      <c r="AE16" s="19">
        <f>T86</f>
        <v>107.21393166666665</v>
      </c>
      <c r="AF16" s="19">
        <f>T110</f>
        <v>98.985543333333339</v>
      </c>
      <c r="AG16" s="19">
        <f>T134</f>
        <v>90.483958333333334</v>
      </c>
      <c r="AH16" s="19">
        <f>T157</f>
        <v>100.35244944444443</v>
      </c>
      <c r="AW16" s="19"/>
      <c r="AX16" s="19"/>
      <c r="AY16" s="19"/>
      <c r="AZ16" s="19"/>
      <c r="BA16" s="19"/>
      <c r="BB16" s="19"/>
      <c r="BC16" s="19"/>
    </row>
    <row r="17" spans="1:55" x14ac:dyDescent="0.3">
      <c r="A17" s="11" t="s">
        <v>54</v>
      </c>
      <c r="B17" s="11" t="s">
        <v>53</v>
      </c>
      <c r="C17" s="11" t="s">
        <v>51</v>
      </c>
      <c r="D17" s="11">
        <v>14</v>
      </c>
      <c r="E17" s="11">
        <v>3</v>
      </c>
      <c r="F17" s="11">
        <v>187.64106666666666</v>
      </c>
      <c r="G17" s="11">
        <v>16.300216666666667</v>
      </c>
      <c r="H17" s="11">
        <v>155.52226666666667</v>
      </c>
      <c r="I17" s="11">
        <v>13.281832333333332</v>
      </c>
      <c r="J17" s="2">
        <v>8377.7333999999992</v>
      </c>
      <c r="K17" s="2">
        <v>27998.314999999995</v>
      </c>
      <c r="L17" s="2">
        <v>5990.6130000000003</v>
      </c>
      <c r="AA17" t="s">
        <v>59</v>
      </c>
      <c r="AB17" s="19">
        <f>T14</f>
        <v>43.309058749999998</v>
      </c>
      <c r="AC17" s="19">
        <f>T39</f>
        <v>68.93112166666667</v>
      </c>
      <c r="AD17" s="19">
        <f>T63</f>
        <v>101.95111249999999</v>
      </c>
      <c r="AE17" s="19">
        <f>T87</f>
        <v>92.057330000000007</v>
      </c>
      <c r="AF17" s="19">
        <f>T111</f>
        <v>99.363478333333319</v>
      </c>
      <c r="AG17" s="19">
        <f>T135</f>
        <v>91.390034444444439</v>
      </c>
      <c r="AH17" s="19">
        <f>T158</f>
        <v>104.47166416666724</v>
      </c>
      <c r="AW17" s="19"/>
      <c r="AX17" s="19"/>
      <c r="AY17" s="19"/>
      <c r="AZ17" s="19"/>
      <c r="BA17" s="19"/>
      <c r="BB17" s="19"/>
      <c r="BC17" s="19"/>
    </row>
    <row r="18" spans="1:55" x14ac:dyDescent="0.3">
      <c r="A18" s="11" t="s">
        <v>54</v>
      </c>
      <c r="B18" s="11" t="s">
        <v>50</v>
      </c>
      <c r="C18" s="11" t="s">
        <v>51</v>
      </c>
      <c r="D18" s="11">
        <v>14</v>
      </c>
      <c r="E18" s="11">
        <v>3</v>
      </c>
      <c r="F18" s="11">
        <v>484.52573333333333</v>
      </c>
      <c r="G18" s="11">
        <v>46.135823333333327</v>
      </c>
      <c r="H18" s="11">
        <v>389.94819999999999</v>
      </c>
      <c r="I18" s="11">
        <v>46.135823333333327</v>
      </c>
      <c r="J18" s="2">
        <v>11268.289699999999</v>
      </c>
      <c r="K18" s="2">
        <v>117066.16200000001</v>
      </c>
      <c r="L18" s="2">
        <v>632.24</v>
      </c>
    </row>
    <row r="19" spans="1:55" x14ac:dyDescent="0.3">
      <c r="A19" s="11" t="s">
        <v>49</v>
      </c>
      <c r="B19" s="11" t="s">
        <v>50</v>
      </c>
      <c r="C19" s="11" t="s">
        <v>51</v>
      </c>
      <c r="D19" s="11">
        <v>14</v>
      </c>
      <c r="E19" s="11">
        <v>3</v>
      </c>
      <c r="F19" s="11">
        <v>1164.037</v>
      </c>
      <c r="G19" s="11">
        <v>74.429259999999999</v>
      </c>
      <c r="H19" s="11">
        <v>1016.1788666666666</v>
      </c>
      <c r="I19" s="11">
        <v>64.809849999999997</v>
      </c>
      <c r="J19" s="2">
        <v>11067.7415</v>
      </c>
      <c r="K19" s="2">
        <v>276551.68199999997</v>
      </c>
      <c r="L19" s="2">
        <v>812.36077</v>
      </c>
      <c r="AF19" s="18" t="s">
        <v>44</v>
      </c>
    </row>
    <row r="20" spans="1:55" x14ac:dyDescent="0.3">
      <c r="A20" s="11" t="s">
        <v>54</v>
      </c>
      <c r="B20" s="11" t="s">
        <v>53</v>
      </c>
      <c r="C20" s="11" t="s">
        <v>51</v>
      </c>
      <c r="D20" s="11">
        <v>14</v>
      </c>
      <c r="E20" s="11">
        <v>4</v>
      </c>
      <c r="F20" s="11">
        <v>414.80136666666664</v>
      </c>
      <c r="G20" s="11">
        <v>30.780113333333333</v>
      </c>
      <c r="H20" s="11">
        <v>362.30173333333329</v>
      </c>
      <c r="I20" s="11">
        <v>21.158870000000004</v>
      </c>
      <c r="J20" s="2">
        <v>16956.311399999999</v>
      </c>
      <c r="K20" s="2">
        <v>100002.98299999999</v>
      </c>
      <c r="L20" s="2">
        <v>6944.3379999999997</v>
      </c>
      <c r="AB20">
        <v>14</v>
      </c>
      <c r="AC20">
        <v>21</v>
      </c>
      <c r="AD20">
        <v>28</v>
      </c>
      <c r="AE20">
        <v>35</v>
      </c>
      <c r="AF20">
        <v>42</v>
      </c>
      <c r="AG20">
        <v>49</v>
      </c>
      <c r="AH20">
        <v>56</v>
      </c>
    </row>
    <row r="21" spans="1:55" x14ac:dyDescent="0.3">
      <c r="A21" s="11" t="s">
        <v>49</v>
      </c>
      <c r="B21" s="11" t="s">
        <v>53</v>
      </c>
      <c r="C21" s="11" t="s">
        <v>51</v>
      </c>
      <c r="D21" s="11">
        <v>14</v>
      </c>
      <c r="E21" s="11">
        <v>4</v>
      </c>
      <c r="F21" s="11">
        <v>758.82626666666658</v>
      </c>
      <c r="G21" s="11">
        <v>32.058213333333299</v>
      </c>
      <c r="H21" s="11">
        <v>696.08823333333339</v>
      </c>
      <c r="I21" s="11">
        <v>26.781273333333331</v>
      </c>
      <c r="J21" s="2">
        <v>18918.967400000001</v>
      </c>
      <c r="K21" s="2">
        <v>318723.80000000005</v>
      </c>
      <c r="L21" s="2">
        <v>850.37473999999997</v>
      </c>
      <c r="AA21" s="19" t="s">
        <v>55</v>
      </c>
      <c r="AB21" s="19">
        <f>U9</f>
        <v>672.03828240740734</v>
      </c>
      <c r="AC21" s="19">
        <f>U34</f>
        <v>3688.1989537037043</v>
      </c>
      <c r="AD21" s="19">
        <f>U58</f>
        <v>4492.2724166666667</v>
      </c>
      <c r="AE21" s="19">
        <f>U82</f>
        <v>5120.1270370370366</v>
      </c>
      <c r="AF21" s="19">
        <f>U106</f>
        <v>6508.3455462962957</v>
      </c>
      <c r="AG21" s="19">
        <f>U130</f>
        <v>6620.6001851851861</v>
      </c>
      <c r="AH21" s="19">
        <f>U153</f>
        <v>5951.5601914814806</v>
      </c>
    </row>
    <row r="22" spans="1:55" x14ac:dyDescent="0.3">
      <c r="A22" s="11" t="s">
        <v>52</v>
      </c>
      <c r="B22" s="11" t="s">
        <v>50</v>
      </c>
      <c r="C22" s="11" t="s">
        <v>51</v>
      </c>
      <c r="D22" s="11">
        <v>14</v>
      </c>
      <c r="E22" s="11">
        <v>4</v>
      </c>
      <c r="F22" s="11">
        <v>356.26560000000001</v>
      </c>
      <c r="G22" s="11">
        <v>39.215449999999997</v>
      </c>
      <c r="H22" s="11">
        <v>282.28149999999999</v>
      </c>
      <c r="I22" s="11">
        <v>34.718069999999997</v>
      </c>
      <c r="J22" s="2">
        <v>14252.530999999999</v>
      </c>
      <c r="K22" s="2">
        <v>126535.82599999997</v>
      </c>
      <c r="L22" s="2">
        <v>1574.6988799999999</v>
      </c>
      <c r="AA22" s="19" t="s">
        <v>56</v>
      </c>
      <c r="AB22" s="19">
        <f>U10</f>
        <v>713.77705277777784</v>
      </c>
      <c r="AC22" s="19">
        <f>U35</f>
        <v>2409.1859112222223</v>
      </c>
      <c r="AD22" s="19">
        <f>U59</f>
        <v>4190.1710555555555</v>
      </c>
      <c r="AE22" s="19">
        <f>U83</f>
        <v>5666.9095370370369</v>
      </c>
      <c r="AF22" s="19">
        <f>U107</f>
        <v>6094.5169999999998</v>
      </c>
      <c r="AG22" s="19">
        <f>U131</f>
        <v>7113.8872037037036</v>
      </c>
      <c r="AH22" s="19">
        <f>U154</f>
        <v>6792.7888333333331</v>
      </c>
    </row>
    <row r="23" spans="1:55" x14ac:dyDescent="0.3">
      <c r="A23" s="11" t="s">
        <v>49</v>
      </c>
      <c r="B23" s="11" t="s">
        <v>50</v>
      </c>
      <c r="C23" s="11" t="s">
        <v>51</v>
      </c>
      <c r="D23" s="11">
        <v>14</v>
      </c>
      <c r="E23" s="11">
        <v>4</v>
      </c>
      <c r="F23" s="11">
        <v>1038.8440000000001</v>
      </c>
      <c r="G23" s="11">
        <v>55.962889999999994</v>
      </c>
      <c r="H23" s="11">
        <v>947.07360000000006</v>
      </c>
      <c r="I23" s="11">
        <v>38.270060000000001</v>
      </c>
      <c r="J23" s="2">
        <v>17680.072</v>
      </c>
      <c r="K23" s="2">
        <v>266691.41000000003</v>
      </c>
      <c r="L23" s="2">
        <v>992.25352999999996</v>
      </c>
      <c r="AB23" s="19"/>
      <c r="AC23" s="19"/>
      <c r="AD23" s="19"/>
      <c r="AE23" s="19"/>
      <c r="AF23" s="19"/>
      <c r="AG23" s="19"/>
      <c r="AH23" s="19"/>
    </row>
    <row r="24" spans="1:55" x14ac:dyDescent="0.3">
      <c r="A24" s="11" t="s">
        <v>52</v>
      </c>
      <c r="B24" s="11" t="s">
        <v>53</v>
      </c>
      <c r="C24" s="11" t="s">
        <v>51</v>
      </c>
      <c r="D24" s="11">
        <v>14</v>
      </c>
      <c r="E24" s="11">
        <v>4</v>
      </c>
      <c r="F24" s="11" t="s">
        <v>60</v>
      </c>
      <c r="G24" s="11" t="s">
        <v>60</v>
      </c>
      <c r="H24" s="11" t="s">
        <v>60</v>
      </c>
      <c r="I24" s="11" t="s">
        <v>60</v>
      </c>
      <c r="J24" s="11" t="s">
        <v>60</v>
      </c>
      <c r="K24" s="11" t="s">
        <v>60</v>
      </c>
      <c r="L24" s="11" t="s">
        <v>60</v>
      </c>
    </row>
    <row r="25" spans="1:55" x14ac:dyDescent="0.3">
      <c r="A25" s="11" t="s">
        <v>54</v>
      </c>
      <c r="B25" s="11" t="s">
        <v>50</v>
      </c>
      <c r="C25" s="11" t="s">
        <v>51</v>
      </c>
      <c r="D25" s="11">
        <v>14</v>
      </c>
      <c r="E25" s="11">
        <v>4</v>
      </c>
      <c r="F25" s="11" t="s">
        <v>60</v>
      </c>
      <c r="G25" s="11" t="s">
        <v>60</v>
      </c>
      <c r="H25" s="11" t="s">
        <v>60</v>
      </c>
      <c r="I25" s="11" t="s">
        <v>60</v>
      </c>
      <c r="J25" s="11" t="s">
        <v>60</v>
      </c>
      <c r="K25" s="11" t="s">
        <v>60</v>
      </c>
      <c r="L25" s="11" t="s">
        <v>60</v>
      </c>
      <c r="AB25">
        <v>14</v>
      </c>
      <c r="AC25">
        <v>21</v>
      </c>
      <c r="AD25">
        <v>28</v>
      </c>
      <c r="AE25">
        <v>35</v>
      </c>
      <c r="AF25">
        <v>42</v>
      </c>
      <c r="AG25">
        <v>49</v>
      </c>
      <c r="AH25">
        <v>56</v>
      </c>
    </row>
    <row r="26" spans="1:55" x14ac:dyDescent="0.3">
      <c r="A26" s="12" t="s">
        <v>49</v>
      </c>
      <c r="B26" s="12" t="s">
        <v>50</v>
      </c>
      <c r="C26" s="12" t="s">
        <v>51</v>
      </c>
      <c r="D26" s="12">
        <v>21</v>
      </c>
      <c r="E26" s="12">
        <v>1</v>
      </c>
      <c r="F26" s="12" t="s">
        <v>60</v>
      </c>
      <c r="G26" s="12" t="s">
        <v>60</v>
      </c>
      <c r="H26" s="12" t="s">
        <v>60</v>
      </c>
      <c r="I26" s="12" t="s">
        <v>60</v>
      </c>
      <c r="J26" s="12" t="s">
        <v>60</v>
      </c>
      <c r="K26" s="12" t="s">
        <v>60</v>
      </c>
      <c r="L26" s="12" t="s">
        <v>60</v>
      </c>
      <c r="N26" s="18" t="s">
        <v>37</v>
      </c>
      <c r="O26" s="18" t="s">
        <v>38</v>
      </c>
      <c r="P26" s="18" t="s">
        <v>39</v>
      </c>
      <c r="Q26" s="18" t="s">
        <v>40</v>
      </c>
      <c r="R26" s="18" t="s">
        <v>41</v>
      </c>
      <c r="S26" s="18" t="s">
        <v>42</v>
      </c>
      <c r="T26" s="18" t="s">
        <v>43</v>
      </c>
      <c r="U26" s="18" t="s">
        <v>44</v>
      </c>
      <c r="V26" s="18" t="s">
        <v>45</v>
      </c>
      <c r="W26" s="18" t="s">
        <v>46</v>
      </c>
      <c r="X26" s="18" t="s">
        <v>47</v>
      </c>
      <c r="Y26" s="18" t="s">
        <v>48</v>
      </c>
      <c r="AA26" t="s">
        <v>57</v>
      </c>
      <c r="AB26" s="19">
        <f>U12</f>
        <v>692.7881583333334</v>
      </c>
      <c r="AC26" s="19">
        <f>U37</f>
        <v>3728.1162973888895</v>
      </c>
      <c r="AD26" s="19">
        <f>U61</f>
        <v>4617.0086666666666</v>
      </c>
      <c r="AE26" s="19">
        <f>U85</f>
        <v>4911.7587499999991</v>
      </c>
      <c r="AF26" s="19">
        <f>U109</f>
        <v>5927.9986250000002</v>
      </c>
      <c r="AG26" s="19">
        <f>U133</f>
        <v>6642.2806111111113</v>
      </c>
      <c r="AH26" s="19">
        <f>U156</f>
        <v>6504.0821805555552</v>
      </c>
    </row>
    <row r="27" spans="1:55" x14ac:dyDescent="0.3">
      <c r="A27" s="12" t="s">
        <v>52</v>
      </c>
      <c r="B27" s="12" t="s">
        <v>50</v>
      </c>
      <c r="C27" s="12" t="s">
        <v>51</v>
      </c>
      <c r="D27" s="12">
        <v>21</v>
      </c>
      <c r="E27" s="12">
        <v>1</v>
      </c>
      <c r="F27" s="12">
        <v>1790.7193333333332</v>
      </c>
      <c r="G27" s="12">
        <v>46.561796666666673</v>
      </c>
      <c r="H27" s="12">
        <v>1709.6936666666668</v>
      </c>
      <c r="I27" s="12">
        <v>30.549800000000001</v>
      </c>
      <c r="J27" s="1">
        <v>15051.125</v>
      </c>
      <c r="K27" s="1">
        <v>247287.54500000001</v>
      </c>
      <c r="L27" s="1">
        <v>1772.5870200000002</v>
      </c>
      <c r="N27" t="str">
        <f>A26</f>
        <v>Salada</v>
      </c>
      <c r="O27" t="str">
        <f>B26</f>
        <v>Mecânica</v>
      </c>
      <c r="P27" t="str">
        <f>C26</f>
        <v>i</v>
      </c>
      <c r="Q27">
        <f>D26</f>
        <v>21</v>
      </c>
      <c r="R27">
        <f>E26</f>
        <v>1</v>
      </c>
      <c r="S27" s="22">
        <f>AVERAGE(F36,F43,F47)</f>
        <v>5142.5469999999996</v>
      </c>
      <c r="T27" s="22">
        <f t="shared" ref="T27:Y27" si="11">AVERAGE(G36,G43,G47)</f>
        <v>88.266606666666647</v>
      </c>
      <c r="U27" s="22">
        <f t="shared" si="11"/>
        <v>4935.1971111111116</v>
      </c>
      <c r="V27" s="22">
        <f t="shared" si="11"/>
        <v>111.52977444444446</v>
      </c>
      <c r="W27" s="22">
        <f t="shared" si="11"/>
        <v>20079.240900000001</v>
      </c>
      <c r="X27" s="22">
        <f t="shared" si="11"/>
        <v>288209.59066666669</v>
      </c>
      <c r="Y27" s="22">
        <f t="shared" si="11"/>
        <v>1577.5284733333335</v>
      </c>
      <c r="AA27" t="s">
        <v>58</v>
      </c>
      <c r="AB27" s="19">
        <f>U13</f>
        <v>860.74265416666663</v>
      </c>
      <c r="AC27" s="19">
        <f>U38</f>
        <v>2440.1379166666666</v>
      </c>
      <c r="AD27" s="19">
        <f>U62</f>
        <v>4150.3275416666675</v>
      </c>
      <c r="AE27" s="19">
        <f>U86</f>
        <v>5124.2596666666668</v>
      </c>
      <c r="AF27" s="19">
        <f>U110</f>
        <v>5983.5937361111119</v>
      </c>
      <c r="AG27" s="19">
        <f>U134</f>
        <v>6372.0489166666666</v>
      </c>
      <c r="AH27" s="19">
        <f>U157</f>
        <v>6537.7360694444451</v>
      </c>
    </row>
    <row r="28" spans="1:55" x14ac:dyDescent="0.3">
      <c r="A28" s="12" t="s">
        <v>49</v>
      </c>
      <c r="B28" s="12" t="s">
        <v>53</v>
      </c>
      <c r="C28" s="12" t="s">
        <v>51</v>
      </c>
      <c r="D28" s="12">
        <v>21</v>
      </c>
      <c r="E28" s="12">
        <v>1</v>
      </c>
      <c r="F28" s="12">
        <v>2281.6026666666671</v>
      </c>
      <c r="G28" s="12">
        <v>55.192336666666669</v>
      </c>
      <c r="H28" s="12">
        <v>731.11626799999988</v>
      </c>
      <c r="I28" s="12">
        <v>150.74466333333001</v>
      </c>
      <c r="J28" s="1">
        <v>18284.703000000001</v>
      </c>
      <c r="K28" s="1">
        <v>290864.68300000002</v>
      </c>
      <c r="L28" s="1">
        <v>2090.1677900000004</v>
      </c>
      <c r="N28" t="str">
        <f t="shared" ref="N28:R32" si="12">A27</f>
        <v>Italiano</v>
      </c>
      <c r="O28" t="str">
        <f t="shared" si="12"/>
        <v>Mecânica</v>
      </c>
      <c r="P28" t="str">
        <f t="shared" si="12"/>
        <v>i</v>
      </c>
      <c r="Q28">
        <f t="shared" si="12"/>
        <v>21</v>
      </c>
      <c r="R28">
        <f t="shared" si="12"/>
        <v>1</v>
      </c>
      <c r="S28" s="22">
        <f>AVERAGE(F27,F38,F46)</f>
        <v>2947.1441111111108</v>
      </c>
      <c r="T28" s="22">
        <f t="shared" ref="T28:Y28" si="13">AVERAGE(G27,G38,G46)</f>
        <v>76.688912222222214</v>
      </c>
      <c r="U28" s="22">
        <f t="shared" si="13"/>
        <v>2792.1316666666667</v>
      </c>
      <c r="V28" s="22">
        <f t="shared" si="13"/>
        <v>82.078261111111104</v>
      </c>
      <c r="W28" s="22">
        <f t="shared" si="13"/>
        <v>15313.530233333333</v>
      </c>
      <c r="X28" s="22">
        <f t="shared" si="13"/>
        <v>262084.43866666665</v>
      </c>
      <c r="Y28" s="22">
        <f t="shared" si="13"/>
        <v>1910.7740466666667</v>
      </c>
      <c r="AA28" t="s">
        <v>59</v>
      </c>
      <c r="AB28" s="19">
        <f>U14</f>
        <v>525.19219027777774</v>
      </c>
      <c r="AC28" s="19">
        <f>U39</f>
        <v>2977.8230833333337</v>
      </c>
      <c r="AD28" s="19">
        <f>U63</f>
        <v>4256.3289999999997</v>
      </c>
      <c r="AE28" s="19">
        <f>U87</f>
        <v>6144.536444444444</v>
      </c>
      <c r="AF28" s="19">
        <f>U111</f>
        <v>6992.701458333333</v>
      </c>
      <c r="AG28" s="19">
        <f>U135</f>
        <v>7587.4015555555561</v>
      </c>
      <c r="AH28" s="19">
        <f>U158</f>
        <v>6074.7052872222221</v>
      </c>
    </row>
    <row r="29" spans="1:55" x14ac:dyDescent="0.3">
      <c r="A29" s="12" t="s">
        <v>52</v>
      </c>
      <c r="B29" s="12" t="s">
        <v>53</v>
      </c>
      <c r="C29" s="12" t="s">
        <v>51</v>
      </c>
      <c r="D29" s="12">
        <v>21</v>
      </c>
      <c r="E29" s="12">
        <v>1</v>
      </c>
      <c r="F29" s="12">
        <v>2685.2730000000001</v>
      </c>
      <c r="G29" s="12">
        <v>76.185323333333329</v>
      </c>
      <c r="H29" s="12">
        <v>2556.4916666666668</v>
      </c>
      <c r="I29" s="12">
        <v>57.185849999999995</v>
      </c>
      <c r="J29" s="1">
        <v>22555.734000000004</v>
      </c>
      <c r="K29" s="1">
        <v>286350.00999999995</v>
      </c>
      <c r="L29" s="1">
        <v>2494.5523999999996</v>
      </c>
      <c r="N29" t="str">
        <f t="shared" si="12"/>
        <v>Salada</v>
      </c>
      <c r="O29" t="str">
        <f t="shared" si="12"/>
        <v>Natural</v>
      </c>
      <c r="P29" t="str">
        <f t="shared" si="12"/>
        <v>i</v>
      </c>
      <c r="Q29">
        <f t="shared" si="12"/>
        <v>21</v>
      </c>
      <c r="R29">
        <f t="shared" si="12"/>
        <v>1</v>
      </c>
      <c r="S29" s="22">
        <f>AVERAGE(F28,F35,F40,F45)</f>
        <v>3030.0437500000003</v>
      </c>
      <c r="T29" s="22">
        <f t="shared" ref="T29:Y29" si="14">AVERAGE(G28,G35,G40,G45)</f>
        <v>70.673585833333334</v>
      </c>
      <c r="U29" s="22">
        <f t="shared" si="14"/>
        <v>2521.035483666667</v>
      </c>
      <c r="V29" s="22">
        <f t="shared" si="14"/>
        <v>108.88362916666583</v>
      </c>
      <c r="W29" s="22">
        <f t="shared" si="14"/>
        <v>21247.919275</v>
      </c>
      <c r="X29" s="22">
        <f t="shared" si="14"/>
        <v>216401.28770000002</v>
      </c>
      <c r="Y29" s="22">
        <f t="shared" si="14"/>
        <v>2247.6114075000005</v>
      </c>
    </row>
    <row r="30" spans="1:55" x14ac:dyDescent="0.3">
      <c r="A30" s="12" t="s">
        <v>54</v>
      </c>
      <c r="B30" s="12" t="s">
        <v>53</v>
      </c>
      <c r="C30" s="12" t="s">
        <v>51</v>
      </c>
      <c r="D30" s="12">
        <v>21</v>
      </c>
      <c r="E30" s="12">
        <v>1</v>
      </c>
      <c r="F30" s="12">
        <v>3396.7456666666671</v>
      </c>
      <c r="G30" s="12">
        <v>71.510530000000003</v>
      </c>
      <c r="H30" s="12">
        <v>3256.1423333333332</v>
      </c>
      <c r="I30" s="12">
        <v>53.199816666666671</v>
      </c>
      <c r="J30" s="1">
        <v>19398.781599999998</v>
      </c>
      <c r="K30" s="1">
        <v>310407.73</v>
      </c>
      <c r="L30" s="1">
        <v>3119.2379799999999</v>
      </c>
      <c r="N30" t="str">
        <f t="shared" si="12"/>
        <v>Italiano</v>
      </c>
      <c r="O30" t="str">
        <f t="shared" si="12"/>
        <v>Natural</v>
      </c>
      <c r="P30" t="str">
        <f t="shared" si="12"/>
        <v>i</v>
      </c>
      <c r="Q30">
        <f t="shared" si="12"/>
        <v>21</v>
      </c>
      <c r="R30">
        <f t="shared" si="12"/>
        <v>1</v>
      </c>
      <c r="S30" s="22">
        <f>AVERAGE(F29,F32,F39,F48)</f>
        <v>2240.5943333333335</v>
      </c>
      <c r="T30" s="22">
        <f t="shared" ref="T30:Y30" si="15">AVERAGE(G29,G32,G39,G48)</f>
        <v>71.031222499999998</v>
      </c>
      <c r="U30" s="22">
        <f t="shared" si="15"/>
        <v>2088.1441666666669</v>
      </c>
      <c r="V30" s="22">
        <f t="shared" si="15"/>
        <v>78.381726666666665</v>
      </c>
      <c r="W30" s="22">
        <f t="shared" si="15"/>
        <v>18720.217349999999</v>
      </c>
      <c r="X30" s="22">
        <f t="shared" si="15"/>
        <v>320587.69149999996</v>
      </c>
      <c r="Y30" s="22">
        <f t="shared" si="15"/>
        <v>1827.4376975</v>
      </c>
      <c r="AG30" s="18" t="s">
        <v>45</v>
      </c>
    </row>
    <row r="31" spans="1:55" x14ac:dyDescent="0.3">
      <c r="A31" s="12" t="s">
        <v>54</v>
      </c>
      <c r="B31" s="12" t="s">
        <v>50</v>
      </c>
      <c r="C31" s="12" t="s">
        <v>51</v>
      </c>
      <c r="D31" s="12">
        <v>21</v>
      </c>
      <c r="E31" s="12">
        <v>1</v>
      </c>
      <c r="F31" s="12">
        <v>2149.0499999999997</v>
      </c>
      <c r="G31" s="12">
        <v>64.96617333333333</v>
      </c>
      <c r="H31" s="12">
        <v>2025.0039999999999</v>
      </c>
      <c r="I31" s="12">
        <v>44.717526666666664</v>
      </c>
      <c r="J31" s="1">
        <v>17009.290999999997</v>
      </c>
      <c r="K31" s="1">
        <v>400702.22000000003</v>
      </c>
      <c r="L31" s="1">
        <v>1931.2276099999999</v>
      </c>
      <c r="N31" t="str">
        <f t="shared" si="12"/>
        <v>Santa Cruz</v>
      </c>
      <c r="O31" t="str">
        <f t="shared" si="12"/>
        <v>Natural</v>
      </c>
      <c r="P31" t="str">
        <f t="shared" si="12"/>
        <v>i</v>
      </c>
      <c r="Q31">
        <f t="shared" si="12"/>
        <v>21</v>
      </c>
      <c r="R31">
        <f t="shared" si="12"/>
        <v>1</v>
      </c>
      <c r="S31" s="22">
        <f>AVERAGE(F30,F33,F41,F44)</f>
        <v>2773.6341666666667</v>
      </c>
      <c r="T31" s="22">
        <f t="shared" ref="T31:Y31" si="16">AVERAGE(G30,G33,G41,G44)</f>
        <v>66.634875833333339</v>
      </c>
      <c r="U31" s="22">
        <f t="shared" si="16"/>
        <v>2618.3780833333335</v>
      </c>
      <c r="V31" s="22">
        <f t="shared" si="16"/>
        <v>80.214868333333342</v>
      </c>
      <c r="W31" s="22">
        <f t="shared" si="16"/>
        <v>23962.249400000001</v>
      </c>
      <c r="X31" s="22">
        <f t="shared" si="16"/>
        <v>276873.67524999997</v>
      </c>
      <c r="Y31" s="22">
        <f t="shared" si="16"/>
        <v>3413.7712500000002</v>
      </c>
      <c r="AB31">
        <v>14</v>
      </c>
      <c r="AC31">
        <v>21</v>
      </c>
      <c r="AD31">
        <v>28</v>
      </c>
      <c r="AE31">
        <v>35</v>
      </c>
      <c r="AF31">
        <v>42</v>
      </c>
      <c r="AG31">
        <v>49</v>
      </c>
      <c r="AH31">
        <v>56</v>
      </c>
    </row>
    <row r="32" spans="1:55" x14ac:dyDescent="0.3">
      <c r="A32" s="12" t="s">
        <v>52</v>
      </c>
      <c r="B32" s="12" t="s">
        <v>53</v>
      </c>
      <c r="C32" s="12" t="s">
        <v>51</v>
      </c>
      <c r="D32" s="12">
        <v>21</v>
      </c>
      <c r="E32" s="12">
        <v>2</v>
      </c>
      <c r="F32" s="12">
        <v>1827.3789999999999</v>
      </c>
      <c r="G32" s="12">
        <v>64.590156666666658</v>
      </c>
      <c r="H32" s="12">
        <v>1681.4030000000002</v>
      </c>
      <c r="I32" s="12">
        <v>62.283363333333334</v>
      </c>
      <c r="J32" s="1">
        <v>13206.700699999998</v>
      </c>
      <c r="K32" s="1">
        <v>207243.00599999999</v>
      </c>
      <c r="L32" s="1">
        <v>1323.90264</v>
      </c>
      <c r="N32" t="str">
        <f t="shared" si="12"/>
        <v>Santa Cruz</v>
      </c>
      <c r="O32" t="str">
        <f t="shared" si="12"/>
        <v>Mecânica</v>
      </c>
      <c r="P32" t="str">
        <f t="shared" si="12"/>
        <v>i</v>
      </c>
      <c r="Q32">
        <f t="shared" si="12"/>
        <v>21</v>
      </c>
      <c r="R32">
        <f t="shared" si="12"/>
        <v>1</v>
      </c>
      <c r="S32" s="22">
        <f>AVERAGE(F31,F34,F42,F49)</f>
        <v>3493.9683333333332</v>
      </c>
      <c r="T32" s="22">
        <f t="shared" ref="T32:Y32" si="17">AVERAGE(G31,G34,G42,G49)</f>
        <v>71.2273675</v>
      </c>
      <c r="U32" s="22">
        <f t="shared" si="17"/>
        <v>3337.2680833333334</v>
      </c>
      <c r="V32" s="22">
        <f t="shared" si="17"/>
        <v>80.457633333333334</v>
      </c>
      <c r="W32" s="22">
        <f t="shared" si="17"/>
        <v>16896.521322499997</v>
      </c>
      <c r="X32" s="22">
        <f t="shared" si="17"/>
        <v>285543.41177499999</v>
      </c>
      <c r="Y32" s="22">
        <f t="shared" si="17"/>
        <v>2779.0581674999999</v>
      </c>
      <c r="AA32" s="19" t="s">
        <v>55</v>
      </c>
      <c r="AB32" s="19">
        <f>V9</f>
        <v>40.967384074074069</v>
      </c>
      <c r="AC32" s="19">
        <f>V34</f>
        <v>91.355222962962955</v>
      </c>
      <c r="AD32" s="19">
        <f>V58</f>
        <v>143.69970805555553</v>
      </c>
      <c r="AE32" s="19">
        <f>V82</f>
        <v>235.75911851851853</v>
      </c>
      <c r="AF32" s="19">
        <f>V106</f>
        <v>141.1941651851852</v>
      </c>
      <c r="AG32" s="19">
        <f>V130</f>
        <v>118.95654509259259</v>
      </c>
      <c r="AH32" s="19">
        <f>V153</f>
        <v>119.69372000000037</v>
      </c>
    </row>
    <row r="33" spans="1:34" x14ac:dyDescent="0.3">
      <c r="A33" s="12" t="s">
        <v>54</v>
      </c>
      <c r="B33" s="12" t="s">
        <v>53</v>
      </c>
      <c r="C33" s="12" t="s">
        <v>51</v>
      </c>
      <c r="D33" s="12">
        <v>21</v>
      </c>
      <c r="E33" s="12">
        <v>2</v>
      </c>
      <c r="F33" s="12">
        <v>2061.0056666666665</v>
      </c>
      <c r="G33" s="12">
        <v>57.79754333333333</v>
      </c>
      <c r="H33" s="12">
        <v>1911.5193333333334</v>
      </c>
      <c r="I33" s="12">
        <v>89.579256666666666</v>
      </c>
      <c r="J33" s="1">
        <v>25651.922999999999</v>
      </c>
      <c r="K33" s="1">
        <v>248022.07700000005</v>
      </c>
      <c r="L33" s="1">
        <v>3689.1479000000008</v>
      </c>
      <c r="S33" s="22"/>
      <c r="T33" s="22"/>
      <c r="U33" s="22"/>
      <c r="V33" s="22"/>
      <c r="W33" s="22"/>
      <c r="X33" s="22"/>
      <c r="Y33" s="22"/>
      <c r="AA33" s="19" t="s">
        <v>56</v>
      </c>
      <c r="AB33" s="19">
        <f>V10</f>
        <v>32.379469361111113</v>
      </c>
      <c r="AC33" s="19">
        <f>V35</f>
        <v>89.16007472222195</v>
      </c>
      <c r="AD33" s="19">
        <f>V59</f>
        <v>159.31269333333333</v>
      </c>
      <c r="AE33" s="19">
        <f>V83</f>
        <v>163.91332444444444</v>
      </c>
      <c r="AF33" s="19">
        <f>V107</f>
        <v>159.26468750000001</v>
      </c>
      <c r="AG33" s="19">
        <f>V131</f>
        <v>141.05212148148146</v>
      </c>
      <c r="AH33" s="19">
        <f>V154</f>
        <v>134.4046036111111</v>
      </c>
    </row>
    <row r="34" spans="1:34" x14ac:dyDescent="0.3">
      <c r="A34" s="12" t="s">
        <v>54</v>
      </c>
      <c r="B34" s="12" t="s">
        <v>50</v>
      </c>
      <c r="C34" s="12" t="s">
        <v>51</v>
      </c>
      <c r="D34" s="12">
        <v>21</v>
      </c>
      <c r="E34" s="12">
        <v>2</v>
      </c>
      <c r="F34" s="12">
        <v>2935.8970000000004</v>
      </c>
      <c r="G34" s="12">
        <v>78.545959999999994</v>
      </c>
      <c r="H34" s="12">
        <v>2785.7976666666668</v>
      </c>
      <c r="I34" s="12">
        <v>62.283363333333334</v>
      </c>
      <c r="J34" s="1">
        <v>1264.03829</v>
      </c>
      <c r="K34" s="1">
        <v>12879.241100000003</v>
      </c>
      <c r="L34" s="1">
        <v>2392.1840300000003</v>
      </c>
      <c r="R34" t="s">
        <v>55</v>
      </c>
      <c r="S34" s="22">
        <f>AVERAGE(S27,S28,S32)</f>
        <v>3861.2198148148145</v>
      </c>
      <c r="T34" s="22">
        <f t="shared" ref="T34:X34" si="18">AVERAGE(T27,T28,T32)</f>
        <v>78.727628796296287</v>
      </c>
      <c r="U34" s="22">
        <f t="shared" si="18"/>
        <v>3688.1989537037043</v>
      </c>
      <c r="V34" s="22">
        <f t="shared" si="18"/>
        <v>91.355222962962955</v>
      </c>
      <c r="W34" s="22">
        <f t="shared" si="18"/>
        <v>17429.764151944444</v>
      </c>
      <c r="X34" s="22">
        <f t="shared" si="18"/>
        <v>278612.48036944447</v>
      </c>
      <c r="Y34" s="22">
        <f>AVERAGE(Y27,Y28,Y32)</f>
        <v>2089.1202291666668</v>
      </c>
      <c r="AB34" s="19"/>
      <c r="AC34" s="19"/>
      <c r="AD34" s="19"/>
      <c r="AE34" s="19"/>
      <c r="AF34" s="19"/>
      <c r="AG34" s="19"/>
      <c r="AH34" s="19"/>
    </row>
    <row r="35" spans="1:34" x14ac:dyDescent="0.3">
      <c r="A35" s="12" t="s">
        <v>49</v>
      </c>
      <c r="B35" s="12" t="s">
        <v>53</v>
      </c>
      <c r="C35" s="12" t="s">
        <v>51</v>
      </c>
      <c r="D35" s="12">
        <v>21</v>
      </c>
      <c r="E35" s="12">
        <v>2</v>
      </c>
      <c r="F35" s="12">
        <v>3131.2923333333333</v>
      </c>
      <c r="G35" s="12">
        <v>74.274156666666656</v>
      </c>
      <c r="H35" s="12">
        <v>3001.8310000000001</v>
      </c>
      <c r="I35" s="12">
        <v>60.104336666666661</v>
      </c>
      <c r="J35" s="1">
        <v>18102.116099999999</v>
      </c>
      <c r="K35" s="1">
        <v>219615.77500000005</v>
      </c>
      <c r="L35" s="1">
        <v>2495.4503300000001</v>
      </c>
      <c r="R35" t="s">
        <v>56</v>
      </c>
      <c r="S35" s="22">
        <f>AVERAGE(S29,S30,S31)</f>
        <v>2681.4240833333333</v>
      </c>
      <c r="T35" s="22">
        <f t="shared" ref="T35:Y35" si="19">AVERAGE(T29,T30,T31)</f>
        <v>69.446561388888895</v>
      </c>
      <c r="U35" s="22">
        <f t="shared" si="19"/>
        <v>2409.1859112222223</v>
      </c>
      <c r="V35" s="22">
        <f t="shared" si="19"/>
        <v>89.16007472222195</v>
      </c>
      <c r="W35" s="22">
        <f t="shared" si="19"/>
        <v>21310.128675</v>
      </c>
      <c r="X35" s="22">
        <f>AVERAGE(X29,X30,X31)</f>
        <v>271287.55148333329</v>
      </c>
      <c r="Y35" s="22">
        <f t="shared" si="19"/>
        <v>2496.2734516666669</v>
      </c>
    </row>
    <row r="36" spans="1:34" x14ac:dyDescent="0.3">
      <c r="A36" s="12" t="s">
        <v>49</v>
      </c>
      <c r="B36" s="12" t="s">
        <v>50</v>
      </c>
      <c r="C36" s="12" t="s">
        <v>51</v>
      </c>
      <c r="D36" s="12">
        <v>21</v>
      </c>
      <c r="E36" s="12">
        <v>2</v>
      </c>
      <c r="F36" s="12">
        <v>6395.8689999999997</v>
      </c>
      <c r="G36" s="12">
        <v>57.669783333333328</v>
      </c>
      <c r="H36" s="12">
        <v>6243.8973333333333</v>
      </c>
      <c r="I36" s="12">
        <v>92.271636666666666</v>
      </c>
      <c r="J36" s="1">
        <v>15495.319699999998</v>
      </c>
      <c r="K36" s="1">
        <v>180520.1</v>
      </c>
      <c r="L36" s="1">
        <v>753.69362000000001</v>
      </c>
      <c r="S36" s="22"/>
      <c r="T36" s="22"/>
      <c r="U36" s="22"/>
      <c r="V36" s="22"/>
      <c r="W36" s="22"/>
      <c r="X36" s="22"/>
      <c r="Y36" s="22"/>
      <c r="AB36">
        <v>14</v>
      </c>
      <c r="AC36">
        <v>21</v>
      </c>
      <c r="AD36">
        <v>28</v>
      </c>
      <c r="AE36">
        <v>35</v>
      </c>
      <c r="AF36">
        <v>42</v>
      </c>
      <c r="AG36">
        <v>49</v>
      </c>
      <c r="AH36">
        <v>56</v>
      </c>
    </row>
    <row r="37" spans="1:34" x14ac:dyDescent="0.3">
      <c r="A37" s="12" t="s">
        <v>52</v>
      </c>
      <c r="B37" s="12" t="s">
        <v>50</v>
      </c>
      <c r="C37" s="12" t="s">
        <v>51</v>
      </c>
      <c r="D37" s="12">
        <v>21</v>
      </c>
      <c r="E37" s="12">
        <v>2</v>
      </c>
      <c r="F37" s="12" t="s">
        <v>60</v>
      </c>
      <c r="G37" s="12" t="s">
        <v>60</v>
      </c>
      <c r="H37" s="12" t="s">
        <v>60</v>
      </c>
      <c r="I37" s="12" t="s">
        <v>60</v>
      </c>
      <c r="J37" s="12" t="s">
        <v>60</v>
      </c>
      <c r="K37" s="12" t="s">
        <v>60</v>
      </c>
      <c r="L37" s="12" t="s">
        <v>60</v>
      </c>
      <c r="R37" t="s">
        <v>57</v>
      </c>
      <c r="S37" s="22">
        <f>AVERAGE(S27,S29)</f>
        <v>4086.2953749999997</v>
      </c>
      <c r="T37" s="22">
        <f t="shared" ref="T37:Y38" si="20">AVERAGE(T27,T29)</f>
        <v>79.470096249999983</v>
      </c>
      <c r="U37" s="22">
        <f t="shared" si="20"/>
        <v>3728.1162973888895</v>
      </c>
      <c r="V37" s="22">
        <f t="shared" si="20"/>
        <v>110.20670180555514</v>
      </c>
      <c r="W37" s="22">
        <f t="shared" si="20"/>
        <v>20663.580087499999</v>
      </c>
      <c r="X37" s="22">
        <f t="shared" si="20"/>
        <v>252305.43918333336</v>
      </c>
      <c r="Y37" s="22">
        <f t="shared" si="20"/>
        <v>1912.5699404166671</v>
      </c>
      <c r="AA37" t="s">
        <v>57</v>
      </c>
      <c r="AB37" s="19">
        <f>V12</f>
        <v>40.337761666666665</v>
      </c>
      <c r="AC37" s="19">
        <f>V37</f>
        <v>110.20670180555514</v>
      </c>
      <c r="AD37" s="19">
        <f>V61</f>
        <v>167.89616083333334</v>
      </c>
      <c r="AE37" s="19">
        <f>V85</f>
        <v>194.24100833333333</v>
      </c>
      <c r="AF37" s="19">
        <f>V109</f>
        <v>132.01473541666667</v>
      </c>
      <c r="AG37" s="19">
        <f>V133</f>
        <v>143.17043555555557</v>
      </c>
      <c r="AH37" s="19">
        <f>V156</f>
        <v>131.90515458333334</v>
      </c>
    </row>
    <row r="38" spans="1:34" x14ac:dyDescent="0.3">
      <c r="A38" s="12" t="s">
        <v>52</v>
      </c>
      <c r="B38" s="12" t="s">
        <v>50</v>
      </c>
      <c r="C38" s="12" t="s">
        <v>51</v>
      </c>
      <c r="D38" s="12">
        <v>21</v>
      </c>
      <c r="E38" s="12">
        <v>3</v>
      </c>
      <c r="F38" s="12">
        <v>2449.8273333333332</v>
      </c>
      <c r="G38" s="12">
        <v>73.932373333333331</v>
      </c>
      <c r="H38" s="12">
        <v>2325.5766666666664</v>
      </c>
      <c r="I38" s="12">
        <v>48.442616666666659</v>
      </c>
      <c r="J38" s="1">
        <v>13362.347700000002</v>
      </c>
      <c r="K38" s="1">
        <v>279404.82999999996</v>
      </c>
      <c r="L38" s="1">
        <v>2097.65092</v>
      </c>
      <c r="R38" t="s">
        <v>58</v>
      </c>
      <c r="S38" s="22">
        <f>AVERAGE(S28,S30)</f>
        <v>2593.8692222222221</v>
      </c>
      <c r="T38" s="22">
        <f t="shared" si="20"/>
        <v>73.860067361111106</v>
      </c>
      <c r="U38" s="22">
        <f t="shared" si="20"/>
        <v>2440.1379166666666</v>
      </c>
      <c r="V38" s="22">
        <f t="shared" si="20"/>
        <v>80.229993888888885</v>
      </c>
      <c r="W38" s="22">
        <f t="shared" si="20"/>
        <v>17016.873791666665</v>
      </c>
      <c r="X38" s="22">
        <f>AVERAGE(X28,X30)</f>
        <v>291336.06508333329</v>
      </c>
      <c r="Y38" s="22">
        <f t="shared" si="20"/>
        <v>1869.1058720833335</v>
      </c>
      <c r="AA38" t="s">
        <v>58</v>
      </c>
      <c r="AB38" s="19">
        <f>V13</f>
        <v>33.36643875</v>
      </c>
      <c r="AC38" s="19">
        <f>V38</f>
        <v>80.229993888888885</v>
      </c>
      <c r="AD38" s="19">
        <f>V62</f>
        <v>133.17397083333333</v>
      </c>
      <c r="AE38" s="19">
        <f>V86</f>
        <v>213.95451666666665</v>
      </c>
      <c r="AF38" s="19">
        <f>V110</f>
        <v>159.71520736111108</v>
      </c>
      <c r="AG38" s="19">
        <f>V134</f>
        <v>140.97504208333334</v>
      </c>
      <c r="AH38" s="19">
        <f>V157</f>
        <v>116.40602249999998</v>
      </c>
    </row>
    <row r="39" spans="1:34" x14ac:dyDescent="0.3">
      <c r="A39" s="12" t="s">
        <v>52</v>
      </c>
      <c r="B39" s="12" t="s">
        <v>53</v>
      </c>
      <c r="C39" s="12" t="s">
        <v>51</v>
      </c>
      <c r="D39" s="12">
        <v>21</v>
      </c>
      <c r="E39" s="12">
        <v>3</v>
      </c>
      <c r="F39" s="12">
        <v>2302.5826666666667</v>
      </c>
      <c r="G39" s="12">
        <v>73.921959999999999</v>
      </c>
      <c r="H39" s="12">
        <v>2154.7523333333334</v>
      </c>
      <c r="I39" s="12">
        <v>71.510526666666678</v>
      </c>
      <c r="J39" s="1">
        <v>17157.753700000001</v>
      </c>
      <c r="K39" s="1">
        <v>481884.70999999996</v>
      </c>
      <c r="L39" s="1">
        <v>1293.0725500000001</v>
      </c>
      <c r="R39" t="s">
        <v>61</v>
      </c>
      <c r="S39" s="22">
        <f>AVERAGE(S31,S32)</f>
        <v>3133.80125</v>
      </c>
      <c r="T39" s="22">
        <f t="shared" ref="T39:X39" si="21">AVERAGE(T31,T32)</f>
        <v>68.93112166666667</v>
      </c>
      <c r="U39" s="22">
        <f t="shared" si="21"/>
        <v>2977.8230833333337</v>
      </c>
      <c r="V39" s="22">
        <f t="shared" si="21"/>
        <v>80.336250833333338</v>
      </c>
      <c r="W39" s="22">
        <f t="shared" si="21"/>
        <v>20429.385361249999</v>
      </c>
      <c r="X39" s="22">
        <f t="shared" si="21"/>
        <v>281208.54351250001</v>
      </c>
      <c r="Y39" s="22">
        <f>AVERAGE(Y31,Y32)</f>
        <v>3096.41470875</v>
      </c>
      <c r="AA39" t="s">
        <v>59</v>
      </c>
      <c r="AB39" s="19">
        <f>V14</f>
        <v>36.316079736111107</v>
      </c>
      <c r="AC39" s="19">
        <f>V39</f>
        <v>80.336250833333338</v>
      </c>
      <c r="AD39" s="19">
        <f>V63</f>
        <v>153.44847041666668</v>
      </c>
      <c r="AE39" s="19">
        <f>V87</f>
        <v>191.31313944444443</v>
      </c>
      <c r="AF39" s="19">
        <f>V111</f>
        <v>158.95833625</v>
      </c>
      <c r="AG39" s="19">
        <f>V135</f>
        <v>105.86752222222222</v>
      </c>
      <c r="AH39" s="19">
        <f>V158</f>
        <v>132.83630833333387</v>
      </c>
    </row>
    <row r="40" spans="1:34" x14ac:dyDescent="0.3">
      <c r="A40" s="12" t="s">
        <v>49</v>
      </c>
      <c r="B40" s="12" t="s">
        <v>53</v>
      </c>
      <c r="C40" s="12" t="s">
        <v>51</v>
      </c>
      <c r="D40" s="12">
        <v>21</v>
      </c>
      <c r="E40" s="12">
        <v>3</v>
      </c>
      <c r="F40" s="12">
        <v>3105.1886666666664</v>
      </c>
      <c r="G40" s="12">
        <v>59.084503333333338</v>
      </c>
      <c r="H40" s="12">
        <v>2986.1096666666667</v>
      </c>
      <c r="I40" s="12">
        <v>74.744083333333336</v>
      </c>
      <c r="J40" s="1">
        <v>24884.761000000002</v>
      </c>
      <c r="K40" s="1">
        <v>343166.46600000001</v>
      </c>
      <c r="L40" s="1">
        <v>1647.76947</v>
      </c>
    </row>
    <row r="41" spans="1:34" x14ac:dyDescent="0.3">
      <c r="A41" s="12" t="s">
        <v>54</v>
      </c>
      <c r="B41" s="12" t="s">
        <v>53</v>
      </c>
      <c r="C41" s="12" t="s">
        <v>51</v>
      </c>
      <c r="D41" s="12">
        <v>21</v>
      </c>
      <c r="E41" s="12">
        <v>3</v>
      </c>
      <c r="F41" s="12">
        <v>2923.0456666666669</v>
      </c>
      <c r="G41" s="12">
        <v>62.39841666666667</v>
      </c>
      <c r="H41" s="12">
        <v>2764.3776666666668</v>
      </c>
      <c r="I41" s="12">
        <v>83.044486666666671</v>
      </c>
      <c r="J41" s="1">
        <v>21167.477000000003</v>
      </c>
      <c r="K41" s="1">
        <v>224003.25400000002</v>
      </c>
      <c r="L41" s="1">
        <v>3087.5098200000002</v>
      </c>
      <c r="AF41" s="18" t="s">
        <v>46</v>
      </c>
    </row>
    <row r="42" spans="1:34" x14ac:dyDescent="0.3">
      <c r="A42" s="12" t="s">
        <v>54</v>
      </c>
      <c r="B42" s="12" t="s">
        <v>50</v>
      </c>
      <c r="C42" s="12" t="s">
        <v>51</v>
      </c>
      <c r="D42" s="12">
        <v>21</v>
      </c>
      <c r="E42" s="12">
        <v>3</v>
      </c>
      <c r="F42" s="12">
        <v>3877.3156666666669</v>
      </c>
      <c r="G42" s="12">
        <v>66.426623333333325</v>
      </c>
      <c r="H42" s="12">
        <v>3709.4159999999997</v>
      </c>
      <c r="I42" s="12">
        <v>99.490076666666667</v>
      </c>
      <c r="J42" s="1">
        <v>25769.257999999998</v>
      </c>
      <c r="K42" s="1">
        <v>506207.66</v>
      </c>
      <c r="L42" s="1">
        <v>5056.1529</v>
      </c>
      <c r="AB42">
        <v>14</v>
      </c>
      <c r="AC42">
        <v>21</v>
      </c>
      <c r="AD42">
        <v>28</v>
      </c>
      <c r="AE42">
        <v>35</v>
      </c>
      <c r="AF42">
        <v>42</v>
      </c>
      <c r="AG42">
        <v>49</v>
      </c>
      <c r="AH42">
        <v>56</v>
      </c>
    </row>
    <row r="43" spans="1:34" x14ac:dyDescent="0.3">
      <c r="A43" s="12" t="s">
        <v>49</v>
      </c>
      <c r="B43" s="12" t="s">
        <v>50</v>
      </c>
      <c r="C43" s="12" t="s">
        <v>51</v>
      </c>
      <c r="D43" s="12">
        <v>21</v>
      </c>
      <c r="E43" s="12">
        <v>3</v>
      </c>
      <c r="F43" s="12">
        <v>2622.3736666666664</v>
      </c>
      <c r="G43" s="12">
        <v>74.170136666666664</v>
      </c>
      <c r="H43" s="12">
        <v>2456.1319999999996</v>
      </c>
      <c r="I43" s="12">
        <v>92.376286666666672</v>
      </c>
      <c r="J43" s="1">
        <v>16730.322</v>
      </c>
      <c r="K43" s="1">
        <v>294750.78200000001</v>
      </c>
      <c r="L43" s="1">
        <v>1652.5587</v>
      </c>
      <c r="AA43" s="19" t="s">
        <v>55</v>
      </c>
      <c r="AB43" s="19">
        <f>W9</f>
        <v>13606.586233333335</v>
      </c>
      <c r="AC43" s="19">
        <f>W34</f>
        <v>17429.764151944444</v>
      </c>
      <c r="AD43" s="19">
        <f>W58</f>
        <v>31248.62841666667</v>
      </c>
      <c r="AE43" s="19">
        <f>W82</f>
        <v>29049.482083333336</v>
      </c>
      <c r="AF43" s="19">
        <f>W106</f>
        <v>30380.909361111113</v>
      </c>
      <c r="AG43" s="19">
        <f>W130</f>
        <v>27419.70531666667</v>
      </c>
      <c r="AH43" s="19">
        <f>W153</f>
        <v>26402.225522222219</v>
      </c>
    </row>
    <row r="44" spans="1:34" x14ac:dyDescent="0.3">
      <c r="A44" s="12" t="s">
        <v>54</v>
      </c>
      <c r="B44" s="12" t="s">
        <v>53</v>
      </c>
      <c r="C44" s="12" t="s">
        <v>51</v>
      </c>
      <c r="D44" s="12">
        <v>21</v>
      </c>
      <c r="E44" s="12">
        <v>4</v>
      </c>
      <c r="F44" s="12">
        <v>2713.7396666666668</v>
      </c>
      <c r="G44" s="12">
        <v>74.833013333333341</v>
      </c>
      <c r="H44" s="12">
        <v>2541.473</v>
      </c>
      <c r="I44" s="12">
        <v>95.03591333333334</v>
      </c>
      <c r="J44" s="1">
        <v>29630.816000000003</v>
      </c>
      <c r="K44" s="1">
        <v>325061.64</v>
      </c>
      <c r="L44" s="1">
        <v>3759.1892999999995</v>
      </c>
      <c r="AA44" s="19" t="s">
        <v>56</v>
      </c>
      <c r="AB44" s="19">
        <f>W10</f>
        <v>14213.86994166667</v>
      </c>
      <c r="AC44" s="19">
        <f>W35</f>
        <v>21310.128675</v>
      </c>
      <c r="AD44" s="19">
        <f>W59</f>
        <v>34142.65116666667</v>
      </c>
      <c r="AE44" s="19">
        <f>W83</f>
        <v>30887.371444444445</v>
      </c>
      <c r="AF44" s="19">
        <f>W107</f>
        <v>31227.151900000001</v>
      </c>
      <c r="AG44" s="19">
        <f>W131</f>
        <v>29998.142405555554</v>
      </c>
      <c r="AH44" s="19">
        <f>W154</f>
        <v>29938.818341666669</v>
      </c>
    </row>
    <row r="45" spans="1:34" x14ac:dyDescent="0.3">
      <c r="A45" s="12" t="s">
        <v>49</v>
      </c>
      <c r="B45" s="12" t="s">
        <v>53</v>
      </c>
      <c r="C45" s="12" t="s">
        <v>51</v>
      </c>
      <c r="D45" s="12">
        <v>21</v>
      </c>
      <c r="E45" s="12">
        <v>4</v>
      </c>
      <c r="F45" s="12">
        <v>3602.0913333333338</v>
      </c>
      <c r="G45" s="12">
        <v>94.143346666666659</v>
      </c>
      <c r="H45" s="12">
        <v>3365.0850000000005</v>
      </c>
      <c r="I45" s="12">
        <v>149.94143333333332</v>
      </c>
      <c r="J45" s="1">
        <v>23720.096999999998</v>
      </c>
      <c r="K45" s="1">
        <v>11958.2268</v>
      </c>
      <c r="L45" s="1">
        <v>2757.0580399999999</v>
      </c>
      <c r="AB45" s="19"/>
      <c r="AC45" s="19"/>
      <c r="AD45" s="19"/>
      <c r="AE45" s="19"/>
      <c r="AF45" s="19"/>
      <c r="AG45" s="19"/>
      <c r="AH45" s="19"/>
    </row>
    <row r="46" spans="1:34" x14ac:dyDescent="0.3">
      <c r="A46" s="12" t="s">
        <v>52</v>
      </c>
      <c r="B46" s="12" t="s">
        <v>50</v>
      </c>
      <c r="C46" s="12" t="s">
        <v>51</v>
      </c>
      <c r="D46" s="12">
        <v>21</v>
      </c>
      <c r="E46" s="12">
        <v>4</v>
      </c>
      <c r="F46" s="12">
        <v>4600.8856666666661</v>
      </c>
      <c r="G46" s="12">
        <v>109.57256666666667</v>
      </c>
      <c r="H46" s="12">
        <v>4341.1246666666666</v>
      </c>
      <c r="I46" s="12">
        <v>167.24236666666664</v>
      </c>
      <c r="J46" s="1">
        <v>17527.117999999999</v>
      </c>
      <c r="K46" s="1">
        <v>259560.94100000002</v>
      </c>
      <c r="L46" s="1">
        <v>1862.0842</v>
      </c>
    </row>
    <row r="47" spans="1:34" x14ac:dyDescent="0.3">
      <c r="A47" s="12" t="s">
        <v>49</v>
      </c>
      <c r="B47" s="12" t="s">
        <v>50</v>
      </c>
      <c r="C47" s="12" t="s">
        <v>51</v>
      </c>
      <c r="D47" s="12">
        <v>21</v>
      </c>
      <c r="E47" s="12">
        <v>4</v>
      </c>
      <c r="F47" s="12">
        <v>6409.3983333333335</v>
      </c>
      <c r="G47" s="12">
        <v>132.95989999999998</v>
      </c>
      <c r="H47" s="12">
        <v>6105.5620000000008</v>
      </c>
      <c r="I47" s="12">
        <v>149.94140000000002</v>
      </c>
      <c r="J47" s="1">
        <v>28012.080999999998</v>
      </c>
      <c r="K47" s="1">
        <v>389357.89</v>
      </c>
      <c r="L47" s="1">
        <v>2326.3331000000003</v>
      </c>
      <c r="AB47">
        <v>14</v>
      </c>
      <c r="AC47">
        <v>21</v>
      </c>
      <c r="AD47">
        <v>28</v>
      </c>
      <c r="AE47">
        <v>35</v>
      </c>
      <c r="AF47">
        <v>42</v>
      </c>
      <c r="AG47">
        <v>49</v>
      </c>
      <c r="AH47">
        <v>56</v>
      </c>
    </row>
    <row r="48" spans="1:34" x14ac:dyDescent="0.3">
      <c r="A48" s="12" t="s">
        <v>52</v>
      </c>
      <c r="B48" s="12" t="s">
        <v>53</v>
      </c>
      <c r="C48" s="12" t="s">
        <v>51</v>
      </c>
      <c r="D48" s="12">
        <v>21</v>
      </c>
      <c r="E48" s="12">
        <v>4</v>
      </c>
      <c r="F48" s="12">
        <v>2147.1426666666666</v>
      </c>
      <c r="G48" s="12">
        <v>69.427450000000007</v>
      </c>
      <c r="H48" s="12">
        <v>1959.9296666666669</v>
      </c>
      <c r="I48" s="12">
        <v>122.54716666666666</v>
      </c>
      <c r="J48" s="1">
        <v>21960.681</v>
      </c>
      <c r="K48" s="1">
        <v>306873.03999999992</v>
      </c>
      <c r="L48" s="1">
        <v>2198.2231999999999</v>
      </c>
      <c r="AA48" t="s">
        <v>57</v>
      </c>
      <c r="AB48" s="19">
        <f>W12</f>
        <v>13539.508612500002</v>
      </c>
      <c r="AC48" s="19">
        <f>W37</f>
        <v>20663.580087499999</v>
      </c>
      <c r="AD48" s="19">
        <f>W61</f>
        <v>35359.883000000002</v>
      </c>
      <c r="AE48" s="19">
        <f>W85</f>
        <v>29460.726625000003</v>
      </c>
      <c r="AF48" s="19">
        <f>W109</f>
        <v>31884.938125000001</v>
      </c>
      <c r="AG48" s="19">
        <f>W133</f>
        <v>27519.795333333335</v>
      </c>
      <c r="AH48" s="19">
        <f>W156</f>
        <v>31238.251666666667</v>
      </c>
    </row>
    <row r="49" spans="1:34" x14ac:dyDescent="0.3">
      <c r="A49" s="12" t="s">
        <v>54</v>
      </c>
      <c r="B49" s="12" t="s">
        <v>50</v>
      </c>
      <c r="C49" s="12" t="s">
        <v>51</v>
      </c>
      <c r="D49" s="12">
        <v>21</v>
      </c>
      <c r="E49" s="12">
        <v>4</v>
      </c>
      <c r="F49" s="12">
        <v>5013.6106666666665</v>
      </c>
      <c r="G49" s="12">
        <v>74.970713333333336</v>
      </c>
      <c r="H49" s="12">
        <v>4828.8546666666671</v>
      </c>
      <c r="I49" s="12">
        <v>115.33956666666666</v>
      </c>
      <c r="J49" s="1">
        <v>23543.498</v>
      </c>
      <c r="K49" s="1">
        <v>222384.52600000001</v>
      </c>
      <c r="L49" s="1">
        <v>1736.6681300000005</v>
      </c>
      <c r="AA49" t="s">
        <v>58</v>
      </c>
      <c r="AB49" s="19">
        <f>W13</f>
        <v>14421.612212500004</v>
      </c>
      <c r="AC49" s="19">
        <f>W38</f>
        <v>17016.873791666665</v>
      </c>
      <c r="AD49" s="19">
        <f>W62</f>
        <v>29796.865250000003</v>
      </c>
      <c r="AE49" s="19">
        <f>W86</f>
        <v>27775.316666666669</v>
      </c>
      <c r="AF49" s="19">
        <f>W110</f>
        <v>28321.19329166667</v>
      </c>
      <c r="AG49" s="19">
        <f>W134</f>
        <v>28922.282749999998</v>
      </c>
      <c r="AH49" s="19">
        <f>W157</f>
        <v>23041.808179166663</v>
      </c>
    </row>
    <row r="50" spans="1:34" x14ac:dyDescent="0.3">
      <c r="A50" s="13" t="s">
        <v>49</v>
      </c>
      <c r="B50" s="13" t="s">
        <v>50</v>
      </c>
      <c r="C50" s="13" t="s">
        <v>51</v>
      </c>
      <c r="D50" s="13">
        <v>28</v>
      </c>
      <c r="E50" s="13">
        <v>1</v>
      </c>
      <c r="F50" s="13">
        <v>4074.2063333333335</v>
      </c>
      <c r="G50" s="13">
        <v>80.948699999999988</v>
      </c>
      <c r="H50" s="13">
        <v>3894.5229999999997</v>
      </c>
      <c r="I50" s="13">
        <v>108.41921000000001</v>
      </c>
      <c r="J50" s="3">
        <v>28267.403000000002</v>
      </c>
      <c r="K50" s="3">
        <v>398490.79999999993</v>
      </c>
      <c r="L50" s="3">
        <v>3728.6583000000001</v>
      </c>
      <c r="N50" s="18" t="s">
        <v>37</v>
      </c>
      <c r="O50" s="18" t="s">
        <v>38</v>
      </c>
      <c r="P50" s="18" t="s">
        <v>39</v>
      </c>
      <c r="Q50" s="18" t="s">
        <v>40</v>
      </c>
      <c r="R50" s="18" t="s">
        <v>41</v>
      </c>
      <c r="S50" s="18" t="s">
        <v>42</v>
      </c>
      <c r="T50" s="18" t="s">
        <v>43</v>
      </c>
      <c r="U50" s="18" t="s">
        <v>44</v>
      </c>
      <c r="V50" s="18" t="s">
        <v>45</v>
      </c>
      <c r="W50" s="18" t="s">
        <v>46</v>
      </c>
      <c r="X50" s="18" t="s">
        <v>47</v>
      </c>
      <c r="Y50" s="18" t="s">
        <v>48</v>
      </c>
      <c r="AA50" t="s">
        <v>59</v>
      </c>
      <c r="AB50" s="19">
        <f>W14</f>
        <v>13769.563437500001</v>
      </c>
      <c r="AC50" s="19">
        <f>W39</f>
        <v>20429.385361249999</v>
      </c>
      <c r="AD50" s="19">
        <f>W63</f>
        <v>32930.171125000001</v>
      </c>
      <c r="AE50" s="19">
        <f>W87</f>
        <v>32669.237000000001</v>
      </c>
      <c r="AF50" s="19">
        <f>W111</f>
        <v>32205.960475</v>
      </c>
      <c r="AG50" s="19">
        <f>W135</f>
        <v>29684.693500000001</v>
      </c>
      <c r="AH50" s="19">
        <f>W158</f>
        <v>30231.505949999999</v>
      </c>
    </row>
    <row r="51" spans="1:34" x14ac:dyDescent="0.3">
      <c r="A51" s="13" t="s">
        <v>52</v>
      </c>
      <c r="B51" s="13" t="s">
        <v>50</v>
      </c>
      <c r="C51" s="13" t="s">
        <v>51</v>
      </c>
      <c r="D51" s="13">
        <v>28</v>
      </c>
      <c r="E51" s="13">
        <v>1</v>
      </c>
      <c r="F51" s="13">
        <v>3445.7623333333336</v>
      </c>
      <c r="G51" s="13">
        <v>66.059873333333329</v>
      </c>
      <c r="H51" s="13">
        <v>3272.0993333333336</v>
      </c>
      <c r="I51" s="13">
        <v>99.746923333333328</v>
      </c>
      <c r="J51" s="3">
        <v>22289.336000000003</v>
      </c>
      <c r="K51" s="3">
        <v>359085.01999999996</v>
      </c>
      <c r="L51" s="3">
        <v>4188.4174000000003</v>
      </c>
      <c r="N51" t="str">
        <f>A50</f>
        <v>Salada</v>
      </c>
      <c r="O51" t="str">
        <f t="shared" ref="O51:R56" si="22">B50</f>
        <v>Mecânica</v>
      </c>
      <c r="P51" t="str">
        <f t="shared" si="22"/>
        <v>i</v>
      </c>
      <c r="Q51">
        <f t="shared" si="22"/>
        <v>28</v>
      </c>
      <c r="R51">
        <f t="shared" si="22"/>
        <v>1</v>
      </c>
      <c r="S51" s="23">
        <f>AVERAGE(F50,F60,F67,F71)</f>
        <v>5206.2757500000007</v>
      </c>
      <c r="T51" s="23">
        <f t="shared" ref="T51:Y51" si="23">AVERAGE(G50,G60,G67,G71)</f>
        <v>102.41660583333332</v>
      </c>
      <c r="U51" s="23">
        <f t="shared" si="23"/>
        <v>4946.8316666666669</v>
      </c>
      <c r="V51" s="23">
        <f t="shared" si="23"/>
        <v>172.95497749999998</v>
      </c>
      <c r="W51" s="23">
        <f t="shared" si="23"/>
        <v>36200.268000000004</v>
      </c>
      <c r="X51" s="23">
        <f t="shared" si="23"/>
        <v>464609.995</v>
      </c>
      <c r="Y51" s="23">
        <f t="shared" si="23"/>
        <v>5116.5410300000003</v>
      </c>
    </row>
    <row r="52" spans="1:34" x14ac:dyDescent="0.3">
      <c r="A52" s="13" t="s">
        <v>49</v>
      </c>
      <c r="B52" s="13" t="s">
        <v>53</v>
      </c>
      <c r="C52" s="13" t="s">
        <v>51</v>
      </c>
      <c r="D52" s="13">
        <v>28</v>
      </c>
      <c r="E52" s="13">
        <v>1</v>
      </c>
      <c r="F52" s="13">
        <v>4886.7376666666669</v>
      </c>
      <c r="G52" s="13">
        <v>135.1773</v>
      </c>
      <c r="H52" s="13">
        <v>4543.1263333333336</v>
      </c>
      <c r="I52" s="13">
        <v>198.75059999999999</v>
      </c>
      <c r="J52" s="3">
        <v>26907.880000000005</v>
      </c>
      <c r="K52" s="3">
        <v>397575.49</v>
      </c>
      <c r="L52" s="3">
        <v>4154.5939999999991</v>
      </c>
      <c r="N52" t="str">
        <f t="shared" ref="N52:N56" si="24">A51</f>
        <v>Italiano</v>
      </c>
      <c r="O52" t="str">
        <f t="shared" si="22"/>
        <v>Mecânica</v>
      </c>
      <c r="P52" t="str">
        <f t="shared" si="22"/>
        <v>i</v>
      </c>
      <c r="Q52">
        <f t="shared" si="22"/>
        <v>28</v>
      </c>
      <c r="R52">
        <f t="shared" si="22"/>
        <v>1</v>
      </c>
      <c r="S52" s="23">
        <f>AVERAGE(F51,F61,F62,F70)</f>
        <v>4449.7282500000001</v>
      </c>
      <c r="T52" s="23">
        <f t="shared" ref="T52:Y52" si="25">AVERAGE(G51,G61,G62,G70)</f>
        <v>83.057003333333327</v>
      </c>
      <c r="U52" s="23">
        <f t="shared" si="25"/>
        <v>4226.0524166666673</v>
      </c>
      <c r="V52" s="23">
        <f t="shared" si="25"/>
        <v>126.39613083333333</v>
      </c>
      <c r="W52" s="23">
        <f t="shared" si="25"/>
        <v>28268.226000000002</v>
      </c>
      <c r="X52" s="23">
        <f t="shared" si="25"/>
        <v>443162.86749999999</v>
      </c>
      <c r="Y52" s="23">
        <f t="shared" si="25"/>
        <v>4929.3149750000002</v>
      </c>
      <c r="AH52" s="18" t="s">
        <v>47</v>
      </c>
    </row>
    <row r="53" spans="1:34" x14ac:dyDescent="0.3">
      <c r="A53" s="13" t="s">
        <v>52</v>
      </c>
      <c r="B53" s="13" t="s">
        <v>53</v>
      </c>
      <c r="C53" s="13" t="s">
        <v>51</v>
      </c>
      <c r="D53" s="13">
        <v>28</v>
      </c>
      <c r="E53" s="13">
        <v>1</v>
      </c>
      <c r="F53" s="13">
        <v>4648.507333333333</v>
      </c>
      <c r="G53" s="13">
        <v>98.038623333333319</v>
      </c>
      <c r="H53" s="13">
        <v>4358.4903333333332</v>
      </c>
      <c r="I53" s="13">
        <v>185.37180000000001</v>
      </c>
      <c r="J53" s="3">
        <v>26705.239000000001</v>
      </c>
      <c r="K53" s="3">
        <v>411931.89</v>
      </c>
      <c r="L53" s="3">
        <v>3088.1086499999997</v>
      </c>
      <c r="N53" t="str">
        <f t="shared" si="24"/>
        <v>Salada</v>
      </c>
      <c r="O53" t="str">
        <f t="shared" si="22"/>
        <v>Natural</v>
      </c>
      <c r="P53" t="str">
        <f t="shared" si="22"/>
        <v>i</v>
      </c>
      <c r="Q53">
        <f t="shared" si="22"/>
        <v>28</v>
      </c>
      <c r="R53">
        <f t="shared" si="22"/>
        <v>1</v>
      </c>
      <c r="S53" s="23">
        <f>AVERAGE(F52,F59,F64,F69)</f>
        <v>4578.03</v>
      </c>
      <c r="T53" s="23">
        <f t="shared" ref="T53:Y53" si="26">AVERAGE(G52,G59,G64,G69)</f>
        <v>112.27455500000001</v>
      </c>
      <c r="U53" s="23">
        <f t="shared" si="26"/>
        <v>4287.1856666666672</v>
      </c>
      <c r="V53" s="23">
        <f t="shared" si="26"/>
        <v>162.83734416666667</v>
      </c>
      <c r="W53" s="23">
        <f t="shared" si="26"/>
        <v>34519.498</v>
      </c>
      <c r="X53" s="23">
        <f t="shared" si="26"/>
        <v>515870.46250000002</v>
      </c>
      <c r="Y53" s="23">
        <f t="shared" si="26"/>
        <v>2626.4786799999997</v>
      </c>
      <c r="AB53">
        <v>14</v>
      </c>
      <c r="AC53">
        <v>21</v>
      </c>
      <c r="AD53">
        <v>28</v>
      </c>
      <c r="AE53">
        <v>35</v>
      </c>
      <c r="AF53">
        <v>42</v>
      </c>
      <c r="AG53">
        <v>49</v>
      </c>
      <c r="AH53">
        <v>56</v>
      </c>
    </row>
    <row r="54" spans="1:34" x14ac:dyDescent="0.3">
      <c r="A54" s="13" t="s">
        <v>54</v>
      </c>
      <c r="B54" s="13" t="s">
        <v>53</v>
      </c>
      <c r="C54" s="13" t="s">
        <v>51</v>
      </c>
      <c r="D54" s="13">
        <v>28</v>
      </c>
      <c r="E54" s="13">
        <v>1</v>
      </c>
      <c r="F54" s="13">
        <v>3913.4683333333328</v>
      </c>
      <c r="G54" s="13">
        <v>69.308376666666661</v>
      </c>
      <c r="H54" s="13">
        <v>3699.1823333333336</v>
      </c>
      <c r="I54" s="13">
        <v>145.3759</v>
      </c>
      <c r="J54" s="3">
        <v>34736.056999999993</v>
      </c>
      <c r="K54" s="3">
        <v>441409.75999999995</v>
      </c>
      <c r="L54" s="3">
        <v>4041.4502000000002</v>
      </c>
      <c r="N54" t="str">
        <f t="shared" si="24"/>
        <v>Italiano</v>
      </c>
      <c r="O54" t="str">
        <f t="shared" si="22"/>
        <v>Natural</v>
      </c>
      <c r="P54" t="str">
        <f t="shared" si="22"/>
        <v>i</v>
      </c>
      <c r="Q54">
        <f t="shared" si="22"/>
        <v>28</v>
      </c>
      <c r="R54">
        <f t="shared" si="22"/>
        <v>1</v>
      </c>
      <c r="S54" s="23">
        <f>AVERAGE(F53,F56,F63,F72)</f>
        <v>4374.9527500000004</v>
      </c>
      <c r="T54" s="23">
        <f t="shared" ref="T54:Y54" si="27">AVERAGE(G53,G56,G63,G72)</f>
        <v>159.31035</v>
      </c>
      <c r="U54" s="23">
        <f t="shared" si="27"/>
        <v>4074.6026666666667</v>
      </c>
      <c r="V54" s="23">
        <f t="shared" si="27"/>
        <v>139.95181083333335</v>
      </c>
      <c r="W54" s="23">
        <f t="shared" si="27"/>
        <v>31325.504500000003</v>
      </c>
      <c r="X54" s="23">
        <f t="shared" si="27"/>
        <v>390431.04267500003</v>
      </c>
      <c r="Y54" s="23">
        <f t="shared" si="27"/>
        <v>3423.4245149999997</v>
      </c>
      <c r="AA54" s="19" t="s">
        <v>55</v>
      </c>
      <c r="AB54" s="19">
        <f>X9</f>
        <v>183951.67441666665</v>
      </c>
      <c r="AC54" s="19">
        <f>X34</f>
        <v>278612.48036944447</v>
      </c>
      <c r="AD54" s="19">
        <f>X58</f>
        <v>463032.61174999998</v>
      </c>
      <c r="AE54" s="19">
        <f>X82</f>
        <v>590860.24138888903</v>
      </c>
      <c r="AF54" s="19">
        <f>X106</f>
        <v>582253.4680555556</v>
      </c>
      <c r="AG54" s="19">
        <f>X130</f>
        <v>638288.96861111105</v>
      </c>
      <c r="AH54" s="19">
        <f>X153</f>
        <v>625405.82111111109</v>
      </c>
    </row>
    <row r="55" spans="1:34" x14ac:dyDescent="0.3">
      <c r="A55" s="13" t="s">
        <v>54</v>
      </c>
      <c r="B55" s="13" t="s">
        <v>50</v>
      </c>
      <c r="C55" s="13" t="s">
        <v>51</v>
      </c>
      <c r="D55" s="13">
        <v>28</v>
      </c>
      <c r="E55" s="13">
        <v>1</v>
      </c>
      <c r="F55" s="13">
        <v>3995.8359999999998</v>
      </c>
      <c r="G55" s="13">
        <v>67.385796666666678</v>
      </c>
      <c r="H55" s="13">
        <v>3834.6063333333332</v>
      </c>
      <c r="I55" s="13">
        <v>97.570496666666671</v>
      </c>
      <c r="J55" s="3">
        <v>29697.565999999992</v>
      </c>
      <c r="K55" s="3">
        <v>476662.42999999988</v>
      </c>
      <c r="L55" s="3">
        <v>3109.0610999999999</v>
      </c>
      <c r="N55" t="str">
        <f t="shared" si="24"/>
        <v>Santa Cruz</v>
      </c>
      <c r="O55" t="str">
        <f t="shared" si="22"/>
        <v>Natural</v>
      </c>
      <c r="P55" t="str">
        <f t="shared" si="22"/>
        <v>i</v>
      </c>
      <c r="Q55">
        <f t="shared" si="22"/>
        <v>28</v>
      </c>
      <c r="R55">
        <f t="shared" si="22"/>
        <v>1</v>
      </c>
      <c r="S55" s="23">
        <f>AVERAGE(F54,F57,F65,F68)</f>
        <v>4478.0733333333337</v>
      </c>
      <c r="T55" s="23">
        <f t="shared" ref="T55:Y55" si="28">AVERAGE(G54,G57,G65,G68)</f>
        <v>96.136109166666671</v>
      </c>
      <c r="U55" s="23">
        <f t="shared" si="28"/>
        <v>4208.7248333333337</v>
      </c>
      <c r="V55" s="23">
        <f t="shared" si="28"/>
        <v>175.14892499999999</v>
      </c>
      <c r="W55" s="23">
        <f t="shared" si="28"/>
        <v>36582.951000000001</v>
      </c>
      <c r="X55" s="23">
        <f t="shared" si="28"/>
        <v>530896.87250000006</v>
      </c>
      <c r="Y55" s="23">
        <f t="shared" si="28"/>
        <v>3848.0882149999998</v>
      </c>
      <c r="AA55" s="19" t="s">
        <v>56</v>
      </c>
      <c r="AB55" s="19">
        <f>X10</f>
        <v>163534.20183333335</v>
      </c>
      <c r="AC55" s="19">
        <f>X35</f>
        <v>271287.55148333329</v>
      </c>
      <c r="AD55" s="19">
        <f>X59</f>
        <v>479066.12589166668</v>
      </c>
      <c r="AE55" s="19">
        <f>X83</f>
        <v>614053.81055555551</v>
      </c>
      <c r="AF55" s="19">
        <f>X107</f>
        <v>621951.77566666657</v>
      </c>
      <c r="AG55" s="19">
        <f>X131</f>
        <v>679516.73777777783</v>
      </c>
      <c r="AH55" s="19">
        <f>X154</f>
        <v>591072.56550000003</v>
      </c>
    </row>
    <row r="56" spans="1:34" x14ac:dyDescent="0.3">
      <c r="A56" s="13" t="s">
        <v>52</v>
      </c>
      <c r="B56" s="13" t="s">
        <v>53</v>
      </c>
      <c r="C56" s="13" t="s">
        <v>51</v>
      </c>
      <c r="D56" s="13">
        <v>28</v>
      </c>
      <c r="E56" s="13">
        <v>2</v>
      </c>
      <c r="F56" s="13">
        <v>5108.0166666666673</v>
      </c>
      <c r="G56" s="13">
        <v>334.78523333333334</v>
      </c>
      <c r="H56" s="13">
        <v>4622.0503333333336</v>
      </c>
      <c r="I56" s="13">
        <v>144.46206666666669</v>
      </c>
      <c r="J56" s="3">
        <v>35828.286</v>
      </c>
      <c r="K56" s="3">
        <v>20980.700699999998</v>
      </c>
      <c r="L56" s="3">
        <v>1116.4723100000001</v>
      </c>
      <c r="N56" t="str">
        <f t="shared" si="24"/>
        <v>Santa Cruz</v>
      </c>
      <c r="O56" t="str">
        <f t="shared" si="22"/>
        <v>Mecânica</v>
      </c>
      <c r="P56" t="str">
        <f t="shared" si="22"/>
        <v>i</v>
      </c>
      <c r="Q56">
        <f t="shared" si="22"/>
        <v>28</v>
      </c>
      <c r="R56">
        <f t="shared" si="22"/>
        <v>1</v>
      </c>
      <c r="S56" s="23">
        <f>AVERAGE(F55,F58,F66,F73)</f>
        <v>4532.7899166666666</v>
      </c>
      <c r="T56" s="23">
        <f t="shared" ref="T56:Y56" si="29">AVERAGE(G55,G58,G66,G73)</f>
        <v>107.76611583333333</v>
      </c>
      <c r="U56" s="23">
        <f t="shared" si="29"/>
        <v>4303.9331666666658</v>
      </c>
      <c r="V56" s="23">
        <f t="shared" si="29"/>
        <v>131.74801583333334</v>
      </c>
      <c r="W56" s="23">
        <f t="shared" si="29"/>
        <v>29277.391250000001</v>
      </c>
      <c r="X56" s="23">
        <f t="shared" si="29"/>
        <v>481324.97274999996</v>
      </c>
      <c r="Y56" s="23">
        <f t="shared" si="29"/>
        <v>3431.73056</v>
      </c>
      <c r="AB56" s="19"/>
      <c r="AC56" s="19"/>
      <c r="AD56" s="19"/>
      <c r="AE56" s="19"/>
      <c r="AF56" s="19"/>
      <c r="AG56" s="19"/>
      <c r="AH56" s="19"/>
    </row>
    <row r="57" spans="1:34" x14ac:dyDescent="0.3">
      <c r="A57" s="13" t="s">
        <v>54</v>
      </c>
      <c r="B57" s="13" t="s">
        <v>53</v>
      </c>
      <c r="C57" s="13" t="s">
        <v>51</v>
      </c>
      <c r="D57" s="13">
        <v>28</v>
      </c>
      <c r="E57" s="13">
        <v>2</v>
      </c>
      <c r="F57" s="13">
        <v>3124.2620000000002</v>
      </c>
      <c r="G57" s="13">
        <v>89.964856666666677</v>
      </c>
      <c r="H57" s="13">
        <v>2771.1996666666669</v>
      </c>
      <c r="I57" s="13">
        <v>260.84229999999997</v>
      </c>
      <c r="J57" s="3">
        <v>43804.027999999998</v>
      </c>
      <c r="K57" s="3">
        <v>735241.02</v>
      </c>
      <c r="L57" s="3">
        <v>1417.2912300000003</v>
      </c>
      <c r="M57" s="3"/>
      <c r="S57" s="23"/>
      <c r="T57" s="23"/>
      <c r="U57" s="23"/>
      <c r="V57" s="23"/>
      <c r="W57" s="23"/>
      <c r="X57" s="23"/>
      <c r="Y57" s="23"/>
    </row>
    <row r="58" spans="1:34" x14ac:dyDescent="0.3">
      <c r="A58" s="13" t="s">
        <v>54</v>
      </c>
      <c r="B58" s="13" t="s">
        <v>50</v>
      </c>
      <c r="C58" s="13" t="s">
        <v>51</v>
      </c>
      <c r="D58" s="13">
        <v>28</v>
      </c>
      <c r="E58" s="13">
        <v>2</v>
      </c>
      <c r="F58" s="13">
        <v>5274.4716666666664</v>
      </c>
      <c r="G58" s="13">
        <v>103.80559999999998</v>
      </c>
      <c r="H58" s="13">
        <v>5016.5283333333327</v>
      </c>
      <c r="I58" s="13">
        <v>163.73069999999998</v>
      </c>
      <c r="J58" s="3">
        <v>26344.556</v>
      </c>
      <c r="K58" s="3">
        <v>627189.52</v>
      </c>
      <c r="L58" s="3">
        <v>1452.6113300000002</v>
      </c>
      <c r="R58" t="s">
        <v>55</v>
      </c>
      <c r="S58" s="23">
        <f>AVERAGE(S51,S52,S56)</f>
        <v>4729.5979722222228</v>
      </c>
      <c r="T58" s="23">
        <f t="shared" ref="T58:Y58" si="30">AVERAGE(T51,T52,T56)</f>
        <v>97.746574999999993</v>
      </c>
      <c r="U58" s="23">
        <f t="shared" si="30"/>
        <v>4492.2724166666667</v>
      </c>
      <c r="V58" s="23">
        <f t="shared" si="30"/>
        <v>143.69970805555553</v>
      </c>
      <c r="W58" s="23">
        <f t="shared" si="30"/>
        <v>31248.62841666667</v>
      </c>
      <c r="X58" s="23">
        <f t="shared" si="30"/>
        <v>463032.61174999998</v>
      </c>
      <c r="Y58" s="23">
        <f t="shared" si="30"/>
        <v>4492.5288550000005</v>
      </c>
      <c r="AB58">
        <v>14</v>
      </c>
      <c r="AC58">
        <v>21</v>
      </c>
      <c r="AD58">
        <v>28</v>
      </c>
      <c r="AE58">
        <v>35</v>
      </c>
      <c r="AF58">
        <v>42</v>
      </c>
      <c r="AG58">
        <v>49</v>
      </c>
      <c r="AH58">
        <v>56</v>
      </c>
    </row>
    <row r="59" spans="1:34" x14ac:dyDescent="0.3">
      <c r="A59" s="13" t="s">
        <v>49</v>
      </c>
      <c r="B59" s="13" t="s">
        <v>53</v>
      </c>
      <c r="C59" s="13" t="s">
        <v>51</v>
      </c>
      <c r="D59" s="13">
        <v>28</v>
      </c>
      <c r="E59" s="13">
        <v>2</v>
      </c>
      <c r="F59" s="13">
        <v>5064.3710000000001</v>
      </c>
      <c r="G59" s="13">
        <v>121.10653333333335</v>
      </c>
      <c r="H59" s="13">
        <v>4671.5369999999994</v>
      </c>
      <c r="I59" s="13">
        <v>259.98169999999999</v>
      </c>
      <c r="J59" s="3">
        <v>39894.28</v>
      </c>
      <c r="K59" s="3">
        <v>595681.98</v>
      </c>
      <c r="L59" s="3">
        <v>3902.5646000000002</v>
      </c>
      <c r="R59" t="s">
        <v>56</v>
      </c>
      <c r="S59" s="23">
        <f>AVERAGE(S53,S54,S55)</f>
        <v>4477.018694444444</v>
      </c>
      <c r="T59" s="23">
        <f t="shared" ref="T59:Y59" si="31">AVERAGE(T53,T54,T55)</f>
        <v>122.5736713888889</v>
      </c>
      <c r="U59" s="23">
        <f t="shared" si="31"/>
        <v>4190.1710555555555</v>
      </c>
      <c r="V59" s="23">
        <f t="shared" si="31"/>
        <v>159.31269333333333</v>
      </c>
      <c r="W59" s="23">
        <f t="shared" si="31"/>
        <v>34142.65116666667</v>
      </c>
      <c r="X59" s="23">
        <f t="shared" si="31"/>
        <v>479066.12589166668</v>
      </c>
      <c r="Y59" s="23">
        <f t="shared" si="31"/>
        <v>3299.3304699999994</v>
      </c>
      <c r="AA59" t="s">
        <v>57</v>
      </c>
      <c r="AB59" s="19">
        <f>X12</f>
        <v>215072.74562500004</v>
      </c>
      <c r="AC59" s="19">
        <f>X37</f>
        <v>252305.43918333336</v>
      </c>
      <c r="AD59" s="19">
        <f>X61</f>
        <v>490240.22875000001</v>
      </c>
      <c r="AE59" s="19">
        <f>X85</f>
        <v>568689.3912500001</v>
      </c>
      <c r="AF59" s="19">
        <f>X109</f>
        <v>604829.56125000003</v>
      </c>
      <c r="AG59" s="19">
        <f>X133</f>
        <v>643857.7433333334</v>
      </c>
      <c r="AH59" s="19">
        <f>X156</f>
        <v>628781.38375000004</v>
      </c>
    </row>
    <row r="60" spans="1:34" x14ac:dyDescent="0.3">
      <c r="A60" s="13" t="s">
        <v>49</v>
      </c>
      <c r="B60" s="13" t="s">
        <v>50</v>
      </c>
      <c r="C60" s="13" t="s">
        <v>51</v>
      </c>
      <c r="D60" s="13">
        <v>28</v>
      </c>
      <c r="E60" s="13">
        <v>2</v>
      </c>
      <c r="F60" s="13">
        <v>6808.0536666666667</v>
      </c>
      <c r="G60" s="13">
        <v>103.80559</v>
      </c>
      <c r="H60" s="13">
        <v>6550.8260000000009</v>
      </c>
      <c r="I60" s="13">
        <v>231.40933333333336</v>
      </c>
      <c r="J60" s="3">
        <v>32756.639000000003</v>
      </c>
      <c r="K60" s="3">
        <v>430896.62</v>
      </c>
      <c r="L60" s="3">
        <v>4426.6777999999995</v>
      </c>
      <c r="S60" s="23"/>
      <c r="T60" s="23"/>
      <c r="U60" s="23"/>
      <c r="V60" s="23"/>
      <c r="W60" s="23"/>
      <c r="X60" s="23"/>
      <c r="Y60" s="23"/>
      <c r="AA60" t="s">
        <v>58</v>
      </c>
      <c r="AB60" s="19">
        <f>X13</f>
        <v>153475.39275</v>
      </c>
      <c r="AC60" s="19">
        <f>X38</f>
        <v>291336.06508333329</v>
      </c>
      <c r="AD60" s="19">
        <f>X62</f>
        <v>416796.95508750004</v>
      </c>
      <c r="AE60" s="19">
        <f>X86</f>
        <v>567903.87833333341</v>
      </c>
      <c r="AF60" s="19">
        <f>X110</f>
        <v>576407.29683333333</v>
      </c>
      <c r="AG60" s="19">
        <f>X134</f>
        <v>746193.55625000002</v>
      </c>
      <c r="AH60" s="19">
        <f>X157</f>
        <v>629546.1370000001</v>
      </c>
    </row>
    <row r="61" spans="1:34" x14ac:dyDescent="0.3">
      <c r="A61" s="13" t="s">
        <v>52</v>
      </c>
      <c r="B61" s="13" t="s">
        <v>50</v>
      </c>
      <c r="C61" s="13" t="s">
        <v>51</v>
      </c>
      <c r="D61" s="13">
        <v>28</v>
      </c>
      <c r="E61" s="13">
        <v>2</v>
      </c>
      <c r="F61" s="13">
        <v>5128.9173333333329</v>
      </c>
      <c r="G61" s="13">
        <v>69.203736666666671</v>
      </c>
      <c r="H61" s="13">
        <v>4885.6153333333341</v>
      </c>
      <c r="I61" s="13">
        <v>140.14676666666665</v>
      </c>
      <c r="J61" s="3">
        <v>34973.121999999996</v>
      </c>
      <c r="K61" s="3">
        <v>525345.97</v>
      </c>
      <c r="L61" s="3">
        <v>6657.2279000000008</v>
      </c>
      <c r="R61" t="s">
        <v>57</v>
      </c>
      <c r="S61" s="23">
        <f>AVERAGE(S51,S53)</f>
        <v>4892.1528749999998</v>
      </c>
      <c r="T61" s="23">
        <f t="shared" ref="T61:Y62" si="32">AVERAGE(T51,T53)</f>
        <v>107.34558041666666</v>
      </c>
      <c r="U61" s="23">
        <f t="shared" si="32"/>
        <v>4617.0086666666666</v>
      </c>
      <c r="V61" s="23">
        <f t="shared" si="32"/>
        <v>167.89616083333334</v>
      </c>
      <c r="W61" s="23">
        <f t="shared" si="32"/>
        <v>35359.883000000002</v>
      </c>
      <c r="X61" s="23">
        <f t="shared" si="32"/>
        <v>490240.22875000001</v>
      </c>
      <c r="Y61" s="23">
        <f t="shared" si="32"/>
        <v>3871.5098550000002</v>
      </c>
      <c r="AA61" t="s">
        <v>59</v>
      </c>
      <c r="AB61" s="19">
        <f>X14</f>
        <v>152680.67599999998</v>
      </c>
      <c r="AC61" s="19">
        <f>X39</f>
        <v>281208.54351250001</v>
      </c>
      <c r="AD61" s="19">
        <f>X63</f>
        <v>506110.92262500001</v>
      </c>
      <c r="AE61" s="19">
        <f>X87</f>
        <v>670777.80833333335</v>
      </c>
      <c r="AF61" s="19">
        <f>X111</f>
        <v>625071.00750000007</v>
      </c>
      <c r="AG61" s="19">
        <f>X135</f>
        <v>586657.26</v>
      </c>
      <c r="AH61" s="19">
        <f>X158</f>
        <v>566390.0591666667</v>
      </c>
    </row>
    <row r="62" spans="1:34" x14ac:dyDescent="0.3">
      <c r="A62" s="13" t="s">
        <v>52</v>
      </c>
      <c r="B62" s="13" t="s">
        <v>50</v>
      </c>
      <c r="C62" s="13" t="s">
        <v>51</v>
      </c>
      <c r="D62" s="13">
        <v>28</v>
      </c>
      <c r="E62" s="13">
        <v>3</v>
      </c>
      <c r="F62" s="13">
        <v>4637.7489999999998</v>
      </c>
      <c r="G62" s="13">
        <v>104.69275666666665</v>
      </c>
      <c r="H62" s="13">
        <v>4379.1316666666671</v>
      </c>
      <c r="I62" s="13">
        <v>121.51636666666667</v>
      </c>
      <c r="J62" s="3">
        <v>30717.057000000008</v>
      </c>
      <c r="K62" s="3">
        <v>453503.27999999997</v>
      </c>
      <c r="L62" s="3">
        <v>4327.9014999999999</v>
      </c>
      <c r="R62" t="s">
        <v>58</v>
      </c>
      <c r="S62" s="23">
        <f>AVERAGE(S52,S54)</f>
        <v>4412.3405000000002</v>
      </c>
      <c r="T62" s="23">
        <f t="shared" si="32"/>
        <v>121.18367666666666</v>
      </c>
      <c r="U62" s="23">
        <f t="shared" si="32"/>
        <v>4150.3275416666675</v>
      </c>
      <c r="V62" s="23">
        <f t="shared" si="32"/>
        <v>133.17397083333333</v>
      </c>
      <c r="W62" s="23">
        <f t="shared" si="32"/>
        <v>29796.865250000003</v>
      </c>
      <c r="X62" s="23">
        <f t="shared" si="32"/>
        <v>416796.95508750004</v>
      </c>
      <c r="Y62" s="23">
        <f t="shared" si="32"/>
        <v>4176.369745</v>
      </c>
    </row>
    <row r="63" spans="1:34" x14ac:dyDescent="0.3">
      <c r="A63" s="13" t="s">
        <v>52</v>
      </c>
      <c r="B63" s="13" t="s">
        <v>53</v>
      </c>
      <c r="C63" s="13" t="s">
        <v>51</v>
      </c>
      <c r="D63" s="13">
        <v>28</v>
      </c>
      <c r="E63" s="13">
        <v>3</v>
      </c>
      <c r="F63" s="13">
        <v>3601.1543333333334</v>
      </c>
      <c r="G63" s="13">
        <v>99.192030000000003</v>
      </c>
      <c r="H63" s="13">
        <v>3379.5399999999995</v>
      </c>
      <c r="I63" s="13">
        <v>108.50780999999999</v>
      </c>
      <c r="J63" s="3">
        <v>30262.686000000005</v>
      </c>
      <c r="K63" s="3">
        <v>584308.32000000007</v>
      </c>
      <c r="L63" s="3">
        <v>4057.3144000000002</v>
      </c>
      <c r="R63" t="s">
        <v>61</v>
      </c>
      <c r="S63" s="23">
        <f>AVERAGE(S56,S55)</f>
        <v>4505.4316250000002</v>
      </c>
      <c r="T63" s="23">
        <f t="shared" ref="T63:Y63" si="33">AVERAGE(T56,T55)</f>
        <v>101.95111249999999</v>
      </c>
      <c r="U63" s="23">
        <f t="shared" si="33"/>
        <v>4256.3289999999997</v>
      </c>
      <c r="V63" s="23">
        <f t="shared" si="33"/>
        <v>153.44847041666668</v>
      </c>
      <c r="W63" s="23">
        <f t="shared" si="33"/>
        <v>32930.171125000001</v>
      </c>
      <c r="X63" s="23">
        <f t="shared" si="33"/>
        <v>506110.92262500001</v>
      </c>
      <c r="Y63" s="23">
        <f t="shared" si="33"/>
        <v>3639.9093874999999</v>
      </c>
      <c r="AH63" s="18" t="s">
        <v>48</v>
      </c>
    </row>
    <row r="64" spans="1:34" x14ac:dyDescent="0.3">
      <c r="A64" s="13" t="s">
        <v>49</v>
      </c>
      <c r="B64" s="13" t="s">
        <v>53</v>
      </c>
      <c r="C64" s="13" t="s">
        <v>51</v>
      </c>
      <c r="D64" s="13">
        <v>28</v>
      </c>
      <c r="E64" s="13">
        <v>3</v>
      </c>
      <c r="F64" s="13">
        <v>5118.8873333333331</v>
      </c>
      <c r="G64" s="13">
        <v>109.57256666666666</v>
      </c>
      <c r="H64" s="13">
        <v>4865.0746666666664</v>
      </c>
      <c r="I64" s="13">
        <v>98.038636666666662</v>
      </c>
      <c r="J64" s="3">
        <v>33072.423999999999</v>
      </c>
      <c r="K64" s="3">
        <v>571359.07000000007</v>
      </c>
      <c r="L64" s="3">
        <v>1206.8677500000001</v>
      </c>
      <c r="AB64">
        <v>14</v>
      </c>
      <c r="AC64">
        <v>21</v>
      </c>
      <c r="AD64">
        <v>28</v>
      </c>
      <c r="AE64">
        <v>35</v>
      </c>
      <c r="AF64">
        <v>42</v>
      </c>
      <c r="AG64">
        <v>49</v>
      </c>
      <c r="AH64">
        <v>56</v>
      </c>
    </row>
    <row r="65" spans="1:34" x14ac:dyDescent="0.3">
      <c r="A65" s="13" t="s">
        <v>54</v>
      </c>
      <c r="B65" s="13" t="s">
        <v>53</v>
      </c>
      <c r="C65" s="13" t="s">
        <v>51</v>
      </c>
      <c r="D65" s="13">
        <v>28</v>
      </c>
      <c r="E65" s="13">
        <v>3</v>
      </c>
      <c r="F65" s="13">
        <v>5923.7030000000004</v>
      </c>
      <c r="G65" s="13">
        <v>115.69861333333334</v>
      </c>
      <c r="H65" s="13">
        <v>5669.3896666666669</v>
      </c>
      <c r="I65" s="13">
        <v>161.73699999999999</v>
      </c>
      <c r="J65" s="3">
        <v>34457.387999999999</v>
      </c>
      <c r="K65" s="3">
        <v>537090.80000000005</v>
      </c>
      <c r="L65" s="3">
        <v>1471.4686299999998</v>
      </c>
      <c r="AA65" s="19" t="s">
        <v>55</v>
      </c>
      <c r="AB65" s="19">
        <f>Y9</f>
        <v>1067.812793888889</v>
      </c>
      <c r="AC65" s="19">
        <f>Y34</f>
        <v>2089.1202291666668</v>
      </c>
      <c r="AD65" s="19">
        <f>Y58</f>
        <v>4492.5288550000005</v>
      </c>
      <c r="AE65" s="19">
        <f>Y82</f>
        <v>5644.6040816666673</v>
      </c>
      <c r="AF65" s="19">
        <f>Y106</f>
        <v>7389.3123611111114</v>
      </c>
      <c r="AG65" s="19">
        <f>Y130</f>
        <v>7540.2123094444441</v>
      </c>
      <c r="AH65" s="19">
        <f>Y153</f>
        <v>10496.136685555555</v>
      </c>
    </row>
    <row r="66" spans="1:34" x14ac:dyDescent="0.3">
      <c r="A66" s="13" t="s">
        <v>54</v>
      </c>
      <c r="B66" s="13" t="s">
        <v>50</v>
      </c>
      <c r="C66" s="13" t="s">
        <v>51</v>
      </c>
      <c r="D66" s="13">
        <v>28</v>
      </c>
      <c r="E66" s="13">
        <v>3</v>
      </c>
      <c r="F66" s="13">
        <v>4943.9216666666662</v>
      </c>
      <c r="G66" s="13">
        <v>132.99953333333335</v>
      </c>
      <c r="H66" s="13">
        <v>4701.46</v>
      </c>
      <c r="I66" s="13">
        <v>132.6405</v>
      </c>
      <c r="J66" s="3">
        <v>33502.550000000003</v>
      </c>
      <c r="K66" s="3">
        <v>454180.02999999997</v>
      </c>
      <c r="L66" s="3">
        <v>4970.5465999999997</v>
      </c>
      <c r="AA66" s="19" t="s">
        <v>56</v>
      </c>
      <c r="AB66" s="19">
        <f>Y10</f>
        <v>1803.8440733333334</v>
      </c>
      <c r="AC66" s="19">
        <f>Y35</f>
        <v>2496.2734516666669</v>
      </c>
      <c r="AD66" s="19">
        <f>Y59</f>
        <v>3299.3304699999994</v>
      </c>
      <c r="AE66" s="19">
        <f>Y83</f>
        <v>6112.3445311111109</v>
      </c>
      <c r="AF66" s="19">
        <f>Y107</f>
        <v>7613.4382108333339</v>
      </c>
      <c r="AG66" s="19">
        <f>Y131</f>
        <v>8047.7214319444456</v>
      </c>
      <c r="AH66" s="19">
        <f>Y154</f>
        <v>9495.552024999999</v>
      </c>
    </row>
    <row r="67" spans="1:34" x14ac:dyDescent="0.3">
      <c r="A67" s="13" t="s">
        <v>49</v>
      </c>
      <c r="B67" s="13" t="s">
        <v>50</v>
      </c>
      <c r="C67" s="13" t="s">
        <v>51</v>
      </c>
      <c r="D67" s="13">
        <v>28</v>
      </c>
      <c r="E67" s="13">
        <v>3</v>
      </c>
      <c r="F67" s="13">
        <v>3445.2686666666668</v>
      </c>
      <c r="G67" s="13">
        <v>103.80559999999998</v>
      </c>
      <c r="H67" s="13">
        <v>3115.2669999999998</v>
      </c>
      <c r="I67" s="13">
        <v>196.28296666666665</v>
      </c>
      <c r="J67" s="3">
        <v>34971.923999999999</v>
      </c>
      <c r="K67" s="3">
        <v>501640.01000000007</v>
      </c>
      <c r="L67" s="3">
        <v>5698.498700000001</v>
      </c>
      <c r="AB67" s="19"/>
      <c r="AC67" s="19"/>
      <c r="AD67" s="19"/>
      <c r="AE67" s="19"/>
      <c r="AF67" s="19"/>
      <c r="AG67" s="19"/>
      <c r="AH67" s="19"/>
    </row>
    <row r="68" spans="1:34" x14ac:dyDescent="0.3">
      <c r="A68" s="13" t="s">
        <v>54</v>
      </c>
      <c r="B68" s="13" t="s">
        <v>53</v>
      </c>
      <c r="C68" s="13" t="s">
        <v>51</v>
      </c>
      <c r="D68" s="13">
        <v>28</v>
      </c>
      <c r="E68" s="13">
        <v>4</v>
      </c>
      <c r="F68" s="13">
        <v>4950.8599999999997</v>
      </c>
      <c r="G68" s="13">
        <v>109.57258999999999</v>
      </c>
      <c r="H68" s="13">
        <v>4695.1276666666663</v>
      </c>
      <c r="I68" s="13">
        <v>132.6405</v>
      </c>
      <c r="J68" s="3">
        <v>33334.330999999998</v>
      </c>
      <c r="K68" s="3">
        <v>409845.91000000003</v>
      </c>
      <c r="L68" s="3">
        <v>8462.1427999999996</v>
      </c>
    </row>
    <row r="69" spans="1:34" x14ac:dyDescent="0.3">
      <c r="A69" s="13" t="s">
        <v>49</v>
      </c>
      <c r="B69" s="13" t="s">
        <v>53</v>
      </c>
      <c r="C69" s="13" t="s">
        <v>51</v>
      </c>
      <c r="D69" s="13">
        <v>28</v>
      </c>
      <c r="E69" s="13">
        <v>4</v>
      </c>
      <c r="F69" s="13">
        <v>3242.1239999999998</v>
      </c>
      <c r="G69" s="13">
        <v>83.241820000000004</v>
      </c>
      <c r="H69" s="13">
        <v>3069.0046666666663</v>
      </c>
      <c r="I69" s="13">
        <v>94.578440000000001</v>
      </c>
      <c r="J69" s="3">
        <v>38203.408000000003</v>
      </c>
      <c r="K69" s="3">
        <v>498865.30999999994</v>
      </c>
      <c r="L69" s="3">
        <v>1241.8883700000001</v>
      </c>
      <c r="AB69">
        <v>14</v>
      </c>
      <c r="AC69">
        <v>21</v>
      </c>
      <c r="AD69">
        <v>28</v>
      </c>
      <c r="AE69">
        <v>35</v>
      </c>
      <c r="AF69">
        <v>42</v>
      </c>
      <c r="AG69">
        <v>49</v>
      </c>
      <c r="AH69">
        <v>56</v>
      </c>
    </row>
    <row r="70" spans="1:34" x14ac:dyDescent="0.3">
      <c r="A70" s="13" t="s">
        <v>52</v>
      </c>
      <c r="B70" s="13" t="s">
        <v>50</v>
      </c>
      <c r="C70" s="13" t="s">
        <v>51</v>
      </c>
      <c r="D70" s="13">
        <v>28</v>
      </c>
      <c r="E70" s="13">
        <v>4</v>
      </c>
      <c r="F70" s="13">
        <v>4586.4843333333338</v>
      </c>
      <c r="G70" s="13">
        <v>92.271646666666655</v>
      </c>
      <c r="H70" s="13">
        <v>4367.3633333333337</v>
      </c>
      <c r="I70" s="13">
        <v>144.17446666666669</v>
      </c>
      <c r="J70" s="3">
        <v>25093.389000000003</v>
      </c>
      <c r="K70" s="3">
        <v>434717.2</v>
      </c>
      <c r="L70" s="3">
        <v>4543.7130999999999</v>
      </c>
      <c r="AA70" t="s">
        <v>57</v>
      </c>
      <c r="AB70" s="19">
        <f>Y12</f>
        <v>788.34017375000008</v>
      </c>
      <c r="AC70" s="19">
        <f>Y37</f>
        <v>1912.5699404166671</v>
      </c>
      <c r="AD70" s="19">
        <f>Y61</f>
        <v>3871.5098550000002</v>
      </c>
      <c r="AE70" s="19">
        <f>Y85</f>
        <v>5859.0844875000003</v>
      </c>
      <c r="AF70" s="19">
        <f>Y109</f>
        <v>7919.4330874999996</v>
      </c>
      <c r="AG70" s="19">
        <f>Y133</f>
        <v>7760.5799733333333</v>
      </c>
      <c r="AH70" s="19">
        <f>Y156</f>
        <v>11901.380086666664</v>
      </c>
    </row>
    <row r="71" spans="1:34" x14ac:dyDescent="0.3">
      <c r="A71" s="13" t="s">
        <v>49</v>
      </c>
      <c r="B71" s="13" t="s">
        <v>50</v>
      </c>
      <c r="C71" s="13" t="s">
        <v>51</v>
      </c>
      <c r="D71" s="13">
        <v>28</v>
      </c>
      <c r="E71" s="13">
        <v>4</v>
      </c>
      <c r="F71" s="13">
        <v>6497.5743333333339</v>
      </c>
      <c r="G71" s="13">
        <v>121.10653333333335</v>
      </c>
      <c r="H71" s="13">
        <v>6226.7106666666668</v>
      </c>
      <c r="I71" s="13">
        <v>155.70840000000001</v>
      </c>
      <c r="J71" s="3">
        <v>48805.106000000007</v>
      </c>
      <c r="K71" s="3">
        <v>527412.55000000005</v>
      </c>
      <c r="L71" s="3">
        <v>6612.3293199999998</v>
      </c>
      <c r="AA71" t="s">
        <v>58</v>
      </c>
      <c r="AB71" s="19">
        <f>Y13</f>
        <v>1283.3355350000002</v>
      </c>
      <c r="AC71" s="19">
        <f>Y38</f>
        <v>1869.1058720833335</v>
      </c>
      <c r="AD71" s="19">
        <f>Y62</f>
        <v>4176.369745</v>
      </c>
      <c r="AE71" s="19">
        <f>Y86</f>
        <v>6688.0083166666664</v>
      </c>
      <c r="AF71" s="19">
        <f>Y110</f>
        <v>7364.4394541666679</v>
      </c>
      <c r="AG71" s="19">
        <f>Y134</f>
        <v>8927.3262737500008</v>
      </c>
      <c r="AH71" s="19">
        <f>Y157</f>
        <v>7248.3647624999994</v>
      </c>
    </row>
    <row r="72" spans="1:34" x14ac:dyDescent="0.3">
      <c r="A72" s="13" t="s">
        <v>52</v>
      </c>
      <c r="B72" s="13" t="s">
        <v>53</v>
      </c>
      <c r="C72" s="13" t="s">
        <v>51</v>
      </c>
      <c r="D72" s="13">
        <v>28</v>
      </c>
      <c r="E72" s="13">
        <v>4</v>
      </c>
      <c r="F72" s="13">
        <v>4142.1326666666673</v>
      </c>
      <c r="G72" s="13">
        <v>105.22551333333335</v>
      </c>
      <c r="H72" s="13">
        <v>3938.33</v>
      </c>
      <c r="I72" s="13">
        <v>121.46556666666667</v>
      </c>
      <c r="J72" s="3">
        <v>32505.807000000001</v>
      </c>
      <c r="K72" s="3">
        <v>544503.26</v>
      </c>
      <c r="L72" s="3">
        <v>5431.8027000000002</v>
      </c>
      <c r="AA72" t="s">
        <v>59</v>
      </c>
      <c r="AB72" s="19">
        <f>Y14</f>
        <v>2235.8095920833334</v>
      </c>
      <c r="AC72" s="19">
        <f>Y39</f>
        <v>3096.41470875</v>
      </c>
      <c r="AD72" s="19">
        <f>Y63</f>
        <v>3639.9093874999999</v>
      </c>
      <c r="AE72" s="19">
        <f>Y87</f>
        <v>5088.3301150000007</v>
      </c>
      <c r="AF72" s="19">
        <f>Y111</f>
        <v>7220.2533162500004</v>
      </c>
      <c r="AG72" s="19">
        <f>Y135</f>
        <v>6693.9943650000005</v>
      </c>
      <c r="AH72" s="19">
        <f>Y158</f>
        <v>10837.788216666666</v>
      </c>
    </row>
    <row r="73" spans="1:34" x14ac:dyDescent="0.3">
      <c r="A73" s="13" t="s">
        <v>54</v>
      </c>
      <c r="B73" s="13" t="s">
        <v>50</v>
      </c>
      <c r="C73" s="13" t="s">
        <v>51</v>
      </c>
      <c r="D73" s="13">
        <v>28</v>
      </c>
      <c r="E73" s="13">
        <v>4</v>
      </c>
      <c r="F73" s="13">
        <v>3916.9303333333337</v>
      </c>
      <c r="G73" s="13">
        <v>126.87353333333333</v>
      </c>
      <c r="H73" s="13">
        <v>3663.1380000000004</v>
      </c>
      <c r="I73" s="13">
        <v>133.05036666666666</v>
      </c>
      <c r="J73" s="3">
        <v>27564.893000000004</v>
      </c>
      <c r="K73" s="3">
        <v>367267.91099999996</v>
      </c>
      <c r="L73" s="3">
        <v>4194.7032100000006</v>
      </c>
    </row>
    <row r="74" spans="1:34" x14ac:dyDescent="0.3">
      <c r="A74" s="14" t="s">
        <v>49</v>
      </c>
      <c r="B74" s="14" t="s">
        <v>50</v>
      </c>
      <c r="C74" s="14" t="s">
        <v>51</v>
      </c>
      <c r="D74" s="14">
        <v>35</v>
      </c>
      <c r="E74" s="14">
        <v>1</v>
      </c>
      <c r="F74" s="14">
        <v>5126.1333333333341</v>
      </c>
      <c r="G74" s="14">
        <v>132.6405</v>
      </c>
      <c r="H74" s="14">
        <v>4676.565333333333</v>
      </c>
      <c r="I74" s="14">
        <v>340.25173333333333</v>
      </c>
      <c r="J74" s="4">
        <v>25365.172999999999</v>
      </c>
      <c r="K74" s="4">
        <v>754074.3600000001</v>
      </c>
      <c r="L74" s="4">
        <v>4330.8946999999998</v>
      </c>
      <c r="N74" s="18" t="s">
        <v>37</v>
      </c>
      <c r="O74" s="18" t="s">
        <v>38</v>
      </c>
      <c r="P74" s="18" t="s">
        <v>39</v>
      </c>
      <c r="Q74" s="18" t="s">
        <v>40</v>
      </c>
      <c r="R74" s="18" t="s">
        <v>41</v>
      </c>
      <c r="S74" s="18" t="s">
        <v>42</v>
      </c>
      <c r="T74" s="18" t="s">
        <v>43</v>
      </c>
      <c r="U74" s="18" t="s">
        <v>44</v>
      </c>
      <c r="V74" s="18" t="s">
        <v>45</v>
      </c>
      <c r="W74" s="18" t="s">
        <v>46</v>
      </c>
      <c r="X74" s="18" t="s">
        <v>47</v>
      </c>
      <c r="Y74" s="18" t="s">
        <v>48</v>
      </c>
    </row>
    <row r="75" spans="1:34" x14ac:dyDescent="0.3">
      <c r="A75" s="14" t="s">
        <v>52</v>
      </c>
      <c r="B75" s="14" t="s">
        <v>50</v>
      </c>
      <c r="C75" s="14" t="s">
        <v>51</v>
      </c>
      <c r="D75" s="14">
        <v>35</v>
      </c>
      <c r="E75" s="14">
        <v>1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N75" t="str">
        <f>A74</f>
        <v>Salada</v>
      </c>
      <c r="O75" t="str">
        <f t="shared" ref="O75:R80" si="34">B74</f>
        <v>Mecânica</v>
      </c>
      <c r="P75" t="str">
        <f t="shared" si="34"/>
        <v>i</v>
      </c>
      <c r="Q75">
        <f t="shared" si="34"/>
        <v>35</v>
      </c>
      <c r="R75">
        <f t="shared" si="34"/>
        <v>1</v>
      </c>
      <c r="S75" s="22">
        <f>AVERAGE(F74,F84,F91,F95)</f>
        <v>4685.7569999999996</v>
      </c>
      <c r="T75" s="22">
        <f t="shared" ref="T75:Y75" si="35">AVERAGE(G74,G84,G91,G95)</f>
        <v>107.27634583333332</v>
      </c>
      <c r="U75" s="22">
        <f t="shared" si="35"/>
        <v>4328.9763333333331</v>
      </c>
      <c r="V75" s="22">
        <f t="shared" si="35"/>
        <v>255.8415333333333</v>
      </c>
      <c r="W75" s="22">
        <f t="shared" si="35"/>
        <v>27955.359249999998</v>
      </c>
      <c r="X75" s="22">
        <f t="shared" si="35"/>
        <v>578319.62750000006</v>
      </c>
      <c r="Y75" s="22">
        <f t="shared" si="35"/>
        <v>4618.3940249999996</v>
      </c>
    </row>
    <row r="76" spans="1:34" x14ac:dyDescent="0.3">
      <c r="A76" s="14" t="s">
        <v>49</v>
      </c>
      <c r="B76" s="14" t="s">
        <v>53</v>
      </c>
      <c r="C76" s="14" t="s">
        <v>51</v>
      </c>
      <c r="D76" s="14">
        <v>35</v>
      </c>
      <c r="E76" s="14">
        <v>1</v>
      </c>
      <c r="F76" s="14" t="s">
        <v>60</v>
      </c>
      <c r="G76" s="14" t="s">
        <v>60</v>
      </c>
      <c r="H76" s="14" t="s">
        <v>60</v>
      </c>
      <c r="I76" s="14" t="s">
        <v>60</v>
      </c>
      <c r="J76" s="14" t="s">
        <v>60</v>
      </c>
      <c r="K76" s="14" t="s">
        <v>60</v>
      </c>
      <c r="L76" s="14" t="s">
        <v>60</v>
      </c>
      <c r="N76" t="str">
        <f t="shared" ref="N76:N80" si="36">A75</f>
        <v>Italiano</v>
      </c>
      <c r="O76" t="str">
        <f t="shared" si="34"/>
        <v>Mecânica</v>
      </c>
      <c r="P76" t="str">
        <f t="shared" si="34"/>
        <v>i</v>
      </c>
      <c r="Q76">
        <f t="shared" si="34"/>
        <v>35</v>
      </c>
      <c r="R76">
        <f t="shared" si="34"/>
        <v>1</v>
      </c>
      <c r="S76" s="22">
        <f>AVERAGE(F85,F86,F94)</f>
        <v>5000.6063333333332</v>
      </c>
      <c r="T76" s="22">
        <f t="shared" ref="T76:Y76" si="37">AVERAGE(G85,G86,G94)</f>
        <v>106.77761333333332</v>
      </c>
      <c r="U76" s="22">
        <f t="shared" si="37"/>
        <v>4671.9792222222231</v>
      </c>
      <c r="V76" s="22">
        <f t="shared" si="37"/>
        <v>227.52766666666665</v>
      </c>
      <c r="W76" s="22">
        <f t="shared" si="37"/>
        <v>29063.999333333337</v>
      </c>
      <c r="X76" s="22">
        <f t="shared" si="37"/>
        <v>574852.53000000014</v>
      </c>
      <c r="Y76" s="22">
        <f t="shared" si="37"/>
        <v>6540.8915333333325</v>
      </c>
    </row>
    <row r="77" spans="1:34" x14ac:dyDescent="0.3">
      <c r="A77" s="14" t="s">
        <v>52</v>
      </c>
      <c r="B77" s="14" t="s">
        <v>53</v>
      </c>
      <c r="C77" s="14" t="s">
        <v>51</v>
      </c>
      <c r="D77" s="14">
        <v>35</v>
      </c>
      <c r="E77" s="14">
        <v>1</v>
      </c>
      <c r="F77" s="14">
        <v>5256.0463333333328</v>
      </c>
      <c r="G77" s="14">
        <v>92.271646666666655</v>
      </c>
      <c r="H77" s="14">
        <v>5002.4586666666664</v>
      </c>
      <c r="I77" s="14">
        <v>127.60276666666668</v>
      </c>
      <c r="J77" s="4">
        <v>26229.615999999998</v>
      </c>
      <c r="K77" s="4">
        <v>542754.04</v>
      </c>
      <c r="L77" s="4">
        <v>5840.3779999999997</v>
      </c>
      <c r="N77" t="str">
        <f t="shared" si="36"/>
        <v>Salada</v>
      </c>
      <c r="O77" t="str">
        <f t="shared" si="34"/>
        <v>Natural</v>
      </c>
      <c r="P77" t="str">
        <f t="shared" si="34"/>
        <v>i</v>
      </c>
      <c r="Q77">
        <f t="shared" si="34"/>
        <v>35</v>
      </c>
      <c r="R77">
        <f t="shared" si="34"/>
        <v>1</v>
      </c>
      <c r="S77" s="22">
        <f>AVERAGE(F88,F93)</f>
        <v>5745.4428333333326</v>
      </c>
      <c r="T77" s="22">
        <f t="shared" ref="T77:Y77" si="38">AVERAGE(G88,G93)</f>
        <v>115.33954666666666</v>
      </c>
      <c r="U77" s="22">
        <f t="shared" si="38"/>
        <v>5494.541166666666</v>
      </c>
      <c r="V77" s="22">
        <f t="shared" si="38"/>
        <v>132.64048333333335</v>
      </c>
      <c r="W77" s="22">
        <f t="shared" si="38"/>
        <v>30966.094000000005</v>
      </c>
      <c r="X77" s="22">
        <f t="shared" si="38"/>
        <v>559059.15500000003</v>
      </c>
      <c r="Y77" s="22">
        <f t="shared" si="38"/>
        <v>7099.77495</v>
      </c>
    </row>
    <row r="78" spans="1:34" x14ac:dyDescent="0.3">
      <c r="A78" s="14" t="s">
        <v>54</v>
      </c>
      <c r="B78" s="14" t="s">
        <v>53</v>
      </c>
      <c r="C78" s="14" t="s">
        <v>51</v>
      </c>
      <c r="D78" s="14">
        <v>35</v>
      </c>
      <c r="E78" s="14">
        <v>1</v>
      </c>
      <c r="F78" s="14" t="s">
        <v>60</v>
      </c>
      <c r="G78" s="14" t="s">
        <v>60</v>
      </c>
      <c r="H78" s="14" t="s">
        <v>60</v>
      </c>
      <c r="I78" s="14" t="s">
        <v>60</v>
      </c>
      <c r="J78" s="14" t="s">
        <v>60</v>
      </c>
      <c r="K78" s="14" t="s">
        <v>60</v>
      </c>
      <c r="L78" s="14" t="s">
        <v>60</v>
      </c>
      <c r="N78" t="str">
        <f t="shared" si="36"/>
        <v>Italiano</v>
      </c>
      <c r="O78" t="str">
        <f t="shared" si="34"/>
        <v>Natural</v>
      </c>
      <c r="P78" t="str">
        <f t="shared" si="34"/>
        <v>i</v>
      </c>
      <c r="Q78">
        <f t="shared" si="34"/>
        <v>35</v>
      </c>
      <c r="R78">
        <f t="shared" si="34"/>
        <v>1</v>
      </c>
      <c r="S78" s="22">
        <f>AVERAGE(F77,F80,F96)</f>
        <v>5889.4151111111105</v>
      </c>
      <c r="T78" s="22">
        <f t="shared" ref="T78:Y78" si="39">AVERAGE(G77,G80,G96)</f>
        <v>107.65024999999999</v>
      </c>
      <c r="U78" s="22">
        <f t="shared" si="39"/>
        <v>5576.5401111111105</v>
      </c>
      <c r="V78" s="22">
        <f t="shared" si="39"/>
        <v>200.38136666666665</v>
      </c>
      <c r="W78" s="22">
        <f t="shared" si="39"/>
        <v>26486.634000000002</v>
      </c>
      <c r="X78" s="22">
        <f t="shared" si="39"/>
        <v>560955.22666666668</v>
      </c>
      <c r="Y78" s="22">
        <f t="shared" si="39"/>
        <v>6835.1251000000002</v>
      </c>
    </row>
    <row r="79" spans="1:34" x14ac:dyDescent="0.3">
      <c r="A79" s="14" t="s">
        <v>54</v>
      </c>
      <c r="B79" s="14" t="s">
        <v>50</v>
      </c>
      <c r="C79" s="14" t="s">
        <v>51</v>
      </c>
      <c r="D79" s="14">
        <v>35</v>
      </c>
      <c r="E79" s="14">
        <v>1</v>
      </c>
      <c r="F79" s="14">
        <v>6536.1320000000005</v>
      </c>
      <c r="G79" s="14">
        <v>75.448013333333336</v>
      </c>
      <c r="H79" s="14">
        <v>6287.9379999999992</v>
      </c>
      <c r="I79" s="14">
        <v>214.36519999999999</v>
      </c>
      <c r="J79" s="4">
        <v>29093.231</v>
      </c>
      <c r="K79" s="4">
        <v>708633.03</v>
      </c>
      <c r="L79" s="4">
        <v>8895.8608000000004</v>
      </c>
      <c r="N79" t="str">
        <f t="shared" si="36"/>
        <v>Santa Cruz</v>
      </c>
      <c r="O79" t="str">
        <f t="shared" si="34"/>
        <v>Natural</v>
      </c>
      <c r="P79" t="str">
        <f t="shared" si="34"/>
        <v>i</v>
      </c>
      <c r="Q79">
        <f t="shared" si="34"/>
        <v>35</v>
      </c>
      <c r="R79">
        <f t="shared" si="34"/>
        <v>1</v>
      </c>
      <c r="S79" s="22">
        <f>AVERAGE(F81,F89,F92)</f>
        <v>6187.3054444444451</v>
      </c>
      <c r="T79" s="22">
        <f t="shared" ref="T79:Y79" si="40">AVERAGE(G81,G89,G92)</f>
        <v>85.916936666666672</v>
      </c>
      <c r="U79" s="22">
        <f t="shared" si="40"/>
        <v>5929.6473333333333</v>
      </c>
      <c r="V79" s="22">
        <f t="shared" si="40"/>
        <v>158.7181233333333</v>
      </c>
      <c r="W79" s="22">
        <f t="shared" si="40"/>
        <v>35209.386333333336</v>
      </c>
      <c r="X79" s="22">
        <f t="shared" si="40"/>
        <v>722147.04999999993</v>
      </c>
      <c r="Y79" s="22">
        <f t="shared" si="40"/>
        <v>4402.1335433333334</v>
      </c>
    </row>
    <row r="80" spans="1:34" x14ac:dyDescent="0.3">
      <c r="A80" s="14" t="s">
        <v>52</v>
      </c>
      <c r="B80" s="14" t="s">
        <v>53</v>
      </c>
      <c r="C80" s="14" t="s">
        <v>51</v>
      </c>
      <c r="D80" s="14">
        <v>35</v>
      </c>
      <c r="E80" s="14">
        <v>2</v>
      </c>
      <c r="F80" s="14">
        <v>4959.1179999999995</v>
      </c>
      <c r="G80" s="14">
        <v>86.50466999999999</v>
      </c>
      <c r="H80" s="14">
        <v>4578.8770000000004</v>
      </c>
      <c r="I80" s="14">
        <v>282.9434333333333</v>
      </c>
      <c r="J80" s="4">
        <v>30427.311999999998</v>
      </c>
      <c r="K80" s="4">
        <v>643633.46000000008</v>
      </c>
      <c r="L80" s="4">
        <v>5705.9811</v>
      </c>
      <c r="N80" t="str">
        <f t="shared" si="36"/>
        <v>Santa Cruz</v>
      </c>
      <c r="O80" t="str">
        <f t="shared" si="34"/>
        <v>Mecânica</v>
      </c>
      <c r="P80" t="str">
        <f t="shared" si="34"/>
        <v>i</v>
      </c>
      <c r="Q80">
        <f t="shared" si="34"/>
        <v>35</v>
      </c>
      <c r="R80">
        <f t="shared" si="34"/>
        <v>1</v>
      </c>
      <c r="S80" s="22">
        <f>AVERAGE(F79,F82,F90)</f>
        <v>6656.7161111111118</v>
      </c>
      <c r="T80" s="22">
        <f t="shared" ref="T80:Y80" si="41">AVERAGE(G79,G82,G90)</f>
        <v>98.197723333333329</v>
      </c>
      <c r="U80" s="22">
        <f t="shared" si="41"/>
        <v>6359.4255555555546</v>
      </c>
      <c r="V80" s="22">
        <f t="shared" si="41"/>
        <v>223.90815555555557</v>
      </c>
      <c r="W80" s="22">
        <f t="shared" si="41"/>
        <v>30129.08766666667</v>
      </c>
      <c r="X80" s="22">
        <f t="shared" si="41"/>
        <v>619408.56666666677</v>
      </c>
      <c r="Y80" s="22">
        <f t="shared" si="41"/>
        <v>5774.526686666667</v>
      </c>
    </row>
    <row r="81" spans="1:25" x14ac:dyDescent="0.3">
      <c r="A81" s="14" t="s">
        <v>54</v>
      </c>
      <c r="B81" s="14" t="s">
        <v>53</v>
      </c>
      <c r="C81" s="14" t="s">
        <v>51</v>
      </c>
      <c r="D81" s="14">
        <v>35</v>
      </c>
      <c r="E81" s="14">
        <v>2</v>
      </c>
      <c r="F81" s="14">
        <v>4861.2666666666664</v>
      </c>
      <c r="G81" s="14">
        <v>78.974503333333331</v>
      </c>
      <c r="H81" s="14">
        <v>4536.3256666666666</v>
      </c>
      <c r="I81" s="14">
        <v>233.24383333333333</v>
      </c>
      <c r="J81" s="4">
        <v>32862.601000000002</v>
      </c>
      <c r="K81" s="4">
        <v>726262.49</v>
      </c>
      <c r="L81" s="4">
        <v>4602.0808999999999</v>
      </c>
      <c r="S81" s="22"/>
      <c r="T81" s="22"/>
      <c r="U81" s="22"/>
      <c r="V81" s="22"/>
      <c r="W81" s="22"/>
      <c r="X81" s="22"/>
      <c r="Y81" s="22"/>
    </row>
    <row r="82" spans="1:25" x14ac:dyDescent="0.3">
      <c r="A82" s="14" t="s">
        <v>54</v>
      </c>
      <c r="B82" s="14" t="s">
        <v>50</v>
      </c>
      <c r="C82" s="14" t="s">
        <v>51</v>
      </c>
      <c r="D82" s="14">
        <v>35</v>
      </c>
      <c r="E82" s="14">
        <v>2</v>
      </c>
      <c r="F82" s="14">
        <v>5740.6533333333327</v>
      </c>
      <c r="G82" s="14">
        <v>80.737690000000001</v>
      </c>
      <c r="H82" s="14">
        <v>5379.7113333333336</v>
      </c>
      <c r="I82" s="14">
        <v>290.11693333333329</v>
      </c>
      <c r="J82" s="4">
        <v>29668.232000000007</v>
      </c>
      <c r="K82" s="4">
        <v>591293.65</v>
      </c>
      <c r="L82" s="4">
        <v>6902.6720000000005</v>
      </c>
      <c r="R82" t="s">
        <v>55</v>
      </c>
      <c r="S82" s="22">
        <f>AVERAGE(S75,S76,S80)</f>
        <v>5447.6931481481479</v>
      </c>
      <c r="T82" s="22">
        <f t="shared" ref="T82:Y82" si="42">AVERAGE(T75,T76,T80)</f>
        <v>104.08389416666665</v>
      </c>
      <c r="U82" s="22">
        <f t="shared" si="42"/>
        <v>5120.1270370370366</v>
      </c>
      <c r="V82" s="22">
        <f t="shared" si="42"/>
        <v>235.75911851851853</v>
      </c>
      <c r="W82" s="22">
        <f t="shared" si="42"/>
        <v>29049.482083333336</v>
      </c>
      <c r="X82" s="22">
        <f t="shared" si="42"/>
        <v>590860.24138888903</v>
      </c>
      <c r="Y82" s="22">
        <f t="shared" si="42"/>
        <v>5644.6040816666673</v>
      </c>
    </row>
    <row r="83" spans="1:25" x14ac:dyDescent="0.3">
      <c r="A83" s="14" t="s">
        <v>49</v>
      </c>
      <c r="B83" s="14" t="s">
        <v>53</v>
      </c>
      <c r="C83" s="14" t="s">
        <v>51</v>
      </c>
      <c r="D83" s="14">
        <v>35</v>
      </c>
      <c r="E83" s="14">
        <v>2</v>
      </c>
      <c r="F83" s="14" t="s">
        <v>60</v>
      </c>
      <c r="G83" s="14" t="s">
        <v>60</v>
      </c>
      <c r="H83" s="14" t="s">
        <v>60</v>
      </c>
      <c r="I83" s="14" t="s">
        <v>60</v>
      </c>
      <c r="J83" s="14" t="s">
        <v>60</v>
      </c>
      <c r="K83" s="14" t="s">
        <v>60</v>
      </c>
      <c r="L83" s="14" t="s">
        <v>60</v>
      </c>
      <c r="R83" t="s">
        <v>56</v>
      </c>
      <c r="S83" s="22">
        <f>AVERAGE(S77:S79)</f>
        <v>5940.72112962963</v>
      </c>
      <c r="T83" s="22">
        <f t="shared" ref="T83:Y83" si="43">AVERAGE(T77:T79)</f>
        <v>102.9689111111111</v>
      </c>
      <c r="U83" s="22">
        <f t="shared" si="43"/>
        <v>5666.9095370370369</v>
      </c>
      <c r="V83" s="22">
        <f t="shared" si="43"/>
        <v>163.91332444444444</v>
      </c>
      <c r="W83" s="22">
        <f t="shared" si="43"/>
        <v>30887.371444444445</v>
      </c>
      <c r="X83" s="22">
        <f t="shared" si="43"/>
        <v>614053.81055555551</v>
      </c>
      <c r="Y83" s="22">
        <f t="shared" si="43"/>
        <v>6112.3445311111109</v>
      </c>
    </row>
    <row r="84" spans="1:25" x14ac:dyDescent="0.3">
      <c r="A84" s="14" t="s">
        <v>49</v>
      </c>
      <c r="B84" s="14" t="s">
        <v>50</v>
      </c>
      <c r="C84" s="14" t="s">
        <v>51</v>
      </c>
      <c r="D84" s="14">
        <v>35</v>
      </c>
      <c r="E84" s="14">
        <v>2</v>
      </c>
      <c r="F84" s="14">
        <v>3997.4563333333331</v>
      </c>
      <c r="G84" s="14">
        <v>100.38762333333334</v>
      </c>
      <c r="H84" s="14">
        <v>3633.0666666666671</v>
      </c>
      <c r="I84" s="14">
        <v>272.97946666666667</v>
      </c>
      <c r="J84" s="4">
        <v>21694.284999999996</v>
      </c>
      <c r="K84" s="4">
        <v>457564.46000000008</v>
      </c>
      <c r="L84" s="4">
        <v>4476.665</v>
      </c>
      <c r="S84" s="22"/>
      <c r="T84" s="22"/>
      <c r="U84" s="22"/>
      <c r="V84" s="22"/>
      <c r="W84" s="22"/>
      <c r="X84" s="22"/>
      <c r="Y84" s="22"/>
    </row>
    <row r="85" spans="1:25" x14ac:dyDescent="0.3">
      <c r="A85" s="14" t="s">
        <v>52</v>
      </c>
      <c r="B85" s="14" t="s">
        <v>50</v>
      </c>
      <c r="C85" s="14" t="s">
        <v>51</v>
      </c>
      <c r="D85" s="14">
        <v>35</v>
      </c>
      <c r="E85" s="14">
        <v>2</v>
      </c>
      <c r="F85" s="14">
        <v>5172.2820000000002</v>
      </c>
      <c r="G85" s="14">
        <v>99.635726666666656</v>
      </c>
      <c r="H85" s="14">
        <v>4900.3620000000001</v>
      </c>
      <c r="I85" s="14">
        <v>193.02063333333334</v>
      </c>
      <c r="J85" s="4">
        <v>25669.285</v>
      </c>
      <c r="K85" s="4">
        <v>569941.46000000008</v>
      </c>
      <c r="L85" s="4">
        <v>9430.4498999999996</v>
      </c>
      <c r="R85" t="s">
        <v>57</v>
      </c>
      <c r="S85" s="22">
        <f>AVERAGE(S75,S77)</f>
        <v>5215.5999166666661</v>
      </c>
      <c r="T85" s="22">
        <f t="shared" ref="T85:Y86" si="44">AVERAGE(T75,T77)</f>
        <v>111.30794624999999</v>
      </c>
      <c r="U85" s="22">
        <f t="shared" si="44"/>
        <v>4911.7587499999991</v>
      </c>
      <c r="V85" s="22">
        <f t="shared" si="44"/>
        <v>194.24100833333333</v>
      </c>
      <c r="W85" s="22">
        <f t="shared" si="44"/>
        <v>29460.726625000003</v>
      </c>
      <c r="X85" s="22">
        <f t="shared" si="44"/>
        <v>568689.3912500001</v>
      </c>
      <c r="Y85" s="22">
        <f t="shared" si="44"/>
        <v>5859.0844875000003</v>
      </c>
    </row>
    <row r="86" spans="1:25" x14ac:dyDescent="0.3">
      <c r="A86" s="14" t="s">
        <v>52</v>
      </c>
      <c r="B86" s="14" t="s">
        <v>50</v>
      </c>
      <c r="C86" s="14" t="s">
        <v>51</v>
      </c>
      <c r="D86" s="14">
        <v>35</v>
      </c>
      <c r="E86" s="14">
        <v>3</v>
      </c>
      <c r="F86" s="14">
        <v>5115.6096666666663</v>
      </c>
      <c r="G86" s="14">
        <v>81.879779999999997</v>
      </c>
      <c r="H86" s="14">
        <v>4810.0543333333335</v>
      </c>
      <c r="I86" s="14">
        <v>229.28283333333331</v>
      </c>
      <c r="J86" s="4">
        <v>28403.894</v>
      </c>
      <c r="K86" s="4">
        <v>567702.59000000008</v>
      </c>
      <c r="L86" s="4">
        <v>5097.7584999999999</v>
      </c>
      <c r="R86" t="s">
        <v>58</v>
      </c>
      <c r="S86" s="22">
        <f>AVERAGE(S76,S78)</f>
        <v>5445.0107222222214</v>
      </c>
      <c r="T86" s="22">
        <f t="shared" si="44"/>
        <v>107.21393166666665</v>
      </c>
      <c r="U86" s="22">
        <f t="shared" si="44"/>
        <v>5124.2596666666668</v>
      </c>
      <c r="V86" s="22">
        <f t="shared" si="44"/>
        <v>213.95451666666665</v>
      </c>
      <c r="W86" s="22">
        <f t="shared" si="44"/>
        <v>27775.316666666669</v>
      </c>
      <c r="X86" s="22">
        <f t="shared" si="44"/>
        <v>567903.87833333341</v>
      </c>
      <c r="Y86" s="22">
        <f t="shared" si="44"/>
        <v>6688.0083166666664</v>
      </c>
    </row>
    <row r="87" spans="1:25" x14ac:dyDescent="0.3">
      <c r="A87" s="14" t="s">
        <v>52</v>
      </c>
      <c r="B87" s="14" t="s">
        <v>53</v>
      </c>
      <c r="C87" s="14" t="s">
        <v>51</v>
      </c>
      <c r="D87" s="14">
        <v>35</v>
      </c>
      <c r="E87" s="14">
        <v>3</v>
      </c>
      <c r="F87" s="14" t="s">
        <v>60</v>
      </c>
      <c r="G87" s="14" t="s">
        <v>60</v>
      </c>
      <c r="H87" s="14" t="s">
        <v>60</v>
      </c>
      <c r="I87" s="14" t="s">
        <v>60</v>
      </c>
      <c r="J87" s="14" t="s">
        <v>60</v>
      </c>
      <c r="K87" s="14" t="s">
        <v>60</v>
      </c>
      <c r="L87" s="14" t="s">
        <v>60</v>
      </c>
      <c r="R87" t="s">
        <v>61</v>
      </c>
      <c r="S87" s="22">
        <f>AVERAGE(S79:S80)</f>
        <v>6422.0107777777785</v>
      </c>
      <c r="T87" s="22">
        <f t="shared" ref="T87:Y87" si="45">AVERAGE(T79:T80)</f>
        <v>92.057330000000007</v>
      </c>
      <c r="U87" s="22">
        <f t="shared" si="45"/>
        <v>6144.536444444444</v>
      </c>
      <c r="V87" s="22">
        <f t="shared" si="45"/>
        <v>191.31313944444443</v>
      </c>
      <c r="W87" s="22">
        <f t="shared" si="45"/>
        <v>32669.237000000001</v>
      </c>
      <c r="X87" s="22">
        <f t="shared" si="45"/>
        <v>670777.80833333335</v>
      </c>
      <c r="Y87" s="22">
        <f t="shared" si="45"/>
        <v>5088.3301150000007</v>
      </c>
    </row>
    <row r="88" spans="1:25" x14ac:dyDescent="0.3">
      <c r="A88" s="14" t="s">
        <v>49</v>
      </c>
      <c r="B88" s="14" t="s">
        <v>53</v>
      </c>
      <c r="C88" s="14" t="s">
        <v>51</v>
      </c>
      <c r="D88" s="14">
        <v>35</v>
      </c>
      <c r="E88" s="14">
        <v>3</v>
      </c>
      <c r="F88" s="14">
        <v>6438.9016666666657</v>
      </c>
      <c r="G88" s="14">
        <v>132.64048</v>
      </c>
      <c r="H88" s="14">
        <v>6173.4653333333335</v>
      </c>
      <c r="I88" s="14">
        <v>149.94140000000002</v>
      </c>
      <c r="J88" s="4">
        <v>31198.069000000007</v>
      </c>
      <c r="K88" s="4">
        <v>570701.17999999993</v>
      </c>
      <c r="L88" s="4">
        <v>7960.4760999999999</v>
      </c>
    </row>
    <row r="89" spans="1:25" x14ac:dyDescent="0.3">
      <c r="A89" s="14" t="s">
        <v>54</v>
      </c>
      <c r="B89" s="14" t="s">
        <v>53</v>
      </c>
      <c r="C89" s="14" t="s">
        <v>51</v>
      </c>
      <c r="D89" s="14">
        <v>35</v>
      </c>
      <c r="E89" s="14">
        <v>3</v>
      </c>
      <c r="F89" s="14">
        <v>7003.7133333333331</v>
      </c>
      <c r="G89" s="14">
        <v>92.271636666666666</v>
      </c>
      <c r="H89" s="14">
        <v>6739.0079999999989</v>
      </c>
      <c r="I89" s="14">
        <v>156.40586666666664</v>
      </c>
      <c r="J89" s="4">
        <v>44625.069000000003</v>
      </c>
      <c r="K89" s="4">
        <v>695990.28</v>
      </c>
      <c r="L89" s="4">
        <v>6740.7388999999994</v>
      </c>
    </row>
    <row r="90" spans="1:25" x14ac:dyDescent="0.3">
      <c r="A90" s="14" t="s">
        <v>54</v>
      </c>
      <c r="B90" s="14" t="s">
        <v>50</v>
      </c>
      <c r="C90" s="14" t="s">
        <v>51</v>
      </c>
      <c r="D90" s="14">
        <v>35</v>
      </c>
      <c r="E90" s="14">
        <v>3</v>
      </c>
      <c r="F90" s="14">
        <v>7693.3630000000003</v>
      </c>
      <c r="G90" s="14">
        <v>138.40746666666666</v>
      </c>
      <c r="H90" s="14">
        <v>7410.6273333333338</v>
      </c>
      <c r="I90" s="14">
        <v>167.24233333333333</v>
      </c>
      <c r="J90" s="4">
        <v>31625.8</v>
      </c>
      <c r="K90" s="4">
        <v>558299.02</v>
      </c>
      <c r="L90" s="4">
        <v>1525.0472599999998</v>
      </c>
    </row>
    <row r="91" spans="1:25" x14ac:dyDescent="0.3">
      <c r="A91" s="14" t="s">
        <v>49</v>
      </c>
      <c r="B91" s="14" t="s">
        <v>50</v>
      </c>
      <c r="C91" s="14" t="s">
        <v>51</v>
      </c>
      <c r="D91" s="14">
        <v>35</v>
      </c>
      <c r="E91" s="14">
        <v>3</v>
      </c>
      <c r="F91" s="14">
        <v>4351.9626666666663</v>
      </c>
      <c r="G91" s="14">
        <v>115.33956666666666</v>
      </c>
      <c r="H91" s="14">
        <v>4149.6090000000004</v>
      </c>
      <c r="I91" s="14">
        <v>138.72686666666667</v>
      </c>
      <c r="J91" s="4">
        <v>30311.773999999998</v>
      </c>
      <c r="K91" s="4">
        <v>524066.1</v>
      </c>
      <c r="L91" s="4">
        <v>5315.3662999999997</v>
      </c>
    </row>
    <row r="92" spans="1:25" x14ac:dyDescent="0.3">
      <c r="A92" s="14" t="s">
        <v>54</v>
      </c>
      <c r="B92" s="14" t="s">
        <v>53</v>
      </c>
      <c r="C92" s="14" t="s">
        <v>51</v>
      </c>
      <c r="D92" s="14">
        <v>35</v>
      </c>
      <c r="E92" s="14">
        <v>4</v>
      </c>
      <c r="F92" s="14">
        <v>6696.936333333334</v>
      </c>
      <c r="G92" s="14">
        <v>86.50466999999999</v>
      </c>
      <c r="H92" s="14">
        <v>6513.6083333333336</v>
      </c>
      <c r="I92" s="14">
        <v>86.50466999999999</v>
      </c>
      <c r="J92" s="4">
        <v>28140.489000000001</v>
      </c>
      <c r="K92" s="4">
        <v>744188.37999999989</v>
      </c>
      <c r="L92" s="4">
        <v>1863.5808300000001</v>
      </c>
    </row>
    <row r="93" spans="1:25" x14ac:dyDescent="0.3">
      <c r="A93" s="14" t="s">
        <v>49</v>
      </c>
      <c r="B93" s="14" t="s">
        <v>53</v>
      </c>
      <c r="C93" s="14" t="s">
        <v>51</v>
      </c>
      <c r="D93" s="14">
        <v>35</v>
      </c>
      <c r="E93" s="14">
        <v>4</v>
      </c>
      <c r="F93" s="14">
        <v>5051.9839999999995</v>
      </c>
      <c r="G93" s="14">
        <v>98.038613333333331</v>
      </c>
      <c r="H93" s="14">
        <v>4815.6169999999993</v>
      </c>
      <c r="I93" s="14">
        <v>115.33956666666666</v>
      </c>
      <c r="J93" s="4">
        <v>30734.118999999999</v>
      </c>
      <c r="K93" s="4">
        <v>547417.13</v>
      </c>
      <c r="L93" s="4">
        <v>6239.0738000000001</v>
      </c>
    </row>
    <row r="94" spans="1:25" x14ac:dyDescent="0.3">
      <c r="A94" s="14" t="s">
        <v>52</v>
      </c>
      <c r="B94" s="14" t="s">
        <v>50</v>
      </c>
      <c r="C94" s="14" t="s">
        <v>51</v>
      </c>
      <c r="D94" s="14">
        <v>35</v>
      </c>
      <c r="E94" s="14">
        <v>4</v>
      </c>
      <c r="F94" s="14">
        <v>4713.927333333334</v>
      </c>
      <c r="G94" s="14">
        <v>138.81733333333332</v>
      </c>
      <c r="H94" s="14">
        <v>4305.5213333333331</v>
      </c>
      <c r="I94" s="14">
        <v>260.27953333333335</v>
      </c>
      <c r="J94" s="4">
        <v>33118.819000000003</v>
      </c>
      <c r="K94" s="4">
        <v>586913.54</v>
      </c>
      <c r="L94" s="4">
        <v>5094.4662000000008</v>
      </c>
    </row>
    <row r="95" spans="1:25" x14ac:dyDescent="0.3">
      <c r="A95" s="14" t="s">
        <v>49</v>
      </c>
      <c r="B95" s="14" t="s">
        <v>50</v>
      </c>
      <c r="C95" s="14" t="s">
        <v>51</v>
      </c>
      <c r="D95" s="14">
        <v>35</v>
      </c>
      <c r="E95" s="14">
        <v>4</v>
      </c>
      <c r="F95" s="14">
        <v>5267.4756666666663</v>
      </c>
      <c r="G95" s="14">
        <v>80.73769333333334</v>
      </c>
      <c r="H95" s="14">
        <v>4856.6643333333332</v>
      </c>
      <c r="I95" s="14">
        <v>271.40806666666668</v>
      </c>
      <c r="J95" s="4">
        <v>34450.205000000002</v>
      </c>
      <c r="K95" s="4">
        <v>577573.59</v>
      </c>
      <c r="L95" s="4">
        <v>4350.6500999999998</v>
      </c>
    </row>
    <row r="96" spans="1:25" x14ac:dyDescent="0.3">
      <c r="A96" s="14" t="s">
        <v>52</v>
      </c>
      <c r="B96" s="14" t="s">
        <v>53</v>
      </c>
      <c r="C96" s="14" t="s">
        <v>51</v>
      </c>
      <c r="D96" s="14">
        <v>35</v>
      </c>
      <c r="E96" s="14">
        <v>4</v>
      </c>
      <c r="F96" s="14">
        <v>7453.081000000001</v>
      </c>
      <c r="G96" s="14">
        <v>144.17443333333333</v>
      </c>
      <c r="H96" s="14">
        <v>7148.2846666666665</v>
      </c>
      <c r="I96" s="14">
        <v>190.59789999999998</v>
      </c>
      <c r="J96" s="4">
        <v>22802.973999999998</v>
      </c>
      <c r="K96" s="4">
        <v>496478.18000000005</v>
      </c>
      <c r="L96" s="4">
        <v>8959.0162</v>
      </c>
    </row>
    <row r="97" spans="1:25" x14ac:dyDescent="0.3">
      <c r="A97" s="14" t="s">
        <v>54</v>
      </c>
      <c r="B97" s="14" t="s">
        <v>50</v>
      </c>
      <c r="C97" s="14" t="s">
        <v>51</v>
      </c>
      <c r="D97" s="14">
        <v>35</v>
      </c>
      <c r="E97" s="14">
        <v>4</v>
      </c>
      <c r="F97" s="14" t="s">
        <v>60</v>
      </c>
      <c r="G97" s="14" t="s">
        <v>60</v>
      </c>
      <c r="H97" s="14" t="s">
        <v>60</v>
      </c>
      <c r="I97" s="14" t="s">
        <v>60</v>
      </c>
      <c r="J97" s="14" t="s">
        <v>60</v>
      </c>
      <c r="K97" s="14" t="s">
        <v>60</v>
      </c>
      <c r="L97" s="14" t="s">
        <v>60</v>
      </c>
    </row>
    <row r="98" spans="1:25" x14ac:dyDescent="0.3">
      <c r="A98" s="15" t="s">
        <v>49</v>
      </c>
      <c r="B98" s="15" t="s">
        <v>50</v>
      </c>
      <c r="C98" s="15" t="s">
        <v>51</v>
      </c>
      <c r="D98" s="15">
        <v>42</v>
      </c>
      <c r="E98" s="15">
        <v>1</v>
      </c>
      <c r="F98" s="15">
        <v>6206.7813333333324</v>
      </c>
      <c r="G98" s="15">
        <v>86.504660000000001</v>
      </c>
      <c r="H98" s="15">
        <v>5975.8249999999998</v>
      </c>
      <c r="I98" s="15">
        <v>121.10653333333335</v>
      </c>
      <c r="J98" s="10">
        <v>42457.077000000005</v>
      </c>
      <c r="K98" s="10">
        <v>577871.04</v>
      </c>
      <c r="L98" s="10">
        <v>5730.5258999999996</v>
      </c>
      <c r="N98" s="18" t="s">
        <v>37</v>
      </c>
      <c r="O98" s="18" t="s">
        <v>38</v>
      </c>
      <c r="P98" s="18" t="s">
        <v>39</v>
      </c>
      <c r="Q98" s="18" t="s">
        <v>40</v>
      </c>
      <c r="R98" s="18" t="s">
        <v>41</v>
      </c>
      <c r="S98" s="18" t="s">
        <v>42</v>
      </c>
      <c r="T98" s="18" t="s">
        <v>43</v>
      </c>
      <c r="U98" s="18" t="s">
        <v>44</v>
      </c>
      <c r="V98" s="18" t="s">
        <v>45</v>
      </c>
      <c r="W98" s="18" t="s">
        <v>46</v>
      </c>
      <c r="X98" s="18" t="s">
        <v>47</v>
      </c>
      <c r="Y98" s="18" t="s">
        <v>48</v>
      </c>
    </row>
    <row r="99" spans="1:25" x14ac:dyDescent="0.3">
      <c r="A99" s="15" t="s">
        <v>52</v>
      </c>
      <c r="B99" s="15" t="s">
        <v>50</v>
      </c>
      <c r="C99" s="15" t="s">
        <v>51</v>
      </c>
      <c r="D99" s="15">
        <v>42</v>
      </c>
      <c r="E99" s="15">
        <v>1</v>
      </c>
      <c r="F99" s="15">
        <v>7035.9553333333342</v>
      </c>
      <c r="G99" s="15">
        <v>92.98159333333335</v>
      </c>
      <c r="H99" s="15">
        <v>6753.5720000000001</v>
      </c>
      <c r="I99" s="15">
        <v>208.10453333333331</v>
      </c>
      <c r="J99" s="10">
        <v>34003.615000000005</v>
      </c>
      <c r="K99" s="10">
        <v>552137.80000000005</v>
      </c>
      <c r="L99" s="10">
        <v>6275.2932000000001</v>
      </c>
      <c r="N99" t="str">
        <f>A98</f>
        <v>Salada</v>
      </c>
      <c r="O99" t="str">
        <f t="shared" ref="O99:R104" si="46">B98</f>
        <v>Mecânica</v>
      </c>
      <c r="P99" t="str">
        <f t="shared" si="46"/>
        <v>i</v>
      </c>
      <c r="Q99">
        <f t="shared" si="46"/>
        <v>42</v>
      </c>
      <c r="R99">
        <f t="shared" si="46"/>
        <v>1</v>
      </c>
      <c r="S99" s="23">
        <f>AVERAGE(F98,F108,F115,F119)</f>
        <v>6060.0815833333327</v>
      </c>
      <c r="T99" s="23">
        <f t="shared" ref="T99:Y99" si="47">AVERAGE(G98,G108,G115,G119)</f>
        <v>100.08009</v>
      </c>
      <c r="U99" s="23">
        <f t="shared" si="47"/>
        <v>5843.2422499999993</v>
      </c>
      <c r="V99" s="23">
        <f t="shared" si="47"/>
        <v>111.01432583333332</v>
      </c>
      <c r="W99" s="23">
        <f t="shared" si="47"/>
        <v>31478.383250000003</v>
      </c>
      <c r="X99" s="23">
        <f t="shared" si="47"/>
        <v>568535.07250000001</v>
      </c>
      <c r="Y99" s="23">
        <f t="shared" si="47"/>
        <v>7710.6182250000002</v>
      </c>
    </row>
    <row r="100" spans="1:25" x14ac:dyDescent="0.3">
      <c r="A100" s="15" t="s">
        <v>49</v>
      </c>
      <c r="B100" s="15" t="s">
        <v>53</v>
      </c>
      <c r="C100" s="15" t="s">
        <v>51</v>
      </c>
      <c r="D100" s="15">
        <v>42</v>
      </c>
      <c r="E100" s="15">
        <v>1</v>
      </c>
      <c r="F100" s="15" t="s">
        <v>60</v>
      </c>
      <c r="G100" s="15" t="s">
        <v>60</v>
      </c>
      <c r="H100" s="15" t="s">
        <v>60</v>
      </c>
      <c r="I100" s="15" t="s">
        <v>60</v>
      </c>
      <c r="J100" s="15" t="s">
        <v>60</v>
      </c>
      <c r="K100" s="15" t="s">
        <v>60</v>
      </c>
      <c r="L100" s="15" t="s">
        <v>60</v>
      </c>
      <c r="N100" t="str">
        <f t="shared" ref="N100:N104" si="48">A99</f>
        <v>Italiano</v>
      </c>
      <c r="O100" t="str">
        <f t="shared" si="46"/>
        <v>Mecânica</v>
      </c>
      <c r="P100" t="str">
        <f t="shared" si="46"/>
        <v>i</v>
      </c>
      <c r="Q100">
        <f t="shared" si="46"/>
        <v>42</v>
      </c>
      <c r="R100">
        <f t="shared" si="46"/>
        <v>1</v>
      </c>
      <c r="S100" s="23">
        <f>AVERAGE(F99,F110,F118)</f>
        <v>6775.2413333333325</v>
      </c>
      <c r="T100" s="23">
        <f t="shared" ref="T100:Y100" si="49">AVERAGE(G99,G110,G118)</f>
        <v>98.975506666666675</v>
      </c>
      <c r="U100" s="23">
        <f t="shared" si="49"/>
        <v>6473.3688888888892</v>
      </c>
      <c r="V100" s="23">
        <f t="shared" si="49"/>
        <v>185.03782222222222</v>
      </c>
      <c r="W100" s="23">
        <f t="shared" si="49"/>
        <v>28248.445333333333</v>
      </c>
      <c r="X100" s="23">
        <f t="shared" si="49"/>
        <v>557102.6166666667</v>
      </c>
      <c r="Y100" s="23">
        <f t="shared" si="49"/>
        <v>7088.4519333333337</v>
      </c>
    </row>
    <row r="101" spans="1:25" x14ac:dyDescent="0.3">
      <c r="A101" s="15" t="s">
        <v>52</v>
      </c>
      <c r="B101" s="15" t="s">
        <v>53</v>
      </c>
      <c r="C101" s="15" t="s">
        <v>51</v>
      </c>
      <c r="D101" s="15">
        <v>42</v>
      </c>
      <c r="E101" s="15">
        <v>1</v>
      </c>
      <c r="F101" s="15">
        <v>7202.3343333333332</v>
      </c>
      <c r="G101" s="15">
        <v>104.69275666666665</v>
      </c>
      <c r="H101" s="15">
        <v>6932.7036666666654</v>
      </c>
      <c r="I101" s="15">
        <v>139.40906666666666</v>
      </c>
      <c r="J101" s="10">
        <v>37660.737000000001</v>
      </c>
      <c r="K101" s="10">
        <v>487720.27</v>
      </c>
      <c r="L101" s="10">
        <v>3656.5215299999995</v>
      </c>
      <c r="N101" t="str">
        <f t="shared" si="48"/>
        <v>Salada</v>
      </c>
      <c r="O101" t="str">
        <f t="shared" si="46"/>
        <v>Natural</v>
      </c>
      <c r="P101" t="str">
        <f t="shared" si="46"/>
        <v>i</v>
      </c>
      <c r="Q101">
        <f t="shared" si="46"/>
        <v>42</v>
      </c>
      <c r="R101">
        <f t="shared" si="46"/>
        <v>1</v>
      </c>
      <c r="S101" s="23">
        <f>AVERAGE(F107,F117)</f>
        <v>6225.95</v>
      </c>
      <c r="T101" s="23">
        <f t="shared" ref="T101:Y101" si="50">AVERAGE(G107,G117)</f>
        <v>90.784293333333338</v>
      </c>
      <c r="U101" s="23">
        <f t="shared" si="50"/>
        <v>6012.755000000001</v>
      </c>
      <c r="V101" s="23">
        <f t="shared" si="50"/>
        <v>153.01514500000002</v>
      </c>
      <c r="W101" s="23">
        <f t="shared" si="50"/>
        <v>32291.492999999999</v>
      </c>
      <c r="X101" s="23">
        <f t="shared" si="50"/>
        <v>641124.04999999993</v>
      </c>
      <c r="Y101" s="23">
        <f t="shared" si="50"/>
        <v>8128.2479499999999</v>
      </c>
    </row>
    <row r="102" spans="1:25" x14ac:dyDescent="0.3">
      <c r="A102" s="15" t="s">
        <v>54</v>
      </c>
      <c r="B102" s="15" t="s">
        <v>53</v>
      </c>
      <c r="C102" s="15" t="s">
        <v>51</v>
      </c>
      <c r="D102" s="15">
        <v>42</v>
      </c>
      <c r="E102" s="15">
        <v>1</v>
      </c>
      <c r="F102" s="15">
        <v>6810.0276666666659</v>
      </c>
      <c r="G102" s="15">
        <v>117.8421</v>
      </c>
      <c r="H102" s="15">
        <v>6568.8803333333335</v>
      </c>
      <c r="I102" s="15">
        <v>154.54623333333333</v>
      </c>
      <c r="J102" s="10">
        <v>30619.478000000003</v>
      </c>
      <c r="K102" s="10">
        <v>682794.02000000014</v>
      </c>
      <c r="L102" s="10">
        <v>2009.0516299999999</v>
      </c>
      <c r="N102" t="str">
        <f t="shared" si="48"/>
        <v>Italiano</v>
      </c>
      <c r="O102" t="str">
        <f t="shared" si="46"/>
        <v>Natural</v>
      </c>
      <c r="P102" t="str">
        <f t="shared" si="46"/>
        <v>i</v>
      </c>
      <c r="Q102">
        <f t="shared" si="46"/>
        <v>42</v>
      </c>
      <c r="R102">
        <f t="shared" si="46"/>
        <v>1</v>
      </c>
      <c r="S102" s="23">
        <f>AVERAGE(F101,F104,F111,F120)</f>
        <v>5756.0746666666664</v>
      </c>
      <c r="T102" s="23">
        <f t="shared" ref="T102:Y102" si="51">AVERAGE(G101,G104,G111,G120)</f>
        <v>98.99557999999999</v>
      </c>
      <c r="U102" s="23">
        <f t="shared" si="51"/>
        <v>5493.8185833333337</v>
      </c>
      <c r="V102" s="23">
        <f t="shared" si="51"/>
        <v>134.39259249999998</v>
      </c>
      <c r="W102" s="23">
        <f t="shared" si="51"/>
        <v>28393.941250000003</v>
      </c>
      <c r="X102" s="23">
        <f t="shared" si="51"/>
        <v>595711.97699999996</v>
      </c>
      <c r="Y102" s="23">
        <f t="shared" si="51"/>
        <v>7640.4269750000012</v>
      </c>
    </row>
    <row r="103" spans="1:25" x14ac:dyDescent="0.3">
      <c r="A103" s="15" t="s">
        <v>54</v>
      </c>
      <c r="B103" s="15" t="s">
        <v>50</v>
      </c>
      <c r="C103" s="15" t="s">
        <v>51</v>
      </c>
      <c r="D103" s="15">
        <v>42</v>
      </c>
      <c r="E103" s="15">
        <v>1</v>
      </c>
      <c r="F103" s="15">
        <v>6496.0720000000001</v>
      </c>
      <c r="G103" s="15">
        <v>109.57256666666666</v>
      </c>
      <c r="H103" s="15">
        <v>6277.2273333333333</v>
      </c>
      <c r="I103" s="15">
        <v>126.87349999999999</v>
      </c>
      <c r="J103" s="10">
        <v>26995.580999999998</v>
      </c>
      <c r="K103" s="10">
        <v>712832.23</v>
      </c>
      <c r="L103" s="10">
        <v>10262.265799999999</v>
      </c>
      <c r="N103" t="str">
        <f t="shared" si="48"/>
        <v>Santa Cruz</v>
      </c>
      <c r="O103" t="str">
        <f t="shared" si="46"/>
        <v>Natural</v>
      </c>
      <c r="P103" t="str">
        <f t="shared" si="46"/>
        <v>i</v>
      </c>
      <c r="Q103">
        <f t="shared" si="46"/>
        <v>42</v>
      </c>
      <c r="R103">
        <f t="shared" si="46"/>
        <v>1</v>
      </c>
      <c r="S103" s="23">
        <f>AVERAGE(F102,F105,F113,F116)</f>
        <v>7046.1510833333332</v>
      </c>
      <c r="T103" s="23">
        <f t="shared" ref="T103:Y103" si="52">AVERAGE(G102,G105,G113,G116)</f>
        <v>91.752350833333324</v>
      </c>
      <c r="U103" s="23">
        <f t="shared" si="52"/>
        <v>6776.9774166666666</v>
      </c>
      <c r="V103" s="23">
        <f t="shared" si="52"/>
        <v>190.386325</v>
      </c>
      <c r="W103" s="23">
        <f t="shared" si="52"/>
        <v>32996.02145</v>
      </c>
      <c r="X103" s="23">
        <f t="shared" si="52"/>
        <v>629019.30000000005</v>
      </c>
      <c r="Y103" s="23">
        <f t="shared" si="52"/>
        <v>7071.6397074999995</v>
      </c>
    </row>
    <row r="104" spans="1:25" x14ac:dyDescent="0.3">
      <c r="A104" s="15" t="s">
        <v>52</v>
      </c>
      <c r="B104" s="15" t="s">
        <v>53</v>
      </c>
      <c r="C104" s="15" t="s">
        <v>51</v>
      </c>
      <c r="D104" s="15">
        <v>42</v>
      </c>
      <c r="E104" s="15">
        <v>2</v>
      </c>
      <c r="F104" s="15">
        <v>5813.8306666666676</v>
      </c>
      <c r="G104" s="15">
        <v>123.33726666666666</v>
      </c>
      <c r="H104" s="15">
        <v>5529.6383333333333</v>
      </c>
      <c r="I104" s="15">
        <v>126.87349999999999</v>
      </c>
      <c r="J104" s="10">
        <v>27788.487000000001</v>
      </c>
      <c r="K104" s="10">
        <v>697095.99</v>
      </c>
      <c r="L104" s="10">
        <v>4981.3222999999998</v>
      </c>
      <c r="N104" t="str">
        <f t="shared" si="48"/>
        <v>Santa Cruz</v>
      </c>
      <c r="O104" t="str">
        <f t="shared" si="46"/>
        <v>Mecânica</v>
      </c>
      <c r="P104" t="str">
        <f t="shared" si="46"/>
        <v>i</v>
      </c>
      <c r="Q104">
        <f t="shared" si="46"/>
        <v>42</v>
      </c>
      <c r="R104">
        <f t="shared" si="46"/>
        <v>1</v>
      </c>
      <c r="S104" s="23">
        <f>AVERAGE(F103,F106,F114,F121)</f>
        <v>7446.2078333333329</v>
      </c>
      <c r="T104" s="23">
        <f t="shared" ref="T104:Y104" si="53">AVERAGE(G103,G106,G114,G121)</f>
        <v>106.97460583333333</v>
      </c>
      <c r="U104" s="23">
        <f t="shared" si="53"/>
        <v>7208.4254999999994</v>
      </c>
      <c r="V104" s="23">
        <f t="shared" si="53"/>
        <v>127.5303475</v>
      </c>
      <c r="W104" s="23">
        <f t="shared" si="53"/>
        <v>31415.8995</v>
      </c>
      <c r="X104" s="23">
        <f t="shared" si="53"/>
        <v>621122.71499999997</v>
      </c>
      <c r="Y104" s="23">
        <f t="shared" si="53"/>
        <v>7368.8669250000003</v>
      </c>
    </row>
    <row r="105" spans="1:25" x14ac:dyDescent="0.3">
      <c r="A105" s="15" t="s">
        <v>54</v>
      </c>
      <c r="B105" s="15" t="s">
        <v>53</v>
      </c>
      <c r="C105" s="15" t="s">
        <v>51</v>
      </c>
      <c r="D105" s="15">
        <v>42</v>
      </c>
      <c r="E105" s="15">
        <v>2</v>
      </c>
      <c r="F105" s="15">
        <v>6696.1653333333334</v>
      </c>
      <c r="G105" s="15">
        <v>86.50466999999999</v>
      </c>
      <c r="H105" s="15">
        <v>6413.8110000000006</v>
      </c>
      <c r="I105" s="15">
        <v>224.91213333333334</v>
      </c>
      <c r="J105" s="10">
        <v>44344.004999999997</v>
      </c>
      <c r="K105" s="10">
        <v>637584.39</v>
      </c>
      <c r="L105" s="10">
        <v>11907.640599999999</v>
      </c>
      <c r="S105" s="23"/>
      <c r="T105" s="23"/>
      <c r="U105" s="23"/>
      <c r="V105" s="23"/>
      <c r="W105" s="23"/>
      <c r="X105" s="23"/>
      <c r="Y105" s="23"/>
    </row>
    <row r="106" spans="1:25" x14ac:dyDescent="0.3">
      <c r="A106" s="15" t="s">
        <v>54</v>
      </c>
      <c r="B106" s="15" t="s">
        <v>50</v>
      </c>
      <c r="C106" s="15" t="s">
        <v>51</v>
      </c>
      <c r="D106" s="15">
        <v>42</v>
      </c>
      <c r="E106" s="15">
        <v>2</v>
      </c>
      <c r="F106" s="15">
        <v>7308.3469999999988</v>
      </c>
      <c r="G106" s="15">
        <v>109.57256666666667</v>
      </c>
      <c r="H106" s="15">
        <v>7065.9970000000003</v>
      </c>
      <c r="I106" s="15">
        <v>155.70840000000001</v>
      </c>
      <c r="J106" s="10">
        <v>40288.188000000002</v>
      </c>
      <c r="K106" s="10">
        <v>521573.64999999991</v>
      </c>
      <c r="L106" s="10">
        <v>4296.7722000000003</v>
      </c>
      <c r="R106" t="s">
        <v>55</v>
      </c>
      <c r="S106" s="23">
        <f>AVERAGE(S99,S100,S104)</f>
        <v>6760.5102499999994</v>
      </c>
      <c r="T106" s="23">
        <f t="shared" ref="T106:Y106" si="54">AVERAGE(T99,T100,T104)</f>
        <v>102.01006749999999</v>
      </c>
      <c r="U106" s="23">
        <f t="shared" si="54"/>
        <v>6508.3455462962957</v>
      </c>
      <c r="V106" s="23">
        <f t="shared" si="54"/>
        <v>141.1941651851852</v>
      </c>
      <c r="W106" s="23">
        <f t="shared" si="54"/>
        <v>30380.909361111113</v>
      </c>
      <c r="X106" s="23">
        <f t="shared" si="54"/>
        <v>582253.4680555556</v>
      </c>
      <c r="Y106" s="23">
        <f t="shared" si="54"/>
        <v>7389.3123611111114</v>
      </c>
    </row>
    <row r="107" spans="1:25" x14ac:dyDescent="0.3">
      <c r="A107" s="15" t="s">
        <v>49</v>
      </c>
      <c r="B107" s="15" t="s">
        <v>53</v>
      </c>
      <c r="C107" s="15" t="s">
        <v>51</v>
      </c>
      <c r="D107" s="15">
        <v>42</v>
      </c>
      <c r="E107" s="15">
        <v>2</v>
      </c>
      <c r="F107" s="15">
        <v>6289.1596666666674</v>
      </c>
      <c r="G107" s="15">
        <v>100.83089333333334</v>
      </c>
      <c r="H107" s="15">
        <v>6117.737000000001</v>
      </c>
      <c r="I107" s="15">
        <v>135.19812333333334</v>
      </c>
      <c r="J107" s="10">
        <v>37997.773000000001</v>
      </c>
      <c r="K107" s="10">
        <v>716176.58</v>
      </c>
      <c r="L107" s="10">
        <v>10743.2781</v>
      </c>
      <c r="R107" t="s">
        <v>56</v>
      </c>
      <c r="S107" s="23">
        <f>AVERAGE(S101:S103)</f>
        <v>6342.7252499999995</v>
      </c>
      <c r="T107" s="23">
        <f t="shared" ref="T107:Y107" si="55">AVERAGE(T101:T103)</f>
        <v>93.844074722222217</v>
      </c>
      <c r="U107" s="23">
        <f t="shared" si="55"/>
        <v>6094.5169999999998</v>
      </c>
      <c r="V107" s="23">
        <f t="shared" si="55"/>
        <v>159.26468750000001</v>
      </c>
      <c r="W107" s="23">
        <f t="shared" si="55"/>
        <v>31227.151900000001</v>
      </c>
      <c r="X107" s="23">
        <f t="shared" si="55"/>
        <v>621951.77566666657</v>
      </c>
      <c r="Y107" s="23">
        <f t="shared" si="55"/>
        <v>7613.4382108333339</v>
      </c>
    </row>
    <row r="108" spans="1:25" x14ac:dyDescent="0.3">
      <c r="A108" s="15" t="s">
        <v>49</v>
      </c>
      <c r="B108" s="15" t="s">
        <v>50</v>
      </c>
      <c r="C108" s="15" t="s">
        <v>51</v>
      </c>
      <c r="D108" s="15">
        <v>42</v>
      </c>
      <c r="E108" s="15">
        <v>2</v>
      </c>
      <c r="F108" s="15">
        <v>5829.0716666666667</v>
      </c>
      <c r="G108" s="15">
        <v>123.50545</v>
      </c>
      <c r="H108" s="15">
        <v>5603.32</v>
      </c>
      <c r="I108" s="15">
        <v>98.038623333333319</v>
      </c>
      <c r="J108" s="10">
        <v>28927.707999999995</v>
      </c>
      <c r="K108" s="10">
        <v>624928.44000000006</v>
      </c>
      <c r="L108" s="10">
        <v>5764.9479999999994</v>
      </c>
      <c r="S108" s="23"/>
      <c r="T108" s="23"/>
      <c r="U108" s="23"/>
      <c r="V108" s="23"/>
      <c r="W108" s="23"/>
      <c r="X108" s="23"/>
      <c r="Y108" s="23"/>
    </row>
    <row r="109" spans="1:25" x14ac:dyDescent="0.3">
      <c r="A109" s="15" t="s">
        <v>52</v>
      </c>
      <c r="B109" s="15" t="s">
        <v>50</v>
      </c>
      <c r="C109" s="15" t="s">
        <v>51</v>
      </c>
      <c r="D109" s="15">
        <v>42</v>
      </c>
      <c r="E109" s="15">
        <v>2</v>
      </c>
      <c r="F109" s="15" t="s">
        <v>60</v>
      </c>
      <c r="G109" s="15" t="s">
        <v>60</v>
      </c>
      <c r="H109" s="15" t="s">
        <v>60</v>
      </c>
      <c r="I109" s="15" t="s">
        <v>60</v>
      </c>
      <c r="J109" s="15" t="s">
        <v>60</v>
      </c>
      <c r="K109" s="15" t="s">
        <v>60</v>
      </c>
      <c r="L109" s="15" t="s">
        <v>60</v>
      </c>
      <c r="R109" t="s">
        <v>57</v>
      </c>
      <c r="S109" s="23">
        <f>AVERAGE(S99,S101)</f>
        <v>6143.0157916666667</v>
      </c>
      <c r="T109" s="23">
        <f t="shared" ref="T109:Y110" si="56">AVERAGE(T99,T101)</f>
        <v>95.432191666666668</v>
      </c>
      <c r="U109" s="23">
        <f t="shared" si="56"/>
        <v>5927.9986250000002</v>
      </c>
      <c r="V109" s="23">
        <f t="shared" si="56"/>
        <v>132.01473541666667</v>
      </c>
      <c r="W109" s="23">
        <f t="shared" si="56"/>
        <v>31884.938125000001</v>
      </c>
      <c r="X109" s="23">
        <f t="shared" si="56"/>
        <v>604829.56125000003</v>
      </c>
      <c r="Y109" s="23">
        <f t="shared" si="56"/>
        <v>7919.4330874999996</v>
      </c>
    </row>
    <row r="110" spans="1:25" x14ac:dyDescent="0.3">
      <c r="A110" s="15" t="s">
        <v>52</v>
      </c>
      <c r="B110" s="15" t="s">
        <v>50</v>
      </c>
      <c r="C110" s="15" t="s">
        <v>51</v>
      </c>
      <c r="D110" s="15">
        <v>42</v>
      </c>
      <c r="E110" s="15">
        <v>3</v>
      </c>
      <c r="F110" s="15">
        <v>5826.2423333333327</v>
      </c>
      <c r="G110" s="15">
        <v>93.962493333333327</v>
      </c>
      <c r="H110" s="15">
        <v>5524.8336666666664</v>
      </c>
      <c r="I110" s="15">
        <v>168.23260000000002</v>
      </c>
      <c r="J110" s="10">
        <v>29772.993999999999</v>
      </c>
      <c r="K110" s="10">
        <v>558650.98</v>
      </c>
      <c r="L110" s="10">
        <v>7939.2258000000002</v>
      </c>
      <c r="R110" t="s">
        <v>58</v>
      </c>
      <c r="S110" s="23">
        <f>AVERAGE(S100,S102)</f>
        <v>6265.6579999999994</v>
      </c>
      <c r="T110" s="23">
        <f t="shared" si="56"/>
        <v>98.985543333333339</v>
      </c>
      <c r="U110" s="23">
        <f t="shared" si="56"/>
        <v>5983.5937361111119</v>
      </c>
      <c r="V110" s="23">
        <f t="shared" si="56"/>
        <v>159.71520736111108</v>
      </c>
      <c r="W110" s="23">
        <f t="shared" si="56"/>
        <v>28321.19329166667</v>
      </c>
      <c r="X110" s="23">
        <f t="shared" si="56"/>
        <v>576407.29683333333</v>
      </c>
      <c r="Y110" s="23">
        <f t="shared" si="56"/>
        <v>7364.4394541666679</v>
      </c>
    </row>
    <row r="111" spans="1:25" x14ac:dyDescent="0.3">
      <c r="A111" s="15" t="s">
        <v>52</v>
      </c>
      <c r="B111" s="15" t="s">
        <v>53</v>
      </c>
      <c r="C111" s="15" t="s">
        <v>51</v>
      </c>
      <c r="D111" s="15">
        <v>42</v>
      </c>
      <c r="E111" s="15">
        <v>3</v>
      </c>
      <c r="F111" s="15">
        <v>5160.0119999999997</v>
      </c>
      <c r="G111" s="15">
        <v>98.038613333333331</v>
      </c>
      <c r="H111" s="15">
        <v>4977.5126666666665</v>
      </c>
      <c r="I111" s="15">
        <v>69.203736666666671</v>
      </c>
      <c r="J111" s="10">
        <v>25801.583999999999</v>
      </c>
      <c r="K111" s="10">
        <v>469065.04799999995</v>
      </c>
      <c r="L111" s="10">
        <v>9322.9927700000007</v>
      </c>
      <c r="R111" t="s">
        <v>61</v>
      </c>
      <c r="S111" s="23">
        <f>AVERAGE(S103:S104)</f>
        <v>7246.1794583333331</v>
      </c>
      <c r="T111" s="23">
        <f t="shared" ref="T111:Y111" si="57">AVERAGE(T103:T104)</f>
        <v>99.363478333333319</v>
      </c>
      <c r="U111" s="23">
        <f t="shared" si="57"/>
        <v>6992.701458333333</v>
      </c>
      <c r="V111" s="23">
        <f t="shared" si="57"/>
        <v>158.95833625</v>
      </c>
      <c r="W111" s="23">
        <f t="shared" si="57"/>
        <v>32205.960475</v>
      </c>
      <c r="X111" s="23">
        <f t="shared" si="57"/>
        <v>625071.00750000007</v>
      </c>
      <c r="Y111" s="23">
        <f t="shared" si="57"/>
        <v>7220.2533162500004</v>
      </c>
    </row>
    <row r="112" spans="1:25" x14ac:dyDescent="0.3">
      <c r="A112" s="15" t="s">
        <v>49</v>
      </c>
      <c r="B112" s="15" t="s">
        <v>53</v>
      </c>
      <c r="C112" s="15" t="s">
        <v>51</v>
      </c>
      <c r="D112" s="15">
        <v>42</v>
      </c>
      <c r="E112" s="15">
        <v>3</v>
      </c>
      <c r="F112" s="15" t="s">
        <v>60</v>
      </c>
      <c r="G112" s="15" t="s">
        <v>60</v>
      </c>
      <c r="H112" s="15" t="s">
        <v>60</v>
      </c>
      <c r="I112" s="15" t="s">
        <v>60</v>
      </c>
      <c r="J112" s="15" t="s">
        <v>60</v>
      </c>
      <c r="K112" s="15" t="s">
        <v>60</v>
      </c>
      <c r="L112" s="15" t="s">
        <v>60</v>
      </c>
    </row>
    <row r="113" spans="1:25" x14ac:dyDescent="0.3">
      <c r="A113" s="15" t="s">
        <v>54</v>
      </c>
      <c r="B113" s="15" t="s">
        <v>53</v>
      </c>
      <c r="C113" s="15" t="s">
        <v>51</v>
      </c>
      <c r="D113" s="15">
        <v>42</v>
      </c>
      <c r="E113" s="15">
        <v>3</v>
      </c>
      <c r="F113" s="15">
        <v>6774.6983333333337</v>
      </c>
      <c r="G113" s="15">
        <v>87.691916666666657</v>
      </c>
      <c r="H113" s="15">
        <v>6549.5606666666672</v>
      </c>
      <c r="I113" s="15">
        <v>150.58810000000003</v>
      </c>
      <c r="J113" s="10">
        <v>30913.409999999996</v>
      </c>
      <c r="K113" s="10">
        <v>608238.56999999995</v>
      </c>
      <c r="L113" s="10">
        <v>5886.1734999999999</v>
      </c>
    </row>
    <row r="114" spans="1:25" x14ac:dyDescent="0.3">
      <c r="A114" s="15" t="s">
        <v>54</v>
      </c>
      <c r="B114" s="15" t="s">
        <v>50</v>
      </c>
      <c r="C114" s="15" t="s">
        <v>51</v>
      </c>
      <c r="D114" s="15">
        <v>42</v>
      </c>
      <c r="E114" s="15">
        <v>3</v>
      </c>
      <c r="F114" s="15">
        <v>8000.7433333333329</v>
      </c>
      <c r="G114" s="15">
        <v>121.10653333333333</v>
      </c>
      <c r="H114" s="15">
        <v>7737.371666666666</v>
      </c>
      <c r="I114" s="15">
        <v>92.796556666666675</v>
      </c>
      <c r="J114" s="10">
        <v>32169.968000000001</v>
      </c>
      <c r="K114" s="10">
        <v>661388.59000000008</v>
      </c>
      <c r="L114" s="10">
        <v>8216.6978999999992</v>
      </c>
    </row>
    <row r="115" spans="1:25" x14ac:dyDescent="0.3">
      <c r="A115" s="15" t="s">
        <v>49</v>
      </c>
      <c r="B115" s="15" t="s">
        <v>50</v>
      </c>
      <c r="C115" s="15" t="s">
        <v>51</v>
      </c>
      <c r="D115" s="15">
        <v>42</v>
      </c>
      <c r="E115" s="15">
        <v>3</v>
      </c>
      <c r="F115" s="15">
        <v>5063.4266666666663</v>
      </c>
      <c r="G115" s="15">
        <v>98.038613333333331</v>
      </c>
      <c r="H115" s="15">
        <v>4861.5626666666658</v>
      </c>
      <c r="I115" s="15">
        <v>74.970713333333336</v>
      </c>
      <c r="J115" s="10">
        <v>27156.917999999998</v>
      </c>
      <c r="K115" s="10">
        <v>640509.68000000005</v>
      </c>
      <c r="L115" s="10">
        <v>8284.6441999999988</v>
      </c>
    </row>
    <row r="116" spans="1:25" x14ac:dyDescent="0.3">
      <c r="A116" s="15" t="s">
        <v>54</v>
      </c>
      <c r="B116" s="15" t="s">
        <v>53</v>
      </c>
      <c r="C116" s="15" t="s">
        <v>51</v>
      </c>
      <c r="D116" s="15">
        <v>42</v>
      </c>
      <c r="E116" s="15">
        <v>4</v>
      </c>
      <c r="F116" s="15">
        <v>7903.7129999999997</v>
      </c>
      <c r="G116" s="15">
        <v>74.970716666666661</v>
      </c>
      <c r="H116" s="15">
        <v>7575.657666666666</v>
      </c>
      <c r="I116" s="15">
        <v>231.49883333333332</v>
      </c>
      <c r="J116" s="10">
        <v>26107.192799999997</v>
      </c>
      <c r="K116" s="10">
        <v>587460.22</v>
      </c>
      <c r="L116" s="10">
        <v>8483.6931000000004</v>
      </c>
    </row>
    <row r="117" spans="1:25" x14ac:dyDescent="0.3">
      <c r="A117" s="15" t="s">
        <v>49</v>
      </c>
      <c r="B117" s="15" t="s">
        <v>53</v>
      </c>
      <c r="C117" s="15" t="s">
        <v>51</v>
      </c>
      <c r="D117" s="15">
        <v>42</v>
      </c>
      <c r="E117" s="15">
        <v>4</v>
      </c>
      <c r="F117" s="15">
        <v>6162.7403333333323</v>
      </c>
      <c r="G117" s="15">
        <v>80.73769333333334</v>
      </c>
      <c r="H117" s="15">
        <v>5907.7730000000001</v>
      </c>
      <c r="I117" s="15">
        <v>170.83216666666667</v>
      </c>
      <c r="J117" s="10">
        <v>26585.212999999996</v>
      </c>
      <c r="K117" s="10">
        <v>566071.5199999999</v>
      </c>
      <c r="L117" s="10">
        <v>5513.2178000000004</v>
      </c>
    </row>
    <row r="118" spans="1:25" x14ac:dyDescent="0.3">
      <c r="A118" s="15" t="s">
        <v>52</v>
      </c>
      <c r="B118" s="15" t="s">
        <v>50</v>
      </c>
      <c r="C118" s="15" t="s">
        <v>51</v>
      </c>
      <c r="D118" s="15">
        <v>42</v>
      </c>
      <c r="E118" s="15">
        <v>4</v>
      </c>
      <c r="F118" s="15">
        <v>7463.5263333333323</v>
      </c>
      <c r="G118" s="15">
        <v>109.98243333333333</v>
      </c>
      <c r="H118" s="15">
        <v>7141.701</v>
      </c>
      <c r="I118" s="15">
        <v>178.77633333333333</v>
      </c>
      <c r="J118" s="10">
        <v>20968.726999999995</v>
      </c>
      <c r="K118" s="10">
        <v>560519.06999999995</v>
      </c>
      <c r="L118" s="10">
        <v>7050.8368</v>
      </c>
    </row>
    <row r="119" spans="1:25" x14ac:dyDescent="0.3">
      <c r="A119" s="15" t="s">
        <v>49</v>
      </c>
      <c r="B119" s="15" t="s">
        <v>50</v>
      </c>
      <c r="C119" s="15" t="s">
        <v>51</v>
      </c>
      <c r="D119" s="15">
        <v>42</v>
      </c>
      <c r="E119" s="15">
        <v>4</v>
      </c>
      <c r="F119" s="15">
        <v>7141.0466666666662</v>
      </c>
      <c r="G119" s="15">
        <v>92.271636666666666</v>
      </c>
      <c r="H119" s="15">
        <v>6932.2613333333329</v>
      </c>
      <c r="I119" s="15">
        <v>149.94143333333332</v>
      </c>
      <c r="J119" s="10">
        <v>27371.830000000005</v>
      </c>
      <c r="K119" s="10">
        <v>430831.13</v>
      </c>
      <c r="L119" s="10">
        <v>11062.354799999999</v>
      </c>
    </row>
    <row r="120" spans="1:25" x14ac:dyDescent="0.3">
      <c r="A120" s="15" t="s">
        <v>52</v>
      </c>
      <c r="B120" s="15" t="s">
        <v>53</v>
      </c>
      <c r="C120" s="15" t="s">
        <v>51</v>
      </c>
      <c r="D120" s="15">
        <v>42</v>
      </c>
      <c r="E120" s="15">
        <v>4</v>
      </c>
      <c r="F120" s="15">
        <v>4848.121666666666</v>
      </c>
      <c r="G120" s="15">
        <v>69.913683333333339</v>
      </c>
      <c r="H120" s="15">
        <v>4535.4196666666667</v>
      </c>
      <c r="I120" s="15">
        <v>202.08406666666667</v>
      </c>
      <c r="J120" s="10">
        <v>22324.957000000002</v>
      </c>
      <c r="K120" s="10">
        <v>728966.6</v>
      </c>
      <c r="L120" s="10">
        <v>12600.871300000003</v>
      </c>
    </row>
    <row r="121" spans="1:25" x14ac:dyDescent="0.3">
      <c r="A121" s="15" t="s">
        <v>54</v>
      </c>
      <c r="B121" s="15" t="s">
        <v>50</v>
      </c>
      <c r="C121" s="15" t="s">
        <v>51</v>
      </c>
      <c r="D121" s="15">
        <v>42</v>
      </c>
      <c r="E121" s="15">
        <v>4</v>
      </c>
      <c r="F121" s="15">
        <v>7979.6690000000008</v>
      </c>
      <c r="G121" s="15">
        <v>87.646756666666661</v>
      </c>
      <c r="H121" s="15">
        <v>7753.1059999999998</v>
      </c>
      <c r="I121" s="15">
        <v>134.74293333333335</v>
      </c>
      <c r="J121" s="10">
        <v>26209.860999999997</v>
      </c>
      <c r="K121" s="10">
        <v>588696.3899999999</v>
      </c>
      <c r="L121" s="10">
        <v>6699.7317999999996</v>
      </c>
    </row>
    <row r="122" spans="1:25" x14ac:dyDescent="0.3">
      <c r="A122" s="16" t="s">
        <v>49</v>
      </c>
      <c r="B122" s="16" t="s">
        <v>50</v>
      </c>
      <c r="C122" s="16" t="s">
        <v>51</v>
      </c>
      <c r="D122" s="16">
        <v>49</v>
      </c>
      <c r="E122" s="16">
        <v>1</v>
      </c>
      <c r="F122" s="16">
        <v>8515.4666666666672</v>
      </c>
      <c r="G122" s="16">
        <v>98.968713333333326</v>
      </c>
      <c r="H122" s="16">
        <v>8331.9266666666663</v>
      </c>
      <c r="I122" s="16">
        <v>93.226246666666668</v>
      </c>
      <c r="J122" s="7">
        <v>15147.2066</v>
      </c>
      <c r="K122" s="7">
        <v>447256.11000000004</v>
      </c>
      <c r="L122" s="7">
        <v>2958.20262</v>
      </c>
      <c r="N122" s="18" t="s">
        <v>37</v>
      </c>
      <c r="O122" s="18" t="s">
        <v>38</v>
      </c>
      <c r="P122" s="18" t="s">
        <v>39</v>
      </c>
      <c r="Q122" s="18" t="s">
        <v>40</v>
      </c>
      <c r="R122" s="18" t="s">
        <v>41</v>
      </c>
      <c r="S122" s="18" t="s">
        <v>42</v>
      </c>
      <c r="T122" s="18" t="s">
        <v>43</v>
      </c>
      <c r="U122" s="18" t="s">
        <v>44</v>
      </c>
      <c r="V122" s="18" t="s">
        <v>45</v>
      </c>
      <c r="W122" s="18" t="s">
        <v>46</v>
      </c>
      <c r="X122" s="18" t="s">
        <v>47</v>
      </c>
      <c r="Y122" s="18" t="s">
        <v>48</v>
      </c>
    </row>
    <row r="123" spans="1:25" x14ac:dyDescent="0.3">
      <c r="A123" s="16" t="s">
        <v>52</v>
      </c>
      <c r="B123" s="16" t="s">
        <v>50</v>
      </c>
      <c r="C123" s="16" t="s">
        <v>51</v>
      </c>
      <c r="D123" s="16">
        <v>49</v>
      </c>
      <c r="E123" s="16">
        <v>1</v>
      </c>
      <c r="F123" s="16">
        <v>6409.0143333333335</v>
      </c>
      <c r="G123" s="16">
        <v>98.397669999999991</v>
      </c>
      <c r="H123" s="16">
        <v>6204.7079999999996</v>
      </c>
      <c r="I123" s="16">
        <v>115.6986</v>
      </c>
      <c r="J123" s="7">
        <v>28283.566999999999</v>
      </c>
      <c r="K123" s="7">
        <v>556498.86</v>
      </c>
      <c r="L123" s="7">
        <v>15854.506299999999</v>
      </c>
      <c r="N123" t="str">
        <f>A122</f>
        <v>Salada</v>
      </c>
      <c r="O123" t="str">
        <f t="shared" ref="O123:R128" si="58">B122</f>
        <v>Mecânica</v>
      </c>
      <c r="P123" t="str">
        <f t="shared" si="58"/>
        <v>i</v>
      </c>
      <c r="Q123">
        <f t="shared" si="58"/>
        <v>49</v>
      </c>
      <c r="R123">
        <f t="shared" si="58"/>
        <v>1</v>
      </c>
      <c r="S123" s="23">
        <f>AVERAGE(F122,F132,F143)</f>
        <v>6769.9053333333331</v>
      </c>
      <c r="T123" s="23">
        <f t="shared" ref="T123:Y123" si="59">AVERAGE(G122,G132,G143)</f>
        <v>97.012421111111109</v>
      </c>
      <c r="U123" s="23">
        <f t="shared" si="59"/>
        <v>6553.585</v>
      </c>
      <c r="V123" s="23">
        <f t="shared" si="59"/>
        <v>136.68561555555556</v>
      </c>
      <c r="W123" s="23">
        <f t="shared" si="59"/>
        <v>23780.661200000002</v>
      </c>
      <c r="X123" s="23">
        <f t="shared" si="59"/>
        <v>597100.15333333344</v>
      </c>
      <c r="Y123" s="23">
        <f t="shared" si="59"/>
        <v>6537.6986399999996</v>
      </c>
    </row>
    <row r="124" spans="1:25" x14ac:dyDescent="0.3">
      <c r="A124" s="16" t="s">
        <v>49</v>
      </c>
      <c r="B124" s="16" t="s">
        <v>53</v>
      </c>
      <c r="C124" s="16" t="s">
        <v>51</v>
      </c>
      <c r="D124" s="16">
        <v>49</v>
      </c>
      <c r="E124" s="16">
        <v>1</v>
      </c>
      <c r="F124" s="16" t="s">
        <v>60</v>
      </c>
      <c r="G124" s="16" t="s">
        <v>60</v>
      </c>
      <c r="H124" s="16" t="s">
        <v>60</v>
      </c>
      <c r="I124" s="16" t="s">
        <v>60</v>
      </c>
      <c r="J124" s="16" t="s">
        <v>60</v>
      </c>
      <c r="K124" s="16" t="s">
        <v>60</v>
      </c>
      <c r="L124" s="16" t="s">
        <v>60</v>
      </c>
      <c r="N124" t="str">
        <f t="shared" ref="N124:N128" si="60">A123</f>
        <v>Italiano</v>
      </c>
      <c r="O124" t="str">
        <f t="shared" si="58"/>
        <v>Mecânica</v>
      </c>
      <c r="P124" t="str">
        <f t="shared" si="58"/>
        <v>i</v>
      </c>
      <c r="Q124">
        <f t="shared" si="58"/>
        <v>49</v>
      </c>
      <c r="R124">
        <f t="shared" si="58"/>
        <v>1</v>
      </c>
      <c r="S124" s="23">
        <f>AVERAGE(F123,F133,F134,F142)</f>
        <v>6297.1152499999998</v>
      </c>
      <c r="T124" s="23">
        <f t="shared" ref="T124:Y124" si="61">AVERAGE(G123,G133,G134,G142)</f>
        <v>97.297321666666676</v>
      </c>
      <c r="U124" s="23">
        <f t="shared" si="61"/>
        <v>6058.1016666666665</v>
      </c>
      <c r="V124" s="23">
        <f t="shared" si="61"/>
        <v>116.18806749999999</v>
      </c>
      <c r="W124" s="23">
        <f t="shared" si="61"/>
        <v>28689.297749999998</v>
      </c>
      <c r="X124" s="23">
        <f t="shared" si="61"/>
        <v>704089.9325</v>
      </c>
      <c r="Y124" s="23">
        <f t="shared" si="61"/>
        <v>9536.2605249999997</v>
      </c>
    </row>
    <row r="125" spans="1:25" x14ac:dyDescent="0.3">
      <c r="A125" s="16" t="s">
        <v>52</v>
      </c>
      <c r="B125" s="16" t="s">
        <v>53</v>
      </c>
      <c r="C125" s="16" t="s">
        <v>51</v>
      </c>
      <c r="D125" s="16">
        <v>49</v>
      </c>
      <c r="E125" s="16">
        <v>1</v>
      </c>
      <c r="F125" s="16">
        <v>7734.3133333333326</v>
      </c>
      <c r="G125" s="16">
        <v>80.737693333333326</v>
      </c>
      <c r="H125" s="16">
        <v>7410.8189999999995</v>
      </c>
      <c r="I125" s="16">
        <v>242.47469999999998</v>
      </c>
      <c r="J125" s="7">
        <v>31834.727000000003</v>
      </c>
      <c r="K125" s="7">
        <v>847037.86</v>
      </c>
      <c r="L125" s="7">
        <v>7191.2187000000004</v>
      </c>
      <c r="N125" t="str">
        <f t="shared" si="60"/>
        <v>Salada</v>
      </c>
      <c r="O125" t="str">
        <f t="shared" si="58"/>
        <v>Natural</v>
      </c>
      <c r="P125" t="str">
        <f t="shared" si="58"/>
        <v>i</v>
      </c>
      <c r="Q125">
        <f t="shared" si="58"/>
        <v>49</v>
      </c>
      <c r="R125">
        <f t="shared" si="58"/>
        <v>1</v>
      </c>
      <c r="S125" s="23">
        <f>AVERAGE(F131,F136,F141)</f>
        <v>6998.420222222222</v>
      </c>
      <c r="T125" s="23">
        <f t="shared" ref="T125:Y125" si="62">AVERAGE(G131,G136,G141)</f>
        <v>101.37217888888888</v>
      </c>
      <c r="U125" s="23">
        <f t="shared" si="62"/>
        <v>6730.9762222222225</v>
      </c>
      <c r="V125" s="23">
        <f t="shared" si="62"/>
        <v>149.65525555555556</v>
      </c>
      <c r="W125" s="23">
        <f t="shared" si="62"/>
        <v>31258.929466666665</v>
      </c>
      <c r="X125" s="23">
        <f t="shared" si="62"/>
        <v>690615.33333333326</v>
      </c>
      <c r="Y125" s="23">
        <f t="shared" si="62"/>
        <v>8983.4613066666661</v>
      </c>
    </row>
    <row r="126" spans="1:25" x14ac:dyDescent="0.3">
      <c r="A126" s="16" t="s">
        <v>54</v>
      </c>
      <c r="B126" s="16" t="s">
        <v>53</v>
      </c>
      <c r="C126" s="16" t="s">
        <v>51</v>
      </c>
      <c r="D126" s="16">
        <v>49</v>
      </c>
      <c r="E126" s="16">
        <v>1</v>
      </c>
      <c r="F126" s="16">
        <v>8449.5703333333331</v>
      </c>
      <c r="G126" s="16">
        <v>80.737693333333326</v>
      </c>
      <c r="H126" s="16">
        <v>8270.389666666666</v>
      </c>
      <c r="I126" s="16">
        <v>68.050343333333331</v>
      </c>
      <c r="J126" s="7">
        <v>32383.682999999997</v>
      </c>
      <c r="K126" s="7">
        <v>580961.35000000009</v>
      </c>
      <c r="L126" s="7">
        <v>9510.6666999999998</v>
      </c>
      <c r="N126" t="str">
        <f t="shared" si="60"/>
        <v>Italiano</v>
      </c>
      <c r="O126" t="str">
        <f t="shared" si="58"/>
        <v>Natural</v>
      </c>
      <c r="P126" t="str">
        <f t="shared" si="58"/>
        <v>i</v>
      </c>
      <c r="Q126">
        <f t="shared" si="58"/>
        <v>49</v>
      </c>
      <c r="R126">
        <f t="shared" si="58"/>
        <v>1</v>
      </c>
      <c r="S126" s="23">
        <f>AVERAGE(F125,F135,F128,F144)</f>
        <v>6974.4792499999994</v>
      </c>
      <c r="T126" s="23">
        <f t="shared" ref="T126:Y126" si="63">AVERAGE(G125,G135,G128,G144)</f>
        <v>83.670594999999992</v>
      </c>
      <c r="U126" s="23">
        <f t="shared" si="63"/>
        <v>6685.9961666666659</v>
      </c>
      <c r="V126" s="23">
        <f t="shared" si="63"/>
        <v>165.76201666666665</v>
      </c>
      <c r="W126" s="23">
        <f t="shared" si="63"/>
        <v>29155.267749999999</v>
      </c>
      <c r="X126" s="23">
        <f t="shared" si="63"/>
        <v>788297.18</v>
      </c>
      <c r="Y126" s="23">
        <f t="shared" si="63"/>
        <v>8318.3920225000002</v>
      </c>
    </row>
    <row r="127" spans="1:25" x14ac:dyDescent="0.3">
      <c r="A127" s="16" t="s">
        <v>54</v>
      </c>
      <c r="B127" s="16" t="s">
        <v>50</v>
      </c>
      <c r="C127" s="16" t="s">
        <v>51</v>
      </c>
      <c r="D127" s="16">
        <v>49</v>
      </c>
      <c r="E127" s="16">
        <v>1</v>
      </c>
      <c r="F127" s="16" t="s">
        <v>60</v>
      </c>
      <c r="G127" s="16" t="s">
        <v>60</v>
      </c>
      <c r="H127" s="16" t="s">
        <v>60</v>
      </c>
      <c r="I127" s="16" t="s">
        <v>60</v>
      </c>
      <c r="J127" s="16" t="s">
        <v>60</v>
      </c>
      <c r="K127" s="16" t="s">
        <v>60</v>
      </c>
      <c r="L127" s="16" t="s">
        <v>60</v>
      </c>
      <c r="N127" t="str">
        <f t="shared" si="60"/>
        <v>Santa Cruz</v>
      </c>
      <c r="O127" t="str">
        <f t="shared" si="58"/>
        <v>Natural</v>
      </c>
      <c r="P127" t="str">
        <f t="shared" si="58"/>
        <v>i</v>
      </c>
      <c r="Q127">
        <f t="shared" si="58"/>
        <v>49</v>
      </c>
      <c r="R127">
        <f t="shared" si="58"/>
        <v>1</v>
      </c>
      <c r="S127" s="23">
        <f>AVERAGE(F126,F137,F140)</f>
        <v>8118.6219999999994</v>
      </c>
      <c r="T127" s="23">
        <f t="shared" ref="T127:Y127" si="64">AVERAGE(G126,G137,G140)</f>
        <v>84.582344444444445</v>
      </c>
      <c r="U127" s="23">
        <f t="shared" si="64"/>
        <v>7924.6892222222223</v>
      </c>
      <c r="V127" s="23">
        <f t="shared" si="64"/>
        <v>107.73909222222221</v>
      </c>
      <c r="W127" s="23">
        <f t="shared" si="64"/>
        <v>29580.23</v>
      </c>
      <c r="X127" s="23">
        <f t="shared" si="64"/>
        <v>559637.70000000007</v>
      </c>
      <c r="Y127" s="23">
        <f t="shared" si="64"/>
        <v>6841.3109666666669</v>
      </c>
    </row>
    <row r="128" spans="1:25" x14ac:dyDescent="0.3">
      <c r="A128" s="16" t="s">
        <v>52</v>
      </c>
      <c r="B128" s="16" t="s">
        <v>53</v>
      </c>
      <c r="C128" s="16" t="s">
        <v>51</v>
      </c>
      <c r="D128" s="16">
        <v>49</v>
      </c>
      <c r="E128" s="16">
        <v>2</v>
      </c>
      <c r="F128" s="16">
        <v>7644.0376666666662</v>
      </c>
      <c r="G128" s="16">
        <v>104.00326</v>
      </c>
      <c r="H128" s="16">
        <v>7258.8710000000001</v>
      </c>
      <c r="I128" s="16">
        <v>151.60589999999999</v>
      </c>
      <c r="J128" s="7">
        <v>30763.752</v>
      </c>
      <c r="K128" s="7">
        <v>793080.66</v>
      </c>
      <c r="L128" s="7">
        <v>5085.7855900000004</v>
      </c>
      <c r="N128" t="str">
        <f t="shared" si="60"/>
        <v>Santa Cruz</v>
      </c>
      <c r="O128" t="str">
        <f t="shared" si="58"/>
        <v>Mecânica</v>
      </c>
      <c r="P128" t="str">
        <f t="shared" si="58"/>
        <v>i</v>
      </c>
      <c r="Q128">
        <f t="shared" si="58"/>
        <v>49</v>
      </c>
      <c r="R128">
        <f t="shared" si="58"/>
        <v>1</v>
      </c>
      <c r="S128" s="23">
        <f>AVERAGE(F130,F138,F145)</f>
        <v>7456.3368888888881</v>
      </c>
      <c r="T128" s="23">
        <f t="shared" ref="T128:Y128" si="65">AVERAGE(G130,G138,G145)</f>
        <v>98.197724444444432</v>
      </c>
      <c r="U128" s="23">
        <f t="shared" si="65"/>
        <v>7250.1138888888891</v>
      </c>
      <c r="V128" s="23">
        <f t="shared" si="65"/>
        <v>103.99595222222221</v>
      </c>
      <c r="W128" s="23">
        <f t="shared" si="65"/>
        <v>29789.157000000007</v>
      </c>
      <c r="X128" s="23">
        <f t="shared" si="65"/>
        <v>613676.81999999995</v>
      </c>
      <c r="Y128" s="23">
        <f t="shared" si="65"/>
        <v>6546.6777633333331</v>
      </c>
    </row>
    <row r="129" spans="1:25" x14ac:dyDescent="0.3">
      <c r="A129" s="16" t="s">
        <v>54</v>
      </c>
      <c r="B129" s="16" t="s">
        <v>53</v>
      </c>
      <c r="C129" s="16" t="s">
        <v>51</v>
      </c>
      <c r="D129" s="16">
        <v>49</v>
      </c>
      <c r="E129" s="16">
        <v>2</v>
      </c>
      <c r="F129" s="16" t="s">
        <v>60</v>
      </c>
      <c r="G129" s="16" t="s">
        <v>60</v>
      </c>
      <c r="H129" s="16" t="s">
        <v>60</v>
      </c>
      <c r="I129" s="16" t="s">
        <v>60</v>
      </c>
      <c r="J129" s="16" t="s">
        <v>60</v>
      </c>
      <c r="K129" s="16" t="s">
        <v>60</v>
      </c>
      <c r="L129" s="16" t="s">
        <v>60</v>
      </c>
      <c r="S129" s="23"/>
      <c r="T129" s="23"/>
      <c r="U129" s="23"/>
      <c r="V129" s="23"/>
      <c r="W129" s="23"/>
      <c r="X129" s="23"/>
      <c r="Y129" s="23"/>
    </row>
    <row r="130" spans="1:25" x14ac:dyDescent="0.3">
      <c r="A130" s="16" t="s">
        <v>54</v>
      </c>
      <c r="B130" s="16" t="s">
        <v>50</v>
      </c>
      <c r="C130" s="16" t="s">
        <v>51</v>
      </c>
      <c r="D130" s="16">
        <v>49</v>
      </c>
      <c r="E130" s="16">
        <v>2</v>
      </c>
      <c r="F130" s="16">
        <v>8001.922333333333</v>
      </c>
      <c r="G130" s="16">
        <v>92.748946666666669</v>
      </c>
      <c r="H130" s="16">
        <v>7809.8546666666662</v>
      </c>
      <c r="I130" s="16">
        <v>69.203733333333332</v>
      </c>
      <c r="J130" s="7">
        <v>32346.567000000003</v>
      </c>
      <c r="K130" s="7">
        <v>534233.12</v>
      </c>
      <c r="L130" s="7">
        <v>6660.8193999999985</v>
      </c>
      <c r="R130" t="s">
        <v>55</v>
      </c>
      <c r="S130" s="23">
        <f>AVERAGE(S123,S124,S128)</f>
        <v>6841.1191574074073</v>
      </c>
      <c r="T130" s="23">
        <f t="shared" ref="T130:Y130" si="66">AVERAGE(T123,T124,T128)</f>
        <v>97.502489074074063</v>
      </c>
      <c r="U130" s="23">
        <f t="shared" si="66"/>
        <v>6620.6001851851861</v>
      </c>
      <c r="V130" s="23">
        <f t="shared" si="66"/>
        <v>118.95654509259259</v>
      </c>
      <c r="W130" s="23">
        <f t="shared" si="66"/>
        <v>27419.70531666667</v>
      </c>
      <c r="X130" s="23">
        <f t="shared" si="66"/>
        <v>638288.96861111105</v>
      </c>
      <c r="Y130" s="23">
        <f t="shared" si="66"/>
        <v>7540.2123094444441</v>
      </c>
    </row>
    <row r="131" spans="1:25" x14ac:dyDescent="0.3">
      <c r="A131" s="16" t="s">
        <v>49</v>
      </c>
      <c r="B131" s="16" t="s">
        <v>53</v>
      </c>
      <c r="C131" s="16" t="s">
        <v>51</v>
      </c>
      <c r="D131" s="16">
        <v>49</v>
      </c>
      <c r="E131" s="16">
        <v>2</v>
      </c>
      <c r="F131" s="16">
        <v>6217.3019999999997</v>
      </c>
      <c r="G131" s="16">
        <v>106.63189999999999</v>
      </c>
      <c r="H131" s="16">
        <v>5968.2903333333334</v>
      </c>
      <c r="I131" s="16">
        <v>114.53339999999999</v>
      </c>
      <c r="J131" s="7">
        <v>30462.333000000002</v>
      </c>
      <c r="K131" s="7">
        <v>865131.35</v>
      </c>
      <c r="L131" s="7">
        <v>4401.5347999999994</v>
      </c>
      <c r="R131" t="s">
        <v>56</v>
      </c>
      <c r="S131" s="23">
        <f>AVERAGE(S125:S127)</f>
        <v>7363.8404907407412</v>
      </c>
      <c r="T131" s="23">
        <f t="shared" ref="T131:Y131" si="67">AVERAGE(T125:T127)</f>
        <v>89.87503944444444</v>
      </c>
      <c r="U131" s="23">
        <f t="shared" si="67"/>
        <v>7113.8872037037036</v>
      </c>
      <c r="V131" s="23">
        <f t="shared" si="67"/>
        <v>141.05212148148146</v>
      </c>
      <c r="W131" s="23">
        <f t="shared" si="67"/>
        <v>29998.142405555554</v>
      </c>
      <c r="X131" s="23">
        <f t="shared" si="67"/>
        <v>679516.73777777783</v>
      </c>
      <c r="Y131" s="23">
        <f t="shared" si="67"/>
        <v>8047.7214319444456</v>
      </c>
    </row>
    <row r="132" spans="1:25" x14ac:dyDescent="0.3">
      <c r="A132" s="16" t="s">
        <v>49</v>
      </c>
      <c r="B132" s="16" t="s">
        <v>50</v>
      </c>
      <c r="C132" s="16" t="s">
        <v>51</v>
      </c>
      <c r="D132" s="16">
        <v>49</v>
      </c>
      <c r="E132" s="16">
        <v>2</v>
      </c>
      <c r="F132" s="16">
        <v>5088.4319999999998</v>
      </c>
      <c r="G132" s="16">
        <v>87.785660000000007</v>
      </c>
      <c r="H132" s="16">
        <v>4934.967333333333</v>
      </c>
      <c r="I132" s="16">
        <v>81.786033333333322</v>
      </c>
      <c r="J132" s="7">
        <v>26479.851000000002</v>
      </c>
      <c r="K132" s="7">
        <v>830160.01</v>
      </c>
      <c r="L132" s="7">
        <v>7792.2591000000002</v>
      </c>
      <c r="S132" s="23"/>
      <c r="T132" s="23"/>
      <c r="U132" s="23"/>
      <c r="V132" s="23"/>
      <c r="W132" s="23"/>
      <c r="X132" s="23"/>
      <c r="Y132" s="23"/>
    </row>
    <row r="133" spans="1:25" x14ac:dyDescent="0.3">
      <c r="A133" s="16" t="s">
        <v>52</v>
      </c>
      <c r="B133" s="16" t="s">
        <v>50</v>
      </c>
      <c r="C133" s="16" t="s">
        <v>51</v>
      </c>
      <c r="D133" s="16">
        <v>49</v>
      </c>
      <c r="E133" s="16">
        <v>2</v>
      </c>
      <c r="F133" s="16">
        <v>6169.0206666666672</v>
      </c>
      <c r="G133" s="16">
        <v>103.80559000000001</v>
      </c>
      <c r="H133" s="16">
        <v>5925.9496666666673</v>
      </c>
      <c r="I133" s="16">
        <v>98.038623333333319</v>
      </c>
      <c r="J133" s="7">
        <v>34538.803999999989</v>
      </c>
      <c r="K133" s="7">
        <v>699127.75</v>
      </c>
      <c r="L133" s="7">
        <v>6558.1525999999994</v>
      </c>
      <c r="R133" t="s">
        <v>57</v>
      </c>
      <c r="S133" s="23">
        <f>AVERAGE(S123,S125)</f>
        <v>6884.1627777777776</v>
      </c>
      <c r="T133" s="23">
        <f t="shared" ref="T133:Y134" si="68">AVERAGE(T123,T125)</f>
        <v>99.192299999999989</v>
      </c>
      <c r="U133" s="23">
        <f t="shared" si="68"/>
        <v>6642.2806111111113</v>
      </c>
      <c r="V133" s="23">
        <f t="shared" si="68"/>
        <v>143.17043555555557</v>
      </c>
      <c r="W133" s="23">
        <f t="shared" si="68"/>
        <v>27519.795333333335</v>
      </c>
      <c r="X133" s="23">
        <f t="shared" si="68"/>
        <v>643857.7433333334</v>
      </c>
      <c r="Y133" s="23">
        <f t="shared" si="68"/>
        <v>7760.5799733333333</v>
      </c>
    </row>
    <row r="134" spans="1:25" x14ac:dyDescent="0.3">
      <c r="A134" s="16" t="s">
        <v>52</v>
      </c>
      <c r="B134" s="16" t="s">
        <v>50</v>
      </c>
      <c r="C134" s="16" t="s">
        <v>51</v>
      </c>
      <c r="D134" s="16">
        <v>49</v>
      </c>
      <c r="E134" s="16">
        <v>3</v>
      </c>
      <c r="F134" s="16">
        <v>6646.980333333333</v>
      </c>
      <c r="G134" s="16">
        <v>80.73769333333334</v>
      </c>
      <c r="H134" s="16">
        <v>6417.1443333333336</v>
      </c>
      <c r="I134" s="16">
        <v>92.271646666666655</v>
      </c>
      <c r="J134" s="7">
        <v>27646.009000000002</v>
      </c>
      <c r="K134" s="7">
        <v>644867.79</v>
      </c>
      <c r="L134" s="7">
        <v>7860.5043999999998</v>
      </c>
      <c r="R134" t="s">
        <v>58</v>
      </c>
      <c r="S134" s="23">
        <f>AVERAGE(S124,S126)</f>
        <v>6635.7972499999996</v>
      </c>
      <c r="T134" s="23">
        <f t="shared" si="68"/>
        <v>90.483958333333334</v>
      </c>
      <c r="U134" s="23">
        <f t="shared" si="68"/>
        <v>6372.0489166666666</v>
      </c>
      <c r="V134" s="23">
        <f t="shared" si="68"/>
        <v>140.97504208333334</v>
      </c>
      <c r="W134" s="23">
        <f t="shared" si="68"/>
        <v>28922.282749999998</v>
      </c>
      <c r="X134" s="23">
        <f t="shared" si="68"/>
        <v>746193.55625000002</v>
      </c>
      <c r="Y134" s="23">
        <f t="shared" si="68"/>
        <v>8927.3262737500008</v>
      </c>
    </row>
    <row r="135" spans="1:25" x14ac:dyDescent="0.3">
      <c r="A135" s="16" t="s">
        <v>52</v>
      </c>
      <c r="B135" s="16" t="s">
        <v>53</v>
      </c>
      <c r="C135" s="16" t="s">
        <v>51</v>
      </c>
      <c r="D135" s="16">
        <v>49</v>
      </c>
      <c r="E135" s="16">
        <v>3</v>
      </c>
      <c r="F135" s="16">
        <v>7481.5883333333331</v>
      </c>
      <c r="G135" s="16">
        <v>74.970713333333336</v>
      </c>
      <c r="H135" s="16">
        <v>7314.0989999999993</v>
      </c>
      <c r="I135" s="16">
        <v>98.038633333333337</v>
      </c>
      <c r="J135" s="7">
        <v>25134.095000000001</v>
      </c>
      <c r="K135" s="7">
        <v>803121.90999999992</v>
      </c>
      <c r="L135" s="7">
        <v>14914.333899999998</v>
      </c>
      <c r="R135" t="s">
        <v>61</v>
      </c>
      <c r="S135" s="23">
        <f>AVERAGE(S127:S128)</f>
        <v>7787.4794444444433</v>
      </c>
      <c r="T135" s="23">
        <f t="shared" ref="T135:Y135" si="69">AVERAGE(T127:T128)</f>
        <v>91.390034444444439</v>
      </c>
      <c r="U135" s="23">
        <f t="shared" si="69"/>
        <v>7587.4015555555561</v>
      </c>
      <c r="V135" s="23">
        <f t="shared" si="69"/>
        <v>105.86752222222222</v>
      </c>
      <c r="W135" s="23">
        <f t="shared" si="69"/>
        <v>29684.693500000001</v>
      </c>
      <c r="X135" s="23">
        <f t="shared" si="69"/>
        <v>586657.26</v>
      </c>
      <c r="Y135" s="23">
        <f t="shared" si="69"/>
        <v>6693.9943650000005</v>
      </c>
    </row>
    <row r="136" spans="1:25" x14ac:dyDescent="0.3">
      <c r="A136" s="16" t="s">
        <v>49</v>
      </c>
      <c r="B136" s="16" t="s">
        <v>53</v>
      </c>
      <c r="C136" s="16" t="s">
        <v>51</v>
      </c>
      <c r="D136" s="16">
        <v>49</v>
      </c>
      <c r="E136" s="16">
        <v>3</v>
      </c>
      <c r="F136" s="16">
        <v>6964.7523333333329</v>
      </c>
      <c r="G136" s="16">
        <v>93.319990000000004</v>
      </c>
      <c r="H136" s="16">
        <v>6671.4296666666669</v>
      </c>
      <c r="I136" s="16">
        <v>183.88393333333332</v>
      </c>
      <c r="J136" s="7">
        <v>37574.83</v>
      </c>
      <c r="K136" s="7">
        <v>538966.94999999995</v>
      </c>
      <c r="L136" s="7">
        <v>16737.506099999999</v>
      </c>
    </row>
    <row r="137" spans="1:25" x14ac:dyDescent="0.3">
      <c r="A137" s="16" t="s">
        <v>54</v>
      </c>
      <c r="B137" s="16" t="s">
        <v>53</v>
      </c>
      <c r="C137" s="16" t="s">
        <v>51</v>
      </c>
      <c r="D137" s="16">
        <v>49</v>
      </c>
      <c r="E137" s="16">
        <v>3</v>
      </c>
      <c r="F137" s="16">
        <v>7918.3666666666659</v>
      </c>
      <c r="G137" s="16">
        <v>74.970716666666661</v>
      </c>
      <c r="H137" s="16">
        <v>7723.8306666666658</v>
      </c>
      <c r="I137" s="16">
        <v>134.06039999999999</v>
      </c>
      <c r="J137" s="7">
        <v>30259.691999999999</v>
      </c>
      <c r="K137" s="7">
        <v>571117.22000000009</v>
      </c>
      <c r="L137" s="7">
        <v>6392.0286999999998</v>
      </c>
    </row>
    <row r="138" spans="1:25" x14ac:dyDescent="0.3">
      <c r="A138" s="16" t="s">
        <v>54</v>
      </c>
      <c r="B138" s="16" t="s">
        <v>50</v>
      </c>
      <c r="C138" s="16" t="s">
        <v>51</v>
      </c>
      <c r="D138" s="16">
        <v>49</v>
      </c>
      <c r="E138" s="16">
        <v>3</v>
      </c>
      <c r="F138" s="16">
        <v>7250.1466666666674</v>
      </c>
      <c r="G138" s="16">
        <v>80.737693333333326</v>
      </c>
      <c r="H138" s="16">
        <v>7077.3813333333337</v>
      </c>
      <c r="I138" s="16">
        <v>92.84268999999999</v>
      </c>
      <c r="J138" s="7">
        <v>29016.904000000002</v>
      </c>
      <c r="K138" s="7">
        <v>716378.36</v>
      </c>
      <c r="L138" s="7">
        <v>7288.1980899999999</v>
      </c>
    </row>
    <row r="139" spans="1:25" x14ac:dyDescent="0.3">
      <c r="A139" s="16" t="s">
        <v>49</v>
      </c>
      <c r="B139" s="16" t="s">
        <v>50</v>
      </c>
      <c r="C139" s="16" t="s">
        <v>51</v>
      </c>
      <c r="D139" s="16">
        <v>49</v>
      </c>
      <c r="E139" s="16">
        <v>3</v>
      </c>
      <c r="F139" s="16" t="s">
        <v>60</v>
      </c>
      <c r="G139" s="16" t="s">
        <v>60</v>
      </c>
      <c r="H139" s="16" t="s">
        <v>60</v>
      </c>
      <c r="I139" s="16" t="s">
        <v>60</v>
      </c>
      <c r="J139" s="16" t="s">
        <v>60</v>
      </c>
      <c r="K139" s="16" t="s">
        <v>60</v>
      </c>
      <c r="L139" s="16" t="s">
        <v>60</v>
      </c>
    </row>
    <row r="140" spans="1:25" x14ac:dyDescent="0.3">
      <c r="A140" s="16" t="s">
        <v>54</v>
      </c>
      <c r="B140" s="16" t="s">
        <v>53</v>
      </c>
      <c r="C140" s="16" t="s">
        <v>51</v>
      </c>
      <c r="D140" s="16">
        <v>49</v>
      </c>
      <c r="E140" s="16">
        <v>4</v>
      </c>
      <c r="F140" s="16">
        <v>7987.9290000000001</v>
      </c>
      <c r="G140" s="16">
        <v>98.038623333333319</v>
      </c>
      <c r="H140" s="16">
        <v>7779.8473333333341</v>
      </c>
      <c r="I140" s="16">
        <v>121.10653333333335</v>
      </c>
      <c r="J140" s="7">
        <v>26097.314999999999</v>
      </c>
      <c r="K140" s="7">
        <v>526834.53</v>
      </c>
      <c r="L140" s="7">
        <v>4621.2375000000011</v>
      </c>
    </row>
    <row r="141" spans="1:25" x14ac:dyDescent="0.3">
      <c r="A141" s="16" t="s">
        <v>49</v>
      </c>
      <c r="B141" s="16" t="s">
        <v>53</v>
      </c>
      <c r="C141" s="16" t="s">
        <v>51</v>
      </c>
      <c r="D141" s="16">
        <v>49</v>
      </c>
      <c r="E141" s="16">
        <v>4</v>
      </c>
      <c r="F141" s="16">
        <v>7813.2063333333326</v>
      </c>
      <c r="G141" s="16">
        <v>104.16464666666667</v>
      </c>
      <c r="H141" s="16">
        <v>7553.2086666666664</v>
      </c>
      <c r="I141" s="16">
        <v>150.54843333333335</v>
      </c>
      <c r="J141" s="7">
        <v>25739.625399999997</v>
      </c>
      <c r="K141" s="7">
        <v>667747.69999999995</v>
      </c>
      <c r="L141" s="7">
        <v>5811.3430200000003</v>
      </c>
    </row>
    <row r="142" spans="1:25" x14ac:dyDescent="0.3">
      <c r="A142" s="16" t="s">
        <v>52</v>
      </c>
      <c r="B142" s="16" t="s">
        <v>50</v>
      </c>
      <c r="C142" s="16" t="s">
        <v>51</v>
      </c>
      <c r="D142" s="16">
        <v>49</v>
      </c>
      <c r="E142" s="16">
        <v>4</v>
      </c>
      <c r="F142" s="16">
        <v>5963.4456666666665</v>
      </c>
      <c r="G142" s="16">
        <v>106.24833333333333</v>
      </c>
      <c r="H142" s="16">
        <v>5684.6046666666662</v>
      </c>
      <c r="I142" s="16">
        <v>158.74339999999998</v>
      </c>
      <c r="J142" s="7">
        <v>24288.811000000002</v>
      </c>
      <c r="K142" s="7">
        <v>915865.33000000007</v>
      </c>
      <c r="L142" s="7">
        <v>7871.8788000000004</v>
      </c>
    </row>
    <row r="143" spans="1:25" x14ac:dyDescent="0.3">
      <c r="A143" s="16" t="s">
        <v>49</v>
      </c>
      <c r="B143" s="16" t="s">
        <v>50</v>
      </c>
      <c r="C143" s="16" t="s">
        <v>51</v>
      </c>
      <c r="D143" s="16">
        <v>49</v>
      </c>
      <c r="E143" s="16">
        <v>4</v>
      </c>
      <c r="F143" s="16">
        <v>6705.8173333333334</v>
      </c>
      <c r="G143" s="16">
        <v>104.28289000000001</v>
      </c>
      <c r="H143" s="16">
        <v>6393.8609999999999</v>
      </c>
      <c r="I143" s="16">
        <v>235.0445666666667</v>
      </c>
      <c r="J143" s="7">
        <v>29714.925999999999</v>
      </c>
      <c r="K143" s="7">
        <v>513884.34</v>
      </c>
      <c r="L143" s="7">
        <v>8862.6342000000004</v>
      </c>
    </row>
    <row r="144" spans="1:25" x14ac:dyDescent="0.3">
      <c r="A144" s="16" t="s">
        <v>52</v>
      </c>
      <c r="B144" s="16" t="s">
        <v>53</v>
      </c>
      <c r="C144" s="16" t="s">
        <v>51</v>
      </c>
      <c r="D144" s="16">
        <v>49</v>
      </c>
      <c r="E144" s="16">
        <v>4</v>
      </c>
      <c r="F144" s="16">
        <v>5037.9776666666667</v>
      </c>
      <c r="G144" s="16">
        <v>74.970713333333336</v>
      </c>
      <c r="H144" s="16">
        <v>4760.1956666666665</v>
      </c>
      <c r="I144" s="16">
        <v>170.9288333333333</v>
      </c>
      <c r="J144" s="7">
        <v>28888.496999999996</v>
      </c>
      <c r="K144" s="7">
        <v>709948.28999999992</v>
      </c>
      <c r="L144" s="7">
        <v>6082.2299000000003</v>
      </c>
    </row>
    <row r="145" spans="1:25" x14ac:dyDescent="0.3">
      <c r="A145" s="16" t="s">
        <v>54</v>
      </c>
      <c r="B145" s="16" t="s">
        <v>50</v>
      </c>
      <c r="C145" s="16" t="s">
        <v>51</v>
      </c>
      <c r="D145" s="16">
        <v>49</v>
      </c>
      <c r="E145" s="16">
        <v>4</v>
      </c>
      <c r="F145" s="16">
        <v>7116.9416666666666</v>
      </c>
      <c r="G145" s="16">
        <v>121.10653333333335</v>
      </c>
      <c r="H145" s="16">
        <v>6863.1056666666664</v>
      </c>
      <c r="I145" s="16">
        <v>149.94143333333332</v>
      </c>
      <c r="J145" s="7">
        <v>28004.000000000007</v>
      </c>
      <c r="K145" s="7">
        <v>590418.9800000001</v>
      </c>
      <c r="L145" s="7">
        <v>5691.0158000000001</v>
      </c>
      <c r="N145" s="18" t="s">
        <v>37</v>
      </c>
      <c r="O145" s="18" t="s">
        <v>38</v>
      </c>
      <c r="P145" s="18" t="s">
        <v>39</v>
      </c>
      <c r="Q145" s="18" t="s">
        <v>40</v>
      </c>
      <c r="R145" s="18" t="s">
        <v>41</v>
      </c>
      <c r="S145" s="18" t="s">
        <v>42</v>
      </c>
      <c r="T145" s="18" t="s">
        <v>43</v>
      </c>
      <c r="U145" s="18" t="s">
        <v>44</v>
      </c>
      <c r="V145" s="18" t="s">
        <v>45</v>
      </c>
      <c r="W145" s="18" t="s">
        <v>46</v>
      </c>
      <c r="X145" s="18" t="s">
        <v>47</v>
      </c>
      <c r="Y145" s="18" t="s">
        <v>48</v>
      </c>
    </row>
    <row r="146" spans="1:25" x14ac:dyDescent="0.3">
      <c r="A146" s="17" t="s">
        <v>49</v>
      </c>
      <c r="B146" s="17" t="s">
        <v>50</v>
      </c>
      <c r="C146" s="17" t="s">
        <v>51</v>
      </c>
      <c r="D146" s="17">
        <v>56</v>
      </c>
      <c r="E146" s="17">
        <v>1</v>
      </c>
      <c r="F146" s="17">
        <v>7065.4776666666667</v>
      </c>
      <c r="G146" s="17">
        <v>74.970716666666661</v>
      </c>
      <c r="H146" s="17">
        <v>6869.4953333333333</v>
      </c>
      <c r="I146" s="17">
        <v>122.52643333333333</v>
      </c>
      <c r="J146" s="8">
        <v>31006.202000000001</v>
      </c>
      <c r="K146" s="8">
        <v>688682.05999999994</v>
      </c>
      <c r="L146" s="8">
        <v>7090.6462000000001</v>
      </c>
      <c r="N146" s="21" t="str">
        <f t="shared" ref="N146:R151" si="70">A146</f>
        <v>Salada</v>
      </c>
      <c r="O146" s="21" t="str">
        <f t="shared" si="70"/>
        <v>Mecânica</v>
      </c>
      <c r="P146" s="20" t="str">
        <f t="shared" si="70"/>
        <v>i</v>
      </c>
      <c r="Q146">
        <f t="shared" si="70"/>
        <v>56</v>
      </c>
      <c r="R146">
        <f t="shared" si="70"/>
        <v>1</v>
      </c>
      <c r="S146" s="19">
        <f t="shared" ref="S146:Y146" si="71">AVERAGE(F163,F146,F167)</f>
        <v>6654.813000000001</v>
      </c>
      <c r="T146" s="19">
        <f t="shared" si="71"/>
        <v>90.741174444444439</v>
      </c>
      <c r="U146" s="19">
        <f t="shared" si="71"/>
        <v>6430.8334444444445</v>
      </c>
      <c r="V146" s="19">
        <f t="shared" si="71"/>
        <v>133.25039999999998</v>
      </c>
      <c r="W146" s="19">
        <f t="shared" si="71"/>
        <v>28437.717333333334</v>
      </c>
      <c r="X146" s="19">
        <f t="shared" si="71"/>
        <v>658515.85</v>
      </c>
      <c r="Y146" s="19">
        <f t="shared" si="71"/>
        <v>15315.624923333331</v>
      </c>
    </row>
    <row r="147" spans="1:25" x14ac:dyDescent="0.3">
      <c r="A147" s="17" t="s">
        <v>52</v>
      </c>
      <c r="B147" s="17" t="s">
        <v>50</v>
      </c>
      <c r="C147" s="17" t="s">
        <v>51</v>
      </c>
      <c r="D147" s="17">
        <v>56</v>
      </c>
      <c r="E147" s="17">
        <v>1</v>
      </c>
      <c r="F147" s="17">
        <v>7191.5096666666659</v>
      </c>
      <c r="G147" s="17">
        <v>109.57256666666667</v>
      </c>
      <c r="H147" s="17">
        <v>6918.0933333333332</v>
      </c>
      <c r="I147" s="17">
        <v>84.197876666666659</v>
      </c>
      <c r="J147" s="8">
        <v>32993.103999999999</v>
      </c>
      <c r="K147" s="8">
        <v>697107.34000000008</v>
      </c>
      <c r="L147" s="8">
        <v>7733.2927000000009</v>
      </c>
      <c r="N147" s="21" t="str">
        <f t="shared" si="70"/>
        <v>Italiano</v>
      </c>
      <c r="O147" s="21" t="str">
        <f t="shared" si="70"/>
        <v>Mecânica</v>
      </c>
      <c r="P147" s="20" t="str">
        <f t="shared" si="70"/>
        <v>i</v>
      </c>
      <c r="Q147">
        <f t="shared" si="70"/>
        <v>56</v>
      </c>
      <c r="R147">
        <f t="shared" si="70"/>
        <v>1</v>
      </c>
      <c r="S147" s="19">
        <f t="shared" ref="S147:Y147" si="72">AVERAGE(F158,F147,F166)</f>
        <v>6864.2053333333324</v>
      </c>
      <c r="T147" s="19">
        <f t="shared" si="72"/>
        <v>108.43324888888888</v>
      </c>
      <c r="U147" s="19">
        <f t="shared" si="72"/>
        <v>6640.2412222222229</v>
      </c>
      <c r="V147" s="19">
        <f t="shared" si="72"/>
        <v>95.347359999999995</v>
      </c>
      <c r="W147" s="19">
        <f t="shared" si="72"/>
        <v>24514.00033333333</v>
      </c>
      <c r="X147" s="19">
        <f t="shared" si="72"/>
        <v>647272.45000000007</v>
      </c>
      <c r="Y147" s="19">
        <f t="shared" si="72"/>
        <v>7025.4942000000001</v>
      </c>
    </row>
    <row r="148" spans="1:25" x14ac:dyDescent="0.3">
      <c r="A148" s="17" t="s">
        <v>49</v>
      </c>
      <c r="B148" s="17" t="s">
        <v>53</v>
      </c>
      <c r="C148" s="17" t="s">
        <v>51</v>
      </c>
      <c r="D148" s="17">
        <v>56</v>
      </c>
      <c r="E148" s="17">
        <v>1</v>
      </c>
      <c r="F148" s="17">
        <v>6619.9203333333326</v>
      </c>
      <c r="G148" s="17">
        <v>92.842679999999987</v>
      </c>
      <c r="H148" s="17">
        <v>6398.0686666666661</v>
      </c>
      <c r="I148" s="17">
        <v>106.24833333333333</v>
      </c>
      <c r="J148" s="8">
        <v>29438.35</v>
      </c>
      <c r="K148" s="8">
        <v>584287.70000000007</v>
      </c>
      <c r="L148" s="8">
        <v>10485.860299999998</v>
      </c>
      <c r="N148" s="21" t="str">
        <f t="shared" si="70"/>
        <v>Salada</v>
      </c>
      <c r="O148" s="21" t="str">
        <f t="shared" si="70"/>
        <v>Natural</v>
      </c>
      <c r="P148" s="20" t="str">
        <f t="shared" si="70"/>
        <v>i</v>
      </c>
      <c r="Q148">
        <f t="shared" si="70"/>
        <v>56</v>
      </c>
      <c r="R148">
        <f t="shared" si="70"/>
        <v>1</v>
      </c>
      <c r="S148" s="19">
        <f t="shared" ref="S148:Y148" si="73">AVERAGE(F148,F155,F160,F165)</f>
        <v>6814.5030000000006</v>
      </c>
      <c r="T148" s="19">
        <f t="shared" si="73"/>
        <v>109.81780166666667</v>
      </c>
      <c r="U148" s="19">
        <f t="shared" si="73"/>
        <v>6577.3309166666659</v>
      </c>
      <c r="V148" s="19">
        <f t="shared" si="73"/>
        <v>130.55990916666667</v>
      </c>
      <c r="W148" s="19">
        <f t="shared" si="73"/>
        <v>34038.786</v>
      </c>
      <c r="X148" s="19">
        <f t="shared" si="73"/>
        <v>599046.91749999998</v>
      </c>
      <c r="Y148" s="19">
        <f t="shared" si="73"/>
        <v>8487.1352499999994</v>
      </c>
    </row>
    <row r="149" spans="1:25" x14ac:dyDescent="0.3">
      <c r="A149" s="17" t="s">
        <v>52</v>
      </c>
      <c r="B149" s="17" t="s">
        <v>53</v>
      </c>
      <c r="C149" s="17" t="s">
        <v>51</v>
      </c>
      <c r="D149" s="17">
        <v>56</v>
      </c>
      <c r="E149" s="17">
        <v>1</v>
      </c>
      <c r="F149" s="17">
        <v>7331.3023333333331</v>
      </c>
      <c r="G149" s="17">
        <v>103.80561333333333</v>
      </c>
      <c r="H149" s="17">
        <v>7122.9716666666673</v>
      </c>
      <c r="I149" s="17">
        <v>132.95989999999998</v>
      </c>
      <c r="J149" s="8">
        <v>22821.530999999999</v>
      </c>
      <c r="K149" s="8">
        <v>890817.50600000005</v>
      </c>
      <c r="L149" s="8">
        <v>9135.9161000000004</v>
      </c>
      <c r="N149" s="21" t="str">
        <f t="shared" si="70"/>
        <v>Italiano</v>
      </c>
      <c r="O149" s="21" t="str">
        <f t="shared" si="70"/>
        <v>Natural</v>
      </c>
      <c r="P149" s="20" t="str">
        <f t="shared" si="70"/>
        <v>i</v>
      </c>
      <c r="Q149">
        <f t="shared" si="70"/>
        <v>56</v>
      </c>
      <c r="R149">
        <f t="shared" si="70"/>
        <v>1</v>
      </c>
      <c r="S149" s="19">
        <f t="shared" ref="S149:Y149" si="74">AVERAGE(F149,F152,F159,F168)</f>
        <v>6668.6802500000003</v>
      </c>
      <c r="T149" s="19">
        <f t="shared" si="74"/>
        <v>92.27164999999998</v>
      </c>
      <c r="U149" s="19">
        <f t="shared" si="74"/>
        <v>6435.2309166666664</v>
      </c>
      <c r="V149" s="19">
        <f t="shared" si="74"/>
        <v>137.46468499999997</v>
      </c>
      <c r="W149" s="19">
        <f t="shared" si="74"/>
        <v>21569.616024999999</v>
      </c>
      <c r="X149" s="19">
        <f t="shared" si="74"/>
        <v>611819.82400000002</v>
      </c>
      <c r="Y149" s="19">
        <f t="shared" si="74"/>
        <v>7471.2353249999996</v>
      </c>
    </row>
    <row r="150" spans="1:25" x14ac:dyDescent="0.3">
      <c r="A150" s="17" t="s">
        <v>54</v>
      </c>
      <c r="B150" s="17" t="s">
        <v>53</v>
      </c>
      <c r="C150" s="17" t="s">
        <v>51</v>
      </c>
      <c r="D150" s="17">
        <v>56</v>
      </c>
      <c r="E150" s="17">
        <v>1</v>
      </c>
      <c r="F150" s="17" t="s">
        <v>60</v>
      </c>
      <c r="G150" s="17" t="s">
        <v>60</v>
      </c>
      <c r="H150" s="17" t="s">
        <v>60</v>
      </c>
      <c r="I150" s="17" t="s">
        <v>60</v>
      </c>
      <c r="J150" s="17" t="s">
        <v>60</v>
      </c>
      <c r="K150" s="17" t="s">
        <v>60</v>
      </c>
      <c r="L150" s="17" t="s">
        <v>60</v>
      </c>
      <c r="N150" s="21" t="str">
        <f t="shared" si="70"/>
        <v>Santa Cruz</v>
      </c>
      <c r="O150" s="21" t="str">
        <f t="shared" si="70"/>
        <v>Natural</v>
      </c>
      <c r="P150" s="20" t="str">
        <f t="shared" si="70"/>
        <v>i</v>
      </c>
      <c r="Q150">
        <f t="shared" si="70"/>
        <v>56</v>
      </c>
      <c r="R150">
        <f t="shared" si="70"/>
        <v>1</v>
      </c>
      <c r="S150" s="19">
        <f t="shared" ref="S150:Y150" si="75">AVERAGE(F161,F164)</f>
        <v>7595.607</v>
      </c>
      <c r="T150" s="19">
        <f t="shared" si="75"/>
        <v>101.44627833333334</v>
      </c>
      <c r="U150" s="19">
        <f t="shared" si="75"/>
        <v>7365.8046666666669</v>
      </c>
      <c r="V150" s="19">
        <f t="shared" si="75"/>
        <v>135.18921666666665</v>
      </c>
      <c r="W150" s="19">
        <f t="shared" si="75"/>
        <v>34208.053</v>
      </c>
      <c r="X150" s="19">
        <f t="shared" si="75"/>
        <v>562350.95500000007</v>
      </c>
      <c r="Y150" s="19">
        <f t="shared" si="75"/>
        <v>12528.285499999998</v>
      </c>
    </row>
    <row r="151" spans="1:25" x14ac:dyDescent="0.3">
      <c r="A151" s="17" t="s">
        <v>54</v>
      </c>
      <c r="B151" s="17" t="s">
        <v>50</v>
      </c>
      <c r="C151" s="17" t="s">
        <v>51</v>
      </c>
      <c r="D151" s="17">
        <v>56</v>
      </c>
      <c r="E151" s="17">
        <v>1</v>
      </c>
      <c r="F151" s="17" t="s">
        <v>60</v>
      </c>
      <c r="G151" s="17" t="s">
        <v>60</v>
      </c>
      <c r="H151" s="17" t="s">
        <v>60</v>
      </c>
      <c r="I151" s="17" t="s">
        <v>60</v>
      </c>
      <c r="J151" s="17" t="s">
        <v>60</v>
      </c>
      <c r="K151" s="17" t="s">
        <v>60</v>
      </c>
      <c r="L151" s="17" t="s">
        <v>60</v>
      </c>
      <c r="N151" s="21" t="str">
        <f t="shared" si="70"/>
        <v>Santa Cruz</v>
      </c>
      <c r="O151" s="21" t="str">
        <f t="shared" si="70"/>
        <v>Mecânica</v>
      </c>
      <c r="P151" s="20" t="str">
        <f t="shared" si="70"/>
        <v>i</v>
      </c>
      <c r="Q151">
        <f t="shared" si="70"/>
        <v>56</v>
      </c>
      <c r="R151">
        <f t="shared" si="70"/>
        <v>1</v>
      </c>
      <c r="S151" s="19">
        <f t="shared" ref="S151:Y151" si="76">AVERAGE(F154,F162,F169)</f>
        <v>4931.070796666666</v>
      </c>
      <c r="T151" s="19">
        <f t="shared" si="76"/>
        <v>107.49705000000112</v>
      </c>
      <c r="U151" s="19">
        <f t="shared" si="76"/>
        <v>4783.6059077777772</v>
      </c>
      <c r="V151" s="19">
        <f t="shared" si="76"/>
        <v>130.48340000000113</v>
      </c>
      <c r="W151" s="19">
        <f t="shared" si="76"/>
        <v>26254.958899999998</v>
      </c>
      <c r="X151" s="19">
        <f t="shared" si="76"/>
        <v>570429.16333333333</v>
      </c>
      <c r="Y151" s="19">
        <f t="shared" si="76"/>
        <v>9147.2909333333337</v>
      </c>
    </row>
    <row r="152" spans="1:25" x14ac:dyDescent="0.3">
      <c r="A152" s="17" t="s">
        <v>52</v>
      </c>
      <c r="B152" s="17" t="s">
        <v>53</v>
      </c>
      <c r="C152" s="17" t="s">
        <v>51</v>
      </c>
      <c r="D152" s="17">
        <v>56</v>
      </c>
      <c r="E152" s="17">
        <v>2</v>
      </c>
      <c r="F152" s="17">
        <v>7810.6056666666673</v>
      </c>
      <c r="G152" s="17">
        <v>92.271646666666655</v>
      </c>
      <c r="H152" s="17">
        <v>7603.5593333333336</v>
      </c>
      <c r="I152" s="17">
        <v>92.29470666666667</v>
      </c>
      <c r="J152" s="8">
        <v>18859.700999999997</v>
      </c>
      <c r="K152" s="8">
        <v>595928.0199999999</v>
      </c>
      <c r="L152" s="8">
        <v>6345.334499999999</v>
      </c>
    </row>
    <row r="153" spans="1:25" x14ac:dyDescent="0.3">
      <c r="A153" s="17" t="s">
        <v>54</v>
      </c>
      <c r="B153" s="17" t="s">
        <v>53</v>
      </c>
      <c r="C153" s="17" t="s">
        <v>51</v>
      </c>
      <c r="D153" s="17">
        <v>56</v>
      </c>
      <c r="E153" s="17">
        <v>2</v>
      </c>
      <c r="F153" s="17" t="s">
        <v>60</v>
      </c>
      <c r="G153" s="17" t="s">
        <v>60</v>
      </c>
      <c r="H153" s="17" t="s">
        <v>60</v>
      </c>
      <c r="I153" s="17" t="s">
        <v>60</v>
      </c>
      <c r="J153" s="17" t="s">
        <v>60</v>
      </c>
      <c r="K153" s="17" t="s">
        <v>60</v>
      </c>
      <c r="L153" s="17" t="s">
        <v>60</v>
      </c>
      <c r="R153" t="s">
        <v>55</v>
      </c>
      <c r="S153" s="19">
        <f>AVERAGE(S146,S147,S151)</f>
        <v>6150.0297099999998</v>
      </c>
      <c r="T153" s="19">
        <f t="shared" ref="T153:Y153" si="77">AVERAGE(T146,T147,T151)</f>
        <v>102.22382444444482</v>
      </c>
      <c r="U153" s="19">
        <f t="shared" si="77"/>
        <v>5951.5601914814806</v>
      </c>
      <c r="V153" s="19">
        <f t="shared" si="77"/>
        <v>119.69372000000037</v>
      </c>
      <c r="W153" s="19">
        <f t="shared" si="77"/>
        <v>26402.225522222219</v>
      </c>
      <c r="X153" s="19">
        <f t="shared" si="77"/>
        <v>625405.82111111109</v>
      </c>
      <c r="Y153" s="19">
        <f t="shared" si="77"/>
        <v>10496.136685555555</v>
      </c>
    </row>
    <row r="154" spans="1:25" x14ac:dyDescent="0.3">
      <c r="A154" s="17" t="s">
        <v>54</v>
      </c>
      <c r="B154" s="17" t="s">
        <v>50</v>
      </c>
      <c r="C154" s="17" t="s">
        <v>51</v>
      </c>
      <c r="D154" s="17">
        <v>56</v>
      </c>
      <c r="E154" s="17">
        <v>2</v>
      </c>
      <c r="F154" s="17">
        <v>6314.6733333333332</v>
      </c>
      <c r="G154" s="17">
        <v>103.80559000000001</v>
      </c>
      <c r="H154" s="17">
        <v>6135.467333333334</v>
      </c>
      <c r="I154" s="17">
        <v>121.58383333333335</v>
      </c>
      <c r="J154" s="8">
        <v>29731.088</v>
      </c>
      <c r="K154" s="8">
        <v>584906.93999999994</v>
      </c>
      <c r="L154" s="8">
        <v>6146.8844000000008</v>
      </c>
      <c r="R154" t="s">
        <v>56</v>
      </c>
      <c r="S154" s="19">
        <f>AVERAGE(S148,S149,S150)</f>
        <v>7026.2634166666676</v>
      </c>
      <c r="T154" s="19">
        <f t="shared" ref="T154:Y154" si="78">AVERAGE(T148,T149,T150)</f>
        <v>101.17857666666667</v>
      </c>
      <c r="U154" s="19">
        <f t="shared" si="78"/>
        <v>6792.7888333333331</v>
      </c>
      <c r="V154" s="19">
        <f t="shared" si="78"/>
        <v>134.4046036111111</v>
      </c>
      <c r="W154" s="19">
        <f t="shared" si="78"/>
        <v>29938.818341666669</v>
      </c>
      <c r="X154" s="19">
        <f t="shared" si="78"/>
        <v>591072.56550000003</v>
      </c>
      <c r="Y154" s="19">
        <f t="shared" si="78"/>
        <v>9495.552024999999</v>
      </c>
    </row>
    <row r="155" spans="1:25" x14ac:dyDescent="0.3">
      <c r="A155" s="17" t="s">
        <v>49</v>
      </c>
      <c r="B155" s="17" t="s">
        <v>53</v>
      </c>
      <c r="C155" s="17" t="s">
        <v>51</v>
      </c>
      <c r="D155" s="17">
        <v>56</v>
      </c>
      <c r="E155" s="17">
        <v>2</v>
      </c>
      <c r="F155" s="17">
        <v>9258.9636666666684</v>
      </c>
      <c r="G155" s="17">
        <v>150.35130000000001</v>
      </c>
      <c r="H155" s="17">
        <v>9063.610999999999</v>
      </c>
      <c r="I155" s="17">
        <v>98.448480000000018</v>
      </c>
      <c r="J155" s="8">
        <v>35633.127</v>
      </c>
      <c r="K155" s="8">
        <v>520741.56999999995</v>
      </c>
      <c r="L155" s="8">
        <v>8658.7965999999979</v>
      </c>
    </row>
    <row r="156" spans="1:25" x14ac:dyDescent="0.3">
      <c r="A156" s="17" t="s">
        <v>49</v>
      </c>
      <c r="B156" s="17" t="s">
        <v>50</v>
      </c>
      <c r="C156" s="17" t="s">
        <v>51</v>
      </c>
      <c r="D156" s="17">
        <v>56</v>
      </c>
      <c r="E156" s="17">
        <v>2</v>
      </c>
      <c r="F156" s="17" t="s">
        <v>60</v>
      </c>
      <c r="G156" s="17" t="s">
        <v>60</v>
      </c>
      <c r="H156" s="17" t="s">
        <v>60</v>
      </c>
      <c r="I156" s="17" t="s">
        <v>60</v>
      </c>
      <c r="J156" s="17" t="s">
        <v>60</v>
      </c>
      <c r="K156" s="17" t="s">
        <v>60</v>
      </c>
      <c r="L156" s="17" t="s">
        <v>60</v>
      </c>
      <c r="R156" t="s">
        <v>57</v>
      </c>
      <c r="S156" s="19">
        <f>AVERAGE(S148,S146)</f>
        <v>6734.6580000000013</v>
      </c>
      <c r="T156" s="19">
        <f t="shared" ref="T156:Y156" si="79">AVERAGE(T148,T146)</f>
        <v>100.27948805555556</v>
      </c>
      <c r="U156" s="19">
        <f t="shared" si="79"/>
        <v>6504.0821805555552</v>
      </c>
      <c r="V156" s="19">
        <f t="shared" si="79"/>
        <v>131.90515458333334</v>
      </c>
      <c r="W156" s="19">
        <f t="shared" si="79"/>
        <v>31238.251666666667</v>
      </c>
      <c r="X156" s="19">
        <f t="shared" si="79"/>
        <v>628781.38375000004</v>
      </c>
      <c r="Y156" s="19">
        <f t="shared" si="79"/>
        <v>11901.380086666664</v>
      </c>
    </row>
    <row r="157" spans="1:25" x14ac:dyDescent="0.3">
      <c r="A157" s="17" t="s">
        <v>52</v>
      </c>
      <c r="B157" s="17" t="s">
        <v>50</v>
      </c>
      <c r="C157" s="17" t="s">
        <v>51</v>
      </c>
      <c r="D157" s="17">
        <v>56</v>
      </c>
      <c r="E157" s="17">
        <v>2</v>
      </c>
      <c r="F157" s="17" t="s">
        <v>60</v>
      </c>
      <c r="G157" s="17" t="s">
        <v>60</v>
      </c>
      <c r="H157" s="17" t="s">
        <v>60</v>
      </c>
      <c r="I157" s="17" t="s">
        <v>60</v>
      </c>
      <c r="J157" s="17" t="s">
        <v>60</v>
      </c>
      <c r="K157" s="17" t="s">
        <v>60</v>
      </c>
      <c r="L157" s="17" t="s">
        <v>60</v>
      </c>
      <c r="R157" t="s">
        <v>58</v>
      </c>
      <c r="S157" s="19">
        <f>AVERAGE(S147,S149)</f>
        <v>6766.4427916666664</v>
      </c>
      <c r="T157" s="19">
        <f t="shared" ref="T157:Y157" si="80">AVERAGE(T147,T149)</f>
        <v>100.35244944444443</v>
      </c>
      <c r="U157" s="19">
        <f t="shared" si="80"/>
        <v>6537.7360694444451</v>
      </c>
      <c r="V157" s="19">
        <f t="shared" si="80"/>
        <v>116.40602249999998</v>
      </c>
      <c r="W157" s="19">
        <f t="shared" si="80"/>
        <v>23041.808179166663</v>
      </c>
      <c r="X157" s="19">
        <f t="shared" si="80"/>
        <v>629546.1370000001</v>
      </c>
      <c r="Y157" s="19">
        <f t="shared" si="80"/>
        <v>7248.3647624999994</v>
      </c>
    </row>
    <row r="158" spans="1:25" x14ac:dyDescent="0.3">
      <c r="A158" s="17" t="s">
        <v>52</v>
      </c>
      <c r="B158" s="17" t="s">
        <v>50</v>
      </c>
      <c r="C158" s="17" t="s">
        <v>51</v>
      </c>
      <c r="D158" s="17">
        <v>56</v>
      </c>
      <c r="E158" s="17">
        <v>3</v>
      </c>
      <c r="F158" s="17">
        <v>6611.1810000000005</v>
      </c>
      <c r="G158" s="17">
        <v>103.80561333333333</v>
      </c>
      <c r="H158" s="17">
        <v>6386.3739999999998</v>
      </c>
      <c r="I158" s="17">
        <v>109.57256666666667</v>
      </c>
      <c r="J158" s="8">
        <v>18609.468000000001</v>
      </c>
      <c r="K158" s="8">
        <v>699529.74</v>
      </c>
      <c r="L158" s="8">
        <v>5632.3477000000003</v>
      </c>
      <c r="R158" t="s">
        <v>61</v>
      </c>
      <c r="S158" s="19">
        <f>AVERAGE(S151,S150)</f>
        <v>6263.3388983333334</v>
      </c>
      <c r="T158" s="19">
        <f>AVERAGE(T151,T150)</f>
        <v>104.47166416666724</v>
      </c>
      <c r="U158" s="19">
        <f t="shared" ref="U158:Y158" si="81">AVERAGE(U151,U150)</f>
        <v>6074.7052872222221</v>
      </c>
      <c r="V158" s="19">
        <f t="shared" si="81"/>
        <v>132.83630833333387</v>
      </c>
      <c r="W158" s="19">
        <f t="shared" si="81"/>
        <v>30231.505949999999</v>
      </c>
      <c r="X158" s="19">
        <f t="shared" si="81"/>
        <v>566390.0591666667</v>
      </c>
      <c r="Y158" s="19">
        <f t="shared" si="81"/>
        <v>10837.788216666666</v>
      </c>
    </row>
    <row r="159" spans="1:25" x14ac:dyDescent="0.3">
      <c r="A159" s="17" t="s">
        <v>52</v>
      </c>
      <c r="B159" s="17" t="s">
        <v>53</v>
      </c>
      <c r="C159" s="17" t="s">
        <v>51</v>
      </c>
      <c r="D159" s="17">
        <v>56</v>
      </c>
      <c r="E159" s="17">
        <v>3</v>
      </c>
      <c r="F159" s="17">
        <v>7244.7526666666672</v>
      </c>
      <c r="G159" s="17">
        <v>86.50466999999999</v>
      </c>
      <c r="H159" s="17">
        <v>6929.2020000000002</v>
      </c>
      <c r="I159" s="17">
        <v>214.55426666666665</v>
      </c>
      <c r="J159" s="8">
        <v>23529.13</v>
      </c>
      <c r="K159" s="8">
        <v>489245.63</v>
      </c>
      <c r="L159" s="8">
        <v>9750.4257000000016</v>
      </c>
    </row>
    <row r="160" spans="1:25" x14ac:dyDescent="0.3">
      <c r="A160" s="17" t="s">
        <v>49</v>
      </c>
      <c r="B160" s="17" t="s">
        <v>53</v>
      </c>
      <c r="C160" s="17" t="s">
        <v>51</v>
      </c>
      <c r="D160" s="17">
        <v>56</v>
      </c>
      <c r="E160" s="17">
        <v>3</v>
      </c>
      <c r="F160" s="17">
        <v>5849.9949999999999</v>
      </c>
      <c r="G160" s="17">
        <v>98.038613333333331</v>
      </c>
      <c r="H160" s="17">
        <v>5543.915</v>
      </c>
      <c r="I160" s="17">
        <v>207.61119999999997</v>
      </c>
      <c r="J160" s="8">
        <v>24767.128999999997</v>
      </c>
      <c r="K160" s="8">
        <v>669591.26</v>
      </c>
      <c r="L160" s="8">
        <v>8520.8086000000003</v>
      </c>
    </row>
    <row r="161" spans="1:25" x14ac:dyDescent="0.3">
      <c r="A161" s="17" t="s">
        <v>54</v>
      </c>
      <c r="B161" s="17" t="s">
        <v>53</v>
      </c>
      <c r="C161" s="17" t="s">
        <v>51</v>
      </c>
      <c r="D161" s="17">
        <v>56</v>
      </c>
      <c r="E161" s="17">
        <v>3</v>
      </c>
      <c r="F161" s="17">
        <v>7124.0906666666669</v>
      </c>
      <c r="G161" s="17">
        <v>99.086966666666669</v>
      </c>
      <c r="H161" s="17">
        <v>6918.8280000000004</v>
      </c>
      <c r="I161" s="17">
        <v>137.32806666666667</v>
      </c>
      <c r="J161" s="8">
        <v>34549.58</v>
      </c>
      <c r="K161" s="8">
        <v>574980.26000000013</v>
      </c>
      <c r="L161" s="8">
        <v>16448.958999999999</v>
      </c>
    </row>
    <row r="162" spans="1:25" x14ac:dyDescent="0.3">
      <c r="A162" s="17" t="s">
        <v>54</v>
      </c>
      <c r="B162" s="17" t="s">
        <v>50</v>
      </c>
      <c r="C162" s="17" t="s">
        <v>51</v>
      </c>
      <c r="D162" s="17">
        <v>56</v>
      </c>
      <c r="E162" s="17">
        <v>3</v>
      </c>
      <c r="F162" s="17">
        <v>5740.1026666666658</v>
      </c>
      <c r="G162" s="17">
        <v>80.73769333333334</v>
      </c>
      <c r="H162" s="17">
        <v>5533.3489999999993</v>
      </c>
      <c r="I162" s="17">
        <v>121.99369999999999</v>
      </c>
      <c r="J162" s="8">
        <v>22267.188000000002</v>
      </c>
      <c r="K162" s="8">
        <v>503353.02999999997</v>
      </c>
      <c r="L162" s="8">
        <v>6798.2085999999999</v>
      </c>
    </row>
    <row r="163" spans="1:25" x14ac:dyDescent="0.3">
      <c r="A163" s="17" t="s">
        <v>49</v>
      </c>
      <c r="B163" s="17" t="s">
        <v>50</v>
      </c>
      <c r="C163" s="17" t="s">
        <v>51</v>
      </c>
      <c r="D163" s="17">
        <v>56</v>
      </c>
      <c r="E163" s="17">
        <v>3</v>
      </c>
      <c r="F163" s="17">
        <v>5763.2053333333342</v>
      </c>
      <c r="G163" s="17">
        <v>98.038623333333319</v>
      </c>
      <c r="H163" s="17">
        <v>5532.623333333333</v>
      </c>
      <c r="I163" s="17">
        <v>133.05033333333333</v>
      </c>
      <c r="J163" s="8">
        <v>29220.445</v>
      </c>
      <c r="K163" s="8">
        <v>660007.01</v>
      </c>
      <c r="L163" s="8">
        <v>9941.691569999999</v>
      </c>
    </row>
    <row r="164" spans="1:25" x14ac:dyDescent="0.3">
      <c r="A164" s="17" t="s">
        <v>54</v>
      </c>
      <c r="B164" s="17" t="s">
        <v>53</v>
      </c>
      <c r="C164" s="17" t="s">
        <v>51</v>
      </c>
      <c r="D164" s="17">
        <v>56</v>
      </c>
      <c r="E164" s="17">
        <v>4</v>
      </c>
      <c r="F164" s="17">
        <v>8067.123333333333</v>
      </c>
      <c r="G164" s="17">
        <v>103.80559</v>
      </c>
      <c r="H164" s="17">
        <v>7812.7813333333334</v>
      </c>
      <c r="I164" s="17">
        <v>133.05036666666666</v>
      </c>
      <c r="J164" s="8">
        <v>33866.525999999998</v>
      </c>
      <c r="K164" s="8">
        <v>549721.65</v>
      </c>
      <c r="L164" s="8">
        <v>8607.6119999999992</v>
      </c>
    </row>
    <row r="165" spans="1:25" x14ac:dyDescent="0.3">
      <c r="A165" s="17" t="s">
        <v>49</v>
      </c>
      <c r="B165" s="17" t="s">
        <v>53</v>
      </c>
      <c r="C165" s="17" t="s">
        <v>51</v>
      </c>
      <c r="D165" s="17">
        <v>56</v>
      </c>
      <c r="E165" s="17">
        <v>4</v>
      </c>
      <c r="F165" s="17">
        <v>5529.1330000000007</v>
      </c>
      <c r="G165" s="17">
        <v>98.038613333333331</v>
      </c>
      <c r="H165" s="17">
        <v>5303.7290000000003</v>
      </c>
      <c r="I165" s="17">
        <v>109.93162333333333</v>
      </c>
      <c r="J165" s="8">
        <v>46316.537999999993</v>
      </c>
      <c r="K165" s="8">
        <v>621567.14</v>
      </c>
      <c r="L165" s="8">
        <v>6283.0754999999999</v>
      </c>
    </row>
    <row r="166" spans="1:25" x14ac:dyDescent="0.3">
      <c r="A166" s="17" t="s">
        <v>52</v>
      </c>
      <c r="B166" s="17" t="s">
        <v>50</v>
      </c>
      <c r="C166" s="17" t="s">
        <v>51</v>
      </c>
      <c r="D166" s="17">
        <v>56</v>
      </c>
      <c r="E166" s="17">
        <v>4</v>
      </c>
      <c r="F166" s="17">
        <v>6789.9253333333327</v>
      </c>
      <c r="G166" s="17">
        <v>111.92156666666666</v>
      </c>
      <c r="H166" s="17">
        <v>6616.2563333333337</v>
      </c>
      <c r="I166" s="17">
        <v>92.271636666666666</v>
      </c>
      <c r="J166" s="8">
        <v>21939.428999999996</v>
      </c>
      <c r="K166" s="8">
        <v>545180.2699999999</v>
      </c>
      <c r="L166" s="8">
        <v>7710.8421999999991</v>
      </c>
    </row>
    <row r="167" spans="1:25" x14ac:dyDescent="0.3">
      <c r="A167" s="17" t="s">
        <v>49</v>
      </c>
      <c r="B167" s="17" t="s">
        <v>50</v>
      </c>
      <c r="C167" s="17" t="s">
        <v>51</v>
      </c>
      <c r="D167" s="17">
        <v>56</v>
      </c>
      <c r="E167" s="17">
        <v>4</v>
      </c>
      <c r="F167" s="17">
        <v>7135.7560000000003</v>
      </c>
      <c r="G167" s="17">
        <v>99.214183333333338</v>
      </c>
      <c r="H167" s="17">
        <v>6890.3816666666671</v>
      </c>
      <c r="I167" s="17">
        <v>144.17443333333333</v>
      </c>
      <c r="J167" s="8">
        <v>25086.504999999997</v>
      </c>
      <c r="K167" s="8">
        <v>626858.48</v>
      </c>
      <c r="L167" s="8">
        <v>28914.537</v>
      </c>
    </row>
    <row r="168" spans="1:25" x14ac:dyDescent="0.3">
      <c r="A168" s="17" t="s">
        <v>52</v>
      </c>
      <c r="B168" s="17" t="s">
        <v>53</v>
      </c>
      <c r="C168" s="17" t="s">
        <v>51</v>
      </c>
      <c r="D168" s="17">
        <v>56</v>
      </c>
      <c r="E168" s="17">
        <v>4</v>
      </c>
      <c r="F168" s="17">
        <v>4288.0603333333338</v>
      </c>
      <c r="G168" s="17">
        <v>86.50466999999999</v>
      </c>
      <c r="H168" s="17">
        <v>4085.1906666666659</v>
      </c>
      <c r="I168" s="17">
        <v>110.04986666666666</v>
      </c>
      <c r="J168" s="8">
        <v>21068.1021</v>
      </c>
      <c r="K168" s="8">
        <v>471288.14</v>
      </c>
      <c r="L168" s="8">
        <v>4653.2650000000003</v>
      </c>
    </row>
    <row r="169" spans="1:25" x14ac:dyDescent="0.3">
      <c r="A169" s="17" t="s">
        <v>54</v>
      </c>
      <c r="B169" s="17" t="s">
        <v>50</v>
      </c>
      <c r="C169" s="17" t="s">
        <v>51</v>
      </c>
      <c r="D169" s="17">
        <v>56</v>
      </c>
      <c r="E169" s="17">
        <v>4</v>
      </c>
      <c r="F169" s="17">
        <v>2738.4363900000003</v>
      </c>
      <c r="G169" s="17">
        <v>137.94786666667</v>
      </c>
      <c r="H169" s="17">
        <v>2682.0013899999999</v>
      </c>
      <c r="I169" s="17">
        <v>147.87266666667</v>
      </c>
      <c r="J169" s="8">
        <v>26766.600699999999</v>
      </c>
      <c r="K169" s="8">
        <v>623027.52</v>
      </c>
      <c r="L169" s="8">
        <v>14496.7798</v>
      </c>
    </row>
    <row r="170" spans="1:25" s="25" customFormat="1" x14ac:dyDescent="0.3">
      <c r="A170" s="24" t="s">
        <v>49</v>
      </c>
      <c r="B170" s="24" t="s">
        <v>50</v>
      </c>
      <c r="C170" s="24" t="s">
        <v>62</v>
      </c>
      <c r="D170" s="24">
        <v>14</v>
      </c>
      <c r="E170" s="24">
        <v>1</v>
      </c>
      <c r="F170" s="24">
        <v>6746.4186666666674</v>
      </c>
      <c r="G170" s="24">
        <v>86.50466999999999</v>
      </c>
      <c r="H170" s="24">
        <v>6484.3943333333336</v>
      </c>
      <c r="I170" s="24">
        <v>145.44053333333332</v>
      </c>
      <c r="J170" s="24">
        <v>21019.011999999999</v>
      </c>
      <c r="K170" s="24">
        <v>673279.5</v>
      </c>
      <c r="L170" s="24">
        <v>6014.8822</v>
      </c>
      <c r="N170" s="26" t="s">
        <v>37</v>
      </c>
      <c r="O170" s="26" t="s">
        <v>38</v>
      </c>
      <c r="P170" s="26" t="s">
        <v>39</v>
      </c>
      <c r="Q170" s="26" t="s">
        <v>40</v>
      </c>
      <c r="R170" s="26" t="s">
        <v>41</v>
      </c>
      <c r="S170" s="26" t="s">
        <v>42</v>
      </c>
      <c r="T170" s="26" t="s">
        <v>43</v>
      </c>
      <c r="U170" s="26" t="s">
        <v>44</v>
      </c>
      <c r="V170" s="26" t="s">
        <v>45</v>
      </c>
      <c r="W170" s="26" t="s">
        <v>46</v>
      </c>
      <c r="X170" s="26" t="s">
        <v>47</v>
      </c>
      <c r="Y170" s="26" t="s">
        <v>48</v>
      </c>
    </row>
    <row r="171" spans="1:25" s="25" customFormat="1" x14ac:dyDescent="0.3">
      <c r="A171" s="24" t="s">
        <v>52</v>
      </c>
      <c r="B171" s="24" t="s">
        <v>50</v>
      </c>
      <c r="C171" s="24" t="s">
        <v>62</v>
      </c>
      <c r="D171" s="24">
        <v>14</v>
      </c>
      <c r="E171" s="24">
        <v>1</v>
      </c>
      <c r="F171" s="24">
        <v>2075.4243333333334</v>
      </c>
      <c r="G171" s="24">
        <v>48.941086666666671</v>
      </c>
      <c r="H171" s="24">
        <v>1976.4336666666668</v>
      </c>
      <c r="I171" s="24">
        <v>138.21648666666599</v>
      </c>
      <c r="J171" s="24">
        <v>14244.749000000002</v>
      </c>
      <c r="K171" s="24">
        <v>284561.52999999997</v>
      </c>
      <c r="L171" s="24">
        <v>1522.6527700000001</v>
      </c>
      <c r="N171" s="25" t="str">
        <f>A170</f>
        <v>Salada</v>
      </c>
      <c r="O171" s="25" t="str">
        <f t="shared" ref="O171:R176" si="82">B170</f>
        <v>Mecânica</v>
      </c>
      <c r="P171" s="25" t="str">
        <f t="shared" si="82"/>
        <v>v</v>
      </c>
      <c r="Q171" s="25">
        <f t="shared" si="82"/>
        <v>14</v>
      </c>
      <c r="R171" s="25">
        <f t="shared" si="82"/>
        <v>1</v>
      </c>
      <c r="S171" s="27">
        <f>AVERAGE(F170,F180,F187)</f>
        <v>4816.3506666666672</v>
      </c>
      <c r="T171" s="27">
        <f t="shared" ref="T171:Y171" si="83">AVERAGE(G170,G180,G187)</f>
        <v>96.443261111111113</v>
      </c>
      <c r="U171" s="27">
        <f t="shared" si="83"/>
        <v>4521.0304444444446</v>
      </c>
      <c r="V171" s="27">
        <f t="shared" si="83"/>
        <v>179.21112222222223</v>
      </c>
      <c r="W171" s="27">
        <f t="shared" si="83"/>
        <v>22338.724133333337</v>
      </c>
      <c r="X171" s="27">
        <f t="shared" si="83"/>
        <v>345341.94533333339</v>
      </c>
      <c r="Y171" s="27">
        <f t="shared" si="83"/>
        <v>3446.8961933333335</v>
      </c>
    </row>
    <row r="172" spans="1:25" s="25" customFormat="1" x14ac:dyDescent="0.3">
      <c r="A172" s="24" t="s">
        <v>49</v>
      </c>
      <c r="B172" s="24" t="s">
        <v>53</v>
      </c>
      <c r="C172" s="24" t="s">
        <v>62</v>
      </c>
      <c r="D172" s="24">
        <v>14</v>
      </c>
      <c r="E172" s="24">
        <v>1</v>
      </c>
      <c r="F172" s="24">
        <v>3645.6386666666663</v>
      </c>
      <c r="G172" s="24">
        <v>103.80559000000001</v>
      </c>
      <c r="H172" s="24">
        <v>3379.7950000000001</v>
      </c>
      <c r="I172" s="24">
        <v>127.23253333333332</v>
      </c>
      <c r="J172" s="24">
        <v>460.05843000000004</v>
      </c>
      <c r="K172" s="24">
        <v>5949.3306000000011</v>
      </c>
      <c r="L172" s="24">
        <v>3769.6654000000003</v>
      </c>
      <c r="N172" s="25" t="str">
        <f t="shared" ref="N172:N176" si="84">A171</f>
        <v>Italiano</v>
      </c>
      <c r="O172" s="25" t="str">
        <f t="shared" si="82"/>
        <v>Mecânica</v>
      </c>
      <c r="P172" s="25" t="str">
        <f t="shared" si="82"/>
        <v>v</v>
      </c>
      <c r="Q172" s="25">
        <f t="shared" si="82"/>
        <v>14</v>
      </c>
      <c r="R172" s="25">
        <f t="shared" si="82"/>
        <v>1</v>
      </c>
      <c r="S172" s="27">
        <f>AVERAGE(F171,F181,F182,F190)</f>
        <v>3154.5788333333335</v>
      </c>
      <c r="T172" s="27">
        <f t="shared" ref="T172:Y172" si="85">AVERAGE(G171,G181,G182,G190)</f>
        <v>81.753519166666678</v>
      </c>
      <c r="U172" s="27">
        <f t="shared" si="85"/>
        <v>2960.0581666666662</v>
      </c>
      <c r="V172" s="27">
        <f t="shared" si="85"/>
        <v>144.20277999999973</v>
      </c>
      <c r="W172" s="27">
        <f t="shared" si="85"/>
        <v>18930.565849999999</v>
      </c>
      <c r="X172" s="27">
        <f t="shared" si="85"/>
        <v>369864.37325</v>
      </c>
      <c r="Y172" s="27">
        <f t="shared" si="85"/>
        <v>2634.4106824999999</v>
      </c>
    </row>
    <row r="173" spans="1:25" s="25" customFormat="1" x14ac:dyDescent="0.3">
      <c r="A173" s="24" t="s">
        <v>52</v>
      </c>
      <c r="B173" s="24" t="s">
        <v>53</v>
      </c>
      <c r="C173" s="24" t="s">
        <v>62</v>
      </c>
      <c r="D173" s="24">
        <v>14</v>
      </c>
      <c r="E173" s="24">
        <v>1</v>
      </c>
      <c r="F173" s="24">
        <v>3027.2629999999995</v>
      </c>
      <c r="G173" s="24">
        <v>62.283363333333341</v>
      </c>
      <c r="H173" s="24">
        <v>2907.2639999999997</v>
      </c>
      <c r="I173" s="24">
        <v>141.52224333333299</v>
      </c>
      <c r="J173" s="24">
        <v>25158.041000000001</v>
      </c>
      <c r="K173" s="24">
        <v>353366.48299999995</v>
      </c>
      <c r="L173" s="24">
        <v>2960.2978999999996</v>
      </c>
      <c r="N173" s="25" t="str">
        <f t="shared" si="84"/>
        <v>Salada</v>
      </c>
      <c r="O173" s="25" t="str">
        <f t="shared" si="82"/>
        <v>Natural</v>
      </c>
      <c r="P173" s="25" t="str">
        <f t="shared" si="82"/>
        <v>v</v>
      </c>
      <c r="Q173" s="25">
        <f t="shared" si="82"/>
        <v>14</v>
      </c>
      <c r="R173" s="25">
        <f t="shared" si="82"/>
        <v>1</v>
      </c>
      <c r="S173" s="27">
        <f>AVERAGE(F189)</f>
        <v>3589.3330000000001</v>
      </c>
      <c r="T173" s="27">
        <f t="shared" ref="T173:Y173" si="86">AVERAGE(G189)</f>
        <v>109.57258999999999</v>
      </c>
      <c r="U173" s="27">
        <f t="shared" si="86"/>
        <v>3240.6846666666665</v>
      </c>
      <c r="V173" s="27">
        <f t="shared" si="86"/>
        <v>248.18576666666664</v>
      </c>
      <c r="W173" s="27">
        <f t="shared" si="86"/>
        <v>22751.4925</v>
      </c>
      <c r="X173" s="27">
        <f t="shared" si="86"/>
        <v>349021.21799999999</v>
      </c>
      <c r="Y173" s="27">
        <f t="shared" si="86"/>
        <v>2657.3836099999999</v>
      </c>
    </row>
    <row r="174" spans="1:25" s="25" customFormat="1" x14ac:dyDescent="0.3">
      <c r="A174" s="24" t="s">
        <v>54</v>
      </c>
      <c r="B174" s="24" t="s">
        <v>53</v>
      </c>
      <c r="C174" s="24" t="s">
        <v>62</v>
      </c>
      <c r="D174" s="24">
        <v>14</v>
      </c>
      <c r="E174" s="24">
        <v>1</v>
      </c>
      <c r="F174" s="24" t="s">
        <v>60</v>
      </c>
      <c r="G174" s="24" t="s">
        <v>60</v>
      </c>
      <c r="H174" s="24" t="s">
        <v>60</v>
      </c>
      <c r="I174" s="24" t="s">
        <v>60</v>
      </c>
      <c r="J174" s="24" t="s">
        <v>60</v>
      </c>
      <c r="K174" s="24" t="s">
        <v>60</v>
      </c>
      <c r="L174" s="24" t="s">
        <v>60</v>
      </c>
      <c r="N174" s="25" t="str">
        <f t="shared" si="84"/>
        <v>Italiano</v>
      </c>
      <c r="O174" s="25" t="str">
        <f t="shared" si="82"/>
        <v>Natural</v>
      </c>
      <c r="P174" s="25" t="str">
        <f t="shared" si="82"/>
        <v>v</v>
      </c>
      <c r="Q174" s="25">
        <f t="shared" si="82"/>
        <v>14</v>
      </c>
      <c r="R174" s="25">
        <f t="shared" si="82"/>
        <v>1</v>
      </c>
      <c r="S174" s="27">
        <f>AVERAGE(F173,F176,F192)</f>
        <v>2472.6613333333335</v>
      </c>
      <c r="T174" s="27">
        <f t="shared" ref="T174:Y174" si="87">AVERAGE(G173,G176,G192)</f>
        <v>62.218298888888889</v>
      </c>
      <c r="U174" s="27">
        <f t="shared" si="87"/>
        <v>2359.1030000000001</v>
      </c>
      <c r="V174" s="27">
        <f t="shared" si="87"/>
        <v>108.34919777777758</v>
      </c>
      <c r="W174" s="27">
        <f t="shared" si="87"/>
        <v>20949.569266666669</v>
      </c>
      <c r="X174" s="27">
        <f t="shared" si="87"/>
        <v>373922.23766666668</v>
      </c>
      <c r="Y174" s="27">
        <f t="shared" si="87"/>
        <v>2452.7469966666663</v>
      </c>
    </row>
    <row r="175" spans="1:25" s="25" customFormat="1" x14ac:dyDescent="0.3">
      <c r="A175" s="24" t="s">
        <v>54</v>
      </c>
      <c r="B175" s="24" t="s">
        <v>50</v>
      </c>
      <c r="C175" s="24" t="s">
        <v>62</v>
      </c>
      <c r="D175" s="24">
        <v>14</v>
      </c>
      <c r="E175" s="24">
        <v>1</v>
      </c>
      <c r="F175" s="24">
        <v>3530.6590000000001</v>
      </c>
      <c r="G175" s="24">
        <v>74.970716666666661</v>
      </c>
      <c r="H175" s="24">
        <v>3334.6986666666667</v>
      </c>
      <c r="I175" s="24">
        <v>138.76653333333334</v>
      </c>
      <c r="J175" s="24">
        <v>19716.063999999995</v>
      </c>
      <c r="K175" s="24">
        <v>319664.28999999998</v>
      </c>
      <c r="L175" s="24">
        <v>3907.3537000000006</v>
      </c>
      <c r="N175" s="25" t="str">
        <f t="shared" si="84"/>
        <v>Santa Cruz</v>
      </c>
      <c r="O175" s="25" t="str">
        <f t="shared" si="82"/>
        <v>Natural</v>
      </c>
      <c r="P175" s="25" t="str">
        <f t="shared" si="82"/>
        <v>v</v>
      </c>
      <c r="Q175" s="25">
        <f t="shared" si="82"/>
        <v>14</v>
      </c>
      <c r="R175" s="25">
        <f t="shared" si="82"/>
        <v>1</v>
      </c>
      <c r="S175" s="27">
        <f>AVERAGE(F177,F185,F188)</f>
        <v>3087.3920000000003</v>
      </c>
      <c r="T175" s="27">
        <f t="shared" ref="T175:Y175" si="88">AVERAGE(G177,G185,G188)</f>
        <v>86.314184444444436</v>
      </c>
      <c r="U175" s="27">
        <f t="shared" si="88"/>
        <v>2847.8935555555549</v>
      </c>
      <c r="V175" s="27">
        <f t="shared" si="88"/>
        <v>148.20261777777776</v>
      </c>
      <c r="W175" s="27">
        <f t="shared" si="88"/>
        <v>21789.76833333333</v>
      </c>
      <c r="X175" s="27">
        <f t="shared" si="88"/>
        <v>306856.67</v>
      </c>
      <c r="Y175" s="27">
        <f t="shared" si="88"/>
        <v>2087.7732066666667</v>
      </c>
    </row>
    <row r="176" spans="1:25" s="25" customFormat="1" x14ac:dyDescent="0.3">
      <c r="A176" s="24" t="s">
        <v>52</v>
      </c>
      <c r="B176" s="24" t="s">
        <v>53</v>
      </c>
      <c r="C176" s="24" t="s">
        <v>62</v>
      </c>
      <c r="D176" s="24">
        <v>14</v>
      </c>
      <c r="E176" s="24">
        <v>2</v>
      </c>
      <c r="F176" s="24">
        <v>2283.8420000000001</v>
      </c>
      <c r="G176" s="24">
        <v>57.242186666666669</v>
      </c>
      <c r="H176" s="24">
        <v>2180.8826666666669</v>
      </c>
      <c r="I176" s="24">
        <v>141.668573333333</v>
      </c>
      <c r="J176" s="24">
        <v>24111.011999999999</v>
      </c>
      <c r="K176" s="24">
        <v>368149.98999999993</v>
      </c>
      <c r="L176" s="24">
        <v>2548.1310100000001</v>
      </c>
      <c r="N176" s="25" t="str">
        <f t="shared" si="84"/>
        <v>Santa Cruz</v>
      </c>
      <c r="O176" s="25" t="str">
        <f t="shared" si="82"/>
        <v>Mecânica</v>
      </c>
      <c r="P176" s="25" t="str">
        <f t="shared" si="82"/>
        <v>v</v>
      </c>
      <c r="Q176" s="25">
        <f t="shared" si="82"/>
        <v>14</v>
      </c>
      <c r="R176" s="25">
        <f t="shared" si="82"/>
        <v>1</v>
      </c>
      <c r="S176" s="27">
        <f>AVERAGE(F175,F178,F186,F193)</f>
        <v>3144.9420833333334</v>
      </c>
      <c r="T176" s="27">
        <f t="shared" ref="T176:Y176" si="89">AVERAGE(G175,G178,G186,G193)</f>
        <v>74.740467499999994</v>
      </c>
      <c r="U176" s="27">
        <f t="shared" si="89"/>
        <v>2916.3650000000002</v>
      </c>
      <c r="V176" s="27">
        <f t="shared" si="89"/>
        <v>156.52175833333334</v>
      </c>
      <c r="W176" s="27">
        <f t="shared" si="89"/>
        <v>23749.206999999999</v>
      </c>
      <c r="X176" s="27">
        <f t="shared" si="89"/>
        <v>326725.37225000001</v>
      </c>
      <c r="Y176" s="27">
        <f t="shared" si="89"/>
        <v>2803.6774525000001</v>
      </c>
    </row>
    <row r="177" spans="1:35" s="25" customFormat="1" x14ac:dyDescent="0.3">
      <c r="A177" s="24" t="s">
        <v>54</v>
      </c>
      <c r="B177" s="24" t="s">
        <v>53</v>
      </c>
      <c r="C177" s="24" t="s">
        <v>62</v>
      </c>
      <c r="D177" s="24">
        <v>14</v>
      </c>
      <c r="E177" s="24">
        <v>2</v>
      </c>
      <c r="F177" s="24">
        <v>3230.0616666666665</v>
      </c>
      <c r="G177" s="24">
        <v>85.351276666666664</v>
      </c>
      <c r="H177" s="24">
        <v>3043.4153333333329</v>
      </c>
      <c r="I177" s="24">
        <v>103.89418666666666</v>
      </c>
      <c r="J177" s="24">
        <v>22084.002000000004</v>
      </c>
      <c r="K177" s="24">
        <v>245954.96000000002</v>
      </c>
      <c r="L177" s="24">
        <v>2039.28305</v>
      </c>
      <c r="S177" s="27"/>
      <c r="T177" s="27"/>
      <c r="U177" s="27"/>
      <c r="V177" s="27"/>
      <c r="W177" s="27"/>
      <c r="X177" s="27"/>
      <c r="Y177" s="27"/>
      <c r="AA177"/>
      <c r="AB177"/>
      <c r="AC177"/>
      <c r="AD177"/>
      <c r="AE177" s="18" t="s">
        <v>43</v>
      </c>
      <c r="AF177"/>
      <c r="AG177"/>
      <c r="AH177"/>
      <c r="AI177"/>
    </row>
    <row r="178" spans="1:35" s="25" customFormat="1" x14ac:dyDescent="0.3">
      <c r="A178" s="24" t="s">
        <v>54</v>
      </c>
      <c r="B178" s="24" t="s">
        <v>50</v>
      </c>
      <c r="C178" s="24" t="s">
        <v>62</v>
      </c>
      <c r="D178" s="24">
        <v>14</v>
      </c>
      <c r="E178" s="24">
        <v>2</v>
      </c>
      <c r="F178" s="24">
        <v>2098.2893333333336</v>
      </c>
      <c r="G178" s="24">
        <v>64.717916666666667</v>
      </c>
      <c r="H178" s="24">
        <v>1904.2616666666665</v>
      </c>
      <c r="I178" s="24">
        <v>110.88025666666665</v>
      </c>
      <c r="J178" s="24">
        <v>23304.04</v>
      </c>
      <c r="K178" s="24">
        <v>322037.00000000006</v>
      </c>
      <c r="L178" s="24">
        <v>1363.7126000000001</v>
      </c>
      <c r="R178" s="25" t="s">
        <v>55</v>
      </c>
      <c r="S178" s="27">
        <f>AVERAGE(S171,S172,S176)</f>
        <v>3705.2905277777777</v>
      </c>
      <c r="T178" s="27">
        <f t="shared" ref="T178:Y178" si="90">AVERAGE(T171,T172,T176)</f>
        <v>84.312415925925933</v>
      </c>
      <c r="U178" s="27">
        <f t="shared" si="90"/>
        <v>3465.8178703703702</v>
      </c>
      <c r="V178" s="27">
        <f t="shared" si="90"/>
        <v>159.97855351851842</v>
      </c>
      <c r="W178" s="27">
        <f t="shared" si="90"/>
        <v>21672.832327777778</v>
      </c>
      <c r="X178" s="27">
        <f t="shared" si="90"/>
        <v>347310.56361111114</v>
      </c>
      <c r="Y178" s="27">
        <f t="shared" si="90"/>
        <v>2961.6614427777781</v>
      </c>
      <c r="AA178"/>
      <c r="AB178">
        <v>14</v>
      </c>
      <c r="AC178">
        <v>21</v>
      </c>
      <c r="AD178">
        <v>28</v>
      </c>
      <c r="AE178">
        <v>35</v>
      </c>
      <c r="AF178">
        <v>42</v>
      </c>
      <c r="AG178">
        <v>49</v>
      </c>
      <c r="AH178">
        <v>56</v>
      </c>
      <c r="AI178"/>
    </row>
    <row r="179" spans="1:35" s="25" customFormat="1" x14ac:dyDescent="0.3">
      <c r="A179" s="24" t="s">
        <v>49</v>
      </c>
      <c r="B179" s="24" t="s">
        <v>53</v>
      </c>
      <c r="C179" s="24" t="s">
        <v>62</v>
      </c>
      <c r="D179" s="24">
        <v>14</v>
      </c>
      <c r="E179" s="24">
        <v>2</v>
      </c>
      <c r="F179" s="24">
        <v>3417.4603333333339</v>
      </c>
      <c r="G179" s="24">
        <v>117.36479999999999</v>
      </c>
      <c r="H179" s="24">
        <v>3122.0910000000003</v>
      </c>
      <c r="I179" s="24">
        <v>192.44010000000003</v>
      </c>
      <c r="J179" s="24">
        <v>18994.397999999997</v>
      </c>
      <c r="K179" s="24">
        <v>269777.72000000003</v>
      </c>
      <c r="L179" s="24">
        <v>1761.8111400000003</v>
      </c>
      <c r="R179" s="25" t="s">
        <v>56</v>
      </c>
      <c r="S179" s="27">
        <f>AVERAGE(S173:S175)</f>
        <v>3049.7954444444445</v>
      </c>
      <c r="T179" s="27">
        <f t="shared" ref="T179:Y179" si="91">AVERAGE(T173:T175)</f>
        <v>86.035024444444431</v>
      </c>
      <c r="U179" s="27">
        <f t="shared" si="91"/>
        <v>2815.8937407407407</v>
      </c>
      <c r="V179" s="27">
        <f t="shared" si="91"/>
        <v>168.24586074074065</v>
      </c>
      <c r="W179" s="27">
        <f t="shared" si="91"/>
        <v>21830.276699999999</v>
      </c>
      <c r="X179" s="27">
        <f t="shared" si="91"/>
        <v>343266.70855555549</v>
      </c>
      <c r="Y179" s="27">
        <f t="shared" si="91"/>
        <v>2399.301271111111</v>
      </c>
      <c r="AA179" s="19" t="str">
        <f>R178</f>
        <v>mecanica</v>
      </c>
      <c r="AB179" s="19">
        <f>T178</f>
        <v>84.312415925925933</v>
      </c>
      <c r="AC179" s="19">
        <f>T202</f>
        <v>107.0268323148148</v>
      </c>
      <c r="AD179" s="19">
        <f>T226</f>
        <v>96.273363148148135</v>
      </c>
      <c r="AE179" s="19">
        <f>T250</f>
        <v>106.39394796296295</v>
      </c>
      <c r="AF179" s="19">
        <f>T274</f>
        <v>144.72279194444445</v>
      </c>
      <c r="AG179" s="19">
        <f>T298</f>
        <v>104.99333703703702</v>
      </c>
      <c r="AH179" s="19">
        <f>T322</f>
        <v>148.97797648148151</v>
      </c>
      <c r="AI179"/>
    </row>
    <row r="180" spans="1:35" s="25" customFormat="1" x14ac:dyDescent="0.3">
      <c r="A180" s="24" t="s">
        <v>49</v>
      </c>
      <c r="B180" s="24" t="s">
        <v>50</v>
      </c>
      <c r="C180" s="24" t="s">
        <v>62</v>
      </c>
      <c r="D180" s="24">
        <v>14</v>
      </c>
      <c r="E180" s="24">
        <v>2</v>
      </c>
      <c r="F180" s="24">
        <v>3397.0416666666665</v>
      </c>
      <c r="G180" s="24">
        <v>104.37663333333334</v>
      </c>
      <c r="H180" s="24">
        <v>3122.0819999999999</v>
      </c>
      <c r="I180" s="24">
        <v>165.17946666666668</v>
      </c>
      <c r="J180" s="24">
        <v>27140.153000000002</v>
      </c>
      <c r="K180" s="24">
        <v>237527.84000000003</v>
      </c>
      <c r="L180" s="24">
        <v>1582.21786</v>
      </c>
      <c r="S180" s="27"/>
      <c r="T180" s="27"/>
      <c r="U180" s="27"/>
      <c r="V180" s="27"/>
      <c r="W180" s="27"/>
      <c r="X180" s="27"/>
      <c r="Y180" s="27"/>
      <c r="AA180" s="19" t="str">
        <f>R179</f>
        <v>natural</v>
      </c>
      <c r="AB180" s="19">
        <f>T179</f>
        <v>86.035024444444431</v>
      </c>
      <c r="AC180" s="19">
        <f>T203</f>
        <v>91.700324166666675</v>
      </c>
      <c r="AD180" s="19">
        <f>T227</f>
        <v>100.31782824074075</v>
      </c>
      <c r="AE180" s="19">
        <f>T251</f>
        <v>108.46618972222223</v>
      </c>
      <c r="AF180" s="19">
        <f>T275</f>
        <v>132.53832500000001</v>
      </c>
      <c r="AG180" s="19">
        <f>T299</f>
        <v>157.84668907407408</v>
      </c>
      <c r="AH180" s="19">
        <f>T323</f>
        <v>132.33786648148148</v>
      </c>
      <c r="AI180"/>
    </row>
    <row r="181" spans="1:35" s="25" customFormat="1" x14ac:dyDescent="0.3">
      <c r="A181" s="24" t="s">
        <v>52</v>
      </c>
      <c r="B181" s="24" t="s">
        <v>50</v>
      </c>
      <c r="C181" s="24" t="s">
        <v>62</v>
      </c>
      <c r="D181" s="24">
        <v>14</v>
      </c>
      <c r="E181" s="24">
        <v>2</v>
      </c>
      <c r="F181" s="24">
        <v>4631.6076666666668</v>
      </c>
      <c r="G181" s="24">
        <v>109.57258999999999</v>
      </c>
      <c r="H181" s="24">
        <v>4285.7783333333327</v>
      </c>
      <c r="I181" s="24">
        <v>150.18129999999999</v>
      </c>
      <c r="J181" s="24">
        <v>22194.151400000002</v>
      </c>
      <c r="K181" s="24">
        <v>397776.64000000001</v>
      </c>
      <c r="L181" s="24">
        <v>1630.1093999999998</v>
      </c>
      <c r="R181" s="25" t="s">
        <v>57</v>
      </c>
      <c r="S181" s="27">
        <f>AVERAGE(S171,S173)</f>
        <v>4202.8418333333339</v>
      </c>
      <c r="T181" s="27">
        <f t="shared" ref="T181:Y182" si="92">AVERAGE(T171,T173)</f>
        <v>103.00792555555554</v>
      </c>
      <c r="U181" s="27">
        <f t="shared" si="92"/>
        <v>3880.8575555555553</v>
      </c>
      <c r="V181" s="27">
        <f t="shared" si="92"/>
        <v>213.69844444444442</v>
      </c>
      <c r="W181" s="27">
        <f t="shared" si="92"/>
        <v>22545.108316666669</v>
      </c>
      <c r="X181" s="27">
        <f t="shared" si="92"/>
        <v>347181.58166666667</v>
      </c>
      <c r="Y181" s="27">
        <f t="shared" si="92"/>
        <v>3052.1399016666664</v>
      </c>
      <c r="AA181"/>
      <c r="AB181" s="19"/>
      <c r="AC181" s="19"/>
      <c r="AD181" s="19"/>
      <c r="AE181" s="19"/>
      <c r="AF181" s="19"/>
      <c r="AG181" s="19"/>
      <c r="AH181" s="19"/>
      <c r="AI181"/>
    </row>
    <row r="182" spans="1:35" s="25" customFormat="1" x14ac:dyDescent="0.3">
      <c r="A182" s="24" t="s">
        <v>52</v>
      </c>
      <c r="B182" s="24" t="s">
        <v>50</v>
      </c>
      <c r="C182" s="24" t="s">
        <v>62</v>
      </c>
      <c r="D182" s="24">
        <v>14</v>
      </c>
      <c r="E182" s="24">
        <v>3</v>
      </c>
      <c r="F182" s="24">
        <v>2139.3340000000003</v>
      </c>
      <c r="G182" s="24">
        <v>87.762706666666688</v>
      </c>
      <c r="H182" s="24">
        <v>2012.5839999999998</v>
      </c>
      <c r="I182" s="24">
        <v>143.829033333333</v>
      </c>
      <c r="J182" s="24">
        <v>20310.218000000001</v>
      </c>
      <c r="K182" s="24">
        <v>466260.07200000004</v>
      </c>
      <c r="L182" s="24">
        <v>2504.7291599999999</v>
      </c>
      <c r="R182" s="25" t="s">
        <v>58</v>
      </c>
      <c r="S182" s="27">
        <f>AVERAGE(S172,S174)</f>
        <v>2813.6200833333332</v>
      </c>
      <c r="T182" s="27">
        <f t="shared" si="92"/>
        <v>71.98590902777778</v>
      </c>
      <c r="U182" s="27">
        <f t="shared" si="92"/>
        <v>2659.5805833333334</v>
      </c>
      <c r="V182" s="27">
        <f t="shared" si="92"/>
        <v>126.27598888888866</v>
      </c>
      <c r="W182" s="27">
        <f t="shared" si="92"/>
        <v>19940.067558333336</v>
      </c>
      <c r="X182" s="27">
        <f t="shared" si="92"/>
        <v>371893.30545833334</v>
      </c>
      <c r="Y182" s="27">
        <f t="shared" si="92"/>
        <v>2543.5788395833333</v>
      </c>
      <c r="AA182"/>
      <c r="AI182"/>
    </row>
    <row r="183" spans="1:35" s="25" customFormat="1" x14ac:dyDescent="0.3">
      <c r="A183" s="24" t="s">
        <v>52</v>
      </c>
      <c r="B183" s="24" t="s">
        <v>53</v>
      </c>
      <c r="C183" s="24" t="s">
        <v>62</v>
      </c>
      <c r="D183" s="24">
        <v>14</v>
      </c>
      <c r="E183" s="24">
        <v>3</v>
      </c>
      <c r="F183" s="24" t="s">
        <v>60</v>
      </c>
      <c r="G183" s="24" t="s">
        <v>60</v>
      </c>
      <c r="H183" s="24" t="s">
        <v>60</v>
      </c>
      <c r="I183" s="24" t="s">
        <v>60</v>
      </c>
      <c r="J183" s="24" t="s">
        <v>60</v>
      </c>
      <c r="K183" s="24" t="s">
        <v>60</v>
      </c>
      <c r="L183" s="24" t="s">
        <v>60</v>
      </c>
      <c r="R183" s="25" t="s">
        <v>61</v>
      </c>
      <c r="S183" s="27">
        <f>AVERAGE(S175:S176)</f>
        <v>3116.1670416666666</v>
      </c>
      <c r="T183" s="27">
        <f t="shared" ref="T183:Y183" si="93">AVERAGE(T175:T176)</f>
        <v>80.527325972222215</v>
      </c>
      <c r="U183" s="27">
        <f t="shared" si="93"/>
        <v>2882.1292777777776</v>
      </c>
      <c r="V183" s="27">
        <f t="shared" si="93"/>
        <v>152.36218805555555</v>
      </c>
      <c r="W183" s="27">
        <f t="shared" si="93"/>
        <v>22769.487666666664</v>
      </c>
      <c r="X183" s="27">
        <f t="shared" si="93"/>
        <v>316791.02112499997</v>
      </c>
      <c r="Y183" s="27">
        <f t="shared" si="93"/>
        <v>2445.7253295833334</v>
      </c>
      <c r="AA183"/>
      <c r="AB183">
        <v>14</v>
      </c>
      <c r="AC183">
        <v>21</v>
      </c>
      <c r="AD183">
        <v>28</v>
      </c>
      <c r="AE183">
        <v>35</v>
      </c>
      <c r="AF183">
        <v>42</v>
      </c>
      <c r="AG183">
        <v>49</v>
      </c>
      <c r="AH183">
        <v>56</v>
      </c>
      <c r="AI183"/>
    </row>
    <row r="184" spans="1:35" s="25" customFormat="1" x14ac:dyDescent="0.3">
      <c r="A184" s="24" t="s">
        <v>49</v>
      </c>
      <c r="B184" s="24" t="s">
        <v>53</v>
      </c>
      <c r="C184" s="24" t="s">
        <v>62</v>
      </c>
      <c r="D184" s="24">
        <v>14</v>
      </c>
      <c r="E184" s="24">
        <v>3</v>
      </c>
      <c r="F184" s="24" t="s">
        <v>60</v>
      </c>
      <c r="G184" s="24" t="s">
        <v>60</v>
      </c>
      <c r="H184" s="24" t="s">
        <v>60</v>
      </c>
      <c r="I184" s="24" t="s">
        <v>60</v>
      </c>
      <c r="J184" s="24" t="s">
        <v>60</v>
      </c>
      <c r="K184" s="24" t="s">
        <v>60</v>
      </c>
      <c r="L184" s="24" t="s">
        <v>60</v>
      </c>
      <c r="AA184" t="s">
        <v>57</v>
      </c>
      <c r="AB184" s="19">
        <f>T181</f>
        <v>103.00792555555554</v>
      </c>
      <c r="AC184" s="19">
        <f>T205</f>
        <v>114.00730472222222</v>
      </c>
      <c r="AD184" s="19">
        <f>T229</f>
        <v>96.941986666666651</v>
      </c>
      <c r="AE184" s="19">
        <f>T253</f>
        <v>114.34096777777779</v>
      </c>
      <c r="AF184" s="19">
        <f>T277</f>
        <v>164.18129208333335</v>
      </c>
      <c r="AG184" s="19">
        <f>T301</f>
        <v>133.86679999999998</v>
      </c>
      <c r="AH184" s="19">
        <f>T325</f>
        <v>120.92443805555556</v>
      </c>
      <c r="AI184"/>
    </row>
    <row r="185" spans="1:35" s="25" customFormat="1" x14ac:dyDescent="0.3">
      <c r="A185" s="24" t="s">
        <v>54</v>
      </c>
      <c r="B185" s="24" t="s">
        <v>53</v>
      </c>
      <c r="C185" s="24" t="s">
        <v>62</v>
      </c>
      <c r="D185" s="24">
        <v>14</v>
      </c>
      <c r="E185" s="24">
        <v>3</v>
      </c>
      <c r="F185" s="24">
        <v>3433.6746666666672</v>
      </c>
      <c r="G185" s="24">
        <v>104.2829</v>
      </c>
      <c r="H185" s="24">
        <v>3144.5506666666661</v>
      </c>
      <c r="I185" s="24">
        <v>174.62469999999999</v>
      </c>
      <c r="J185" s="24">
        <v>22606.019999999997</v>
      </c>
      <c r="K185" s="24">
        <v>308917.386</v>
      </c>
      <c r="L185" s="24">
        <v>2896.2428</v>
      </c>
      <c r="AA185" t="s">
        <v>58</v>
      </c>
      <c r="AB185" s="19">
        <f>T182</f>
        <v>71.98590902777778</v>
      </c>
      <c r="AC185" s="19">
        <f>T206</f>
        <v>93.204073749999992</v>
      </c>
      <c r="AD185" s="19">
        <f>T230</f>
        <v>97.492978888888885</v>
      </c>
      <c r="AE185" s="19">
        <f>T254</f>
        <v>96.21404958333332</v>
      </c>
      <c r="AF185" s="19">
        <f>T278</f>
        <v>138.69841041666666</v>
      </c>
      <c r="AG185" s="19">
        <f>T302</f>
        <v>122.40522527777777</v>
      </c>
      <c r="AH185" s="19">
        <f>T326</f>
        <v>136.06674944444447</v>
      </c>
      <c r="AI185"/>
    </row>
    <row r="186" spans="1:35" s="25" customFormat="1" x14ac:dyDescent="0.3">
      <c r="A186" s="24" t="s">
        <v>54</v>
      </c>
      <c r="B186" s="24" t="s">
        <v>50</v>
      </c>
      <c r="C186" s="24" t="s">
        <v>62</v>
      </c>
      <c r="D186" s="24">
        <v>14</v>
      </c>
      <c r="E186" s="24">
        <v>3</v>
      </c>
      <c r="F186" s="24">
        <v>2925.4073333333331</v>
      </c>
      <c r="G186" s="24">
        <v>78.535543333333337</v>
      </c>
      <c r="H186" s="24">
        <v>2729.623</v>
      </c>
      <c r="I186" s="24">
        <v>134.03511</v>
      </c>
      <c r="J186" s="24">
        <v>26256.854000000003</v>
      </c>
      <c r="K186" s="24">
        <v>240448.03899999996</v>
      </c>
      <c r="L186" s="24">
        <v>1569.0475099999999</v>
      </c>
      <c r="AA186" t="s">
        <v>59</v>
      </c>
      <c r="AB186" s="19">
        <f>T183</f>
        <v>80.527325972222215</v>
      </c>
      <c r="AC186" s="19">
        <f>T207</f>
        <v>90.879356250000001</v>
      </c>
      <c r="AD186" s="19">
        <f>T231</f>
        <v>100.45182152777778</v>
      </c>
      <c r="AE186" s="19">
        <f>T255</f>
        <v>111.73518916666666</v>
      </c>
      <c r="AF186" s="19">
        <f>T279</f>
        <v>113.01197291666668</v>
      </c>
      <c r="AG186" s="19">
        <f>T303</f>
        <v>137.9880138888889</v>
      </c>
      <c r="AH186" s="19">
        <f>T327</f>
        <v>164.98257694444447</v>
      </c>
      <c r="AI186"/>
    </row>
    <row r="187" spans="1:35" s="25" customFormat="1" x14ac:dyDescent="0.3">
      <c r="A187" s="24" t="s">
        <v>49</v>
      </c>
      <c r="B187" s="24" t="s">
        <v>50</v>
      </c>
      <c r="C187" s="24" t="s">
        <v>62</v>
      </c>
      <c r="D187" s="24">
        <v>14</v>
      </c>
      <c r="E187" s="24">
        <v>3</v>
      </c>
      <c r="F187" s="24">
        <v>4305.5916666666672</v>
      </c>
      <c r="G187" s="24">
        <v>98.448480000000004</v>
      </c>
      <c r="H187" s="24">
        <v>3956.6149999999998</v>
      </c>
      <c r="I187" s="24">
        <v>227.01336666666668</v>
      </c>
      <c r="J187" s="24">
        <v>18857.007400000002</v>
      </c>
      <c r="K187" s="24">
        <v>125218.496</v>
      </c>
      <c r="L187" s="24">
        <v>2743.5885200000002</v>
      </c>
      <c r="AA187"/>
      <c r="AI187"/>
    </row>
    <row r="188" spans="1:35" s="25" customFormat="1" x14ac:dyDescent="0.3">
      <c r="A188" s="24" t="s">
        <v>54</v>
      </c>
      <c r="B188" s="24" t="s">
        <v>53</v>
      </c>
      <c r="C188" s="24" t="s">
        <v>62</v>
      </c>
      <c r="D188" s="24">
        <v>14</v>
      </c>
      <c r="E188" s="24">
        <v>4</v>
      </c>
      <c r="F188" s="24">
        <v>2598.4396666666667</v>
      </c>
      <c r="G188" s="24">
        <v>69.308376666666661</v>
      </c>
      <c r="H188" s="24">
        <v>2355.7146666666667</v>
      </c>
      <c r="I188" s="24">
        <v>166.08896666666666</v>
      </c>
      <c r="J188" s="24">
        <v>20679.282999999999</v>
      </c>
      <c r="K188" s="24">
        <v>365697.66400000005</v>
      </c>
      <c r="L188" s="24">
        <v>1327.7937699999998</v>
      </c>
      <c r="AA188"/>
      <c r="AB188"/>
      <c r="AC188"/>
      <c r="AD188"/>
      <c r="AE188"/>
      <c r="AF188" s="18" t="s">
        <v>44</v>
      </c>
      <c r="AG188"/>
      <c r="AH188"/>
      <c r="AI188"/>
    </row>
    <row r="189" spans="1:35" s="25" customFormat="1" x14ac:dyDescent="0.3">
      <c r="A189" s="24" t="s">
        <v>49</v>
      </c>
      <c r="B189" s="24" t="s">
        <v>53</v>
      </c>
      <c r="C189" s="24" t="s">
        <v>62</v>
      </c>
      <c r="D189" s="24">
        <v>14</v>
      </c>
      <c r="E189" s="24">
        <v>4</v>
      </c>
      <c r="F189" s="24">
        <v>3589.3330000000001</v>
      </c>
      <c r="G189" s="24">
        <v>109.57258999999999</v>
      </c>
      <c r="H189" s="24">
        <v>3240.6846666666665</v>
      </c>
      <c r="I189" s="24">
        <v>248.18576666666664</v>
      </c>
      <c r="J189" s="24">
        <v>22751.4925</v>
      </c>
      <c r="K189" s="24">
        <v>349021.21799999999</v>
      </c>
      <c r="L189" s="24">
        <v>2657.3836099999999</v>
      </c>
      <c r="AA189"/>
      <c r="AB189">
        <v>14</v>
      </c>
      <c r="AC189">
        <v>21</v>
      </c>
      <c r="AD189">
        <v>28</v>
      </c>
      <c r="AE189">
        <v>35</v>
      </c>
      <c r="AF189">
        <v>42</v>
      </c>
      <c r="AG189">
        <v>49</v>
      </c>
      <c r="AH189">
        <v>56</v>
      </c>
      <c r="AI189"/>
    </row>
    <row r="190" spans="1:35" s="25" customFormat="1" x14ac:dyDescent="0.3">
      <c r="A190" s="24" t="s">
        <v>52</v>
      </c>
      <c r="B190" s="24" t="s">
        <v>50</v>
      </c>
      <c r="C190" s="24" t="s">
        <v>62</v>
      </c>
      <c r="D190" s="24">
        <v>14</v>
      </c>
      <c r="E190" s="24">
        <v>4</v>
      </c>
      <c r="F190" s="24">
        <v>3771.9493333333335</v>
      </c>
      <c r="G190" s="24">
        <v>80.73769333333334</v>
      </c>
      <c r="H190" s="24">
        <v>3565.4366666666665</v>
      </c>
      <c r="I190" s="24">
        <v>144.58430000000001</v>
      </c>
      <c r="J190" s="24">
        <v>18973.144999999997</v>
      </c>
      <c r="K190" s="24">
        <v>330859.25099999999</v>
      </c>
      <c r="L190" s="24">
        <v>4880.1513999999997</v>
      </c>
      <c r="AA190" s="19" t="s">
        <v>55</v>
      </c>
      <c r="AB190" s="19">
        <f>U178</f>
        <v>3465.8178703703702</v>
      </c>
      <c r="AC190" s="19">
        <f>U202</f>
        <v>4087.5453425925921</v>
      </c>
      <c r="AD190" s="19">
        <f>U226</f>
        <v>5828.0913240740738</v>
      </c>
      <c r="AE190" s="19">
        <f>U250</f>
        <v>6989.8665648148162</v>
      </c>
      <c r="AF190" s="19">
        <f>U274</f>
        <v>6979.017972222221</v>
      </c>
      <c r="AG190" s="19">
        <f>U298</f>
        <v>6693.8968148148151</v>
      </c>
      <c r="AH190" s="19">
        <f>U322</f>
        <v>7340.1428888888886</v>
      </c>
      <c r="AI190"/>
    </row>
    <row r="191" spans="1:35" s="25" customFormat="1" x14ac:dyDescent="0.3">
      <c r="A191" s="24" t="s">
        <v>49</v>
      </c>
      <c r="B191" s="24" t="s">
        <v>50</v>
      </c>
      <c r="C191" s="24" t="s">
        <v>62</v>
      </c>
      <c r="D191" s="24">
        <v>14</v>
      </c>
      <c r="E191" s="24">
        <v>4</v>
      </c>
      <c r="F191" s="24" t="s">
        <v>60</v>
      </c>
      <c r="G191" s="24" t="s">
        <v>60</v>
      </c>
      <c r="H191" s="24" t="s">
        <v>60</v>
      </c>
      <c r="I191" s="24" t="s">
        <v>60</v>
      </c>
      <c r="J191" s="24" t="s">
        <v>60</v>
      </c>
      <c r="K191" s="24" t="s">
        <v>60</v>
      </c>
      <c r="L191" s="24" t="s">
        <v>60</v>
      </c>
      <c r="AA191" s="19" t="s">
        <v>56</v>
      </c>
      <c r="AB191" s="19">
        <f>U179</f>
        <v>2815.8937407407407</v>
      </c>
      <c r="AC191" s="19">
        <f>U203</f>
        <v>3976.4377222222224</v>
      </c>
      <c r="AD191" s="19">
        <f>U227</f>
        <v>5527.9638796296304</v>
      </c>
      <c r="AE191" s="19">
        <f>U251</f>
        <v>6705.3328333333329</v>
      </c>
      <c r="AF191" s="19">
        <f>U275</f>
        <v>6745.1239999999998</v>
      </c>
      <c r="AG191" s="19">
        <f>U299</f>
        <v>6641.7965092592594</v>
      </c>
      <c r="AH191" s="19">
        <f>U323</f>
        <v>6648.7066388888888</v>
      </c>
      <c r="AI191"/>
    </row>
    <row r="192" spans="1:35" s="25" customFormat="1" x14ac:dyDescent="0.3">
      <c r="A192" s="24" t="s">
        <v>52</v>
      </c>
      <c r="B192" s="24" t="s">
        <v>53</v>
      </c>
      <c r="C192" s="24" t="s">
        <v>62</v>
      </c>
      <c r="D192" s="24">
        <v>14</v>
      </c>
      <c r="E192" s="24">
        <v>4</v>
      </c>
      <c r="F192" s="24">
        <v>2106.8790000000004</v>
      </c>
      <c r="G192" s="24">
        <v>67.129346666666663</v>
      </c>
      <c r="H192" s="24">
        <v>1989.1623333333334</v>
      </c>
      <c r="I192" s="24">
        <v>41.856776666666669</v>
      </c>
      <c r="J192" s="24">
        <v>13579.6548</v>
      </c>
      <c r="K192" s="24">
        <v>400250.24000000005</v>
      </c>
      <c r="L192" s="24">
        <v>1849.8120799999997</v>
      </c>
      <c r="AA192"/>
      <c r="AB192" s="19"/>
      <c r="AC192" s="19"/>
      <c r="AD192" s="19"/>
      <c r="AE192" s="19"/>
      <c r="AF192" s="19"/>
      <c r="AG192" s="19"/>
      <c r="AH192" s="19"/>
      <c r="AI192"/>
    </row>
    <row r="193" spans="1:35" s="25" customFormat="1" x14ac:dyDescent="0.3">
      <c r="A193" s="24" t="s">
        <v>54</v>
      </c>
      <c r="B193" s="24" t="s">
        <v>50</v>
      </c>
      <c r="C193" s="24" t="s">
        <v>62</v>
      </c>
      <c r="D193" s="24">
        <v>14</v>
      </c>
      <c r="E193" s="24">
        <v>4</v>
      </c>
      <c r="F193" s="24">
        <v>4025.4126666666671</v>
      </c>
      <c r="G193" s="24">
        <v>80.73769333333334</v>
      </c>
      <c r="H193" s="24">
        <v>3696.8766666666666</v>
      </c>
      <c r="I193" s="24">
        <v>242.40513333333334</v>
      </c>
      <c r="J193" s="24">
        <v>25719.87</v>
      </c>
      <c r="K193" s="24">
        <v>424752.16000000003</v>
      </c>
      <c r="L193" s="24">
        <v>4374.5959999999995</v>
      </c>
      <c r="AA193"/>
      <c r="AI193"/>
    </row>
    <row r="194" spans="1:35" s="25" customFormat="1" x14ac:dyDescent="0.3">
      <c r="A194" s="28" t="s">
        <v>49</v>
      </c>
      <c r="B194" s="28" t="s">
        <v>50</v>
      </c>
      <c r="C194" s="28" t="s">
        <v>62</v>
      </c>
      <c r="D194" s="28">
        <v>21</v>
      </c>
      <c r="E194" s="28">
        <v>1</v>
      </c>
      <c r="F194" s="28">
        <v>4469.7523333333338</v>
      </c>
      <c r="G194" s="28">
        <v>149.94143333333332</v>
      </c>
      <c r="H194" s="28">
        <v>4192.3936666666668</v>
      </c>
      <c r="I194" s="28">
        <v>121.58383333333332</v>
      </c>
      <c r="J194" s="28">
        <v>4780.7762999999995</v>
      </c>
      <c r="K194" s="28">
        <v>28151.864000000001</v>
      </c>
      <c r="L194" s="28">
        <v>8316.371149999999</v>
      </c>
      <c r="N194" s="26" t="s">
        <v>37</v>
      </c>
      <c r="O194" s="26" t="s">
        <v>38</v>
      </c>
      <c r="P194" s="26" t="s">
        <v>39</v>
      </c>
      <c r="Q194" s="26" t="s">
        <v>40</v>
      </c>
      <c r="R194" s="26" t="s">
        <v>41</v>
      </c>
      <c r="S194" s="26" t="s">
        <v>42</v>
      </c>
      <c r="T194" s="26" t="s">
        <v>43</v>
      </c>
      <c r="U194" s="26" t="s">
        <v>44</v>
      </c>
      <c r="V194" s="26" t="s">
        <v>45</v>
      </c>
      <c r="W194" s="26" t="s">
        <v>46</v>
      </c>
      <c r="X194" s="26" t="s">
        <v>47</v>
      </c>
      <c r="Y194" s="26" t="s">
        <v>48</v>
      </c>
      <c r="AA194"/>
      <c r="AB194">
        <v>14</v>
      </c>
      <c r="AC194">
        <v>21</v>
      </c>
      <c r="AD194">
        <v>28</v>
      </c>
      <c r="AE194">
        <v>35</v>
      </c>
      <c r="AF194">
        <v>42</v>
      </c>
      <c r="AG194">
        <v>49</v>
      </c>
      <c r="AH194">
        <v>56</v>
      </c>
      <c r="AI194"/>
    </row>
    <row r="195" spans="1:35" s="25" customFormat="1" x14ac:dyDescent="0.3">
      <c r="A195" s="28" t="s">
        <v>52</v>
      </c>
      <c r="B195" s="28" t="s">
        <v>50</v>
      </c>
      <c r="C195" s="28" t="s">
        <v>62</v>
      </c>
      <c r="D195" s="28">
        <v>21</v>
      </c>
      <c r="E195" s="28">
        <v>1</v>
      </c>
      <c r="F195" s="28">
        <v>4211.5519999999997</v>
      </c>
      <c r="G195" s="28">
        <v>98.038613333333331</v>
      </c>
      <c r="H195" s="28">
        <v>3952.6200000000003</v>
      </c>
      <c r="I195" s="28">
        <v>191.19233333333332</v>
      </c>
      <c r="J195" s="28">
        <v>18789.361000000001</v>
      </c>
      <c r="K195" s="28">
        <v>567681.27</v>
      </c>
      <c r="L195" s="28">
        <v>4798.43613</v>
      </c>
      <c r="N195" s="25" t="str">
        <f>A194</f>
        <v>Salada</v>
      </c>
      <c r="O195" s="25" t="str">
        <f t="shared" ref="O195:R200" si="94">B194</f>
        <v>Mecânica</v>
      </c>
      <c r="P195" s="25" t="str">
        <f t="shared" si="94"/>
        <v>v</v>
      </c>
      <c r="Q195" s="25">
        <f t="shared" si="94"/>
        <v>21</v>
      </c>
      <c r="R195" s="25">
        <f t="shared" si="94"/>
        <v>1</v>
      </c>
      <c r="S195" s="27">
        <f>AVERAGE(F194,F211,F215)</f>
        <v>4996.3866666666663</v>
      </c>
      <c r="T195" s="27">
        <f t="shared" ref="T195:Y195" si="95">AVERAGE(G194,G211,G215)</f>
        <v>125.24690777777776</v>
      </c>
      <c r="U195" s="27">
        <f t="shared" si="95"/>
        <v>4692.675888888888</v>
      </c>
      <c r="V195" s="27">
        <f t="shared" si="95"/>
        <v>163.1902111111111</v>
      </c>
      <c r="W195" s="27">
        <f t="shared" si="95"/>
        <v>18793.651433333333</v>
      </c>
      <c r="X195" s="27">
        <f t="shared" si="95"/>
        <v>403295.45133333345</v>
      </c>
      <c r="Y195" s="27">
        <f t="shared" si="95"/>
        <v>5910.8176899999999</v>
      </c>
      <c r="AA195" t="s">
        <v>57</v>
      </c>
      <c r="AB195" s="19">
        <f>U181</f>
        <v>3880.8575555555553</v>
      </c>
      <c r="AC195" s="19">
        <f>U205</f>
        <v>4797.7912777777765</v>
      </c>
      <c r="AD195" s="19">
        <f>U229</f>
        <v>5828.1582916666666</v>
      </c>
      <c r="AE195" s="19">
        <f>U253</f>
        <v>7178.9968472222226</v>
      </c>
      <c r="AF195" s="19">
        <f>U277</f>
        <v>6520.2871250000007</v>
      </c>
      <c r="AG195" s="19">
        <f>U301</f>
        <v>7271.7663750000002</v>
      </c>
      <c r="AH195" s="19">
        <f>U325</f>
        <v>7045.7462916666664</v>
      </c>
      <c r="AI195"/>
    </row>
    <row r="196" spans="1:35" s="25" customFormat="1" x14ac:dyDescent="0.3">
      <c r="A196" s="28" t="s">
        <v>49</v>
      </c>
      <c r="B196" s="28" t="s">
        <v>53</v>
      </c>
      <c r="C196" s="28" t="s">
        <v>62</v>
      </c>
      <c r="D196" s="28">
        <v>21</v>
      </c>
      <c r="E196" s="28">
        <v>1</v>
      </c>
      <c r="F196" s="28">
        <v>5182.0643333333328</v>
      </c>
      <c r="G196" s="28">
        <v>109.57256666666666</v>
      </c>
      <c r="H196" s="28">
        <v>4897.6449999999995</v>
      </c>
      <c r="I196" s="28">
        <v>208.0943</v>
      </c>
      <c r="J196" s="28">
        <v>28972.606999999996</v>
      </c>
      <c r="K196" s="28">
        <v>525277.16</v>
      </c>
      <c r="L196" s="28">
        <v>3681.9640100000006</v>
      </c>
      <c r="N196" s="25" t="str">
        <f t="shared" ref="N196:N200" si="96">A195</f>
        <v>Italiano</v>
      </c>
      <c r="O196" s="25" t="str">
        <f t="shared" si="94"/>
        <v>Mecânica</v>
      </c>
      <c r="P196" s="25" t="str">
        <f t="shared" si="94"/>
        <v>v</v>
      </c>
      <c r="Q196" s="25">
        <f t="shared" si="94"/>
        <v>21</v>
      </c>
      <c r="R196" s="25">
        <f t="shared" si="94"/>
        <v>1</v>
      </c>
      <c r="S196" s="27">
        <f>AVERAGE(F195,F205,F206,F214)</f>
        <v>4380.1730000000007</v>
      </c>
      <c r="T196" s="27">
        <f t="shared" ref="T196:Y196" si="97">AVERAGE(G195,G205,G206,G214)</f>
        <v>103.9080625</v>
      </c>
      <c r="U196" s="27">
        <f t="shared" si="97"/>
        <v>4086.0955833333333</v>
      </c>
      <c r="V196" s="27">
        <f t="shared" si="97"/>
        <v>199.23268666666667</v>
      </c>
      <c r="W196" s="27">
        <f t="shared" si="97"/>
        <v>22538.298249999996</v>
      </c>
      <c r="X196" s="27">
        <f t="shared" si="97"/>
        <v>576303.68999999994</v>
      </c>
      <c r="Y196" s="27">
        <f t="shared" si="97"/>
        <v>5191.1763325000002</v>
      </c>
      <c r="AA196" t="s">
        <v>58</v>
      </c>
      <c r="AB196" s="19">
        <f>U182</f>
        <v>2659.5805833333334</v>
      </c>
      <c r="AC196" s="19">
        <f>U206</f>
        <v>3560.9447083333334</v>
      </c>
      <c r="AD196" s="19">
        <f>U230</f>
        <v>5719.4586527777774</v>
      </c>
      <c r="AE196" s="19">
        <f>U254</f>
        <v>6588.9251666666678</v>
      </c>
      <c r="AF196" s="19">
        <f>U278</f>
        <v>6952.663333333333</v>
      </c>
      <c r="AG196" s="19">
        <f>U302</f>
        <v>6435.9643333333333</v>
      </c>
      <c r="AH196" s="19">
        <f>U326</f>
        <v>7271.2046805555556</v>
      </c>
      <c r="AI196"/>
    </row>
    <row r="197" spans="1:35" s="25" customFormat="1" x14ac:dyDescent="0.3">
      <c r="A197" s="28" t="s">
        <v>52</v>
      </c>
      <c r="B197" s="28" t="s">
        <v>53</v>
      </c>
      <c r="C197" s="28" t="s">
        <v>62</v>
      </c>
      <c r="D197" s="28">
        <v>21</v>
      </c>
      <c r="E197" s="28">
        <v>1</v>
      </c>
      <c r="F197" s="28">
        <v>4314.2760000000007</v>
      </c>
      <c r="G197" s="28">
        <v>109.57255666666667</v>
      </c>
      <c r="H197" s="28">
        <v>3996.8503333333333</v>
      </c>
      <c r="I197" s="28">
        <v>207.61120000000003</v>
      </c>
      <c r="J197" s="28">
        <v>20980.701000000001</v>
      </c>
      <c r="K197" s="28">
        <v>530796.71000000008</v>
      </c>
      <c r="L197" s="28">
        <v>3847.1899000000003</v>
      </c>
      <c r="N197" s="25" t="str">
        <f t="shared" si="96"/>
        <v>Salada</v>
      </c>
      <c r="O197" s="25" t="str">
        <f t="shared" si="94"/>
        <v>Natural</v>
      </c>
      <c r="P197" s="25" t="str">
        <f t="shared" si="94"/>
        <v>v</v>
      </c>
      <c r="Q197" s="25">
        <f t="shared" si="94"/>
        <v>21</v>
      </c>
      <c r="R197" s="25">
        <f t="shared" si="94"/>
        <v>1</v>
      </c>
      <c r="S197" s="27">
        <f>AVERAGE(F196,F203,F208,F213)</f>
        <v>5202.7749999999996</v>
      </c>
      <c r="T197" s="27">
        <f t="shared" ref="T197:Y197" si="98">AVERAGE(G196,G203,G208,G213)</f>
        <v>102.76770166666665</v>
      </c>
      <c r="U197" s="27">
        <f t="shared" si="98"/>
        <v>4902.9066666666658</v>
      </c>
      <c r="V197" s="27">
        <f t="shared" si="98"/>
        <v>209.22516416666667</v>
      </c>
      <c r="W197" s="27">
        <f t="shared" si="98"/>
        <v>25759.081675000001</v>
      </c>
      <c r="X197" s="27">
        <f t="shared" si="98"/>
        <v>464592.86</v>
      </c>
      <c r="Y197" s="27">
        <f t="shared" si="98"/>
        <v>3722.2229275</v>
      </c>
      <c r="AA197" t="s">
        <v>59</v>
      </c>
      <c r="AB197" s="19">
        <f>U183</f>
        <v>2882.1292777777776</v>
      </c>
      <c r="AC197" s="19">
        <f>U207</f>
        <v>3737.2386111111114</v>
      </c>
      <c r="AD197" s="19">
        <f>U231</f>
        <v>5486.4658611111117</v>
      </c>
      <c r="AE197" s="19">
        <f>U255</f>
        <v>6774.8770833333328</v>
      </c>
      <c r="AF197" s="19">
        <f>U279</f>
        <v>7113.2625000000007</v>
      </c>
      <c r="AG197" s="19">
        <f>U303</f>
        <v>6295.8092777777765</v>
      </c>
      <c r="AH197" s="19">
        <f>U327</f>
        <v>6666.3233194444438</v>
      </c>
      <c r="AI197"/>
    </row>
    <row r="198" spans="1:35" s="25" customFormat="1" x14ac:dyDescent="0.3">
      <c r="A198" s="28" t="s">
        <v>54</v>
      </c>
      <c r="B198" s="28" t="s">
        <v>53</v>
      </c>
      <c r="C198" s="28" t="s">
        <v>62</v>
      </c>
      <c r="D198" s="28">
        <v>21</v>
      </c>
      <c r="E198" s="28">
        <v>1</v>
      </c>
      <c r="F198" s="28">
        <v>5078.746666666666</v>
      </c>
      <c r="G198" s="28">
        <v>92.271646666666655</v>
      </c>
      <c r="H198" s="28">
        <v>4915.8980000000001</v>
      </c>
      <c r="I198" s="28">
        <v>64.146706666666702</v>
      </c>
      <c r="J198" s="28">
        <v>24792.270999999997</v>
      </c>
      <c r="K198" s="28">
        <v>421071.98999999993</v>
      </c>
      <c r="L198" s="28">
        <v>6969.7205000000004</v>
      </c>
      <c r="N198" s="25" t="str">
        <f t="shared" si="96"/>
        <v>Italiano</v>
      </c>
      <c r="O198" s="25" t="str">
        <f t="shared" si="94"/>
        <v>Natural</v>
      </c>
      <c r="P198" s="25" t="str">
        <f t="shared" si="94"/>
        <v>v</v>
      </c>
      <c r="Q198" s="25">
        <f t="shared" si="94"/>
        <v>21</v>
      </c>
      <c r="R198" s="25">
        <f t="shared" si="94"/>
        <v>1</v>
      </c>
      <c r="S198" s="27">
        <f>AVERAGE(F197,F200,F207,F216)</f>
        <v>3214.3196666666672</v>
      </c>
      <c r="T198" s="27">
        <f t="shared" ref="T198:Y198" si="99">AVERAGE(G197,G200,G207,G216)</f>
        <v>82.500084999999999</v>
      </c>
      <c r="U198" s="27">
        <f t="shared" si="99"/>
        <v>3035.7938333333332</v>
      </c>
      <c r="V198" s="27">
        <f t="shared" si="99"/>
        <v>96.481428333333341</v>
      </c>
      <c r="W198" s="27">
        <f t="shared" si="99"/>
        <v>20008.426500000001</v>
      </c>
      <c r="X198" s="27">
        <f t="shared" si="99"/>
        <v>532022.71750000003</v>
      </c>
      <c r="Y198" s="27">
        <f t="shared" si="99"/>
        <v>2737.6769074999997</v>
      </c>
      <c r="AA198"/>
      <c r="AI198"/>
    </row>
    <row r="199" spans="1:35" s="25" customFormat="1" x14ac:dyDescent="0.3">
      <c r="A199" s="28" t="s">
        <v>54</v>
      </c>
      <c r="B199" s="28" t="s">
        <v>50</v>
      </c>
      <c r="C199" s="28" t="s">
        <v>62</v>
      </c>
      <c r="D199" s="28">
        <v>21</v>
      </c>
      <c r="E199" s="28">
        <v>1</v>
      </c>
      <c r="F199" s="28">
        <v>4052.5540000000001</v>
      </c>
      <c r="G199" s="28">
        <v>92.271636666666666</v>
      </c>
      <c r="H199" s="28">
        <v>3883.1536666666666</v>
      </c>
      <c r="I199" s="28">
        <v>74.970713333333322</v>
      </c>
      <c r="J199" s="28">
        <v>23827.853999999999</v>
      </c>
      <c r="K199" s="28">
        <v>475049.97000000003</v>
      </c>
      <c r="L199" s="28">
        <v>7771.9639999999999</v>
      </c>
      <c r="N199" s="25" t="str">
        <f t="shared" si="96"/>
        <v>Santa Cruz</v>
      </c>
      <c r="O199" s="25" t="str">
        <f t="shared" si="94"/>
        <v>Natural</v>
      </c>
      <c r="P199" s="25" t="str">
        <f t="shared" si="94"/>
        <v>v</v>
      </c>
      <c r="Q199" s="25">
        <f t="shared" si="94"/>
        <v>21</v>
      </c>
      <c r="R199" s="25">
        <f t="shared" si="94"/>
        <v>1</v>
      </c>
      <c r="S199" s="27">
        <f>AVERAGE(F198,F201,F209,F212)</f>
        <v>4241.0301666666664</v>
      </c>
      <c r="T199" s="27">
        <f t="shared" ref="T199:Y199" si="100">AVERAGE(G198,G201,G209,G212)</f>
        <v>89.833185833333332</v>
      </c>
      <c r="U199" s="27">
        <f t="shared" si="100"/>
        <v>3990.6126666666669</v>
      </c>
      <c r="V199" s="27">
        <f t="shared" si="100"/>
        <v>142.06139083333335</v>
      </c>
      <c r="W199" s="27">
        <f t="shared" si="100"/>
        <v>23772.179999999997</v>
      </c>
      <c r="X199" s="27">
        <f t="shared" si="100"/>
        <v>491869.77325000003</v>
      </c>
      <c r="Y199" s="27">
        <f t="shared" si="100"/>
        <v>5199.9771325000002</v>
      </c>
      <c r="AA199"/>
      <c r="AB199"/>
      <c r="AC199"/>
      <c r="AD199"/>
      <c r="AE199"/>
      <c r="AF199"/>
      <c r="AG199" s="18" t="s">
        <v>45</v>
      </c>
      <c r="AH199"/>
      <c r="AI199"/>
    </row>
    <row r="200" spans="1:35" s="25" customFormat="1" x14ac:dyDescent="0.3">
      <c r="A200" s="28" t="s">
        <v>52</v>
      </c>
      <c r="B200" s="28" t="s">
        <v>53</v>
      </c>
      <c r="C200" s="28" t="s">
        <v>62</v>
      </c>
      <c r="D200" s="28">
        <v>21</v>
      </c>
      <c r="E200" s="28">
        <v>2</v>
      </c>
      <c r="F200" s="28">
        <v>3115.0329999999999</v>
      </c>
      <c r="G200" s="28">
        <v>60.610776666666673</v>
      </c>
      <c r="H200" s="28">
        <v>2990.1926666666673</v>
      </c>
      <c r="I200" s="28">
        <v>69.636656666666667</v>
      </c>
      <c r="J200" s="28">
        <v>17771.964</v>
      </c>
      <c r="K200" s="28">
        <v>543504.05999999994</v>
      </c>
      <c r="L200" s="28">
        <v>2613.6826599999995</v>
      </c>
      <c r="N200" s="25" t="str">
        <f t="shared" si="96"/>
        <v>Santa Cruz</v>
      </c>
      <c r="O200" s="25" t="str">
        <f t="shared" si="94"/>
        <v>Mecânica</v>
      </c>
      <c r="P200" s="25" t="str">
        <f t="shared" si="94"/>
        <v>v</v>
      </c>
      <c r="Q200" s="25">
        <f t="shared" si="94"/>
        <v>21</v>
      </c>
      <c r="R200" s="25">
        <f t="shared" si="94"/>
        <v>1</v>
      </c>
      <c r="S200" s="27">
        <f>AVERAGE(F199,F202,F217)</f>
        <v>3704.4548888888894</v>
      </c>
      <c r="T200" s="27">
        <f t="shared" ref="T200:Y200" si="101">AVERAGE(G199,G202,G217)</f>
        <v>91.925526666666656</v>
      </c>
      <c r="U200" s="27">
        <f t="shared" si="101"/>
        <v>3483.8645555555559</v>
      </c>
      <c r="V200" s="27">
        <f t="shared" si="101"/>
        <v>121.43879777777778</v>
      </c>
      <c r="W200" s="27">
        <f t="shared" si="101"/>
        <v>24971.464500000002</v>
      </c>
      <c r="X200" s="27">
        <f t="shared" si="101"/>
        <v>542114.45333333337</v>
      </c>
      <c r="Y200" s="27">
        <f t="shared" si="101"/>
        <v>5933.2870966666669</v>
      </c>
      <c r="AA200"/>
      <c r="AB200">
        <v>14</v>
      </c>
      <c r="AC200">
        <v>21</v>
      </c>
      <c r="AD200">
        <v>28</v>
      </c>
      <c r="AE200">
        <v>35</v>
      </c>
      <c r="AF200">
        <v>42</v>
      </c>
      <c r="AG200">
        <v>49</v>
      </c>
      <c r="AH200">
        <v>56</v>
      </c>
      <c r="AI200"/>
    </row>
    <row r="201" spans="1:35" s="25" customFormat="1" x14ac:dyDescent="0.3">
      <c r="A201" s="28" t="s">
        <v>54</v>
      </c>
      <c r="B201" s="28" t="s">
        <v>53</v>
      </c>
      <c r="C201" s="28" t="s">
        <v>62</v>
      </c>
      <c r="D201" s="28">
        <v>21</v>
      </c>
      <c r="E201" s="28">
        <v>2</v>
      </c>
      <c r="F201" s="28">
        <v>4032.598</v>
      </c>
      <c r="G201" s="28">
        <v>121.46556666666667</v>
      </c>
      <c r="H201" s="28">
        <v>3669.15</v>
      </c>
      <c r="I201" s="28">
        <v>213.91906666666668</v>
      </c>
      <c r="J201" s="28">
        <v>26032.663</v>
      </c>
      <c r="K201" s="28">
        <v>456459.93300000002</v>
      </c>
      <c r="L201" s="28">
        <v>4189.6146900000003</v>
      </c>
      <c r="S201" s="27"/>
      <c r="T201" s="27"/>
      <c r="U201" s="27"/>
      <c r="V201" s="27"/>
      <c r="W201" s="27"/>
      <c r="X201" s="27"/>
      <c r="Y201" s="27"/>
      <c r="AA201" s="19" t="s">
        <v>55</v>
      </c>
      <c r="AB201" s="19">
        <f>V178</f>
        <v>159.97855351851842</v>
      </c>
      <c r="AC201" s="19">
        <f>V202</f>
        <v>161.28723185185183</v>
      </c>
      <c r="AD201" s="19">
        <f>V226</f>
        <v>152.07599601851851</v>
      </c>
      <c r="AE201" s="19">
        <f>V250</f>
        <v>186.76174925925929</v>
      </c>
      <c r="AF201" s="19">
        <f>V274</f>
        <v>154.4581925</v>
      </c>
      <c r="AG201" s="19">
        <f>V298</f>
        <v>129.18243925925927</v>
      </c>
      <c r="AH201" s="19">
        <f>V322</f>
        <v>161.48719851851854</v>
      </c>
      <c r="AI201"/>
    </row>
    <row r="202" spans="1:35" s="25" customFormat="1" x14ac:dyDescent="0.3">
      <c r="A202" s="28" t="s">
        <v>54</v>
      </c>
      <c r="B202" s="28" t="s">
        <v>50</v>
      </c>
      <c r="C202" s="28" t="s">
        <v>62</v>
      </c>
      <c r="D202" s="28">
        <v>21</v>
      </c>
      <c r="E202" s="28">
        <v>2</v>
      </c>
      <c r="F202" s="28">
        <v>2723.4303333333332</v>
      </c>
      <c r="G202" s="28">
        <v>73.932376666666656</v>
      </c>
      <c r="H202" s="28">
        <v>2576.9683333333337</v>
      </c>
      <c r="I202" s="28">
        <v>52.707546666666666</v>
      </c>
      <c r="J202" s="28">
        <v>20729.268499999998</v>
      </c>
      <c r="K202" s="28">
        <v>731539.6100000001</v>
      </c>
      <c r="L202" s="28">
        <v>2608.2948900000001</v>
      </c>
      <c r="R202" s="25" t="s">
        <v>55</v>
      </c>
      <c r="S202" s="27">
        <f>AVERAGE(S195,S196,S200)</f>
        <v>4360.3381851851855</v>
      </c>
      <c r="T202" s="27">
        <f t="shared" ref="T202:Y202" si="102">AVERAGE(T195,T196,T200)</f>
        <v>107.0268323148148</v>
      </c>
      <c r="U202" s="27">
        <f t="shared" si="102"/>
        <v>4087.5453425925921</v>
      </c>
      <c r="V202" s="27">
        <f t="shared" si="102"/>
        <v>161.28723185185183</v>
      </c>
      <c r="W202" s="27">
        <f t="shared" si="102"/>
        <v>22101.138061111109</v>
      </c>
      <c r="X202" s="27">
        <f t="shared" si="102"/>
        <v>507237.86488888896</v>
      </c>
      <c r="Y202" s="27">
        <f t="shared" si="102"/>
        <v>5678.4270397222217</v>
      </c>
      <c r="AA202" s="19" t="s">
        <v>56</v>
      </c>
      <c r="AB202" s="19">
        <f>V179</f>
        <v>168.24586074074065</v>
      </c>
      <c r="AC202" s="19">
        <f>V203</f>
        <v>149.25599444444444</v>
      </c>
      <c r="AD202" s="19">
        <f>V227</f>
        <v>134.104975</v>
      </c>
      <c r="AE202" s="19">
        <f>V251</f>
        <v>196.52982611111111</v>
      </c>
      <c r="AF202" s="19">
        <f>V275</f>
        <v>162.60078342592593</v>
      </c>
      <c r="AG202" s="19">
        <f>V299</f>
        <v>174.16627935185184</v>
      </c>
      <c r="AH202" s="19">
        <f>V323</f>
        <v>147.71120296296297</v>
      </c>
      <c r="AI202"/>
    </row>
    <row r="203" spans="1:35" s="25" customFormat="1" x14ac:dyDescent="0.3">
      <c r="A203" s="28" t="s">
        <v>49</v>
      </c>
      <c r="B203" s="28" t="s">
        <v>53</v>
      </c>
      <c r="C203" s="28" t="s">
        <v>62</v>
      </c>
      <c r="D203" s="28">
        <v>21</v>
      </c>
      <c r="E203" s="28">
        <v>2</v>
      </c>
      <c r="F203" s="28">
        <v>5941.4250000000002</v>
      </c>
      <c r="G203" s="28">
        <v>103.80559</v>
      </c>
      <c r="H203" s="28">
        <v>5571.7910000000002</v>
      </c>
      <c r="I203" s="28">
        <v>242.21310000000003</v>
      </c>
      <c r="J203" s="28">
        <v>24628.239999999998</v>
      </c>
      <c r="K203" s="28">
        <v>481530.91999999993</v>
      </c>
      <c r="L203" s="28">
        <v>3883.4079399999996</v>
      </c>
      <c r="R203" s="25" t="s">
        <v>56</v>
      </c>
      <c r="S203" s="27">
        <f>AVERAGE(S197:S199)</f>
        <v>4219.3749444444447</v>
      </c>
      <c r="T203" s="27">
        <f t="shared" ref="T203:Y203" si="103">AVERAGE(T197:T199)</f>
        <v>91.700324166666675</v>
      </c>
      <c r="U203" s="27">
        <f t="shared" si="103"/>
        <v>3976.4377222222224</v>
      </c>
      <c r="V203" s="27">
        <f t="shared" si="103"/>
        <v>149.25599444444444</v>
      </c>
      <c r="W203" s="27">
        <f t="shared" si="103"/>
        <v>23179.896058333336</v>
      </c>
      <c r="X203" s="27">
        <f t="shared" si="103"/>
        <v>496161.78358333331</v>
      </c>
      <c r="Y203" s="27">
        <f t="shared" si="103"/>
        <v>3886.6256558333334</v>
      </c>
      <c r="AA203"/>
      <c r="AB203" s="19"/>
      <c r="AC203" s="19"/>
      <c r="AD203" s="19"/>
      <c r="AE203" s="19"/>
      <c r="AF203" s="19"/>
      <c r="AG203" s="19"/>
      <c r="AH203" s="19"/>
      <c r="AI203"/>
    </row>
    <row r="204" spans="1:35" s="25" customFormat="1" x14ac:dyDescent="0.3">
      <c r="A204" s="28" t="s">
        <v>49</v>
      </c>
      <c r="B204" s="28" t="s">
        <v>50</v>
      </c>
      <c r="C204" s="28" t="s">
        <v>62</v>
      </c>
      <c r="D204" s="28">
        <v>21</v>
      </c>
      <c r="E204" s="28">
        <v>2</v>
      </c>
      <c r="F204" s="28" t="s">
        <v>60</v>
      </c>
      <c r="G204" s="28" t="s">
        <v>60</v>
      </c>
      <c r="H204" s="28" t="s">
        <v>60</v>
      </c>
      <c r="I204" s="28" t="s">
        <v>60</v>
      </c>
      <c r="J204" s="28" t="s">
        <v>60</v>
      </c>
      <c r="K204" s="28" t="s">
        <v>60</v>
      </c>
      <c r="L204" s="28" t="s">
        <v>60</v>
      </c>
      <c r="S204" s="27"/>
      <c r="T204" s="27"/>
      <c r="U204" s="27"/>
      <c r="V204" s="27"/>
      <c r="W204" s="27"/>
      <c r="X204" s="27"/>
      <c r="Y204" s="27"/>
      <c r="AA204"/>
      <c r="AI204"/>
    </row>
    <row r="205" spans="1:35" s="25" customFormat="1" x14ac:dyDescent="0.3">
      <c r="A205" s="28" t="s">
        <v>52</v>
      </c>
      <c r="B205" s="28" t="s">
        <v>50</v>
      </c>
      <c r="C205" s="28" t="s">
        <v>62</v>
      </c>
      <c r="D205" s="28">
        <v>21</v>
      </c>
      <c r="E205" s="28">
        <v>2</v>
      </c>
      <c r="F205" s="28">
        <v>5359.4686666666666</v>
      </c>
      <c r="G205" s="28">
        <v>86.50466999999999</v>
      </c>
      <c r="H205" s="28">
        <v>5198.6310000000003</v>
      </c>
      <c r="I205" s="28">
        <v>92.271646666666655</v>
      </c>
      <c r="J205" s="28">
        <v>26333.181999999993</v>
      </c>
      <c r="K205" s="28">
        <v>526444.59</v>
      </c>
      <c r="L205" s="28">
        <v>6088.2159000000001</v>
      </c>
      <c r="R205" s="25" t="s">
        <v>57</v>
      </c>
      <c r="S205" s="27">
        <f>AVERAGE(S195,S197)</f>
        <v>5099.5808333333334</v>
      </c>
      <c r="T205" s="27">
        <f t="shared" ref="T205:Y206" si="104">AVERAGE(T195,T197)</f>
        <v>114.00730472222222</v>
      </c>
      <c r="U205" s="27">
        <f t="shared" si="104"/>
        <v>4797.7912777777765</v>
      </c>
      <c r="V205" s="27">
        <f t="shared" si="104"/>
        <v>186.2076876388889</v>
      </c>
      <c r="W205" s="27">
        <f t="shared" si="104"/>
        <v>22276.366554166667</v>
      </c>
      <c r="X205" s="27">
        <f t="shared" si="104"/>
        <v>433944.15566666669</v>
      </c>
      <c r="Y205" s="27">
        <f t="shared" si="104"/>
        <v>4816.5203087499995</v>
      </c>
      <c r="AA205"/>
      <c r="AB205">
        <v>14</v>
      </c>
      <c r="AC205">
        <v>21</v>
      </c>
      <c r="AD205">
        <v>28</v>
      </c>
      <c r="AE205">
        <v>35</v>
      </c>
      <c r="AF205">
        <v>42</v>
      </c>
      <c r="AG205">
        <v>49</v>
      </c>
      <c r="AH205">
        <v>56</v>
      </c>
      <c r="AI205"/>
    </row>
    <row r="206" spans="1:35" s="25" customFormat="1" x14ac:dyDescent="0.3">
      <c r="A206" s="28" t="s">
        <v>52</v>
      </c>
      <c r="B206" s="28" t="s">
        <v>50</v>
      </c>
      <c r="C206" s="28" t="s">
        <v>62</v>
      </c>
      <c r="D206" s="28">
        <v>21</v>
      </c>
      <c r="E206" s="28">
        <v>3</v>
      </c>
      <c r="F206" s="28">
        <v>4089.4660000000003</v>
      </c>
      <c r="G206" s="28">
        <v>109.57256666666666</v>
      </c>
      <c r="H206" s="28">
        <v>3714.4180000000001</v>
      </c>
      <c r="I206" s="28">
        <v>253.95273333333333</v>
      </c>
      <c r="J206" s="28">
        <v>23228.610000000004</v>
      </c>
      <c r="K206" s="28">
        <v>672459.26</v>
      </c>
      <c r="L206" s="28">
        <v>3815.28</v>
      </c>
      <c r="R206" s="25" t="s">
        <v>58</v>
      </c>
      <c r="S206" s="27">
        <f>AVERAGE(S196,S198)</f>
        <v>3797.246333333334</v>
      </c>
      <c r="T206" s="27">
        <f t="shared" si="104"/>
        <v>93.204073749999992</v>
      </c>
      <c r="U206" s="27">
        <f t="shared" si="104"/>
        <v>3560.9447083333334</v>
      </c>
      <c r="V206" s="27">
        <f t="shared" si="104"/>
        <v>147.8570575</v>
      </c>
      <c r="W206" s="27">
        <f t="shared" si="104"/>
        <v>21273.362374999997</v>
      </c>
      <c r="X206" s="27">
        <f t="shared" si="104"/>
        <v>554163.20374999999</v>
      </c>
      <c r="Y206" s="27">
        <f t="shared" si="104"/>
        <v>3964.4266200000002</v>
      </c>
      <c r="AA206" t="s">
        <v>57</v>
      </c>
      <c r="AB206" s="19">
        <f>V181</f>
        <v>213.69844444444442</v>
      </c>
      <c r="AC206" s="19">
        <f>V205</f>
        <v>186.2076876388889</v>
      </c>
      <c r="AD206" s="19">
        <f>V229</f>
        <v>124.71402208333333</v>
      </c>
      <c r="AE206" s="19">
        <f>V253</f>
        <v>176.78636972222222</v>
      </c>
      <c r="AF206" s="19">
        <f>V277</f>
        <v>153.97975250000002</v>
      </c>
      <c r="AG206" s="19">
        <f>V301</f>
        <v>144.08846375000002</v>
      </c>
      <c r="AH206" s="19">
        <f>V325</f>
        <v>130.62202277777777</v>
      </c>
      <c r="AI206"/>
    </row>
    <row r="207" spans="1:35" s="25" customFormat="1" x14ac:dyDescent="0.3">
      <c r="A207" s="28" t="s">
        <v>52</v>
      </c>
      <c r="B207" s="28" t="s">
        <v>53</v>
      </c>
      <c r="C207" s="28" t="s">
        <v>62</v>
      </c>
      <c r="D207" s="28">
        <v>21</v>
      </c>
      <c r="E207" s="28">
        <v>3</v>
      </c>
      <c r="F207" s="28">
        <v>2992.922</v>
      </c>
      <c r="G207" s="28">
        <v>78.974670000000003</v>
      </c>
      <c r="H207" s="28">
        <v>2864.6163333333334</v>
      </c>
      <c r="I207" s="28">
        <v>55.478043333333339</v>
      </c>
      <c r="J207" s="28">
        <v>23923.338000000003</v>
      </c>
      <c r="K207" s="28">
        <v>716173.35</v>
      </c>
      <c r="L207" s="28">
        <v>2405.3544499999998</v>
      </c>
      <c r="R207" s="25" t="s">
        <v>61</v>
      </c>
      <c r="S207" s="27">
        <f>AVERAGE(S199:S200)</f>
        <v>3972.7425277777779</v>
      </c>
      <c r="T207" s="27">
        <f t="shared" ref="T207:Y207" si="105">AVERAGE(T199:T200)</f>
        <v>90.879356250000001</v>
      </c>
      <c r="U207" s="27">
        <f t="shared" si="105"/>
        <v>3737.2386111111114</v>
      </c>
      <c r="V207" s="27">
        <f t="shared" si="105"/>
        <v>131.75009430555556</v>
      </c>
      <c r="W207" s="27">
        <f t="shared" si="105"/>
        <v>24371.822249999997</v>
      </c>
      <c r="X207" s="27">
        <f t="shared" si="105"/>
        <v>516992.11329166673</v>
      </c>
      <c r="Y207" s="27">
        <f t="shared" si="105"/>
        <v>5566.6321145833335</v>
      </c>
      <c r="AA207" t="s">
        <v>58</v>
      </c>
      <c r="AB207" s="19">
        <f>V182</f>
        <v>126.27598888888866</v>
      </c>
      <c r="AC207" s="19">
        <f>V206</f>
        <v>147.8570575</v>
      </c>
      <c r="AD207" s="19">
        <f>V230</f>
        <v>163.84972111111111</v>
      </c>
      <c r="AE207" s="19">
        <f>V254</f>
        <v>181.3013891666667</v>
      </c>
      <c r="AF207" s="19">
        <f>V278</f>
        <v>155.94522916666665</v>
      </c>
      <c r="AG207" s="19">
        <f>V302</f>
        <v>144.24896027777783</v>
      </c>
      <c r="AH207" s="19">
        <f>V326</f>
        <v>153.84076527777779</v>
      </c>
      <c r="AI207"/>
    </row>
    <row r="208" spans="1:35" s="25" customFormat="1" x14ac:dyDescent="0.3">
      <c r="A208" s="28" t="s">
        <v>49</v>
      </c>
      <c r="B208" s="28" t="s">
        <v>53</v>
      </c>
      <c r="C208" s="28" t="s">
        <v>62</v>
      </c>
      <c r="D208" s="28">
        <v>21</v>
      </c>
      <c r="E208" s="28">
        <v>3</v>
      </c>
      <c r="F208" s="28">
        <v>4764.1843333333336</v>
      </c>
      <c r="G208" s="28">
        <v>74.970716666666661</v>
      </c>
      <c r="H208" s="28">
        <v>4596.8443333333335</v>
      </c>
      <c r="I208" s="28">
        <v>98.038623333333319</v>
      </c>
      <c r="J208" s="28">
        <v>23703.335700000003</v>
      </c>
      <c r="K208" s="28">
        <v>464911.03999999992</v>
      </c>
      <c r="L208" s="28">
        <v>3332.0562599999998</v>
      </c>
      <c r="AA208" t="s">
        <v>59</v>
      </c>
      <c r="AB208" s="19">
        <f>V183</f>
        <v>152.36218805555555</v>
      </c>
      <c r="AC208" s="19">
        <f>V207</f>
        <v>131.75009430555556</v>
      </c>
      <c r="AD208" s="19">
        <f>V231</f>
        <v>140.70771333333334</v>
      </c>
      <c r="AE208" s="19">
        <f>V255</f>
        <v>216.84960416666667</v>
      </c>
      <c r="AF208" s="19">
        <f>V279</f>
        <v>165.6634822222222</v>
      </c>
      <c r="AG208" s="19">
        <f>V303</f>
        <v>166.68565388888891</v>
      </c>
      <c r="AH208" s="19">
        <f>V327</f>
        <v>179.33481416666669</v>
      </c>
      <c r="AI208"/>
    </row>
    <row r="209" spans="1:35" s="25" customFormat="1" x14ac:dyDescent="0.3">
      <c r="A209" s="28" t="s">
        <v>54</v>
      </c>
      <c r="B209" s="28" t="s">
        <v>53</v>
      </c>
      <c r="C209" s="28" t="s">
        <v>62</v>
      </c>
      <c r="D209" s="28">
        <v>21</v>
      </c>
      <c r="E209" s="28">
        <v>3</v>
      </c>
      <c r="F209" s="28">
        <v>3219.067333333333</v>
      </c>
      <c r="G209" s="28">
        <v>57.948773333333328</v>
      </c>
      <c r="H209" s="28">
        <v>2965.3126666666667</v>
      </c>
      <c r="I209" s="28">
        <v>191.66386666666668</v>
      </c>
      <c r="J209" s="28">
        <v>22142.07</v>
      </c>
      <c r="K209" s="28">
        <v>504885.82999999996</v>
      </c>
      <c r="L209" s="28">
        <v>3384.1383000000001</v>
      </c>
      <c r="AA209"/>
      <c r="AI209"/>
    </row>
    <row r="210" spans="1:35" s="25" customFormat="1" x14ac:dyDescent="0.3">
      <c r="A210" s="28" t="s">
        <v>54</v>
      </c>
      <c r="B210" s="28" t="s">
        <v>50</v>
      </c>
      <c r="C210" s="28" t="s">
        <v>62</v>
      </c>
      <c r="D210" s="28">
        <v>21</v>
      </c>
      <c r="E210" s="28">
        <v>3</v>
      </c>
      <c r="F210" s="28" t="s">
        <v>60</v>
      </c>
      <c r="G210" s="28" t="s">
        <v>60</v>
      </c>
      <c r="H210" s="28" t="s">
        <v>60</v>
      </c>
      <c r="I210" s="28" t="s">
        <v>60</v>
      </c>
      <c r="J210" s="28" t="s">
        <v>60</v>
      </c>
      <c r="K210" s="28" t="s">
        <v>60</v>
      </c>
      <c r="L210" s="28" t="s">
        <v>60</v>
      </c>
      <c r="AA210"/>
      <c r="AB210"/>
      <c r="AC210"/>
      <c r="AD210"/>
      <c r="AE210"/>
      <c r="AF210" s="18" t="s">
        <v>46</v>
      </c>
      <c r="AG210"/>
      <c r="AH210"/>
      <c r="AI210"/>
    </row>
    <row r="211" spans="1:35" s="25" customFormat="1" x14ac:dyDescent="0.3">
      <c r="A211" s="28" t="s">
        <v>49</v>
      </c>
      <c r="B211" s="28" t="s">
        <v>50</v>
      </c>
      <c r="C211" s="28" t="s">
        <v>62</v>
      </c>
      <c r="D211" s="28">
        <v>21</v>
      </c>
      <c r="E211" s="28">
        <v>3</v>
      </c>
      <c r="F211" s="28">
        <v>5371.0116666666663</v>
      </c>
      <c r="G211" s="28">
        <v>127.28336666666667</v>
      </c>
      <c r="H211" s="28">
        <v>4938.1713333333328</v>
      </c>
      <c r="I211" s="28">
        <v>260.09700000000004</v>
      </c>
      <c r="J211" s="28">
        <v>18483.154000000002</v>
      </c>
      <c r="K211" s="28">
        <v>623169.34000000008</v>
      </c>
      <c r="L211" s="28">
        <v>3721.7739199999996</v>
      </c>
      <c r="AA211"/>
      <c r="AB211">
        <v>14</v>
      </c>
      <c r="AC211">
        <v>21</v>
      </c>
      <c r="AD211">
        <v>28</v>
      </c>
      <c r="AE211">
        <v>35</v>
      </c>
      <c r="AF211">
        <v>42</v>
      </c>
      <c r="AG211">
        <v>49</v>
      </c>
      <c r="AH211">
        <v>56</v>
      </c>
      <c r="AI211"/>
    </row>
    <row r="212" spans="1:35" s="25" customFormat="1" x14ac:dyDescent="0.3">
      <c r="A212" s="28" t="s">
        <v>54</v>
      </c>
      <c r="B212" s="28" t="s">
        <v>53</v>
      </c>
      <c r="C212" s="28" t="s">
        <v>62</v>
      </c>
      <c r="D212" s="28">
        <v>21</v>
      </c>
      <c r="E212" s="28">
        <v>4</v>
      </c>
      <c r="F212" s="28">
        <v>4633.7086666666664</v>
      </c>
      <c r="G212" s="28">
        <v>87.646756666666661</v>
      </c>
      <c r="H212" s="28">
        <v>4412.09</v>
      </c>
      <c r="I212" s="28">
        <v>98.515923333333333</v>
      </c>
      <c r="J212" s="28">
        <v>22121.716</v>
      </c>
      <c r="K212" s="28">
        <v>585061.34000000008</v>
      </c>
      <c r="L212" s="28">
        <v>6256.4350400000003</v>
      </c>
      <c r="AA212" s="19" t="s">
        <v>55</v>
      </c>
      <c r="AB212" s="19">
        <f>W178</f>
        <v>21672.832327777778</v>
      </c>
      <c r="AC212" s="19">
        <f>W202</f>
        <v>22101.138061111109</v>
      </c>
      <c r="AD212" s="19">
        <f>W226</f>
        <v>25624.818804999999</v>
      </c>
      <c r="AE212" s="19">
        <f>W250</f>
        <v>27108.592472222223</v>
      </c>
      <c r="AF212" s="19">
        <f>W274</f>
        <v>30382.513583333337</v>
      </c>
      <c r="AG212" s="19">
        <f>W298</f>
        <v>31032.209000000003</v>
      </c>
      <c r="AH212" s="19">
        <f>W322</f>
        <v>29283.468499999999</v>
      </c>
      <c r="AI212"/>
    </row>
    <row r="213" spans="1:35" s="25" customFormat="1" x14ac:dyDescent="0.3">
      <c r="A213" s="28" t="s">
        <v>49</v>
      </c>
      <c r="B213" s="28" t="s">
        <v>53</v>
      </c>
      <c r="C213" s="28" t="s">
        <v>62</v>
      </c>
      <c r="D213" s="28">
        <v>21</v>
      </c>
      <c r="E213" s="28">
        <v>4</v>
      </c>
      <c r="F213" s="28">
        <v>4923.4263333333329</v>
      </c>
      <c r="G213" s="28">
        <v>122.72193333333333</v>
      </c>
      <c r="H213" s="28">
        <v>4545.346333333333</v>
      </c>
      <c r="I213" s="28">
        <v>288.55463333333336</v>
      </c>
      <c r="J213" s="28">
        <v>25732.144</v>
      </c>
      <c r="K213" s="28">
        <v>386652.31999999995</v>
      </c>
      <c r="L213" s="28">
        <v>3991.4635000000003</v>
      </c>
      <c r="AA213" s="19" t="s">
        <v>56</v>
      </c>
      <c r="AB213" s="19">
        <f>W179</f>
        <v>21830.276699999999</v>
      </c>
      <c r="AC213" s="19">
        <f>W203</f>
        <v>23179.896058333336</v>
      </c>
      <c r="AD213" s="19">
        <f>W227</f>
        <v>31035.377888888888</v>
      </c>
      <c r="AE213" s="19">
        <f>W251</f>
        <v>29856.579750000001</v>
      </c>
      <c r="AF213" s="19">
        <f>W275</f>
        <v>29195.376655555552</v>
      </c>
      <c r="AG213" s="19">
        <f>W299</f>
        <v>28212.46025</v>
      </c>
      <c r="AH213" s="19">
        <f>W323</f>
        <v>27538.08694444444</v>
      </c>
      <c r="AI213"/>
    </row>
    <row r="214" spans="1:35" s="25" customFormat="1" x14ac:dyDescent="0.3">
      <c r="A214" s="28" t="s">
        <v>52</v>
      </c>
      <c r="B214" s="28" t="s">
        <v>50</v>
      </c>
      <c r="C214" s="28" t="s">
        <v>62</v>
      </c>
      <c r="D214" s="28">
        <v>21</v>
      </c>
      <c r="E214" s="28">
        <v>4</v>
      </c>
      <c r="F214" s="28">
        <v>3860.2053333333333</v>
      </c>
      <c r="G214" s="28">
        <v>121.51640000000002</v>
      </c>
      <c r="H214" s="28">
        <v>3478.7133333333331</v>
      </c>
      <c r="I214" s="28">
        <v>259.51403333333332</v>
      </c>
      <c r="J214" s="28">
        <v>21802.039999999997</v>
      </c>
      <c r="K214" s="28">
        <v>538629.64000000013</v>
      </c>
      <c r="L214" s="28">
        <v>6062.7732999999998</v>
      </c>
      <c r="AA214"/>
      <c r="AB214" s="19"/>
      <c r="AC214" s="19"/>
      <c r="AD214" s="19"/>
      <c r="AE214" s="19"/>
      <c r="AF214" s="19"/>
      <c r="AG214" s="19"/>
      <c r="AH214" s="19"/>
      <c r="AI214"/>
    </row>
    <row r="215" spans="1:35" s="25" customFormat="1" x14ac:dyDescent="0.3">
      <c r="A215" s="28" t="s">
        <v>49</v>
      </c>
      <c r="B215" s="28" t="s">
        <v>50</v>
      </c>
      <c r="C215" s="28" t="s">
        <v>62</v>
      </c>
      <c r="D215" s="28">
        <v>21</v>
      </c>
      <c r="E215" s="28">
        <v>4</v>
      </c>
      <c r="F215" s="28">
        <v>5148.3959999999997</v>
      </c>
      <c r="G215" s="28">
        <v>98.515923333333333</v>
      </c>
      <c r="H215" s="28">
        <v>4947.4626666666663</v>
      </c>
      <c r="I215" s="28">
        <v>107.88979999999999</v>
      </c>
      <c r="J215" s="28">
        <v>33117.023999999998</v>
      </c>
      <c r="K215" s="28">
        <v>558565.15</v>
      </c>
      <c r="L215" s="28">
        <v>5694.308</v>
      </c>
      <c r="AA215"/>
      <c r="AI215"/>
    </row>
    <row r="216" spans="1:35" s="25" customFormat="1" x14ac:dyDescent="0.3">
      <c r="A216" s="28" t="s">
        <v>52</v>
      </c>
      <c r="B216" s="28" t="s">
        <v>53</v>
      </c>
      <c r="C216" s="28" t="s">
        <v>62</v>
      </c>
      <c r="D216" s="28">
        <v>21</v>
      </c>
      <c r="E216" s="28">
        <v>4</v>
      </c>
      <c r="F216" s="28">
        <v>2435.0476666666668</v>
      </c>
      <c r="G216" s="28">
        <v>80.842336666666668</v>
      </c>
      <c r="H216" s="28">
        <v>2291.5160000000001</v>
      </c>
      <c r="I216" s="28">
        <v>53.199813333333339</v>
      </c>
      <c r="J216" s="28">
        <v>17357.703000000001</v>
      </c>
      <c r="K216" s="28">
        <v>337616.74999999994</v>
      </c>
      <c r="L216" s="28">
        <v>2084.4806199999998</v>
      </c>
      <c r="AA216"/>
      <c r="AB216">
        <v>14</v>
      </c>
      <c r="AC216">
        <v>21</v>
      </c>
      <c r="AD216">
        <v>28</v>
      </c>
      <c r="AE216">
        <v>35</v>
      </c>
      <c r="AF216">
        <v>42</v>
      </c>
      <c r="AG216">
        <v>49</v>
      </c>
      <c r="AH216">
        <v>56</v>
      </c>
      <c r="AI216"/>
    </row>
    <row r="217" spans="1:35" s="25" customFormat="1" x14ac:dyDescent="0.3">
      <c r="A217" s="28" t="s">
        <v>54</v>
      </c>
      <c r="B217" s="28" t="s">
        <v>50</v>
      </c>
      <c r="C217" s="28" t="s">
        <v>62</v>
      </c>
      <c r="D217" s="28">
        <v>21</v>
      </c>
      <c r="E217" s="28">
        <v>4</v>
      </c>
      <c r="F217" s="28">
        <v>4337.3803333333335</v>
      </c>
      <c r="G217" s="28">
        <v>109.57256666666666</v>
      </c>
      <c r="H217" s="28">
        <v>3991.4716666666668</v>
      </c>
      <c r="I217" s="28">
        <v>236.63813333333334</v>
      </c>
      <c r="J217" s="28">
        <v>30357.271000000001</v>
      </c>
      <c r="K217" s="28">
        <v>419753.77999999997</v>
      </c>
      <c r="L217" s="28">
        <v>7419.6023999999989</v>
      </c>
      <c r="AA217" t="s">
        <v>57</v>
      </c>
      <c r="AB217" s="19">
        <f>W181</f>
        <v>22545.108316666669</v>
      </c>
      <c r="AC217" s="19">
        <f>W205</f>
        <v>22276.366554166667</v>
      </c>
      <c r="AD217" s="19">
        <f>W229</f>
        <v>27733.786082499999</v>
      </c>
      <c r="AE217" s="19">
        <f>W253</f>
        <v>30303.455045833332</v>
      </c>
      <c r="AF217" s="19">
        <f>W277</f>
        <v>32527.694750000002</v>
      </c>
      <c r="AG217" s="19">
        <f>W301</f>
        <v>29877.4565</v>
      </c>
      <c r="AH217" s="19">
        <f>W325</f>
        <v>30425.615749999997</v>
      </c>
      <c r="AI217"/>
    </row>
    <row r="218" spans="1:35" s="25" customFormat="1" x14ac:dyDescent="0.3">
      <c r="A218" s="29" t="s">
        <v>49</v>
      </c>
      <c r="B218" s="29" t="s">
        <v>50</v>
      </c>
      <c r="C218" s="29" t="s">
        <v>62</v>
      </c>
      <c r="D218" s="29">
        <v>28</v>
      </c>
      <c r="E218" s="29">
        <v>1</v>
      </c>
      <c r="F218" s="29">
        <v>5934.7383333333337</v>
      </c>
      <c r="G218" s="29">
        <v>80.73769333333334</v>
      </c>
      <c r="H218" s="29">
        <v>5717.6610000000001</v>
      </c>
      <c r="I218" s="29">
        <v>98.51591333333333</v>
      </c>
      <c r="J218" s="29">
        <v>33689.925999999999</v>
      </c>
      <c r="K218" s="29">
        <v>500821.96999999991</v>
      </c>
      <c r="L218" s="29">
        <v>4344.9628000000002</v>
      </c>
      <c r="N218" s="26" t="s">
        <v>37</v>
      </c>
      <c r="O218" s="26" t="s">
        <v>38</v>
      </c>
      <c r="P218" s="26" t="s">
        <v>39</v>
      </c>
      <c r="Q218" s="26" t="s">
        <v>40</v>
      </c>
      <c r="R218" s="26" t="s">
        <v>41</v>
      </c>
      <c r="S218" s="26" t="s">
        <v>42</v>
      </c>
      <c r="T218" s="26" t="s">
        <v>43</v>
      </c>
      <c r="U218" s="26" t="s">
        <v>44</v>
      </c>
      <c r="V218" s="26" t="s">
        <v>45</v>
      </c>
      <c r="W218" s="26" t="s">
        <v>46</v>
      </c>
      <c r="X218" s="26" t="s">
        <v>47</v>
      </c>
      <c r="Y218" s="26" t="s">
        <v>48</v>
      </c>
      <c r="AA218" t="s">
        <v>58</v>
      </c>
      <c r="AB218" s="19">
        <f>W182</f>
        <v>19940.067558333336</v>
      </c>
      <c r="AC218" s="19">
        <f>W206</f>
        <v>21273.362374999997</v>
      </c>
      <c r="AD218" s="19">
        <f>W230</f>
        <v>27066.459000000003</v>
      </c>
      <c r="AE218" s="19">
        <f>W254</f>
        <v>25776.629037499999</v>
      </c>
      <c r="AF218" s="19">
        <f>W278</f>
        <v>24145.921025</v>
      </c>
      <c r="AG218" s="19">
        <f>W302</f>
        <v>28276.831041666665</v>
      </c>
      <c r="AH218" s="19">
        <f>W326</f>
        <v>23849.25508333333</v>
      </c>
      <c r="AI218"/>
    </row>
    <row r="219" spans="1:35" s="25" customFormat="1" x14ac:dyDescent="0.3">
      <c r="A219" s="29" t="s">
        <v>52</v>
      </c>
      <c r="B219" s="29" t="s">
        <v>50</v>
      </c>
      <c r="C219" s="29" t="s">
        <v>62</v>
      </c>
      <c r="D219" s="29">
        <v>28</v>
      </c>
      <c r="E219" s="29">
        <v>1</v>
      </c>
      <c r="F219" s="29">
        <v>5685.8166666666666</v>
      </c>
      <c r="G219" s="29">
        <v>98.038623333333319</v>
      </c>
      <c r="H219" s="29">
        <v>5348.4306666666662</v>
      </c>
      <c r="I219" s="29">
        <v>219.35086666666666</v>
      </c>
      <c r="J219" s="29">
        <v>22520.413</v>
      </c>
      <c r="K219" s="29">
        <v>500397.50999999995</v>
      </c>
      <c r="L219" s="29">
        <v>6616.2205000000004</v>
      </c>
      <c r="N219" s="25" t="str">
        <f>A218</f>
        <v>Salada</v>
      </c>
      <c r="O219" s="25" t="str">
        <f t="shared" ref="O219:R224" si="106">B218</f>
        <v>Mecânica</v>
      </c>
      <c r="P219" s="25" t="str">
        <f t="shared" si="106"/>
        <v>v</v>
      </c>
      <c r="Q219" s="25">
        <f t="shared" si="106"/>
        <v>28</v>
      </c>
      <c r="R219" s="25">
        <f t="shared" si="106"/>
        <v>1</v>
      </c>
      <c r="S219" s="27">
        <f>AVERAGE(F218,F228,F235,F239)</f>
        <v>5995.6115</v>
      </c>
      <c r="T219" s="27">
        <f t="shared" ref="T219:Y219" si="107">AVERAGE(G218,G228,G235,G239)</f>
        <v>95.583260833333327</v>
      </c>
      <c r="U219" s="27">
        <f t="shared" si="107"/>
        <v>5756.0465833333337</v>
      </c>
      <c r="V219" s="27">
        <f t="shared" si="107"/>
        <v>130.40307916666666</v>
      </c>
      <c r="W219" s="27">
        <f t="shared" si="107"/>
        <v>25670.183165000002</v>
      </c>
      <c r="X219" s="27">
        <f t="shared" si="107"/>
        <v>389981.75907500001</v>
      </c>
      <c r="Y219" s="27">
        <f t="shared" si="107"/>
        <v>6479.1309650000003</v>
      </c>
      <c r="AA219" t="s">
        <v>59</v>
      </c>
      <c r="AB219" s="19">
        <f>W183</f>
        <v>22769.487666666664</v>
      </c>
      <c r="AC219" s="19">
        <f>W207</f>
        <v>24371.822249999997</v>
      </c>
      <c r="AD219" s="19">
        <f>W231</f>
        <v>30190.049958333337</v>
      </c>
      <c r="AE219" s="19">
        <f>W255</f>
        <v>29367.674250000004</v>
      </c>
      <c r="AF219" s="19">
        <f>W279</f>
        <v>32693.219583333332</v>
      </c>
      <c r="AG219" s="19">
        <f>W303</f>
        <v>30712.716333333334</v>
      </c>
      <c r="AH219" s="19">
        <f>W327</f>
        <v>30957.462333333329</v>
      </c>
      <c r="AI219"/>
    </row>
    <row r="220" spans="1:35" s="25" customFormat="1" x14ac:dyDescent="0.3">
      <c r="A220" s="29" t="s">
        <v>49</v>
      </c>
      <c r="B220" s="29" t="s">
        <v>53</v>
      </c>
      <c r="C220" s="29" t="s">
        <v>62</v>
      </c>
      <c r="D220" s="29">
        <v>28</v>
      </c>
      <c r="E220" s="29">
        <v>1</v>
      </c>
      <c r="F220" s="29">
        <v>6005.4669999999996</v>
      </c>
      <c r="G220" s="29">
        <v>92.748946666666669</v>
      </c>
      <c r="H220" s="29">
        <v>5816.0926666666664</v>
      </c>
      <c r="I220" s="29">
        <v>81.308736666666675</v>
      </c>
      <c r="J220" s="29">
        <v>29203.085000000003</v>
      </c>
      <c r="K220" s="29">
        <v>562625.42000000004</v>
      </c>
      <c r="L220" s="29">
        <v>4962.7642000000005</v>
      </c>
      <c r="N220" s="25" t="str">
        <f t="shared" ref="N220:N224" si="108">A219</f>
        <v>Italiano</v>
      </c>
      <c r="O220" s="25" t="str">
        <f t="shared" si="106"/>
        <v>Mecânica</v>
      </c>
      <c r="P220" s="25" t="str">
        <f t="shared" si="106"/>
        <v>v</v>
      </c>
      <c r="Q220" s="25">
        <f t="shared" si="106"/>
        <v>28</v>
      </c>
      <c r="R220" s="25">
        <f t="shared" si="106"/>
        <v>1</v>
      </c>
      <c r="S220" s="27">
        <f>AVERAGE(F219,F230,F238)</f>
        <v>6051.4809999999998</v>
      </c>
      <c r="T220" s="27">
        <f t="shared" ref="T220:Y220" si="109">AVERAGE(G219,G230,G238)</f>
        <v>90.508421111111105</v>
      </c>
      <c r="U220" s="27">
        <f t="shared" si="109"/>
        <v>5779.7562222222214</v>
      </c>
      <c r="V220" s="27">
        <f t="shared" si="109"/>
        <v>181.24417555555556</v>
      </c>
      <c r="W220" s="27">
        <f t="shared" si="109"/>
        <v>24903.418000000001</v>
      </c>
      <c r="X220" s="27">
        <f t="shared" si="109"/>
        <v>549318.95666666667</v>
      </c>
      <c r="Y220" s="27">
        <f t="shared" si="109"/>
        <v>8247.8265666666684</v>
      </c>
      <c r="AA220"/>
      <c r="AB220"/>
      <c r="AC220"/>
      <c r="AD220"/>
      <c r="AE220"/>
      <c r="AF220"/>
      <c r="AG220"/>
      <c r="AI220"/>
    </row>
    <row r="221" spans="1:35" s="25" customFormat="1" x14ac:dyDescent="0.3">
      <c r="A221" s="29" t="s">
        <v>52</v>
      </c>
      <c r="B221" s="29" t="s">
        <v>53</v>
      </c>
      <c r="C221" s="29" t="s">
        <v>62</v>
      </c>
      <c r="D221" s="29">
        <v>28</v>
      </c>
      <c r="E221" s="29">
        <v>1</v>
      </c>
      <c r="F221" s="29">
        <v>7039.3756666666668</v>
      </c>
      <c r="G221" s="29">
        <v>109.57256666666666</v>
      </c>
      <c r="H221" s="29">
        <v>6796.3186666666661</v>
      </c>
      <c r="I221" s="29">
        <v>124.50777666666666</v>
      </c>
      <c r="J221" s="29">
        <v>35247.002000000008</v>
      </c>
      <c r="K221" s="29">
        <v>672199.82000000007</v>
      </c>
      <c r="L221" s="29">
        <v>13740.0918</v>
      </c>
      <c r="N221" s="25" t="str">
        <f t="shared" si="108"/>
        <v>Salada</v>
      </c>
      <c r="O221" s="25" t="str">
        <f t="shared" si="106"/>
        <v>Natural</v>
      </c>
      <c r="P221" s="25" t="str">
        <f t="shared" si="106"/>
        <v>v</v>
      </c>
      <c r="Q221" s="25">
        <f t="shared" si="106"/>
        <v>28</v>
      </c>
      <c r="R221" s="25">
        <f t="shared" si="106"/>
        <v>1</v>
      </c>
      <c r="S221" s="27">
        <f>AVERAGE(F220,F227,F232,F237)</f>
        <v>6118.3610833333332</v>
      </c>
      <c r="T221" s="27">
        <f t="shared" ref="T221:Y221" si="110">AVERAGE(G220,G227,G232,G237)</f>
        <v>98.300712499999989</v>
      </c>
      <c r="U221" s="27">
        <f t="shared" si="110"/>
        <v>5900.27</v>
      </c>
      <c r="V221" s="27">
        <f t="shared" si="110"/>
        <v>119.02496500000001</v>
      </c>
      <c r="W221" s="27">
        <f t="shared" si="110"/>
        <v>29797.388999999996</v>
      </c>
      <c r="X221" s="27">
        <f t="shared" si="110"/>
        <v>592129.64250000007</v>
      </c>
      <c r="Y221" s="27">
        <f t="shared" si="110"/>
        <v>8654.9057750000011</v>
      </c>
      <c r="AA221"/>
      <c r="AH221" s="18" t="s">
        <v>47</v>
      </c>
      <c r="AI221"/>
    </row>
    <row r="222" spans="1:35" s="25" customFormat="1" x14ac:dyDescent="0.3">
      <c r="A222" s="29" t="s">
        <v>54</v>
      </c>
      <c r="B222" s="29" t="s">
        <v>53</v>
      </c>
      <c r="C222" s="29" t="s">
        <v>62</v>
      </c>
      <c r="D222" s="29">
        <v>28</v>
      </c>
      <c r="E222" s="29">
        <v>1</v>
      </c>
      <c r="F222" s="29">
        <v>6018.5803333333342</v>
      </c>
      <c r="G222" s="29">
        <v>92.681503333333339</v>
      </c>
      <c r="H222" s="29">
        <v>5718.8770000000004</v>
      </c>
      <c r="I222" s="29">
        <v>179.09573333333333</v>
      </c>
      <c r="J222" s="29">
        <v>27256.890000000003</v>
      </c>
      <c r="K222" s="29">
        <v>592085.60000000009</v>
      </c>
      <c r="L222" s="29">
        <v>5716.1579000000002</v>
      </c>
      <c r="N222" s="25" t="str">
        <f t="shared" si="108"/>
        <v>Italiano</v>
      </c>
      <c r="O222" s="25" t="str">
        <f t="shared" si="106"/>
        <v>Natural</v>
      </c>
      <c r="P222" s="25" t="str">
        <f t="shared" si="106"/>
        <v>v</v>
      </c>
      <c r="Q222" s="25">
        <f t="shared" si="106"/>
        <v>28</v>
      </c>
      <c r="R222" s="25">
        <f t="shared" si="106"/>
        <v>1</v>
      </c>
      <c r="S222" s="27">
        <f>AVERAGE(F221,F224,F231,F240)</f>
        <v>5907.7814166666676</v>
      </c>
      <c r="T222" s="27">
        <f t="shared" ref="T222:Y222" si="111">AVERAGE(G221,G224,G231,G240)</f>
        <v>104.47753666666667</v>
      </c>
      <c r="U222" s="27">
        <f t="shared" si="111"/>
        <v>5659.1610833333334</v>
      </c>
      <c r="V222" s="27">
        <f t="shared" si="111"/>
        <v>146.45526666666666</v>
      </c>
      <c r="W222" s="27">
        <f t="shared" si="111"/>
        <v>29229.5</v>
      </c>
      <c r="X222" s="27">
        <f t="shared" si="111"/>
        <v>695306.84250000003</v>
      </c>
      <c r="Y222" s="27">
        <f t="shared" si="111"/>
        <v>9442.0482000000011</v>
      </c>
      <c r="AA222"/>
      <c r="AB222">
        <v>14</v>
      </c>
      <c r="AC222">
        <v>21</v>
      </c>
      <c r="AD222">
        <v>28</v>
      </c>
      <c r="AE222">
        <v>35</v>
      </c>
      <c r="AF222">
        <v>42</v>
      </c>
      <c r="AG222">
        <v>49</v>
      </c>
      <c r="AH222">
        <v>56</v>
      </c>
      <c r="AI222"/>
    </row>
    <row r="223" spans="1:35" s="25" customFormat="1" x14ac:dyDescent="0.3">
      <c r="A223" s="29" t="s">
        <v>54</v>
      </c>
      <c r="B223" s="29" t="s">
        <v>50</v>
      </c>
      <c r="C223" s="29" t="s">
        <v>62</v>
      </c>
      <c r="D223" s="29">
        <v>28</v>
      </c>
      <c r="E223" s="29">
        <v>1</v>
      </c>
      <c r="F223" s="29">
        <v>6258.8019999999997</v>
      </c>
      <c r="G223" s="29">
        <v>109.57258000000002</v>
      </c>
      <c r="H223" s="29">
        <v>6038.6796666666669</v>
      </c>
      <c r="I223" s="29">
        <v>132.6405</v>
      </c>
      <c r="J223" s="29">
        <v>29893.322999999997</v>
      </c>
      <c r="K223" s="29">
        <v>612120.46000000008</v>
      </c>
      <c r="L223" s="29">
        <v>8366.9568000000017</v>
      </c>
      <c r="N223" s="25" t="str">
        <f t="shared" si="108"/>
        <v>Santa Cruz</v>
      </c>
      <c r="O223" s="25" t="str">
        <f t="shared" si="106"/>
        <v>Natural</v>
      </c>
      <c r="P223" s="25" t="str">
        <f t="shared" si="106"/>
        <v>v</v>
      </c>
      <c r="Q223" s="25">
        <f t="shared" si="106"/>
        <v>28</v>
      </c>
      <c r="R223" s="25">
        <f t="shared" si="106"/>
        <v>1</v>
      </c>
      <c r="S223" s="27">
        <f>AVERAGE(F222,F233,F236)</f>
        <v>5286.5058888888889</v>
      </c>
      <c r="T223" s="27">
        <f t="shared" ref="T223:Y223" si="112">AVERAGE(G222,G233,G236)</f>
        <v>98.17523555555556</v>
      </c>
      <c r="U223" s="27">
        <f t="shared" si="112"/>
        <v>5024.4605555555563</v>
      </c>
      <c r="V223" s="27">
        <f t="shared" si="112"/>
        <v>136.83469333333332</v>
      </c>
      <c r="W223" s="27">
        <f t="shared" si="112"/>
        <v>34079.244666666673</v>
      </c>
      <c r="X223" s="27">
        <f t="shared" si="112"/>
        <v>563064.6133333334</v>
      </c>
      <c r="Y223" s="27">
        <f t="shared" si="112"/>
        <v>5569.2911999999997</v>
      </c>
      <c r="AA223" s="19" t="s">
        <v>55</v>
      </c>
      <c r="AB223" s="19">
        <f>X178</f>
        <v>347310.56361111114</v>
      </c>
      <c r="AC223" s="19">
        <f>X202</f>
        <v>507237.86488888896</v>
      </c>
      <c r="AD223" s="19">
        <f>X226</f>
        <v>499841.25274722226</v>
      </c>
      <c r="AE223" s="19">
        <f>X250</f>
        <v>548894.22900000005</v>
      </c>
      <c r="AF223" s="19">
        <f>X274</f>
        <v>639294.15524999995</v>
      </c>
      <c r="AG223" s="19">
        <f>X298</f>
        <v>740386.46555555554</v>
      </c>
      <c r="AH223" s="19">
        <f>X322</f>
        <v>735312.05666666664</v>
      </c>
      <c r="AI223"/>
    </row>
    <row r="224" spans="1:35" s="25" customFormat="1" x14ac:dyDescent="0.3">
      <c r="A224" s="29" t="s">
        <v>52</v>
      </c>
      <c r="B224" s="29" t="s">
        <v>53</v>
      </c>
      <c r="C224" s="29" t="s">
        <v>62</v>
      </c>
      <c r="D224" s="29">
        <v>28</v>
      </c>
      <c r="E224" s="29">
        <v>2</v>
      </c>
      <c r="F224" s="29">
        <v>6706.2403333333341</v>
      </c>
      <c r="G224" s="29">
        <v>81.14754666666667</v>
      </c>
      <c r="H224" s="29">
        <v>6525.5143333333326</v>
      </c>
      <c r="I224" s="29">
        <v>92.271646666666655</v>
      </c>
      <c r="J224" s="29">
        <v>31962.835999999999</v>
      </c>
      <c r="K224" s="29">
        <v>507278.91</v>
      </c>
      <c r="L224" s="29">
        <v>9121.2500999999993</v>
      </c>
      <c r="N224" s="25" t="str">
        <f t="shared" si="108"/>
        <v>Santa Cruz</v>
      </c>
      <c r="O224" s="25" t="str">
        <f t="shared" si="106"/>
        <v>Mecânica</v>
      </c>
      <c r="P224" s="25" t="str">
        <f t="shared" si="106"/>
        <v>v</v>
      </c>
      <c r="Q224" s="25">
        <f t="shared" si="106"/>
        <v>28</v>
      </c>
      <c r="R224" s="25">
        <f t="shared" si="106"/>
        <v>1</v>
      </c>
      <c r="S224" s="27">
        <f>AVERAGE(F223,F234,F226,F241)</f>
        <v>6189.5644999999995</v>
      </c>
      <c r="T224" s="27">
        <f t="shared" ref="T224:Y224" si="113">AVERAGE(G223,G234,G226,G241)</f>
        <v>102.7284075</v>
      </c>
      <c r="U224" s="27">
        <f t="shared" si="113"/>
        <v>5948.4711666666662</v>
      </c>
      <c r="V224" s="27">
        <f t="shared" si="113"/>
        <v>144.58073333333334</v>
      </c>
      <c r="W224" s="27">
        <f t="shared" si="113"/>
        <v>26300.855250000001</v>
      </c>
      <c r="X224" s="27">
        <f t="shared" si="113"/>
        <v>560223.04249999998</v>
      </c>
      <c r="Y224" s="27">
        <f t="shared" si="113"/>
        <v>9269.9374125000013</v>
      </c>
      <c r="AA224" s="19" t="s">
        <v>56</v>
      </c>
      <c r="AB224" s="19">
        <f>X179</f>
        <v>343266.70855555549</v>
      </c>
      <c r="AC224" s="19">
        <f>X203</f>
        <v>496161.78358333331</v>
      </c>
      <c r="AD224" s="19">
        <f>X227</f>
        <v>616833.6994444445</v>
      </c>
      <c r="AE224" s="19">
        <f>X251</f>
        <v>615601.90083333338</v>
      </c>
      <c r="AF224" s="19">
        <f>X275</f>
        <v>641099.0218333333</v>
      </c>
      <c r="AG224" s="19">
        <f>X299</f>
        <v>680571.55805555545</v>
      </c>
      <c r="AH224" s="19">
        <f>X323</f>
        <v>699014.51377777767</v>
      </c>
      <c r="AI224"/>
    </row>
    <row r="225" spans="1:35" s="25" customFormat="1" x14ac:dyDescent="0.3">
      <c r="A225" s="29" t="s">
        <v>54</v>
      </c>
      <c r="B225" s="29" t="s">
        <v>53</v>
      </c>
      <c r="C225" s="29" t="s">
        <v>62</v>
      </c>
      <c r="D225" s="29">
        <v>28</v>
      </c>
      <c r="E225" s="29">
        <v>2</v>
      </c>
      <c r="F225" s="29" t="s">
        <v>60</v>
      </c>
      <c r="G225" s="29" t="s">
        <v>60</v>
      </c>
      <c r="H225" s="29" t="s">
        <v>60</v>
      </c>
      <c r="I225" s="29" t="s">
        <v>60</v>
      </c>
      <c r="J225" s="29" t="s">
        <v>60</v>
      </c>
      <c r="K225" s="29" t="s">
        <v>60</v>
      </c>
      <c r="L225" s="29" t="s">
        <v>60</v>
      </c>
      <c r="S225" s="27"/>
      <c r="T225" s="27"/>
      <c r="U225" s="27"/>
      <c r="V225" s="27"/>
      <c r="W225" s="27"/>
      <c r="X225" s="27"/>
      <c r="Y225" s="27"/>
      <c r="AA225"/>
      <c r="AB225" s="19"/>
      <c r="AC225" s="19"/>
      <c r="AD225" s="19"/>
      <c r="AE225" s="19"/>
      <c r="AF225" s="19"/>
      <c r="AG225" s="19"/>
      <c r="AH225" s="19"/>
      <c r="AI225"/>
    </row>
    <row r="226" spans="1:35" s="25" customFormat="1" x14ac:dyDescent="0.3">
      <c r="A226" s="29" t="s">
        <v>54</v>
      </c>
      <c r="B226" s="29" t="s">
        <v>50</v>
      </c>
      <c r="C226" s="29" t="s">
        <v>62</v>
      </c>
      <c r="D226" s="29">
        <v>28</v>
      </c>
      <c r="E226" s="29">
        <v>2</v>
      </c>
      <c r="F226" s="29">
        <v>6661.5343333333331</v>
      </c>
      <c r="G226" s="29">
        <v>127.28336666666667</v>
      </c>
      <c r="H226" s="29">
        <v>6477.9669999999996</v>
      </c>
      <c r="I226" s="29">
        <v>127.23253333333332</v>
      </c>
      <c r="J226" s="29">
        <v>25978.185000000001</v>
      </c>
      <c r="K226" s="29">
        <v>573021.15999999992</v>
      </c>
      <c r="L226" s="29">
        <v>6920.6316500000003</v>
      </c>
      <c r="R226" s="25" t="s">
        <v>55</v>
      </c>
      <c r="S226" s="27">
        <f>AVERAGE(S219:S220,S224)</f>
        <v>6078.8856666666661</v>
      </c>
      <c r="T226" s="27">
        <f t="shared" ref="T226:Y226" si="114">AVERAGE(T219:T220,T224)</f>
        <v>96.273363148148135</v>
      </c>
      <c r="U226" s="27">
        <f t="shared" si="114"/>
        <v>5828.0913240740738</v>
      </c>
      <c r="V226" s="27">
        <f t="shared" si="114"/>
        <v>152.07599601851851</v>
      </c>
      <c r="W226" s="27">
        <f t="shared" si="114"/>
        <v>25624.818804999999</v>
      </c>
      <c r="X226" s="27">
        <f t="shared" si="114"/>
        <v>499841.25274722226</v>
      </c>
      <c r="Y226" s="27">
        <f t="shared" si="114"/>
        <v>7998.96498138889</v>
      </c>
      <c r="AA226"/>
      <c r="AI226"/>
    </row>
    <row r="227" spans="1:35" s="25" customFormat="1" x14ac:dyDescent="0.3">
      <c r="A227" s="29" t="s">
        <v>49</v>
      </c>
      <c r="B227" s="29" t="s">
        <v>53</v>
      </c>
      <c r="C227" s="29" t="s">
        <v>62</v>
      </c>
      <c r="D227" s="29">
        <v>28</v>
      </c>
      <c r="E227" s="29">
        <v>2</v>
      </c>
      <c r="F227" s="29">
        <v>5712.5456666666678</v>
      </c>
      <c r="G227" s="29">
        <v>98.038623333333319</v>
      </c>
      <c r="H227" s="29">
        <v>5514.7753333333339</v>
      </c>
      <c r="I227" s="29">
        <v>99.910323333333338</v>
      </c>
      <c r="J227" s="29">
        <v>25622.591999999997</v>
      </c>
      <c r="K227" s="29">
        <v>718819.05</v>
      </c>
      <c r="L227" s="29">
        <v>7853.321100000001</v>
      </c>
      <c r="R227" s="25" t="s">
        <v>56</v>
      </c>
      <c r="S227" s="27">
        <f>AVERAGE(S221:S223)</f>
        <v>5770.8827962962969</v>
      </c>
      <c r="T227" s="27">
        <f t="shared" ref="T227:Y227" si="115">AVERAGE(T221:T223)</f>
        <v>100.31782824074075</v>
      </c>
      <c r="U227" s="27">
        <f t="shared" si="115"/>
        <v>5527.9638796296304</v>
      </c>
      <c r="V227" s="27">
        <f t="shared" si="115"/>
        <v>134.104975</v>
      </c>
      <c r="W227" s="27">
        <f t="shared" si="115"/>
        <v>31035.377888888888</v>
      </c>
      <c r="X227" s="27">
        <f t="shared" si="115"/>
        <v>616833.6994444445</v>
      </c>
      <c r="Y227" s="27">
        <f t="shared" si="115"/>
        <v>7888.7483916666679</v>
      </c>
      <c r="AA227"/>
      <c r="AB227">
        <v>14</v>
      </c>
      <c r="AC227">
        <v>21</v>
      </c>
      <c r="AD227">
        <v>28</v>
      </c>
      <c r="AE227">
        <v>35</v>
      </c>
      <c r="AF227">
        <v>42</v>
      </c>
      <c r="AG227">
        <v>49</v>
      </c>
      <c r="AH227">
        <v>56</v>
      </c>
      <c r="AI227"/>
    </row>
    <row r="228" spans="1:35" s="25" customFormat="1" x14ac:dyDescent="0.3">
      <c r="A228" s="29" t="s">
        <v>49</v>
      </c>
      <c r="B228" s="29" t="s">
        <v>50</v>
      </c>
      <c r="C228" s="29" t="s">
        <v>62</v>
      </c>
      <c r="D228" s="29">
        <v>28</v>
      </c>
      <c r="E228" s="29">
        <v>2</v>
      </c>
      <c r="F228" s="29">
        <v>6081.4456666666665</v>
      </c>
      <c r="G228" s="29">
        <v>98.448480000000004</v>
      </c>
      <c r="H228" s="29">
        <v>5821.5516666666663</v>
      </c>
      <c r="I228" s="29">
        <v>140.44246666666666</v>
      </c>
      <c r="J228" s="29">
        <v>40825.173999999999</v>
      </c>
      <c r="K228" s="29">
        <v>582301.65999999992</v>
      </c>
      <c r="L228" s="29">
        <v>13654.4853</v>
      </c>
      <c r="S228" s="27"/>
      <c r="T228" s="27"/>
      <c r="U228" s="27"/>
      <c r="V228" s="27"/>
      <c r="W228" s="27"/>
      <c r="X228" s="27"/>
      <c r="Y228" s="27"/>
      <c r="AA228" t="s">
        <v>57</v>
      </c>
      <c r="AB228" s="19">
        <f>X181</f>
        <v>347181.58166666667</v>
      </c>
      <c r="AC228" s="19">
        <f>X205</f>
        <v>433944.15566666669</v>
      </c>
      <c r="AD228" s="19">
        <f>X229</f>
        <v>491055.70078750001</v>
      </c>
      <c r="AE228" s="19">
        <f>X253</f>
        <v>600819.92674999998</v>
      </c>
      <c r="AF228" s="19">
        <f>X277</f>
        <v>638995.41250000009</v>
      </c>
      <c r="AG228" s="19">
        <f>X301</f>
        <v>663876.60375000001</v>
      </c>
      <c r="AH228" s="19">
        <f>X325</f>
        <v>679718.1540000001</v>
      </c>
      <c r="AI228"/>
    </row>
    <row r="229" spans="1:35" s="25" customFormat="1" x14ac:dyDescent="0.3">
      <c r="A229" s="29" t="s">
        <v>52</v>
      </c>
      <c r="B229" s="29" t="s">
        <v>50</v>
      </c>
      <c r="C229" s="29" t="s">
        <v>62</v>
      </c>
      <c r="D229" s="29">
        <v>28</v>
      </c>
      <c r="E229" s="29">
        <v>2</v>
      </c>
      <c r="F229" s="29" t="s">
        <v>60</v>
      </c>
      <c r="G229" s="29" t="s">
        <v>60</v>
      </c>
      <c r="H229" s="29" t="s">
        <v>60</v>
      </c>
      <c r="I229" s="29" t="s">
        <v>60</v>
      </c>
      <c r="J229" s="29" t="s">
        <v>60</v>
      </c>
      <c r="K229" s="29" t="s">
        <v>60</v>
      </c>
      <c r="L229" s="29" t="s">
        <v>60</v>
      </c>
      <c r="R229" s="25" t="s">
        <v>57</v>
      </c>
      <c r="S229" s="27">
        <f>AVERAGE(S219,S221)</f>
        <v>6056.9862916666661</v>
      </c>
      <c r="T229" s="27">
        <f t="shared" ref="T229:Y230" si="116">AVERAGE(T219,T221)</f>
        <v>96.941986666666651</v>
      </c>
      <c r="U229" s="27">
        <f t="shared" si="116"/>
        <v>5828.1582916666666</v>
      </c>
      <c r="V229" s="27">
        <f t="shared" si="116"/>
        <v>124.71402208333333</v>
      </c>
      <c r="W229" s="27">
        <f t="shared" si="116"/>
        <v>27733.786082499999</v>
      </c>
      <c r="X229" s="27">
        <f t="shared" si="116"/>
        <v>491055.70078750001</v>
      </c>
      <c r="Y229" s="27">
        <f t="shared" si="116"/>
        <v>7567.0183700000007</v>
      </c>
      <c r="AA229" t="s">
        <v>58</v>
      </c>
      <c r="AB229" s="19">
        <f>X182</f>
        <v>371893.30545833334</v>
      </c>
      <c r="AC229" s="19">
        <f>X206</f>
        <v>554163.20374999999</v>
      </c>
      <c r="AD229" s="19">
        <f>X230</f>
        <v>622312.8995833334</v>
      </c>
      <c r="AE229" s="19">
        <f>X254</f>
        <v>545361.60175000003</v>
      </c>
      <c r="AF229" s="19">
        <f>X278</f>
        <v>600464.00912499998</v>
      </c>
      <c r="AG229" s="19">
        <f>X302</f>
        <v>729989.27833333332</v>
      </c>
      <c r="AH229" s="19">
        <f>X326</f>
        <v>763173.41500000004</v>
      </c>
      <c r="AI229"/>
    </row>
    <row r="230" spans="1:35" s="25" customFormat="1" x14ac:dyDescent="0.3">
      <c r="A230" s="29" t="s">
        <v>52</v>
      </c>
      <c r="B230" s="29" t="s">
        <v>50</v>
      </c>
      <c r="C230" s="29" t="s">
        <v>62</v>
      </c>
      <c r="D230" s="29">
        <v>28</v>
      </c>
      <c r="E230" s="29">
        <v>3</v>
      </c>
      <c r="F230" s="29">
        <v>6391.2623333333331</v>
      </c>
      <c r="G230" s="29">
        <v>80.737693333333326</v>
      </c>
      <c r="H230" s="29">
        <v>6091.063666666666</v>
      </c>
      <c r="I230" s="29">
        <v>219.86609999999999</v>
      </c>
      <c r="J230" s="29">
        <v>28141.088000000007</v>
      </c>
      <c r="K230" s="29">
        <v>755021.73</v>
      </c>
      <c r="L230" s="29">
        <v>9651.6488000000008</v>
      </c>
      <c r="R230" s="25" t="s">
        <v>58</v>
      </c>
      <c r="S230" s="27">
        <f>AVERAGE(S220,S222)</f>
        <v>5979.6312083333341</v>
      </c>
      <c r="T230" s="27">
        <f t="shared" si="116"/>
        <v>97.492978888888885</v>
      </c>
      <c r="U230" s="27">
        <f t="shared" si="116"/>
        <v>5719.4586527777774</v>
      </c>
      <c r="V230" s="27">
        <f t="shared" si="116"/>
        <v>163.84972111111111</v>
      </c>
      <c r="W230" s="27">
        <f t="shared" si="116"/>
        <v>27066.459000000003</v>
      </c>
      <c r="X230" s="27">
        <f t="shared" si="116"/>
        <v>622312.8995833334</v>
      </c>
      <c r="Y230" s="27">
        <f t="shared" si="116"/>
        <v>8844.9373833333339</v>
      </c>
      <c r="AA230" t="s">
        <v>59</v>
      </c>
      <c r="AB230" s="19">
        <f>X183</f>
        <v>316791.02112499997</v>
      </c>
      <c r="AC230" s="19">
        <f>X207</f>
        <v>516992.11329166673</v>
      </c>
      <c r="AD230" s="19">
        <f>X231</f>
        <v>561643.82791666663</v>
      </c>
      <c r="AE230" s="19">
        <f>X255</f>
        <v>600562.66625000001</v>
      </c>
      <c r="AF230" s="19">
        <f>X279</f>
        <v>681130.34400000004</v>
      </c>
      <c r="AG230" s="19">
        <f>X303</f>
        <v>737571.15333333332</v>
      </c>
      <c r="AH230" s="19">
        <f>X327</f>
        <v>708598.28666666662</v>
      </c>
      <c r="AI230"/>
    </row>
    <row r="231" spans="1:35" s="25" customFormat="1" x14ac:dyDescent="0.3">
      <c r="A231" s="29" t="s">
        <v>52</v>
      </c>
      <c r="B231" s="29" t="s">
        <v>53</v>
      </c>
      <c r="C231" s="29" t="s">
        <v>62</v>
      </c>
      <c r="D231" s="29">
        <v>28</v>
      </c>
      <c r="E231" s="29">
        <v>3</v>
      </c>
      <c r="F231" s="29">
        <v>5790.5633333333344</v>
      </c>
      <c r="G231" s="29">
        <v>110.96333333333332</v>
      </c>
      <c r="H231" s="29">
        <v>5608.7750000000005</v>
      </c>
      <c r="I231" s="29">
        <v>109.82000999999998</v>
      </c>
      <c r="J231" s="29">
        <v>27144.944</v>
      </c>
      <c r="K231" s="29">
        <v>694781.65</v>
      </c>
      <c r="L231" s="29">
        <v>10248.1981</v>
      </c>
      <c r="R231" s="25" t="s">
        <v>61</v>
      </c>
      <c r="S231" s="27">
        <f>AVERAGE(S223:S224)</f>
        <v>5738.0351944444446</v>
      </c>
      <c r="T231" s="27">
        <f t="shared" ref="T231:Y231" si="117">AVERAGE(T223:T224)</f>
        <v>100.45182152777778</v>
      </c>
      <c r="U231" s="27">
        <f t="shared" si="117"/>
        <v>5486.4658611111117</v>
      </c>
      <c r="V231" s="27">
        <f t="shared" si="117"/>
        <v>140.70771333333334</v>
      </c>
      <c r="W231" s="27">
        <f t="shared" si="117"/>
        <v>30190.049958333337</v>
      </c>
      <c r="X231" s="27">
        <f t="shared" si="117"/>
        <v>561643.82791666663</v>
      </c>
      <c r="Y231" s="27">
        <f t="shared" si="117"/>
        <v>7419.6143062500005</v>
      </c>
      <c r="AA231"/>
      <c r="AB231"/>
      <c r="AC231"/>
      <c r="AD231"/>
      <c r="AE231"/>
      <c r="AF231"/>
      <c r="AG231"/>
      <c r="AI231"/>
    </row>
    <row r="232" spans="1:35" s="25" customFormat="1" x14ac:dyDescent="0.3">
      <c r="A232" s="29" t="s">
        <v>49</v>
      </c>
      <c r="B232" s="29" t="s">
        <v>53</v>
      </c>
      <c r="C232" s="29" t="s">
        <v>62</v>
      </c>
      <c r="D232" s="29">
        <v>28</v>
      </c>
      <c r="E232" s="29">
        <v>3</v>
      </c>
      <c r="F232" s="29">
        <v>5428.4039999999995</v>
      </c>
      <c r="G232" s="29">
        <v>92.271646666666655</v>
      </c>
      <c r="H232" s="29">
        <v>5185.8163333333332</v>
      </c>
      <c r="I232" s="29">
        <v>179.06393333333335</v>
      </c>
      <c r="J232" s="29">
        <v>29976.533000000003</v>
      </c>
      <c r="K232" s="29">
        <v>494629.56000000006</v>
      </c>
      <c r="L232" s="29">
        <v>8455.5571999999993</v>
      </c>
      <c r="AA232"/>
      <c r="AH232" s="18" t="s">
        <v>48</v>
      </c>
      <c r="AI232"/>
    </row>
    <row r="233" spans="1:35" s="25" customFormat="1" x14ac:dyDescent="0.3">
      <c r="A233" s="29" t="s">
        <v>54</v>
      </c>
      <c r="B233" s="29" t="s">
        <v>53</v>
      </c>
      <c r="C233" s="29" t="s">
        <v>62</v>
      </c>
      <c r="D233" s="29">
        <v>28</v>
      </c>
      <c r="E233" s="29">
        <v>3</v>
      </c>
      <c r="F233" s="29">
        <v>4729.9733333333334</v>
      </c>
      <c r="G233" s="29">
        <v>92.271646666666655</v>
      </c>
      <c r="H233" s="29">
        <v>4515.95</v>
      </c>
      <c r="I233" s="29">
        <v>121.83578999999999</v>
      </c>
      <c r="J233" s="29">
        <v>35875.578000000001</v>
      </c>
      <c r="K233" s="29">
        <v>525038.91</v>
      </c>
      <c r="L233" s="29">
        <v>5430.3064000000004</v>
      </c>
      <c r="AA233"/>
      <c r="AB233">
        <v>14</v>
      </c>
      <c r="AC233">
        <v>21</v>
      </c>
      <c r="AD233">
        <v>28</v>
      </c>
      <c r="AE233">
        <v>35</v>
      </c>
      <c r="AF233">
        <v>42</v>
      </c>
      <c r="AG233">
        <v>49</v>
      </c>
      <c r="AH233">
        <v>56</v>
      </c>
      <c r="AI233"/>
    </row>
    <row r="234" spans="1:35" s="25" customFormat="1" x14ac:dyDescent="0.3">
      <c r="A234" s="29" t="s">
        <v>54</v>
      </c>
      <c r="B234" s="29" t="s">
        <v>50</v>
      </c>
      <c r="C234" s="29" t="s">
        <v>62</v>
      </c>
      <c r="D234" s="29">
        <v>28</v>
      </c>
      <c r="E234" s="29">
        <v>3</v>
      </c>
      <c r="F234" s="29">
        <v>5887.1236666666664</v>
      </c>
      <c r="G234" s="29">
        <v>86.981970000000004</v>
      </c>
      <c r="H234" s="29">
        <v>5587.0639999999994</v>
      </c>
      <c r="I234" s="29">
        <v>178.77633333333335</v>
      </c>
      <c r="J234" s="29">
        <v>22995.739000000005</v>
      </c>
      <c r="K234" s="29">
        <v>458854.53999999992</v>
      </c>
      <c r="L234" s="29">
        <v>6976.6047000000008</v>
      </c>
      <c r="AA234" s="19" t="s">
        <v>55</v>
      </c>
      <c r="AB234" s="19">
        <f>Y178</f>
        <v>2961.6614427777781</v>
      </c>
      <c r="AC234" s="19">
        <f>Y202</f>
        <v>5678.4270397222217</v>
      </c>
      <c r="AD234" s="19">
        <f>Y226</f>
        <v>7998.96498138889</v>
      </c>
      <c r="AE234" s="19">
        <f>Y250</f>
        <v>11268.995015000002</v>
      </c>
      <c r="AF234" s="19">
        <f>Y274</f>
        <v>14353.054800833334</v>
      </c>
      <c r="AG234" s="19">
        <f>Y298</f>
        <v>10567.342017777779</v>
      </c>
      <c r="AH234" s="19">
        <f>Y322</f>
        <v>10420.516556111112</v>
      </c>
      <c r="AI234"/>
    </row>
    <row r="235" spans="1:35" s="25" customFormat="1" x14ac:dyDescent="0.3">
      <c r="A235" s="29" t="s">
        <v>49</v>
      </c>
      <c r="B235" s="29" t="s">
        <v>50</v>
      </c>
      <c r="C235" s="29" t="s">
        <v>62</v>
      </c>
      <c r="D235" s="29">
        <v>28</v>
      </c>
      <c r="E235" s="29">
        <v>3</v>
      </c>
      <c r="F235" s="29">
        <v>8703.49</v>
      </c>
      <c r="G235" s="29">
        <v>103.80559000000001</v>
      </c>
      <c r="H235" s="29">
        <v>8403.9169999999995</v>
      </c>
      <c r="I235" s="29">
        <v>201.84423333333334</v>
      </c>
      <c r="J235" s="29">
        <v>1051.8186599999999</v>
      </c>
      <c r="K235" s="29">
        <v>20165.046299999998</v>
      </c>
      <c r="L235" s="29">
        <v>4435.657799999999</v>
      </c>
      <c r="AA235" s="19" t="s">
        <v>56</v>
      </c>
      <c r="AB235" s="19">
        <f>Y179</f>
        <v>2399.301271111111</v>
      </c>
      <c r="AC235" s="19">
        <f>Y203</f>
        <v>3886.6256558333334</v>
      </c>
      <c r="AD235" s="19">
        <f>Y227</f>
        <v>7888.7483916666679</v>
      </c>
      <c r="AE235" s="19">
        <f>Y251</f>
        <v>12261.465225833332</v>
      </c>
      <c r="AF235" s="19">
        <f>Y275</f>
        <v>13909.716849166667</v>
      </c>
      <c r="AG235" s="19">
        <f>Y299</f>
        <v>10377.954259166667</v>
      </c>
      <c r="AH235" s="19">
        <f>Y323</f>
        <v>9198.0007088888888</v>
      </c>
      <c r="AI235"/>
    </row>
    <row r="236" spans="1:35" s="25" customFormat="1" x14ac:dyDescent="0.3">
      <c r="A236" s="29" t="s">
        <v>54</v>
      </c>
      <c r="B236" s="29" t="s">
        <v>53</v>
      </c>
      <c r="C236" s="29" t="s">
        <v>62</v>
      </c>
      <c r="D236" s="29">
        <v>28</v>
      </c>
      <c r="E236" s="29">
        <v>4</v>
      </c>
      <c r="F236" s="29">
        <v>5110.9639999999999</v>
      </c>
      <c r="G236" s="29">
        <v>109.57255666666667</v>
      </c>
      <c r="H236" s="29">
        <v>4838.5546666666669</v>
      </c>
      <c r="I236" s="29">
        <v>109.57255666666667</v>
      </c>
      <c r="J236" s="29">
        <v>39105.266000000003</v>
      </c>
      <c r="K236" s="29">
        <v>572069.32999999996</v>
      </c>
      <c r="L236" s="29">
        <v>5561.4092999999993</v>
      </c>
      <c r="AA236"/>
      <c r="AB236" s="19"/>
      <c r="AC236" s="19"/>
      <c r="AD236" s="19"/>
      <c r="AE236" s="19"/>
      <c r="AF236" s="19"/>
      <c r="AG236" s="19"/>
      <c r="AH236" s="19"/>
      <c r="AI236"/>
    </row>
    <row r="237" spans="1:35" s="25" customFormat="1" x14ac:dyDescent="0.3">
      <c r="A237" s="29" t="s">
        <v>49</v>
      </c>
      <c r="B237" s="29" t="s">
        <v>53</v>
      </c>
      <c r="C237" s="29" t="s">
        <v>62</v>
      </c>
      <c r="D237" s="29">
        <v>28</v>
      </c>
      <c r="E237" s="29">
        <v>4</v>
      </c>
      <c r="F237" s="29">
        <v>7327.0276666666659</v>
      </c>
      <c r="G237" s="29">
        <v>110.14363333333331</v>
      </c>
      <c r="H237" s="29">
        <v>7084.3956666666663</v>
      </c>
      <c r="I237" s="29">
        <v>115.81686666666667</v>
      </c>
      <c r="J237" s="29">
        <v>34387.345999999998</v>
      </c>
      <c r="K237" s="29">
        <v>592444.54</v>
      </c>
      <c r="L237" s="29">
        <v>13347.980600000001</v>
      </c>
      <c r="AA237"/>
      <c r="AI237"/>
    </row>
    <row r="238" spans="1:35" s="25" customFormat="1" x14ac:dyDescent="0.3">
      <c r="A238" s="29" t="s">
        <v>52</v>
      </c>
      <c r="B238" s="29" t="s">
        <v>50</v>
      </c>
      <c r="C238" s="29" t="s">
        <v>62</v>
      </c>
      <c r="D238" s="29">
        <v>28</v>
      </c>
      <c r="E238" s="29">
        <v>4</v>
      </c>
      <c r="F238" s="29">
        <v>6077.3640000000005</v>
      </c>
      <c r="G238" s="29">
        <v>92.748946666666669</v>
      </c>
      <c r="H238" s="29">
        <v>5899.7743333333319</v>
      </c>
      <c r="I238" s="29">
        <v>104.51555999999999</v>
      </c>
      <c r="J238" s="29">
        <v>24048.753000000001</v>
      </c>
      <c r="K238" s="29">
        <v>392537.63</v>
      </c>
      <c r="L238" s="29">
        <v>8475.6104000000014</v>
      </c>
      <c r="AA238"/>
      <c r="AB238">
        <v>14</v>
      </c>
      <c r="AC238">
        <v>21</v>
      </c>
      <c r="AD238">
        <v>28</v>
      </c>
      <c r="AE238">
        <v>35</v>
      </c>
      <c r="AF238">
        <v>42</v>
      </c>
      <c r="AG238">
        <v>49</v>
      </c>
      <c r="AH238">
        <v>56</v>
      </c>
      <c r="AI238"/>
    </row>
    <row r="239" spans="1:35" s="25" customFormat="1" x14ac:dyDescent="0.3">
      <c r="A239" s="29" t="s">
        <v>49</v>
      </c>
      <c r="B239" s="29" t="s">
        <v>50</v>
      </c>
      <c r="C239" s="29" t="s">
        <v>62</v>
      </c>
      <c r="D239" s="29">
        <v>28</v>
      </c>
      <c r="E239" s="29">
        <v>4</v>
      </c>
      <c r="F239" s="29">
        <v>3262.7719999999995</v>
      </c>
      <c r="G239" s="29">
        <v>99.341279999999983</v>
      </c>
      <c r="H239" s="29">
        <v>3081.0566666666668</v>
      </c>
      <c r="I239" s="29">
        <v>80.809703333333331</v>
      </c>
      <c r="J239" s="29">
        <v>27113.814000000002</v>
      </c>
      <c r="K239" s="29">
        <v>456638.36000000004</v>
      </c>
      <c r="L239" s="29">
        <v>3481.4179600000002</v>
      </c>
      <c r="AA239" t="s">
        <v>57</v>
      </c>
      <c r="AB239" s="19">
        <f>Y181</f>
        <v>3052.1399016666664</v>
      </c>
      <c r="AC239" s="19">
        <f>Y205</f>
        <v>4816.5203087499995</v>
      </c>
      <c r="AD239" s="19">
        <f>Y229</f>
        <v>7567.0183700000007</v>
      </c>
      <c r="AE239" s="19">
        <f>Y253</f>
        <v>10012.606376250002</v>
      </c>
      <c r="AF239" s="19">
        <f>Y277</f>
        <v>14989.052588750001</v>
      </c>
      <c r="AG239" s="19">
        <f>Y301</f>
        <v>8788.0283999999992</v>
      </c>
      <c r="AH239" s="19">
        <f>Y325</f>
        <v>10662.846946666667</v>
      </c>
      <c r="AI239"/>
    </row>
    <row r="240" spans="1:35" s="25" customFormat="1" x14ac:dyDescent="0.3">
      <c r="A240" s="29" t="s">
        <v>52</v>
      </c>
      <c r="B240" s="29" t="s">
        <v>53</v>
      </c>
      <c r="C240" s="29" t="s">
        <v>62</v>
      </c>
      <c r="D240" s="29">
        <v>28</v>
      </c>
      <c r="E240" s="29">
        <v>4</v>
      </c>
      <c r="F240" s="29">
        <v>4094.9463333333333</v>
      </c>
      <c r="G240" s="29">
        <v>116.22669999999999</v>
      </c>
      <c r="H240" s="29">
        <v>3706.0363333333335</v>
      </c>
      <c r="I240" s="29">
        <v>259.22163333333339</v>
      </c>
      <c r="J240" s="29">
        <v>22563.218000000001</v>
      </c>
      <c r="K240" s="29">
        <v>906966.99</v>
      </c>
      <c r="L240" s="29">
        <v>4658.6528000000008</v>
      </c>
      <c r="AA240" t="s">
        <v>58</v>
      </c>
      <c r="AB240" s="19">
        <f>Y182</f>
        <v>2543.5788395833333</v>
      </c>
      <c r="AC240" s="19">
        <f>Y206</f>
        <v>3964.4266200000002</v>
      </c>
      <c r="AD240" s="19">
        <f>Y230</f>
        <v>8844.9373833333339</v>
      </c>
      <c r="AE240" s="19">
        <f>Y254</f>
        <v>12984.902099999999</v>
      </c>
      <c r="AF240" s="19">
        <f>Y278</f>
        <v>12954.78320625</v>
      </c>
      <c r="AG240" s="19">
        <f>Y302</f>
        <v>10480.571532083333</v>
      </c>
      <c r="AH240" s="19">
        <f>Y326</f>
        <v>9981.0155999999988</v>
      </c>
      <c r="AI240"/>
    </row>
    <row r="241" spans="1:35" s="25" customFormat="1" x14ac:dyDescent="0.3">
      <c r="A241" s="29" t="s">
        <v>54</v>
      </c>
      <c r="B241" s="29" t="s">
        <v>50</v>
      </c>
      <c r="C241" s="29" t="s">
        <v>62</v>
      </c>
      <c r="D241" s="29">
        <v>28</v>
      </c>
      <c r="E241" s="29">
        <v>4</v>
      </c>
      <c r="F241" s="29">
        <v>5950.7979999999998</v>
      </c>
      <c r="G241" s="29">
        <v>87.075713333333326</v>
      </c>
      <c r="H241" s="29">
        <v>5690.174</v>
      </c>
      <c r="I241" s="29">
        <v>139.67356666666669</v>
      </c>
      <c r="J241" s="29">
        <v>26336.173999999999</v>
      </c>
      <c r="K241" s="29">
        <v>596896.01</v>
      </c>
      <c r="L241" s="29">
        <v>14815.556500000001</v>
      </c>
      <c r="AA241" t="s">
        <v>59</v>
      </c>
      <c r="AB241" s="19">
        <f>Y183</f>
        <v>2445.7253295833334</v>
      </c>
      <c r="AC241" s="19">
        <f>Y207</f>
        <v>5566.6321145833335</v>
      </c>
      <c r="AD241" s="19">
        <f>Y231</f>
        <v>7419.6143062500005</v>
      </c>
      <c r="AE241" s="19">
        <f>Y255</f>
        <v>12298.181885000002</v>
      </c>
      <c r="AF241" s="19">
        <f>Y279</f>
        <v>14450.321680000001</v>
      </c>
      <c r="AG241" s="19">
        <f>Y303</f>
        <v>12149.344483333332</v>
      </c>
      <c r="AH241" s="19">
        <f>Y327</f>
        <v>8783.9133508333325</v>
      </c>
      <c r="AI241"/>
    </row>
    <row r="242" spans="1:35" s="25" customFormat="1" x14ac:dyDescent="0.3">
      <c r="A242" s="30" t="s">
        <v>49</v>
      </c>
      <c r="B242" s="30" t="s">
        <v>50</v>
      </c>
      <c r="C242" s="30" t="s">
        <v>62</v>
      </c>
      <c r="D242" s="30">
        <v>35</v>
      </c>
      <c r="E242" s="30">
        <v>1</v>
      </c>
      <c r="F242" s="30">
        <v>7273.4920000000011</v>
      </c>
      <c r="G242" s="30">
        <v>98.515923333333333</v>
      </c>
      <c r="H242" s="30">
        <v>7054.6033333333326</v>
      </c>
      <c r="I242" s="30">
        <v>157.20953333333333</v>
      </c>
      <c r="J242" s="30">
        <v>29709.537</v>
      </c>
      <c r="K242" s="30">
        <v>512539.75999999995</v>
      </c>
      <c r="L242" s="30">
        <v>16344.495400000003</v>
      </c>
      <c r="N242" s="26" t="s">
        <v>37</v>
      </c>
      <c r="O242" s="26" t="s">
        <v>38</v>
      </c>
      <c r="P242" s="26" t="s">
        <v>39</v>
      </c>
      <c r="Q242" s="26" t="s">
        <v>40</v>
      </c>
      <c r="R242" s="26" t="s">
        <v>41</v>
      </c>
      <c r="S242" s="26" t="s">
        <v>42</v>
      </c>
      <c r="T242" s="26" t="s">
        <v>43</v>
      </c>
      <c r="U242" s="26" t="s">
        <v>44</v>
      </c>
      <c r="V242" s="26" t="s">
        <v>45</v>
      </c>
      <c r="W242" s="26" t="s">
        <v>46</v>
      </c>
      <c r="X242" s="26" t="s">
        <v>47</v>
      </c>
      <c r="Y242" s="26" t="s">
        <v>48</v>
      </c>
    </row>
    <row r="243" spans="1:35" s="25" customFormat="1" x14ac:dyDescent="0.3">
      <c r="A243" s="30" t="s">
        <v>52</v>
      </c>
      <c r="B243" s="30" t="s">
        <v>50</v>
      </c>
      <c r="C243" s="30" t="s">
        <v>62</v>
      </c>
      <c r="D243" s="30">
        <v>35</v>
      </c>
      <c r="E243" s="30">
        <v>1</v>
      </c>
      <c r="F243" s="30">
        <v>6690.2406666666657</v>
      </c>
      <c r="G243" s="30">
        <v>115.33953333333334</v>
      </c>
      <c r="H243" s="30">
        <v>6396.0606666666672</v>
      </c>
      <c r="I243" s="30">
        <v>167.2423666666667</v>
      </c>
      <c r="J243" s="30">
        <v>27220.373</v>
      </c>
      <c r="K243" s="30">
        <v>545078.29399999999</v>
      </c>
      <c r="L243" s="30">
        <v>9569.3345000000008</v>
      </c>
      <c r="N243" s="25" t="str">
        <f>A242</f>
        <v>Salada</v>
      </c>
      <c r="O243" s="25" t="str">
        <f t="shared" ref="O243:R248" si="118">B242</f>
        <v>Mecânica</v>
      </c>
      <c r="P243" s="25" t="str">
        <f t="shared" si="118"/>
        <v>v</v>
      </c>
      <c r="Q243" s="25">
        <f t="shared" si="118"/>
        <v>35</v>
      </c>
      <c r="R243" s="25">
        <f t="shared" si="118"/>
        <v>1</v>
      </c>
      <c r="S243" s="27">
        <f>AVERAGE(F242,F259,F263)</f>
        <v>7216.9034444444451</v>
      </c>
      <c r="T243" s="27">
        <f t="shared" ref="T243:Y243" si="119">AVERAGE(G242,G259,G263)</f>
        <v>110.12891222222224</v>
      </c>
      <c r="U243" s="27">
        <f t="shared" si="119"/>
        <v>6916.1637777777787</v>
      </c>
      <c r="V243" s="27">
        <f t="shared" si="119"/>
        <v>198.95604444444442</v>
      </c>
      <c r="W243" s="27">
        <f t="shared" si="119"/>
        <v>28346.323666666663</v>
      </c>
      <c r="X243" s="27">
        <f t="shared" si="119"/>
        <v>536132.60600000003</v>
      </c>
      <c r="Y243" s="27">
        <f t="shared" si="119"/>
        <v>12200.477800000001</v>
      </c>
    </row>
    <row r="244" spans="1:35" s="25" customFormat="1" x14ac:dyDescent="0.3">
      <c r="A244" s="30" t="s">
        <v>49</v>
      </c>
      <c r="B244" s="30" t="s">
        <v>53</v>
      </c>
      <c r="C244" s="30" t="s">
        <v>62</v>
      </c>
      <c r="D244" s="30">
        <v>35</v>
      </c>
      <c r="E244" s="30">
        <v>1</v>
      </c>
      <c r="F244" s="30">
        <v>7959.7649999999994</v>
      </c>
      <c r="G244" s="30">
        <v>98.038623333333319</v>
      </c>
      <c r="H244" s="30">
        <v>7751.8720000000003</v>
      </c>
      <c r="I244" s="30">
        <v>109.57255666666667</v>
      </c>
      <c r="J244" s="30">
        <v>37919.050999999999</v>
      </c>
      <c r="K244" s="30">
        <v>667692.65999999992</v>
      </c>
      <c r="L244" s="30">
        <v>7683.6039000000001</v>
      </c>
      <c r="N244" s="25" t="str">
        <f t="shared" ref="N244:N248" si="120">A243</f>
        <v>Italiano</v>
      </c>
      <c r="O244" s="25" t="str">
        <f t="shared" si="118"/>
        <v>Mecânica</v>
      </c>
      <c r="P244" s="25" t="str">
        <f t="shared" si="118"/>
        <v>v</v>
      </c>
      <c r="Q244" s="25">
        <f t="shared" si="118"/>
        <v>35</v>
      </c>
      <c r="R244" s="25">
        <f t="shared" si="118"/>
        <v>1</v>
      </c>
      <c r="S244" s="27">
        <f>AVERAGE(F243,F253,F254,F262)</f>
        <v>7087.6622499999994</v>
      </c>
      <c r="T244" s="27">
        <f t="shared" ref="T244:Y244" si="121">AVERAGE(G243,G253,G254,G262)</f>
        <v>90.829897499999987</v>
      </c>
      <c r="U244" s="27">
        <f t="shared" si="121"/>
        <v>6820.1109166666674</v>
      </c>
      <c r="V244" s="27">
        <f t="shared" si="121"/>
        <v>177.70632833333335</v>
      </c>
      <c r="W244" s="27">
        <f t="shared" si="121"/>
        <v>24063.719250000002</v>
      </c>
      <c r="X244" s="27">
        <f t="shared" si="121"/>
        <v>515254.0735</v>
      </c>
      <c r="Y244" s="27">
        <f t="shared" si="121"/>
        <v>10616.963150000001</v>
      </c>
    </row>
    <row r="245" spans="1:35" s="25" customFormat="1" x14ac:dyDescent="0.3">
      <c r="A245" s="30" t="s">
        <v>52</v>
      </c>
      <c r="B245" s="30" t="s">
        <v>53</v>
      </c>
      <c r="C245" s="30" t="s">
        <v>62</v>
      </c>
      <c r="D245" s="30">
        <v>35</v>
      </c>
      <c r="E245" s="30">
        <v>1</v>
      </c>
      <c r="F245" s="30">
        <v>6932.8133333333326</v>
      </c>
      <c r="G245" s="30">
        <v>92.84268999999999</v>
      </c>
      <c r="H245" s="30">
        <v>6608.3516666666665</v>
      </c>
      <c r="I245" s="30">
        <v>265.42506666666668</v>
      </c>
      <c r="J245" s="30">
        <v>22581.775300000001</v>
      </c>
      <c r="K245" s="30">
        <v>754974.74</v>
      </c>
      <c r="L245" s="30">
        <v>9273.6044000000002</v>
      </c>
      <c r="N245" s="25" t="str">
        <f t="shared" si="120"/>
        <v>Salada</v>
      </c>
      <c r="O245" s="25" t="str">
        <f t="shared" si="118"/>
        <v>Natural</v>
      </c>
      <c r="P245" s="25" t="str">
        <f t="shared" si="118"/>
        <v>v</v>
      </c>
      <c r="Q245" s="25">
        <f t="shared" si="118"/>
        <v>35</v>
      </c>
      <c r="R245" s="25">
        <f t="shared" si="118"/>
        <v>1</v>
      </c>
      <c r="S245" s="27">
        <f>AVERAGE(F244,F251,F256,F261)</f>
        <v>7708.3640000000005</v>
      </c>
      <c r="T245" s="27">
        <f t="shared" ref="T245:Y245" si="122">AVERAGE(G244,G251,G256,G261)</f>
        <v>118.55302333333333</v>
      </c>
      <c r="U245" s="27">
        <f t="shared" si="122"/>
        <v>7441.8299166666666</v>
      </c>
      <c r="V245" s="27">
        <f t="shared" si="122"/>
        <v>154.61669499999999</v>
      </c>
      <c r="W245" s="27">
        <f t="shared" si="122"/>
        <v>32260.586425000001</v>
      </c>
      <c r="X245" s="27">
        <f t="shared" si="122"/>
        <v>665507.24749999994</v>
      </c>
      <c r="Y245" s="27">
        <f t="shared" si="122"/>
        <v>7824.7349525000009</v>
      </c>
    </row>
    <row r="246" spans="1:35" s="25" customFormat="1" x14ac:dyDescent="0.3">
      <c r="A246" s="30" t="s">
        <v>54</v>
      </c>
      <c r="B246" s="30" t="s">
        <v>53</v>
      </c>
      <c r="C246" s="30" t="s">
        <v>62</v>
      </c>
      <c r="D246" s="30">
        <v>35</v>
      </c>
      <c r="E246" s="30">
        <v>1</v>
      </c>
      <c r="F246" s="30">
        <v>7121.5206666666663</v>
      </c>
      <c r="G246" s="30">
        <v>80.737693333333326</v>
      </c>
      <c r="H246" s="30">
        <v>6786.811999999999</v>
      </c>
      <c r="I246" s="30">
        <v>224.91213333333334</v>
      </c>
      <c r="J246" s="30">
        <v>34176.025000000001</v>
      </c>
      <c r="K246" s="30">
        <v>566921.6</v>
      </c>
      <c r="L246" s="30">
        <v>12798.424600000002</v>
      </c>
      <c r="N246" s="25" t="str">
        <f t="shared" si="120"/>
        <v>Italiano</v>
      </c>
      <c r="O246" s="25" t="str">
        <f t="shared" si="118"/>
        <v>Natural</v>
      </c>
      <c r="P246" s="25" t="str">
        <f t="shared" si="118"/>
        <v>v</v>
      </c>
      <c r="Q246" s="25">
        <f t="shared" si="118"/>
        <v>35</v>
      </c>
      <c r="R246" s="25">
        <f t="shared" si="118"/>
        <v>1</v>
      </c>
      <c r="S246" s="27">
        <f>AVERAGE(F245,F248,F255,F264)</f>
        <v>6648.3901666666661</v>
      </c>
      <c r="T246" s="27">
        <f t="shared" ref="T246:Y246" si="123">AVERAGE(G245,G248,G255,G264)</f>
        <v>101.59820166666665</v>
      </c>
      <c r="U246" s="27">
        <f t="shared" si="123"/>
        <v>6357.7394166666672</v>
      </c>
      <c r="V246" s="27">
        <f t="shared" si="123"/>
        <v>184.89645000000002</v>
      </c>
      <c r="W246" s="27">
        <f t="shared" si="123"/>
        <v>27489.538824999996</v>
      </c>
      <c r="X246" s="27">
        <f t="shared" si="123"/>
        <v>575469.13</v>
      </c>
      <c r="Y246" s="27">
        <f t="shared" si="123"/>
        <v>15352.841049999999</v>
      </c>
    </row>
    <row r="247" spans="1:35" s="25" customFormat="1" x14ac:dyDescent="0.3">
      <c r="A247" s="30" t="s">
        <v>54</v>
      </c>
      <c r="B247" s="30" t="s">
        <v>50</v>
      </c>
      <c r="C247" s="30" t="s">
        <v>62</v>
      </c>
      <c r="D247" s="30">
        <v>35</v>
      </c>
      <c r="E247" s="30">
        <v>1</v>
      </c>
      <c r="F247" s="30">
        <v>8175.9276666666665</v>
      </c>
      <c r="G247" s="30">
        <v>144.17443333333333</v>
      </c>
      <c r="H247" s="30">
        <v>7841.8793333333333</v>
      </c>
      <c r="I247" s="30">
        <v>178.77633333333335</v>
      </c>
      <c r="J247" s="30">
        <v>30491.666000000005</v>
      </c>
      <c r="K247" s="30">
        <v>705211.78</v>
      </c>
      <c r="L247" s="30">
        <v>11480.2086</v>
      </c>
      <c r="N247" s="25" t="str">
        <f t="shared" si="120"/>
        <v>Santa Cruz</v>
      </c>
      <c r="O247" s="25" t="str">
        <f t="shared" si="118"/>
        <v>Natural</v>
      </c>
      <c r="P247" s="25" t="str">
        <f t="shared" si="118"/>
        <v>v</v>
      </c>
      <c r="Q247" s="25">
        <f t="shared" si="118"/>
        <v>35</v>
      </c>
      <c r="R247" s="25">
        <f t="shared" si="118"/>
        <v>1</v>
      </c>
      <c r="S247" s="27">
        <f>AVERAGE(F246,F249,F257,F260)</f>
        <v>6686.5913333333328</v>
      </c>
      <c r="T247" s="27">
        <f t="shared" ref="T247:Y247" si="124">AVERAGE(G246,G249,G257,G260)</f>
        <v>105.24734416666666</v>
      </c>
      <c r="U247" s="27">
        <f t="shared" si="124"/>
        <v>6316.4291666666659</v>
      </c>
      <c r="V247" s="27">
        <f t="shared" si="124"/>
        <v>250.07633333333334</v>
      </c>
      <c r="W247" s="27">
        <f t="shared" si="124"/>
        <v>29819.614000000001</v>
      </c>
      <c r="X247" s="27">
        <f t="shared" si="124"/>
        <v>605829.32500000007</v>
      </c>
      <c r="Y247" s="27">
        <f t="shared" si="124"/>
        <v>13606.819675000002</v>
      </c>
    </row>
    <row r="248" spans="1:35" s="25" customFormat="1" x14ac:dyDescent="0.3">
      <c r="A248" s="30" t="s">
        <v>52</v>
      </c>
      <c r="B248" s="30" t="s">
        <v>53</v>
      </c>
      <c r="C248" s="30" t="s">
        <v>62</v>
      </c>
      <c r="D248" s="30">
        <v>35</v>
      </c>
      <c r="E248" s="30">
        <v>2</v>
      </c>
      <c r="F248" s="30">
        <v>8006.4290000000001</v>
      </c>
      <c r="G248" s="30">
        <v>134.77379999999999</v>
      </c>
      <c r="H248" s="30">
        <v>7691.7393333333339</v>
      </c>
      <c r="I248" s="30">
        <v>173.29696666666666</v>
      </c>
      <c r="J248" s="30">
        <v>32988.314999999995</v>
      </c>
      <c r="K248" s="30">
        <v>473059.51000000007</v>
      </c>
      <c r="L248" s="30">
        <v>17275.0897</v>
      </c>
      <c r="N248" s="25" t="str">
        <f t="shared" si="120"/>
        <v>Santa Cruz</v>
      </c>
      <c r="O248" s="25" t="str">
        <f t="shared" si="118"/>
        <v>Mecânica</v>
      </c>
      <c r="P248" s="25" t="str">
        <f t="shared" si="118"/>
        <v>v</v>
      </c>
      <c r="Q248" s="25">
        <f t="shared" si="118"/>
        <v>35</v>
      </c>
      <c r="R248" s="25">
        <f t="shared" si="118"/>
        <v>1</v>
      </c>
      <c r="S248" s="27">
        <f>AVERAGE(F247,F250,F258,F265)</f>
        <v>7568.9769999999999</v>
      </c>
      <c r="T248" s="27">
        <f t="shared" ref="T248:Y248" si="125">AVERAGE(G247,G250,G258,G265)</f>
        <v>118.22303416666666</v>
      </c>
      <c r="U248" s="27">
        <f t="shared" si="125"/>
        <v>7233.3250000000007</v>
      </c>
      <c r="V248" s="27">
        <f t="shared" si="125"/>
        <v>183.62287500000002</v>
      </c>
      <c r="W248" s="27">
        <f t="shared" si="125"/>
        <v>28915.734500000002</v>
      </c>
      <c r="X248" s="27">
        <f t="shared" si="125"/>
        <v>595296.00750000007</v>
      </c>
      <c r="Y248" s="27">
        <f t="shared" si="125"/>
        <v>10989.544095000001</v>
      </c>
    </row>
    <row r="249" spans="1:35" s="25" customFormat="1" x14ac:dyDescent="0.3">
      <c r="A249" s="30" t="s">
        <v>54</v>
      </c>
      <c r="B249" s="30" t="s">
        <v>53</v>
      </c>
      <c r="C249" s="30" t="s">
        <v>62</v>
      </c>
      <c r="D249" s="30">
        <v>35</v>
      </c>
      <c r="E249" s="30">
        <v>2</v>
      </c>
      <c r="F249" s="30">
        <v>6243.4936666666663</v>
      </c>
      <c r="G249" s="30">
        <v>92.271646666666655</v>
      </c>
      <c r="H249" s="30">
        <v>5883.465666666666</v>
      </c>
      <c r="I249" s="30">
        <v>279.21163333333334</v>
      </c>
      <c r="J249" s="30">
        <v>32705.155999999999</v>
      </c>
      <c r="K249" s="30">
        <v>514545.60000000009</v>
      </c>
      <c r="L249" s="30">
        <v>12503.8909</v>
      </c>
      <c r="S249" s="27"/>
      <c r="T249" s="27"/>
      <c r="U249" s="27"/>
      <c r="V249" s="27"/>
      <c r="W249" s="27"/>
      <c r="X249" s="27"/>
      <c r="Y249" s="27"/>
    </row>
    <row r="250" spans="1:35" s="25" customFormat="1" x14ac:dyDescent="0.3">
      <c r="A250" s="30" t="s">
        <v>54</v>
      </c>
      <c r="B250" s="30" t="s">
        <v>50</v>
      </c>
      <c r="C250" s="30" t="s">
        <v>62</v>
      </c>
      <c r="D250" s="30">
        <v>35</v>
      </c>
      <c r="E250" s="30">
        <v>2</v>
      </c>
      <c r="F250" s="30">
        <v>7405.8336666666664</v>
      </c>
      <c r="G250" s="30">
        <v>92.271646666666655</v>
      </c>
      <c r="H250" s="30">
        <v>7157.56</v>
      </c>
      <c r="I250" s="30">
        <v>127.28336666666667</v>
      </c>
      <c r="J250" s="30">
        <v>28814.863999999994</v>
      </c>
      <c r="K250" s="30">
        <v>628546.69000000006</v>
      </c>
      <c r="L250" s="30">
        <v>10811.522099999998</v>
      </c>
      <c r="R250" s="25" t="s">
        <v>55</v>
      </c>
      <c r="S250" s="27">
        <f>AVERAGE(S243,S244,S248)</f>
        <v>7291.1808981481481</v>
      </c>
      <c r="T250" s="27">
        <f t="shared" ref="T250:Y250" si="126">AVERAGE(T243,T244,T248)</f>
        <v>106.39394796296295</v>
      </c>
      <c r="U250" s="27">
        <f t="shared" si="126"/>
        <v>6989.8665648148162</v>
      </c>
      <c r="V250" s="27">
        <f t="shared" si="126"/>
        <v>186.76174925925929</v>
      </c>
      <c r="W250" s="27">
        <f t="shared" si="126"/>
        <v>27108.592472222223</v>
      </c>
      <c r="X250" s="27">
        <f t="shared" si="126"/>
        <v>548894.22900000005</v>
      </c>
      <c r="Y250" s="27">
        <f t="shared" si="126"/>
        <v>11268.995015000002</v>
      </c>
    </row>
    <row r="251" spans="1:35" s="25" customFormat="1" x14ac:dyDescent="0.3">
      <c r="A251" s="30" t="s">
        <v>49</v>
      </c>
      <c r="B251" s="30" t="s">
        <v>53</v>
      </c>
      <c r="C251" s="30" t="s">
        <v>62</v>
      </c>
      <c r="D251" s="30">
        <v>35</v>
      </c>
      <c r="E251" s="30">
        <v>2</v>
      </c>
      <c r="F251" s="30">
        <v>7038.4720000000007</v>
      </c>
      <c r="G251" s="30">
        <v>98.038613333333331</v>
      </c>
      <c r="H251" s="30">
        <v>6749.8270000000002</v>
      </c>
      <c r="I251" s="30">
        <v>179.01616666666669</v>
      </c>
      <c r="J251" s="30">
        <v>27057.541000000005</v>
      </c>
      <c r="K251" s="30">
        <v>667629.5399999998</v>
      </c>
      <c r="L251" s="30">
        <v>3513.14635</v>
      </c>
      <c r="R251" s="25" t="s">
        <v>56</v>
      </c>
      <c r="S251" s="27">
        <f>AVERAGE(S245:S247)</f>
        <v>7014.4484999999995</v>
      </c>
      <c r="T251" s="27">
        <f t="shared" ref="T251:Y251" si="127">AVERAGE(T245:T247)</f>
        <v>108.46618972222223</v>
      </c>
      <c r="U251" s="27">
        <f t="shared" si="127"/>
        <v>6705.3328333333329</v>
      </c>
      <c r="V251" s="27">
        <f t="shared" si="127"/>
        <v>196.52982611111111</v>
      </c>
      <c r="W251" s="27">
        <f t="shared" si="127"/>
        <v>29856.579750000001</v>
      </c>
      <c r="X251" s="27">
        <f t="shared" si="127"/>
        <v>615601.90083333338</v>
      </c>
      <c r="Y251" s="27">
        <f t="shared" si="127"/>
        <v>12261.465225833332</v>
      </c>
    </row>
    <row r="252" spans="1:35" s="25" customFormat="1" x14ac:dyDescent="0.3">
      <c r="A252" s="30" t="s">
        <v>49</v>
      </c>
      <c r="B252" s="30" t="s">
        <v>50</v>
      </c>
      <c r="C252" s="30" t="s">
        <v>62</v>
      </c>
      <c r="D252" s="30">
        <v>35</v>
      </c>
      <c r="E252" s="30">
        <v>2</v>
      </c>
      <c r="F252" s="30" t="s">
        <v>60</v>
      </c>
      <c r="G252" s="30" t="s">
        <v>60</v>
      </c>
      <c r="H252" s="30" t="s">
        <v>60</v>
      </c>
      <c r="I252" s="30" t="s">
        <v>60</v>
      </c>
      <c r="J252" s="30" t="s">
        <v>60</v>
      </c>
      <c r="K252" s="30" t="s">
        <v>60</v>
      </c>
      <c r="L252" s="30" t="s">
        <v>60</v>
      </c>
      <c r="S252" s="27"/>
      <c r="T252" s="27"/>
      <c r="U252" s="27"/>
      <c r="V252" s="27"/>
      <c r="W252" s="27"/>
      <c r="X252" s="27"/>
      <c r="Y252" s="27"/>
    </row>
    <row r="253" spans="1:35" s="25" customFormat="1" x14ac:dyDescent="0.3">
      <c r="A253" s="30" t="s">
        <v>52</v>
      </c>
      <c r="B253" s="30" t="s">
        <v>50</v>
      </c>
      <c r="C253" s="30" t="s">
        <v>62</v>
      </c>
      <c r="D253" s="30">
        <v>35</v>
      </c>
      <c r="E253" s="30">
        <v>2</v>
      </c>
      <c r="F253" s="30">
        <v>7447.7133333333331</v>
      </c>
      <c r="G253" s="30">
        <v>92.271646666666655</v>
      </c>
      <c r="H253" s="30">
        <v>7150.4233333333332</v>
      </c>
      <c r="I253" s="30">
        <v>237.16420000000002</v>
      </c>
      <c r="J253" s="30">
        <v>18203.585999999999</v>
      </c>
      <c r="K253" s="30">
        <v>534284.1100000001</v>
      </c>
      <c r="L253" s="30">
        <v>19711.572900000003</v>
      </c>
      <c r="R253" s="25" t="s">
        <v>57</v>
      </c>
      <c r="S253" s="27">
        <f>AVERAGE(S243,S245)</f>
        <v>7462.6337222222228</v>
      </c>
      <c r="T253" s="27">
        <f t="shared" ref="T253:Y254" si="128">AVERAGE(T243,T245)</f>
        <v>114.34096777777779</v>
      </c>
      <c r="U253" s="27">
        <f t="shared" si="128"/>
        <v>7178.9968472222226</v>
      </c>
      <c r="V253" s="27">
        <f t="shared" si="128"/>
        <v>176.78636972222222</v>
      </c>
      <c r="W253" s="27">
        <f t="shared" si="128"/>
        <v>30303.455045833332</v>
      </c>
      <c r="X253" s="27">
        <f t="shared" si="128"/>
        <v>600819.92674999998</v>
      </c>
      <c r="Y253" s="27">
        <f t="shared" si="128"/>
        <v>10012.606376250002</v>
      </c>
    </row>
    <row r="254" spans="1:35" s="25" customFormat="1" x14ac:dyDescent="0.3">
      <c r="A254" s="30" t="s">
        <v>52</v>
      </c>
      <c r="B254" s="30" t="s">
        <v>50</v>
      </c>
      <c r="C254" s="30" t="s">
        <v>62</v>
      </c>
      <c r="D254" s="30">
        <v>35</v>
      </c>
      <c r="E254" s="30">
        <v>3</v>
      </c>
      <c r="F254" s="30">
        <v>7377.1646666666666</v>
      </c>
      <c r="G254" s="30">
        <v>74.970716666666661</v>
      </c>
      <c r="H254" s="30">
        <v>7066.2183333333332</v>
      </c>
      <c r="I254" s="30">
        <v>207.97026666666667</v>
      </c>
      <c r="J254" s="30">
        <v>27427.504000000004</v>
      </c>
      <c r="K254" s="30">
        <v>525636.93999999994</v>
      </c>
      <c r="L254" s="30">
        <v>8298.1134999999995</v>
      </c>
      <c r="R254" s="25" t="s">
        <v>58</v>
      </c>
      <c r="S254" s="27">
        <f>AVERAGE(S244,S246)</f>
        <v>6868.0262083333328</v>
      </c>
      <c r="T254" s="27">
        <f t="shared" si="128"/>
        <v>96.21404958333332</v>
      </c>
      <c r="U254" s="27">
        <f t="shared" si="128"/>
        <v>6588.9251666666678</v>
      </c>
      <c r="V254" s="27">
        <f t="shared" si="128"/>
        <v>181.3013891666667</v>
      </c>
      <c r="W254" s="27">
        <f t="shared" si="128"/>
        <v>25776.629037499999</v>
      </c>
      <c r="X254" s="27">
        <f t="shared" si="128"/>
        <v>545361.60175000003</v>
      </c>
      <c r="Y254" s="27">
        <f t="shared" si="128"/>
        <v>12984.902099999999</v>
      </c>
    </row>
    <row r="255" spans="1:35" s="25" customFormat="1" x14ac:dyDescent="0.3">
      <c r="A255" s="30" t="s">
        <v>52</v>
      </c>
      <c r="B255" s="30" t="s">
        <v>53</v>
      </c>
      <c r="C255" s="30" t="s">
        <v>62</v>
      </c>
      <c r="D255" s="30">
        <v>35</v>
      </c>
      <c r="E255" s="30">
        <v>3</v>
      </c>
      <c r="F255" s="30">
        <v>6612.2829999999994</v>
      </c>
      <c r="G255" s="30">
        <v>86.50466999999999</v>
      </c>
      <c r="H255" s="30">
        <v>6360.2080000000014</v>
      </c>
      <c r="I255" s="30">
        <v>122.08743333333335</v>
      </c>
      <c r="J255" s="30">
        <v>34264.623999999996</v>
      </c>
      <c r="K255" s="30">
        <v>540581.57000000007</v>
      </c>
      <c r="L255" s="30">
        <v>17661.214399999997</v>
      </c>
      <c r="R255" s="25" t="s">
        <v>61</v>
      </c>
      <c r="S255" s="27">
        <f>AVERAGE(S247:S248)</f>
        <v>7127.7841666666664</v>
      </c>
      <c r="T255" s="27">
        <f t="shared" ref="T255:Y255" si="129">AVERAGE(T247:T248)</f>
        <v>111.73518916666666</v>
      </c>
      <c r="U255" s="27">
        <f t="shared" si="129"/>
        <v>6774.8770833333328</v>
      </c>
      <c r="V255" s="27">
        <f t="shared" si="129"/>
        <v>216.84960416666667</v>
      </c>
      <c r="W255" s="27">
        <f t="shared" si="129"/>
        <v>29367.674250000004</v>
      </c>
      <c r="X255" s="27">
        <f t="shared" si="129"/>
        <v>600562.66625000001</v>
      </c>
      <c r="Y255" s="27">
        <f t="shared" si="129"/>
        <v>12298.181885000002</v>
      </c>
    </row>
    <row r="256" spans="1:35" s="25" customFormat="1" x14ac:dyDescent="0.3">
      <c r="A256" s="30" t="s">
        <v>49</v>
      </c>
      <c r="B256" s="30" t="s">
        <v>53</v>
      </c>
      <c r="C256" s="30" t="s">
        <v>62</v>
      </c>
      <c r="D256" s="30">
        <v>35</v>
      </c>
      <c r="E256" s="30">
        <v>3</v>
      </c>
      <c r="F256" s="30">
        <v>7903.7343333333338</v>
      </c>
      <c r="G256" s="30">
        <v>98.515923333333333</v>
      </c>
      <c r="H256" s="30">
        <v>7743.6620000000003</v>
      </c>
      <c r="I256" s="30">
        <v>98.993223333333333</v>
      </c>
      <c r="J256" s="30">
        <v>34633.391000000003</v>
      </c>
      <c r="K256" s="30">
        <v>817225.42999999993</v>
      </c>
      <c r="L256" s="30">
        <v>14992.458000000002</v>
      </c>
    </row>
    <row r="257" spans="1:25" s="25" customFormat="1" x14ac:dyDescent="0.3">
      <c r="A257" s="30" t="s">
        <v>54</v>
      </c>
      <c r="B257" s="30" t="s">
        <v>53</v>
      </c>
      <c r="C257" s="30" t="s">
        <v>62</v>
      </c>
      <c r="D257" s="30">
        <v>35</v>
      </c>
      <c r="E257" s="30">
        <v>3</v>
      </c>
      <c r="F257" s="30">
        <v>6635.1026666666667</v>
      </c>
      <c r="G257" s="30">
        <v>86.50466999999999</v>
      </c>
      <c r="H257" s="30">
        <v>6299.1943333333329</v>
      </c>
      <c r="I257" s="30">
        <v>230.67909999999998</v>
      </c>
      <c r="J257" s="30">
        <v>35826.791000000005</v>
      </c>
      <c r="K257" s="30">
        <v>683512.08000000007</v>
      </c>
      <c r="L257" s="30">
        <v>11146.166000000001</v>
      </c>
    </row>
    <row r="258" spans="1:25" s="25" customFormat="1" x14ac:dyDescent="0.3">
      <c r="A258" s="30" t="s">
        <v>54</v>
      </c>
      <c r="B258" s="30" t="s">
        <v>50</v>
      </c>
      <c r="C258" s="30" t="s">
        <v>62</v>
      </c>
      <c r="D258" s="30">
        <v>35</v>
      </c>
      <c r="E258" s="30">
        <v>3</v>
      </c>
      <c r="F258" s="30">
        <v>7553.4160000000002</v>
      </c>
      <c r="G258" s="30">
        <v>103.80559</v>
      </c>
      <c r="H258" s="30">
        <v>7144.6093333333338</v>
      </c>
      <c r="I258" s="30">
        <v>174.51530000000002</v>
      </c>
      <c r="J258" s="30">
        <v>22433.010000000002</v>
      </c>
      <c r="K258" s="30">
        <v>593159.9</v>
      </c>
      <c r="L258" s="30">
        <v>3132.7075800000002</v>
      </c>
    </row>
    <row r="259" spans="1:25" s="25" customFormat="1" x14ac:dyDescent="0.3">
      <c r="A259" s="30" t="s">
        <v>49</v>
      </c>
      <c r="B259" s="30" t="s">
        <v>50</v>
      </c>
      <c r="C259" s="30" t="s">
        <v>62</v>
      </c>
      <c r="D259" s="30">
        <v>35</v>
      </c>
      <c r="E259" s="30">
        <v>3</v>
      </c>
      <c r="F259" s="30">
        <v>7131.9490000000005</v>
      </c>
      <c r="G259" s="30">
        <v>144.79510000000002</v>
      </c>
      <c r="H259" s="30">
        <v>6754.2230000000009</v>
      </c>
      <c r="I259" s="30">
        <v>219.8306</v>
      </c>
      <c r="J259" s="30">
        <v>26519.060999999998</v>
      </c>
      <c r="K259" s="30">
        <v>373959.24</v>
      </c>
      <c r="L259" s="30">
        <v>15470.7737</v>
      </c>
    </row>
    <row r="260" spans="1:25" s="25" customFormat="1" x14ac:dyDescent="0.3">
      <c r="A260" s="30" t="s">
        <v>54</v>
      </c>
      <c r="B260" s="30" t="s">
        <v>53</v>
      </c>
      <c r="C260" s="30" t="s">
        <v>62</v>
      </c>
      <c r="D260" s="30">
        <v>35</v>
      </c>
      <c r="E260" s="30">
        <v>4</v>
      </c>
      <c r="F260" s="30">
        <v>6746.248333333333</v>
      </c>
      <c r="G260" s="30">
        <v>161.47536666666667</v>
      </c>
      <c r="H260" s="30">
        <v>6296.2446666666665</v>
      </c>
      <c r="I260" s="30">
        <v>265.50246666666669</v>
      </c>
      <c r="J260" s="30">
        <v>16570.484</v>
      </c>
      <c r="K260" s="30">
        <v>658338.0199999999</v>
      </c>
      <c r="L260" s="30">
        <v>17978.797200000001</v>
      </c>
    </row>
    <row r="261" spans="1:25" s="25" customFormat="1" x14ac:dyDescent="0.3">
      <c r="A261" s="30" t="s">
        <v>49</v>
      </c>
      <c r="B261" s="30" t="s">
        <v>53</v>
      </c>
      <c r="C261" s="30" t="s">
        <v>62</v>
      </c>
      <c r="D261" s="30">
        <v>35</v>
      </c>
      <c r="E261" s="30">
        <v>4</v>
      </c>
      <c r="F261" s="30">
        <v>7931.4846666666672</v>
      </c>
      <c r="G261" s="30">
        <v>179.61893333333333</v>
      </c>
      <c r="H261" s="30">
        <v>7521.9586666666664</v>
      </c>
      <c r="I261" s="30">
        <v>230.88483333333332</v>
      </c>
      <c r="J261" s="30">
        <v>29432.362699999998</v>
      </c>
      <c r="K261" s="30">
        <v>509481.36</v>
      </c>
      <c r="L261" s="30">
        <v>5109.7315599999993</v>
      </c>
    </row>
    <row r="262" spans="1:25" s="25" customFormat="1" x14ac:dyDescent="0.3">
      <c r="A262" s="30" t="s">
        <v>52</v>
      </c>
      <c r="B262" s="30" t="s">
        <v>50</v>
      </c>
      <c r="C262" s="30" t="s">
        <v>62</v>
      </c>
      <c r="D262" s="30">
        <v>35</v>
      </c>
      <c r="E262" s="30">
        <v>4</v>
      </c>
      <c r="F262" s="30">
        <v>6835.5303333333331</v>
      </c>
      <c r="G262" s="30">
        <v>80.737693333333326</v>
      </c>
      <c r="H262" s="30">
        <v>6667.7413333333343</v>
      </c>
      <c r="I262" s="30">
        <v>98.448480000000018</v>
      </c>
      <c r="J262" s="30">
        <v>23403.414000000001</v>
      </c>
      <c r="K262" s="30">
        <v>456016.95</v>
      </c>
      <c r="L262" s="30">
        <v>4888.8317000000006</v>
      </c>
    </row>
    <row r="263" spans="1:25" s="25" customFormat="1" x14ac:dyDescent="0.3">
      <c r="A263" s="30" t="s">
        <v>49</v>
      </c>
      <c r="B263" s="30" t="s">
        <v>50</v>
      </c>
      <c r="C263" s="30" t="s">
        <v>62</v>
      </c>
      <c r="D263" s="30">
        <v>35</v>
      </c>
      <c r="E263" s="30">
        <v>4</v>
      </c>
      <c r="F263" s="30">
        <v>7245.2693333333336</v>
      </c>
      <c r="G263" s="30">
        <v>87.075713333333326</v>
      </c>
      <c r="H263" s="30">
        <v>6939.6650000000009</v>
      </c>
      <c r="I263" s="30">
        <v>219.828</v>
      </c>
      <c r="J263" s="30">
        <v>28810.373</v>
      </c>
      <c r="K263" s="30">
        <v>721898.81800000009</v>
      </c>
      <c r="L263" s="30">
        <v>4786.1642999999995</v>
      </c>
    </row>
    <row r="264" spans="1:25" s="25" customFormat="1" x14ac:dyDescent="0.3">
      <c r="A264" s="30" t="s">
        <v>52</v>
      </c>
      <c r="B264" s="30" t="s">
        <v>53</v>
      </c>
      <c r="C264" s="30" t="s">
        <v>62</v>
      </c>
      <c r="D264" s="30">
        <v>35</v>
      </c>
      <c r="E264" s="30">
        <v>4</v>
      </c>
      <c r="F264" s="30">
        <v>5042.0353333333333</v>
      </c>
      <c r="G264" s="30">
        <v>92.271646666666655</v>
      </c>
      <c r="H264" s="30">
        <v>4770.6586666666662</v>
      </c>
      <c r="I264" s="30">
        <v>178.77633333333335</v>
      </c>
      <c r="J264" s="30">
        <v>20123.440999999999</v>
      </c>
      <c r="K264" s="30">
        <v>533260.69999999995</v>
      </c>
      <c r="L264" s="30">
        <v>17201.455700000002</v>
      </c>
    </row>
    <row r="265" spans="1:25" s="25" customFormat="1" x14ac:dyDescent="0.3">
      <c r="A265" s="30" t="s">
        <v>54</v>
      </c>
      <c r="B265" s="30" t="s">
        <v>50</v>
      </c>
      <c r="C265" s="30" t="s">
        <v>62</v>
      </c>
      <c r="D265" s="30">
        <v>35</v>
      </c>
      <c r="E265" s="30">
        <v>4</v>
      </c>
      <c r="F265" s="30">
        <v>7140.7306666666664</v>
      </c>
      <c r="G265" s="30">
        <v>132.64046666666667</v>
      </c>
      <c r="H265" s="30">
        <v>6789.2513333333336</v>
      </c>
      <c r="I265" s="30">
        <v>253.91650000000001</v>
      </c>
      <c r="J265" s="30">
        <v>33923.398000000001</v>
      </c>
      <c r="K265" s="30">
        <v>454265.66000000003</v>
      </c>
      <c r="L265" s="30">
        <v>18533.738099999999</v>
      </c>
    </row>
    <row r="266" spans="1:25" s="25" customFormat="1" x14ac:dyDescent="0.3">
      <c r="A266" s="31" t="s">
        <v>49</v>
      </c>
      <c r="B266" s="31" t="s">
        <v>50</v>
      </c>
      <c r="C266" s="31" t="s">
        <v>62</v>
      </c>
      <c r="D266" s="31">
        <v>42</v>
      </c>
      <c r="E266" s="31">
        <v>1</v>
      </c>
      <c r="F266" s="31">
        <v>8585.7536666666656</v>
      </c>
      <c r="G266" s="31">
        <v>168.48520000000002</v>
      </c>
      <c r="H266" s="31">
        <v>8286.6696666666667</v>
      </c>
      <c r="I266" s="31">
        <v>167.52996666666667</v>
      </c>
      <c r="J266" s="31">
        <v>28926.511000000006</v>
      </c>
      <c r="K266" s="31">
        <v>570314.07000000007</v>
      </c>
      <c r="L266" s="31">
        <v>15770.096000000001</v>
      </c>
      <c r="N266" s="26" t="s">
        <v>37</v>
      </c>
      <c r="O266" s="26" t="s">
        <v>38</v>
      </c>
      <c r="P266" s="26" t="s">
        <v>39</v>
      </c>
      <c r="Q266" s="26" t="s">
        <v>40</v>
      </c>
      <c r="R266" s="26" t="s">
        <v>41</v>
      </c>
      <c r="S266" s="26" t="s">
        <v>42</v>
      </c>
      <c r="T266" s="26" t="s">
        <v>43</v>
      </c>
      <c r="U266" s="26" t="s">
        <v>44</v>
      </c>
      <c r="V266" s="26" t="s">
        <v>45</v>
      </c>
      <c r="W266" s="26" t="s">
        <v>46</v>
      </c>
      <c r="X266" s="26" t="s">
        <v>47</v>
      </c>
      <c r="Y266" s="26" t="s">
        <v>48</v>
      </c>
    </row>
    <row r="267" spans="1:25" s="25" customFormat="1" x14ac:dyDescent="0.3">
      <c r="A267" s="31" t="s">
        <v>52</v>
      </c>
      <c r="B267" s="31" t="s">
        <v>50</v>
      </c>
      <c r="C267" s="31" t="s">
        <v>62</v>
      </c>
      <c r="D267" s="31">
        <v>42</v>
      </c>
      <c r="E267" s="31">
        <v>1</v>
      </c>
      <c r="F267" s="31">
        <v>6817.7020000000002</v>
      </c>
      <c r="G267" s="31">
        <v>86.50466999999999</v>
      </c>
      <c r="H267" s="31">
        <v>6532.5096666666677</v>
      </c>
      <c r="I267" s="31">
        <v>99.180700000000002</v>
      </c>
      <c r="J267" s="31">
        <v>22446.182000000001</v>
      </c>
      <c r="K267" s="31">
        <v>468699.89300000004</v>
      </c>
      <c r="L267" s="31">
        <v>6338.4505000000008</v>
      </c>
      <c r="N267" s="25" t="str">
        <f>A266</f>
        <v>Salada</v>
      </c>
      <c r="O267" s="25" t="str">
        <f t="shared" ref="O267:R272" si="130">B266</f>
        <v>Mecânica</v>
      </c>
      <c r="P267" s="25" t="str">
        <f t="shared" si="130"/>
        <v>v</v>
      </c>
      <c r="Q267" s="25">
        <f t="shared" si="130"/>
        <v>42</v>
      </c>
      <c r="R267" s="25">
        <f t="shared" si="130"/>
        <v>1</v>
      </c>
      <c r="S267" s="27">
        <f>AVERAGE(F266,F276,F283,F287)</f>
        <v>7010.8122499999999</v>
      </c>
      <c r="T267" s="27">
        <f t="shared" ref="T267:Y267" si="131">AVERAGE(G266,G276,G283,G287)</f>
        <v>198.46282249999999</v>
      </c>
      <c r="U267" s="27">
        <f t="shared" si="131"/>
        <v>6640.0955833333337</v>
      </c>
      <c r="V267" s="27">
        <f t="shared" si="131"/>
        <v>179.91130416666667</v>
      </c>
      <c r="W267" s="27">
        <f t="shared" si="131"/>
        <v>32343.499500000002</v>
      </c>
      <c r="X267" s="27">
        <f t="shared" si="131"/>
        <v>617046.86250000005</v>
      </c>
      <c r="Y267" s="27">
        <f t="shared" si="131"/>
        <v>14061.340352499999</v>
      </c>
    </row>
    <row r="268" spans="1:25" s="25" customFormat="1" x14ac:dyDescent="0.3">
      <c r="A268" s="31" t="s">
        <v>49</v>
      </c>
      <c r="B268" s="31" t="s">
        <v>53</v>
      </c>
      <c r="C268" s="31" t="s">
        <v>62</v>
      </c>
      <c r="D268" s="31">
        <v>42</v>
      </c>
      <c r="E268" s="31">
        <v>1</v>
      </c>
      <c r="F268" s="31">
        <v>7539.1653333333334</v>
      </c>
      <c r="G268" s="31">
        <v>126.87349999999999</v>
      </c>
      <c r="H268" s="31">
        <v>7255.083333333333</v>
      </c>
      <c r="I268" s="31">
        <v>133.05036666666669</v>
      </c>
      <c r="J268" s="31">
        <v>24197.814999999999</v>
      </c>
      <c r="K268" s="31">
        <v>626370.26</v>
      </c>
      <c r="L268" s="31">
        <v>14492.589200000002</v>
      </c>
      <c r="N268" s="25" t="str">
        <f t="shared" ref="N268:N272" si="132">A267</f>
        <v>Italiano</v>
      </c>
      <c r="O268" s="25" t="str">
        <f t="shared" si="130"/>
        <v>Mecânica</v>
      </c>
      <c r="P268" s="25" t="str">
        <f t="shared" si="130"/>
        <v>v</v>
      </c>
      <c r="Q268" s="25">
        <f t="shared" si="130"/>
        <v>42</v>
      </c>
      <c r="R268" s="25">
        <f t="shared" si="130"/>
        <v>1</v>
      </c>
      <c r="S268" s="27">
        <f>AVERAGE(F267,F277,F278,F286)</f>
        <v>7064.6162500000009</v>
      </c>
      <c r="T268" s="27">
        <f t="shared" ref="T268:Y268" si="133">AVERAGE(G267,G277,G278,G286)</f>
        <v>132.84708750000001</v>
      </c>
      <c r="U268" s="27">
        <f t="shared" si="133"/>
        <v>6760.6459999999997</v>
      </c>
      <c r="V268" s="27">
        <f t="shared" si="133"/>
        <v>151.06834999999998</v>
      </c>
      <c r="W268" s="27">
        <f t="shared" si="133"/>
        <v>24518.389750000002</v>
      </c>
      <c r="X268" s="27">
        <f t="shared" si="133"/>
        <v>612862.06825000001</v>
      </c>
      <c r="Y268" s="27">
        <f t="shared" si="133"/>
        <v>13417.423699999999</v>
      </c>
    </row>
    <row r="269" spans="1:25" s="25" customFormat="1" x14ac:dyDescent="0.3">
      <c r="A269" s="31" t="s">
        <v>52</v>
      </c>
      <c r="B269" s="31" t="s">
        <v>53</v>
      </c>
      <c r="C269" s="31" t="s">
        <v>62</v>
      </c>
      <c r="D269" s="31">
        <v>42</v>
      </c>
      <c r="E269" s="31">
        <v>1</v>
      </c>
      <c r="F269" s="31">
        <v>7656.5303333333331</v>
      </c>
      <c r="G269" s="31">
        <v>149.94143333333332</v>
      </c>
      <c r="H269" s="31">
        <v>7305.0793333333322</v>
      </c>
      <c r="I269" s="31">
        <v>219.60650000000001</v>
      </c>
      <c r="J269" s="31">
        <v>25761.476999999995</v>
      </c>
      <c r="K269" s="31">
        <v>753080.89999999991</v>
      </c>
      <c r="L269" s="31">
        <v>15052.6211</v>
      </c>
      <c r="N269" s="25" t="str">
        <f t="shared" si="132"/>
        <v>Salada</v>
      </c>
      <c r="O269" s="25" t="str">
        <f t="shared" si="130"/>
        <v>Natural</v>
      </c>
      <c r="P269" s="25" t="str">
        <f t="shared" si="130"/>
        <v>v</v>
      </c>
      <c r="Q269" s="25">
        <f t="shared" si="130"/>
        <v>42</v>
      </c>
      <c r="R269" s="25">
        <f t="shared" si="130"/>
        <v>1</v>
      </c>
      <c r="S269" s="27">
        <f>AVERAGE(F268,F275,F280,F285)</f>
        <v>6663.7809166666666</v>
      </c>
      <c r="T269" s="27">
        <f t="shared" ref="T269:Y269" si="134">AVERAGE(G268,G275,G280,G285)</f>
        <v>129.89976166666668</v>
      </c>
      <c r="U269" s="27">
        <f t="shared" si="134"/>
        <v>6400.4786666666669</v>
      </c>
      <c r="V269" s="27">
        <f t="shared" si="134"/>
        <v>128.04820083333334</v>
      </c>
      <c r="W269" s="27">
        <f t="shared" si="134"/>
        <v>32711.89</v>
      </c>
      <c r="X269" s="27">
        <f t="shared" si="134"/>
        <v>660943.96250000014</v>
      </c>
      <c r="Y269" s="27">
        <f t="shared" si="134"/>
        <v>15916.764825000002</v>
      </c>
    </row>
    <row r="270" spans="1:25" s="25" customFormat="1" x14ac:dyDescent="0.3">
      <c r="A270" s="31" t="s">
        <v>54</v>
      </c>
      <c r="B270" s="31" t="s">
        <v>53</v>
      </c>
      <c r="C270" s="31" t="s">
        <v>62</v>
      </c>
      <c r="D270" s="31">
        <v>42</v>
      </c>
      <c r="E270" s="31">
        <v>1</v>
      </c>
      <c r="F270" s="31">
        <v>6882.0186666666668</v>
      </c>
      <c r="G270" s="31">
        <v>132.64049</v>
      </c>
      <c r="H270" s="31">
        <v>6593.4830000000002</v>
      </c>
      <c r="I270" s="31">
        <v>149.94140000000002</v>
      </c>
      <c r="J270" s="31">
        <v>30380.02</v>
      </c>
      <c r="K270" s="31">
        <v>565695.55000000005</v>
      </c>
      <c r="L270" s="31">
        <v>6640.7660300000007</v>
      </c>
      <c r="N270" s="25" t="str">
        <f t="shared" si="132"/>
        <v>Italiano</v>
      </c>
      <c r="O270" s="25" t="str">
        <f t="shared" si="130"/>
        <v>Natural</v>
      </c>
      <c r="P270" s="25" t="str">
        <f t="shared" si="130"/>
        <v>v</v>
      </c>
      <c r="Q270" s="25">
        <f t="shared" si="130"/>
        <v>42</v>
      </c>
      <c r="R270" s="25">
        <f t="shared" si="130"/>
        <v>1</v>
      </c>
      <c r="S270" s="27">
        <f>AVERAGE(F269,F272,F279,F288)</f>
        <v>7452.1410833333339</v>
      </c>
      <c r="T270" s="27">
        <f t="shared" ref="T270:Y270" si="135">AVERAGE(G269,G272,G279,G288)</f>
        <v>144.54973333333334</v>
      </c>
      <c r="U270" s="27">
        <f t="shared" si="135"/>
        <v>7144.6806666666662</v>
      </c>
      <c r="V270" s="27">
        <f t="shared" si="135"/>
        <v>160.82210833333335</v>
      </c>
      <c r="W270" s="27">
        <f t="shared" si="135"/>
        <v>23773.452299999997</v>
      </c>
      <c r="X270" s="27">
        <f t="shared" si="135"/>
        <v>588065.94999999995</v>
      </c>
      <c r="Y270" s="27">
        <f t="shared" si="135"/>
        <v>12492.142712500001</v>
      </c>
    </row>
    <row r="271" spans="1:25" s="25" customFormat="1" x14ac:dyDescent="0.3">
      <c r="A271" s="31" t="s">
        <v>54</v>
      </c>
      <c r="B271" s="31" t="s">
        <v>50</v>
      </c>
      <c r="C271" s="31" t="s">
        <v>62</v>
      </c>
      <c r="D271" s="31">
        <v>42</v>
      </c>
      <c r="E271" s="31">
        <v>1</v>
      </c>
      <c r="F271" s="31">
        <v>7835.0056666666669</v>
      </c>
      <c r="G271" s="31">
        <v>93.891033333333326</v>
      </c>
      <c r="H271" s="31">
        <v>7609.2996666666659</v>
      </c>
      <c r="I271" s="31">
        <v>118.35749333333332</v>
      </c>
      <c r="J271" s="31">
        <v>43674.720000000001</v>
      </c>
      <c r="K271" s="31">
        <v>771471.18</v>
      </c>
      <c r="L271" s="31">
        <v>13415.6258</v>
      </c>
      <c r="N271" s="25" t="str">
        <f t="shared" si="132"/>
        <v>Santa Cruz</v>
      </c>
      <c r="O271" s="25" t="str">
        <f t="shared" si="130"/>
        <v>Natural</v>
      </c>
      <c r="P271" s="25" t="str">
        <f t="shared" si="130"/>
        <v>v</v>
      </c>
      <c r="Q271" s="25">
        <f t="shared" si="130"/>
        <v>42</v>
      </c>
      <c r="R271" s="25">
        <f t="shared" si="130"/>
        <v>1</v>
      </c>
      <c r="S271" s="27">
        <f>AVERAGE(F273,F281,F270)</f>
        <v>7050.8378888888883</v>
      </c>
      <c r="T271" s="27">
        <f t="shared" ref="T271:Y271" si="136">AVERAGE(G273,G281,G270)</f>
        <v>123.16548</v>
      </c>
      <c r="U271" s="27">
        <f t="shared" si="136"/>
        <v>6690.2126666666672</v>
      </c>
      <c r="V271" s="27">
        <f t="shared" si="136"/>
        <v>198.93204111111109</v>
      </c>
      <c r="W271" s="27">
        <f t="shared" si="136"/>
        <v>31100.787666666667</v>
      </c>
      <c r="X271" s="27">
        <f t="shared" si="136"/>
        <v>674287.15300000005</v>
      </c>
      <c r="Y271" s="27">
        <f t="shared" si="136"/>
        <v>13320.24301</v>
      </c>
    </row>
    <row r="272" spans="1:25" s="25" customFormat="1" x14ac:dyDescent="0.3">
      <c r="A272" s="31" t="s">
        <v>52</v>
      </c>
      <c r="B272" s="31" t="s">
        <v>53</v>
      </c>
      <c r="C272" s="31" t="s">
        <v>62</v>
      </c>
      <c r="D272" s="31">
        <v>42</v>
      </c>
      <c r="E272" s="31">
        <v>2</v>
      </c>
      <c r="F272" s="31">
        <v>8515.0793333333331</v>
      </c>
      <c r="G272" s="31">
        <v>132.6405</v>
      </c>
      <c r="H272" s="31">
        <v>8221.6593333333331</v>
      </c>
      <c r="I272" s="31">
        <v>139.10493333333332</v>
      </c>
      <c r="J272" s="31">
        <v>27653.192999999999</v>
      </c>
      <c r="K272" s="31">
        <v>607653.71</v>
      </c>
      <c r="L272" s="31">
        <v>13012.739100000001</v>
      </c>
      <c r="N272" s="25" t="str">
        <f t="shared" si="132"/>
        <v>Santa Cruz</v>
      </c>
      <c r="O272" s="25" t="str">
        <f t="shared" si="130"/>
        <v>Mecânica</v>
      </c>
      <c r="P272" s="25" t="str">
        <f t="shared" si="130"/>
        <v>v</v>
      </c>
      <c r="Q272" s="25">
        <f t="shared" si="130"/>
        <v>42</v>
      </c>
      <c r="R272" s="25">
        <f t="shared" si="130"/>
        <v>1</v>
      </c>
      <c r="S272" s="27">
        <f>AVERAGE(F271,F274,F282,F289)</f>
        <v>7789.9186666666665</v>
      </c>
      <c r="T272" s="27">
        <f t="shared" ref="T272:Y272" si="137">AVERAGE(G271,G274,G282,G289)</f>
        <v>102.85846583333334</v>
      </c>
      <c r="U272" s="27">
        <f t="shared" si="137"/>
        <v>7536.3123333333333</v>
      </c>
      <c r="V272" s="27">
        <f t="shared" si="137"/>
        <v>132.39492333333331</v>
      </c>
      <c r="W272" s="27">
        <f t="shared" si="137"/>
        <v>34285.6515</v>
      </c>
      <c r="X272" s="27">
        <f t="shared" si="137"/>
        <v>687973.53500000003</v>
      </c>
      <c r="Y272" s="27">
        <f t="shared" si="137"/>
        <v>15580.40035</v>
      </c>
    </row>
    <row r="273" spans="1:25" s="25" customFormat="1" x14ac:dyDescent="0.3">
      <c r="A273" s="31" t="s">
        <v>54</v>
      </c>
      <c r="B273" s="31" t="s">
        <v>53</v>
      </c>
      <c r="C273" s="31" t="s">
        <v>62</v>
      </c>
      <c r="D273" s="31">
        <v>42</v>
      </c>
      <c r="E273" s="31">
        <v>2</v>
      </c>
      <c r="F273" s="31">
        <v>8014.4816666666666</v>
      </c>
      <c r="G273" s="31">
        <v>74.970716666666661</v>
      </c>
      <c r="H273" s="31">
        <v>7772.9830000000002</v>
      </c>
      <c r="I273" s="31">
        <v>115.33955666666668</v>
      </c>
      <c r="J273" s="31">
        <v>27653.192999999999</v>
      </c>
      <c r="K273" s="31">
        <v>607653.71</v>
      </c>
      <c r="L273" s="31">
        <v>13012.739100000001</v>
      </c>
      <c r="S273" s="27"/>
      <c r="T273" s="27"/>
      <c r="U273" s="27"/>
      <c r="V273" s="27"/>
      <c r="W273" s="27"/>
      <c r="X273" s="27"/>
      <c r="Y273" s="27"/>
    </row>
    <row r="274" spans="1:25" s="25" customFormat="1" x14ac:dyDescent="0.3">
      <c r="A274" s="31" t="s">
        <v>54</v>
      </c>
      <c r="B274" s="31" t="s">
        <v>50</v>
      </c>
      <c r="C274" s="31" t="s">
        <v>62</v>
      </c>
      <c r="D274" s="31">
        <v>42</v>
      </c>
      <c r="E274" s="31">
        <v>2</v>
      </c>
      <c r="F274" s="31">
        <v>7587.3106666666672</v>
      </c>
      <c r="G274" s="31">
        <v>109.57258000000002</v>
      </c>
      <c r="H274" s="31">
        <v>7344.7003333333332</v>
      </c>
      <c r="I274" s="31">
        <v>138.4075</v>
      </c>
      <c r="J274" s="31">
        <v>41986.839999999989</v>
      </c>
      <c r="K274" s="31">
        <v>573649.46</v>
      </c>
      <c r="L274" s="31">
        <v>16885.970099999999</v>
      </c>
      <c r="R274" s="25" t="s">
        <v>55</v>
      </c>
      <c r="S274" s="27">
        <f>AVERAGE(S267,S268,S272)</f>
        <v>7288.4490555555558</v>
      </c>
      <c r="T274" s="27">
        <f t="shared" ref="T274:Y274" si="138">AVERAGE(T267,T268,T272)</f>
        <v>144.72279194444445</v>
      </c>
      <c r="U274" s="27">
        <f t="shared" si="138"/>
        <v>6979.017972222221</v>
      </c>
      <c r="V274" s="27">
        <f t="shared" si="138"/>
        <v>154.4581925</v>
      </c>
      <c r="W274" s="27">
        <f t="shared" si="138"/>
        <v>30382.513583333337</v>
      </c>
      <c r="X274" s="27">
        <f t="shared" si="138"/>
        <v>639294.15524999995</v>
      </c>
      <c r="Y274" s="27">
        <f t="shared" si="138"/>
        <v>14353.054800833334</v>
      </c>
    </row>
    <row r="275" spans="1:25" s="25" customFormat="1" x14ac:dyDescent="0.3">
      <c r="A275" s="31" t="s">
        <v>49</v>
      </c>
      <c r="B275" s="31" t="s">
        <v>53</v>
      </c>
      <c r="C275" s="31" t="s">
        <v>62</v>
      </c>
      <c r="D275" s="31">
        <v>42</v>
      </c>
      <c r="E275" s="31">
        <v>2</v>
      </c>
      <c r="F275" s="31">
        <v>7583.668333333334</v>
      </c>
      <c r="G275" s="31">
        <v>133.21153333333334</v>
      </c>
      <c r="H275" s="31">
        <v>7322.2326666666659</v>
      </c>
      <c r="I275" s="31">
        <v>108.09450333333332</v>
      </c>
      <c r="J275" s="31">
        <v>36950.743000000002</v>
      </c>
      <c r="K275" s="31">
        <v>705417.17</v>
      </c>
      <c r="L275" s="31">
        <v>17162.5445</v>
      </c>
      <c r="R275" s="25" t="s">
        <v>56</v>
      </c>
      <c r="S275" s="27">
        <f>AVERAGE(S269:S271)</f>
        <v>7055.5866296296299</v>
      </c>
      <c r="T275" s="27">
        <f t="shared" ref="T275:Y275" si="139">AVERAGE(T269:T271)</f>
        <v>132.53832500000001</v>
      </c>
      <c r="U275" s="27">
        <f t="shared" si="139"/>
        <v>6745.1239999999998</v>
      </c>
      <c r="V275" s="27">
        <f t="shared" si="139"/>
        <v>162.60078342592593</v>
      </c>
      <c r="W275" s="27">
        <f t="shared" si="139"/>
        <v>29195.376655555552</v>
      </c>
      <c r="X275" s="27">
        <f t="shared" si="139"/>
        <v>641099.0218333333</v>
      </c>
      <c r="Y275" s="27">
        <f t="shared" si="139"/>
        <v>13909.716849166667</v>
      </c>
    </row>
    <row r="276" spans="1:25" s="25" customFormat="1" x14ac:dyDescent="0.3">
      <c r="A276" s="31" t="s">
        <v>49</v>
      </c>
      <c r="B276" s="31" t="s">
        <v>50</v>
      </c>
      <c r="C276" s="31" t="s">
        <v>62</v>
      </c>
      <c r="D276" s="31">
        <v>42</v>
      </c>
      <c r="E276" s="31">
        <v>2</v>
      </c>
      <c r="F276" s="31">
        <v>5903.4073333333336</v>
      </c>
      <c r="G276" s="31">
        <v>371.14176666666663</v>
      </c>
      <c r="H276" s="31">
        <v>5377.8590000000004</v>
      </c>
      <c r="I276" s="31">
        <v>147.05795000000001</v>
      </c>
      <c r="J276" s="31">
        <v>31805.392</v>
      </c>
      <c r="K276" s="31">
        <v>547142.08000000007</v>
      </c>
      <c r="L276" s="31">
        <v>14690.1427</v>
      </c>
      <c r="S276" s="27"/>
      <c r="T276" s="27"/>
      <c r="U276" s="27"/>
      <c r="V276" s="27"/>
      <c r="W276" s="27"/>
      <c r="X276" s="27"/>
      <c r="Y276" s="27"/>
    </row>
    <row r="277" spans="1:25" s="25" customFormat="1" x14ac:dyDescent="0.3">
      <c r="A277" s="31" t="s">
        <v>52</v>
      </c>
      <c r="B277" s="31" t="s">
        <v>50</v>
      </c>
      <c r="C277" s="31" t="s">
        <v>62</v>
      </c>
      <c r="D277" s="31">
        <v>42</v>
      </c>
      <c r="E277" s="31">
        <v>2</v>
      </c>
      <c r="F277" s="31">
        <v>7336.5273333333344</v>
      </c>
      <c r="G277" s="31">
        <v>161.73699999999999</v>
      </c>
      <c r="H277" s="31">
        <v>7027.7993333333334</v>
      </c>
      <c r="I277" s="31">
        <v>186.13253333333333</v>
      </c>
      <c r="J277" s="31">
        <v>27026.411</v>
      </c>
      <c r="K277" s="31">
        <v>690358.14</v>
      </c>
      <c r="L277" s="31">
        <v>11635.8568</v>
      </c>
      <c r="R277" s="25" t="s">
        <v>57</v>
      </c>
      <c r="S277" s="27">
        <f>AVERAGE(S267,S269)</f>
        <v>6837.2965833333328</v>
      </c>
      <c r="T277" s="27">
        <f t="shared" ref="T277:Y278" si="140">AVERAGE(T267,T269)</f>
        <v>164.18129208333335</v>
      </c>
      <c r="U277" s="27">
        <f t="shared" si="140"/>
        <v>6520.2871250000007</v>
      </c>
      <c r="V277" s="27">
        <f t="shared" si="140"/>
        <v>153.97975250000002</v>
      </c>
      <c r="W277" s="27">
        <f t="shared" si="140"/>
        <v>32527.694750000002</v>
      </c>
      <c r="X277" s="27">
        <f t="shared" si="140"/>
        <v>638995.41250000009</v>
      </c>
      <c r="Y277" s="27">
        <f t="shared" si="140"/>
        <v>14989.052588750001</v>
      </c>
    </row>
    <row r="278" spans="1:25" s="25" customFormat="1" x14ac:dyDescent="0.3">
      <c r="A278" s="31" t="s">
        <v>52</v>
      </c>
      <c r="B278" s="31" t="s">
        <v>50</v>
      </c>
      <c r="C278" s="31" t="s">
        <v>62</v>
      </c>
      <c r="D278" s="31">
        <v>42</v>
      </c>
      <c r="E278" s="31">
        <v>3</v>
      </c>
      <c r="F278" s="31">
        <v>7436.5143333333326</v>
      </c>
      <c r="G278" s="31">
        <v>190.87503333333333</v>
      </c>
      <c r="H278" s="31">
        <v>7061.0483333333332</v>
      </c>
      <c r="I278" s="31">
        <v>190.89126666666667</v>
      </c>
      <c r="J278" s="31">
        <v>21636.215</v>
      </c>
      <c r="K278" s="31">
        <v>615080.07999999996</v>
      </c>
      <c r="L278" s="31">
        <v>15072.676099999997</v>
      </c>
      <c r="R278" s="25" t="s">
        <v>58</v>
      </c>
      <c r="S278" s="27">
        <f>AVERAGE(S268,S270)</f>
        <v>7258.3786666666674</v>
      </c>
      <c r="T278" s="27">
        <f t="shared" si="140"/>
        <v>138.69841041666666</v>
      </c>
      <c r="U278" s="27">
        <f t="shared" si="140"/>
        <v>6952.663333333333</v>
      </c>
      <c r="V278" s="27">
        <f t="shared" si="140"/>
        <v>155.94522916666665</v>
      </c>
      <c r="W278" s="27">
        <f t="shared" si="140"/>
        <v>24145.921025</v>
      </c>
      <c r="X278" s="27">
        <f t="shared" si="140"/>
        <v>600464.00912499998</v>
      </c>
      <c r="Y278" s="27">
        <f t="shared" si="140"/>
        <v>12954.78320625</v>
      </c>
    </row>
    <row r="279" spans="1:25" s="25" customFormat="1" x14ac:dyDescent="0.3">
      <c r="A279" s="31" t="s">
        <v>52</v>
      </c>
      <c r="B279" s="31" t="s">
        <v>53</v>
      </c>
      <c r="C279" s="31" t="s">
        <v>62</v>
      </c>
      <c r="D279" s="31">
        <v>42</v>
      </c>
      <c r="E279" s="31">
        <v>3</v>
      </c>
      <c r="F279" s="31">
        <v>7542.2926666666672</v>
      </c>
      <c r="G279" s="31">
        <v>115.6986</v>
      </c>
      <c r="H279" s="31">
        <v>7281.6369999999997</v>
      </c>
      <c r="I279" s="31">
        <v>116.15926666666667</v>
      </c>
      <c r="J279" s="31">
        <v>22107.648999999998</v>
      </c>
      <c r="K279" s="31">
        <v>671590.13</v>
      </c>
      <c r="L279" s="31">
        <v>19068.628199999999</v>
      </c>
      <c r="R279" s="25" t="s">
        <v>61</v>
      </c>
      <c r="S279" s="27">
        <f>AVERAGE(S271:S272)</f>
        <v>7420.3782777777778</v>
      </c>
      <c r="T279" s="27">
        <f t="shared" ref="T279:Y279" si="141">AVERAGE(T271:T272)</f>
        <v>113.01197291666668</v>
      </c>
      <c r="U279" s="27">
        <f t="shared" si="141"/>
        <v>7113.2625000000007</v>
      </c>
      <c r="V279" s="27">
        <f t="shared" si="141"/>
        <v>165.6634822222222</v>
      </c>
      <c r="W279" s="27">
        <f t="shared" si="141"/>
        <v>32693.219583333332</v>
      </c>
      <c r="X279" s="27">
        <f t="shared" si="141"/>
        <v>681130.34400000004</v>
      </c>
      <c r="Y279" s="27">
        <f t="shared" si="141"/>
        <v>14450.321680000001</v>
      </c>
    </row>
    <row r="280" spans="1:25" s="25" customFormat="1" x14ac:dyDescent="0.3">
      <c r="A280" s="31" t="s">
        <v>49</v>
      </c>
      <c r="B280" s="31" t="s">
        <v>53</v>
      </c>
      <c r="C280" s="31" t="s">
        <v>62</v>
      </c>
      <c r="D280" s="31">
        <v>42</v>
      </c>
      <c r="E280" s="31">
        <v>3</v>
      </c>
      <c r="F280" s="31">
        <v>5940.2599999999993</v>
      </c>
      <c r="G280" s="31">
        <v>92.271646666666655</v>
      </c>
      <c r="H280" s="31">
        <v>5726.9373333333342</v>
      </c>
      <c r="I280" s="31">
        <v>121.10653333333335</v>
      </c>
      <c r="J280" s="31">
        <v>29146.214</v>
      </c>
      <c r="K280" s="31">
        <v>691730.35</v>
      </c>
      <c r="L280" s="31">
        <v>16296.904199999999</v>
      </c>
    </row>
    <row r="281" spans="1:25" s="25" customFormat="1" x14ac:dyDescent="0.3">
      <c r="A281" s="31" t="s">
        <v>54</v>
      </c>
      <c r="B281" s="31" t="s">
        <v>53</v>
      </c>
      <c r="C281" s="31" t="s">
        <v>62</v>
      </c>
      <c r="D281" s="31">
        <v>42</v>
      </c>
      <c r="E281" s="31">
        <v>3</v>
      </c>
      <c r="F281" s="31">
        <v>6256.0133333333333</v>
      </c>
      <c r="G281" s="31">
        <v>161.88523333333333</v>
      </c>
      <c r="H281" s="31">
        <v>5704.1720000000014</v>
      </c>
      <c r="I281" s="31">
        <v>331.51516666666663</v>
      </c>
      <c r="J281" s="31">
        <v>35269.15</v>
      </c>
      <c r="K281" s="31">
        <v>849512.19900000002</v>
      </c>
      <c r="L281" s="31">
        <v>20307.223900000001</v>
      </c>
    </row>
    <row r="282" spans="1:25" s="25" customFormat="1" x14ac:dyDescent="0.3">
      <c r="A282" s="31" t="s">
        <v>54</v>
      </c>
      <c r="B282" s="31" t="s">
        <v>50</v>
      </c>
      <c r="C282" s="31" t="s">
        <v>62</v>
      </c>
      <c r="D282" s="31">
        <v>42</v>
      </c>
      <c r="E282" s="31">
        <v>3</v>
      </c>
      <c r="F282" s="31">
        <v>8108.9003333333339</v>
      </c>
      <c r="G282" s="31">
        <v>98.397670000000005</v>
      </c>
      <c r="H282" s="31">
        <v>7848.9143333333332</v>
      </c>
      <c r="I282" s="31">
        <v>133.76843333333332</v>
      </c>
      <c r="J282" s="31">
        <v>28895.379999999997</v>
      </c>
      <c r="K282" s="31">
        <v>641308.6399999999</v>
      </c>
      <c r="L282" s="31">
        <v>18399.941800000001</v>
      </c>
    </row>
    <row r="283" spans="1:25" s="25" customFormat="1" x14ac:dyDescent="0.3">
      <c r="A283" s="31" t="s">
        <v>49</v>
      </c>
      <c r="B283" s="31" t="s">
        <v>50</v>
      </c>
      <c r="C283" s="31" t="s">
        <v>62</v>
      </c>
      <c r="D283" s="31">
        <v>42</v>
      </c>
      <c r="E283" s="31">
        <v>3</v>
      </c>
      <c r="F283" s="31">
        <v>8176.1316666666671</v>
      </c>
      <c r="G283" s="31">
        <v>149.94143333333332</v>
      </c>
      <c r="H283" s="31">
        <v>7760.3843333333325</v>
      </c>
      <c r="I283" s="31">
        <v>260.62123333333335</v>
      </c>
      <c r="J283" s="31">
        <v>37808.902000000002</v>
      </c>
      <c r="K283" s="31">
        <v>633282.56000000006</v>
      </c>
      <c r="L283" s="31">
        <v>4034.5659099999998</v>
      </c>
    </row>
    <row r="284" spans="1:25" s="25" customFormat="1" x14ac:dyDescent="0.3">
      <c r="A284" s="31" t="s">
        <v>54</v>
      </c>
      <c r="B284" s="31" t="s">
        <v>53</v>
      </c>
      <c r="C284" s="31" t="s">
        <v>62</v>
      </c>
      <c r="D284" s="31">
        <v>42</v>
      </c>
      <c r="E284" s="31">
        <v>4</v>
      </c>
      <c r="F284" s="31" t="s">
        <v>60</v>
      </c>
      <c r="G284" s="31" t="s">
        <v>60</v>
      </c>
      <c r="H284" s="31" t="s">
        <v>60</v>
      </c>
      <c r="I284" s="31" t="s">
        <v>60</v>
      </c>
      <c r="J284" s="31" t="s">
        <v>60</v>
      </c>
      <c r="K284" s="31" t="s">
        <v>60</v>
      </c>
      <c r="L284" s="31" t="s">
        <v>63</v>
      </c>
    </row>
    <row r="285" spans="1:25" s="25" customFormat="1" x14ac:dyDescent="0.3">
      <c r="A285" s="31" t="s">
        <v>49</v>
      </c>
      <c r="B285" s="31" t="s">
        <v>53</v>
      </c>
      <c r="C285" s="31" t="s">
        <v>62</v>
      </c>
      <c r="D285" s="31">
        <v>42</v>
      </c>
      <c r="E285" s="31">
        <v>4</v>
      </c>
      <c r="F285" s="31">
        <v>5592.03</v>
      </c>
      <c r="G285" s="31">
        <v>167.24236666666667</v>
      </c>
      <c r="H285" s="31">
        <v>5297.6613333333335</v>
      </c>
      <c r="I285" s="31">
        <v>149.94140000000002</v>
      </c>
      <c r="J285" s="31">
        <v>40552.788000000008</v>
      </c>
      <c r="K285" s="31">
        <v>620258.07000000007</v>
      </c>
      <c r="L285" s="31">
        <v>15715.021400000001</v>
      </c>
    </row>
    <row r="286" spans="1:25" s="25" customFormat="1" x14ac:dyDescent="0.3">
      <c r="A286" s="31" t="s">
        <v>52</v>
      </c>
      <c r="B286" s="31" t="s">
        <v>50</v>
      </c>
      <c r="C286" s="31" t="s">
        <v>62</v>
      </c>
      <c r="D286" s="31">
        <v>42</v>
      </c>
      <c r="E286" s="31">
        <v>4</v>
      </c>
      <c r="F286" s="31">
        <v>6667.7213333333339</v>
      </c>
      <c r="G286" s="31">
        <v>92.271646666666655</v>
      </c>
      <c r="H286" s="31">
        <v>6421.2266666666665</v>
      </c>
      <c r="I286" s="31">
        <v>128.06890000000001</v>
      </c>
      <c r="J286" s="31">
        <v>26964.751</v>
      </c>
      <c r="K286" s="31">
        <v>677310.15999999992</v>
      </c>
      <c r="L286" s="31">
        <v>20622.7114</v>
      </c>
    </row>
    <row r="287" spans="1:25" s="25" customFormat="1" x14ac:dyDescent="0.3">
      <c r="A287" s="31" t="s">
        <v>49</v>
      </c>
      <c r="B287" s="31" t="s">
        <v>50</v>
      </c>
      <c r="C287" s="31" t="s">
        <v>62</v>
      </c>
      <c r="D287" s="31">
        <v>42</v>
      </c>
      <c r="E287" s="31">
        <v>4</v>
      </c>
      <c r="F287" s="31">
        <v>5377.9563333333326</v>
      </c>
      <c r="G287" s="31">
        <v>104.28288999999999</v>
      </c>
      <c r="H287" s="31">
        <v>5135.4693333333335</v>
      </c>
      <c r="I287" s="31">
        <v>144.43606666666668</v>
      </c>
      <c r="J287" s="31">
        <v>30833.192999999999</v>
      </c>
      <c r="K287" s="31">
        <v>717448.74</v>
      </c>
      <c r="L287" s="31">
        <v>21750.556799999998</v>
      </c>
    </row>
    <row r="288" spans="1:25" s="25" customFormat="1" x14ac:dyDescent="0.3">
      <c r="A288" s="31" t="s">
        <v>52</v>
      </c>
      <c r="B288" s="31" t="s">
        <v>53</v>
      </c>
      <c r="C288" s="31" t="s">
        <v>62</v>
      </c>
      <c r="D288" s="31">
        <v>42</v>
      </c>
      <c r="E288" s="31">
        <v>4</v>
      </c>
      <c r="F288" s="31">
        <v>6094.6620000000003</v>
      </c>
      <c r="G288" s="31">
        <v>179.91840000000002</v>
      </c>
      <c r="H288" s="31">
        <v>5770.3470000000007</v>
      </c>
      <c r="I288" s="31">
        <v>168.41773333333333</v>
      </c>
      <c r="J288" s="31">
        <v>19571.490199999997</v>
      </c>
      <c r="K288" s="31">
        <v>319939.06</v>
      </c>
      <c r="L288" s="31">
        <v>2834.5824500000003</v>
      </c>
    </row>
    <row r="289" spans="1:25" s="25" customFormat="1" x14ac:dyDescent="0.3">
      <c r="A289" s="31" t="s">
        <v>54</v>
      </c>
      <c r="B289" s="31" t="s">
        <v>50</v>
      </c>
      <c r="C289" s="31" t="s">
        <v>62</v>
      </c>
      <c r="D289" s="31">
        <v>42</v>
      </c>
      <c r="E289" s="31">
        <v>4</v>
      </c>
      <c r="F289" s="31">
        <v>7628.4579999999996</v>
      </c>
      <c r="G289" s="31">
        <v>109.57258000000002</v>
      </c>
      <c r="H289" s="31">
        <v>7342.335</v>
      </c>
      <c r="I289" s="31">
        <v>139.04626666666664</v>
      </c>
      <c r="J289" s="31">
        <v>22585.665999999997</v>
      </c>
      <c r="K289" s="31">
        <v>765464.8600000001</v>
      </c>
      <c r="L289" s="31">
        <v>13620.063699999999</v>
      </c>
    </row>
    <row r="290" spans="1:25" s="25" customFormat="1" x14ac:dyDescent="0.3">
      <c r="A290" s="32" t="s">
        <v>49</v>
      </c>
      <c r="B290" s="32" t="s">
        <v>50</v>
      </c>
      <c r="C290" s="32" t="s">
        <v>62</v>
      </c>
      <c r="D290" s="32">
        <v>49</v>
      </c>
      <c r="E290" s="32">
        <v>1</v>
      </c>
      <c r="F290" s="32" t="s">
        <v>60</v>
      </c>
      <c r="G290" s="32" t="s">
        <v>60</v>
      </c>
      <c r="H290" s="32" t="s">
        <v>60</v>
      </c>
      <c r="I290" s="32" t="s">
        <v>60</v>
      </c>
      <c r="J290" s="32" t="s">
        <v>60</v>
      </c>
      <c r="K290" s="32" t="s">
        <v>60</v>
      </c>
      <c r="L290" s="32" t="s">
        <v>60</v>
      </c>
      <c r="N290" s="26" t="s">
        <v>37</v>
      </c>
      <c r="O290" s="26" t="s">
        <v>38</v>
      </c>
      <c r="P290" s="26" t="s">
        <v>39</v>
      </c>
      <c r="Q290" s="26" t="s">
        <v>40</v>
      </c>
      <c r="R290" s="26" t="s">
        <v>41</v>
      </c>
      <c r="S290" s="26" t="s">
        <v>42</v>
      </c>
      <c r="T290" s="26" t="s">
        <v>43</v>
      </c>
      <c r="U290" s="26" t="s">
        <v>44</v>
      </c>
      <c r="V290" s="26" t="s">
        <v>45</v>
      </c>
      <c r="W290" s="26" t="s">
        <v>46</v>
      </c>
      <c r="X290" s="26" t="s">
        <v>47</v>
      </c>
      <c r="Y290" s="26" t="s">
        <v>48</v>
      </c>
    </row>
    <row r="291" spans="1:25" s="25" customFormat="1" x14ac:dyDescent="0.3">
      <c r="A291" s="32" t="s">
        <v>52</v>
      </c>
      <c r="B291" s="32" t="s">
        <v>50</v>
      </c>
      <c r="C291" s="32" t="s">
        <v>62</v>
      </c>
      <c r="D291" s="32">
        <v>49</v>
      </c>
      <c r="E291" s="32">
        <v>1</v>
      </c>
      <c r="F291" s="32">
        <v>6282.3899999999994</v>
      </c>
      <c r="G291" s="32">
        <v>98.038613333333345</v>
      </c>
      <c r="H291" s="32">
        <v>6033.5336666666672</v>
      </c>
      <c r="I291" s="32">
        <v>185.10256666666669</v>
      </c>
      <c r="J291" s="32">
        <v>26415.195</v>
      </c>
      <c r="K291" s="32">
        <v>1054267.6200000001</v>
      </c>
      <c r="L291" s="32">
        <v>20314.407599999999</v>
      </c>
      <c r="N291" s="25" t="str">
        <f>A290</f>
        <v>Salada</v>
      </c>
      <c r="O291" s="25" t="str">
        <f t="shared" ref="O291:R296" si="142">B290</f>
        <v>Mecânica</v>
      </c>
      <c r="P291" s="25" t="str">
        <f t="shared" si="142"/>
        <v>v</v>
      </c>
      <c r="Q291" s="25">
        <f t="shared" si="142"/>
        <v>49</v>
      </c>
      <c r="R291" s="25">
        <f t="shared" si="142"/>
        <v>1</v>
      </c>
      <c r="S291" s="27">
        <f>AVERAGE(F300)</f>
        <v>7656.391333333333</v>
      </c>
      <c r="T291" s="27">
        <f t="shared" ref="T291:Y291" si="143">AVERAGE(G300)</f>
        <v>98.515923333333333</v>
      </c>
      <c r="U291" s="27">
        <f t="shared" si="143"/>
        <v>7437.1276666666672</v>
      </c>
      <c r="V291" s="27">
        <f t="shared" si="143"/>
        <v>109.57258999999999</v>
      </c>
      <c r="W291" s="27">
        <f t="shared" si="143"/>
        <v>33407.065000000002</v>
      </c>
      <c r="X291" s="27">
        <f t="shared" si="143"/>
        <v>660197.59999999986</v>
      </c>
      <c r="Y291" s="27">
        <f t="shared" si="143"/>
        <v>8028.4228000000003</v>
      </c>
    </row>
    <row r="292" spans="1:25" s="25" customFormat="1" x14ac:dyDescent="0.3">
      <c r="A292" s="32" t="s">
        <v>49</v>
      </c>
      <c r="B292" s="32" t="s">
        <v>53</v>
      </c>
      <c r="C292" s="32" t="s">
        <v>62</v>
      </c>
      <c r="D292" s="32">
        <v>49</v>
      </c>
      <c r="E292" s="32">
        <v>1</v>
      </c>
      <c r="F292" s="32">
        <v>8672.0310000000009</v>
      </c>
      <c r="G292" s="32">
        <v>202.32733333333331</v>
      </c>
      <c r="H292" s="32">
        <v>8275.0016666666652</v>
      </c>
      <c r="I292" s="32">
        <v>190.85116666666667</v>
      </c>
      <c r="J292" s="32">
        <v>30400.970999999998</v>
      </c>
      <c r="K292" s="32">
        <v>557010.74</v>
      </c>
      <c r="L292" s="32">
        <v>8748.5927000000011</v>
      </c>
      <c r="N292" s="25" t="str">
        <f t="shared" ref="N292:N296" si="144">A291</f>
        <v>Italiano</v>
      </c>
      <c r="O292" s="25" t="str">
        <f t="shared" si="142"/>
        <v>Mecânica</v>
      </c>
      <c r="P292" s="25" t="str">
        <f t="shared" si="142"/>
        <v>v</v>
      </c>
      <c r="Q292" s="25">
        <f t="shared" si="142"/>
        <v>49</v>
      </c>
      <c r="R292" s="25">
        <f t="shared" si="142"/>
        <v>1</v>
      </c>
      <c r="S292" s="27">
        <f>AVERAGE(F291,F301,F302)</f>
        <v>6454.1877777777772</v>
      </c>
      <c r="T292" s="27">
        <f t="shared" ref="T292:Y292" si="145">AVERAGE(G291,G301,G302)</f>
        <v>106.02364555555556</v>
      </c>
      <c r="U292" s="27">
        <f t="shared" si="145"/>
        <v>6222.2543333333333</v>
      </c>
      <c r="V292" s="27">
        <f t="shared" si="145"/>
        <v>134.90834222222233</v>
      </c>
      <c r="W292" s="27">
        <f t="shared" si="145"/>
        <v>29079.16433333333</v>
      </c>
      <c r="X292" s="27">
        <f t="shared" si="145"/>
        <v>810679.78666666662</v>
      </c>
      <c r="Y292" s="27">
        <f t="shared" si="145"/>
        <v>12949.182586666668</v>
      </c>
    </row>
    <row r="293" spans="1:25" s="25" customFormat="1" x14ac:dyDescent="0.3">
      <c r="A293" s="32" t="s">
        <v>52</v>
      </c>
      <c r="B293" s="32" t="s">
        <v>53</v>
      </c>
      <c r="C293" s="32" t="s">
        <v>62</v>
      </c>
      <c r="D293" s="32">
        <v>49</v>
      </c>
      <c r="E293" s="32">
        <v>1</v>
      </c>
      <c r="F293" s="32">
        <v>6009.3956666666663</v>
      </c>
      <c r="G293" s="32">
        <v>178.77633333333333</v>
      </c>
      <c r="H293" s="32">
        <v>5638.4449999999997</v>
      </c>
      <c r="I293" s="32">
        <v>196.33886666666669</v>
      </c>
      <c r="J293" s="32">
        <v>23547.09</v>
      </c>
      <c r="K293" s="32">
        <v>811969.9600000002</v>
      </c>
      <c r="L293" s="32">
        <v>14311.198399999999</v>
      </c>
      <c r="N293" s="25" t="str">
        <f t="shared" si="144"/>
        <v>Salada</v>
      </c>
      <c r="O293" s="25" t="str">
        <f t="shared" si="142"/>
        <v>Natural</v>
      </c>
      <c r="P293" s="25" t="str">
        <f t="shared" si="142"/>
        <v>v</v>
      </c>
      <c r="Q293" s="25">
        <f t="shared" si="142"/>
        <v>49</v>
      </c>
      <c r="R293" s="25">
        <f t="shared" si="142"/>
        <v>1</v>
      </c>
      <c r="S293" s="27">
        <f>AVERAGE(F292,F299,F304,F309)</f>
        <v>7456.2338333333337</v>
      </c>
      <c r="T293" s="27">
        <f t="shared" ref="T293:Y293" si="146">AVERAGE(G292,G299,G304,G309)</f>
        <v>169.21767666666665</v>
      </c>
      <c r="U293" s="27">
        <f t="shared" si="146"/>
        <v>7106.4050833333331</v>
      </c>
      <c r="V293" s="27">
        <f t="shared" si="146"/>
        <v>178.60433750000001</v>
      </c>
      <c r="W293" s="27">
        <f t="shared" si="146"/>
        <v>26347.847999999998</v>
      </c>
      <c r="X293" s="27">
        <f t="shared" si="146"/>
        <v>667555.60750000004</v>
      </c>
      <c r="Y293" s="27">
        <f t="shared" si="146"/>
        <v>9547.634</v>
      </c>
    </row>
    <row r="294" spans="1:25" s="25" customFormat="1" x14ac:dyDescent="0.3">
      <c r="A294" s="32" t="s">
        <v>54</v>
      </c>
      <c r="B294" s="32" t="s">
        <v>53</v>
      </c>
      <c r="C294" s="32" t="s">
        <v>62</v>
      </c>
      <c r="D294" s="32">
        <v>49</v>
      </c>
      <c r="E294" s="32">
        <v>1</v>
      </c>
      <c r="F294" s="32">
        <v>6590.9466666666667</v>
      </c>
      <c r="G294" s="32">
        <v>196.36486666666664</v>
      </c>
      <c r="H294" s="32">
        <v>6079.8563333333332</v>
      </c>
      <c r="I294" s="32">
        <v>251.48823333333334</v>
      </c>
      <c r="J294" s="32">
        <v>32776.993000000002</v>
      </c>
      <c r="K294" s="32">
        <v>758650.3899999999</v>
      </c>
      <c r="L294" s="32">
        <v>22064.845499999999</v>
      </c>
      <c r="N294" s="25" t="str">
        <f t="shared" si="144"/>
        <v>Italiano</v>
      </c>
      <c r="O294" s="25" t="str">
        <f t="shared" si="142"/>
        <v>Natural</v>
      </c>
      <c r="P294" s="25" t="str">
        <f t="shared" si="142"/>
        <v>v</v>
      </c>
      <c r="Q294" s="25">
        <f t="shared" si="142"/>
        <v>49</v>
      </c>
      <c r="R294" s="25">
        <f t="shared" si="142"/>
        <v>1</v>
      </c>
      <c r="S294" s="27">
        <f>AVERAGE(F293,F296,F303,F312)</f>
        <v>6927.0586666666677</v>
      </c>
      <c r="T294" s="27">
        <f t="shared" ref="T294:Y294" si="147">AVERAGE(G293,G296,G303,G312)</f>
        <v>138.78680499999999</v>
      </c>
      <c r="U294" s="27">
        <f t="shared" si="147"/>
        <v>6649.6743333333343</v>
      </c>
      <c r="V294" s="27">
        <f t="shared" si="147"/>
        <v>153.58957833333335</v>
      </c>
      <c r="W294" s="27">
        <f t="shared" si="147"/>
        <v>27474.497749999995</v>
      </c>
      <c r="X294" s="27">
        <f t="shared" si="147"/>
        <v>649298.77</v>
      </c>
      <c r="Y294" s="27">
        <f t="shared" si="147"/>
        <v>8011.9604774999989</v>
      </c>
    </row>
    <row r="295" spans="1:25" s="25" customFormat="1" x14ac:dyDescent="0.3">
      <c r="A295" s="32" t="s">
        <v>54</v>
      </c>
      <c r="B295" s="32" t="s">
        <v>50</v>
      </c>
      <c r="C295" s="32" t="s">
        <v>62</v>
      </c>
      <c r="D295" s="32">
        <v>49</v>
      </c>
      <c r="E295" s="32">
        <v>1</v>
      </c>
      <c r="F295" s="32" t="s">
        <v>60</v>
      </c>
      <c r="G295" s="32" t="s">
        <v>60</v>
      </c>
      <c r="H295" s="32" t="s">
        <v>60</v>
      </c>
      <c r="I295" s="32" t="s">
        <v>60</v>
      </c>
      <c r="J295" s="32" t="s">
        <v>60</v>
      </c>
      <c r="K295" s="32" t="s">
        <v>60</v>
      </c>
      <c r="L295" s="32" t="s">
        <v>60</v>
      </c>
      <c r="N295" s="25" t="str">
        <f t="shared" si="144"/>
        <v>Santa Cruz</v>
      </c>
      <c r="O295" s="25" t="str">
        <f t="shared" si="142"/>
        <v>Natural</v>
      </c>
      <c r="P295" s="25" t="str">
        <f t="shared" si="142"/>
        <v>v</v>
      </c>
      <c r="Q295" s="25">
        <f t="shared" si="142"/>
        <v>49</v>
      </c>
      <c r="R295" s="25">
        <f t="shared" si="142"/>
        <v>1</v>
      </c>
      <c r="S295" s="27">
        <f>AVERAGE(F294,F297,F308)</f>
        <v>6555.9058888888894</v>
      </c>
      <c r="T295" s="27">
        <f t="shared" ref="T295:Y295" si="148">AVERAGE(G294,G297,G308)</f>
        <v>165.53558555555557</v>
      </c>
      <c r="U295" s="27">
        <f t="shared" si="148"/>
        <v>6169.31011111111</v>
      </c>
      <c r="V295" s="27">
        <f t="shared" si="148"/>
        <v>190.30492222222225</v>
      </c>
      <c r="W295" s="27">
        <f t="shared" si="148"/>
        <v>30815.035</v>
      </c>
      <c r="X295" s="27">
        <f t="shared" si="148"/>
        <v>724860.29666666652</v>
      </c>
      <c r="Y295" s="27">
        <f t="shared" si="148"/>
        <v>13574.268299999998</v>
      </c>
    </row>
    <row r="296" spans="1:25" s="25" customFormat="1" x14ac:dyDescent="0.3">
      <c r="A296" s="32" t="s">
        <v>52</v>
      </c>
      <c r="B296" s="32" t="s">
        <v>53</v>
      </c>
      <c r="C296" s="32" t="s">
        <v>62</v>
      </c>
      <c r="D296" s="32">
        <v>49</v>
      </c>
      <c r="E296" s="32">
        <v>2</v>
      </c>
      <c r="F296" s="32">
        <v>8447.3450000000012</v>
      </c>
      <c r="G296" s="32">
        <v>81.214993333333325</v>
      </c>
      <c r="H296" s="32">
        <v>8319.7743333333347</v>
      </c>
      <c r="I296" s="32">
        <v>98.993223333333333</v>
      </c>
      <c r="J296" s="32">
        <v>33040.994999999995</v>
      </c>
      <c r="K296" s="32">
        <v>602473.57999999996</v>
      </c>
      <c r="L296" s="32">
        <v>10599.302299999999</v>
      </c>
      <c r="N296" s="25" t="str">
        <f t="shared" si="144"/>
        <v>Santa Cruz</v>
      </c>
      <c r="O296" s="25" t="str">
        <f t="shared" si="142"/>
        <v>Mecânica</v>
      </c>
      <c r="P296" s="25" t="str">
        <f t="shared" si="142"/>
        <v>v</v>
      </c>
      <c r="Q296" s="25">
        <f t="shared" si="142"/>
        <v>49</v>
      </c>
      <c r="R296" s="25">
        <f t="shared" si="142"/>
        <v>1</v>
      </c>
      <c r="S296" s="27">
        <f>AVERAGE(F298,F306,F313)</f>
        <v>6645.4398888888891</v>
      </c>
      <c r="T296" s="27">
        <f t="shared" ref="T296:Y296" si="149">AVERAGE(G298,G306,G313)</f>
        <v>110.44044222222222</v>
      </c>
      <c r="U296" s="27">
        <f t="shared" si="149"/>
        <v>6422.3084444444439</v>
      </c>
      <c r="V296" s="27">
        <f t="shared" si="149"/>
        <v>143.06638555555554</v>
      </c>
      <c r="W296" s="27">
        <f t="shared" si="149"/>
        <v>30610.397666666668</v>
      </c>
      <c r="X296" s="27">
        <f t="shared" si="149"/>
        <v>750282.01000000013</v>
      </c>
      <c r="Y296" s="27">
        <f t="shared" si="149"/>
        <v>10724.420666666667</v>
      </c>
    </row>
    <row r="297" spans="1:25" s="25" customFormat="1" x14ac:dyDescent="0.3">
      <c r="A297" s="32" t="s">
        <v>54</v>
      </c>
      <c r="B297" s="32" t="s">
        <v>53</v>
      </c>
      <c r="C297" s="32" t="s">
        <v>62</v>
      </c>
      <c r="D297" s="32">
        <v>49</v>
      </c>
      <c r="E297" s="32">
        <v>2</v>
      </c>
      <c r="F297" s="32">
        <v>6924.5963333333339</v>
      </c>
      <c r="G297" s="32">
        <v>184.54330000000002</v>
      </c>
      <c r="H297" s="32">
        <v>6524.347999999999</v>
      </c>
      <c r="I297" s="32">
        <v>209.44410000000002</v>
      </c>
      <c r="J297" s="32">
        <v>27621.466000000004</v>
      </c>
      <c r="K297" s="32">
        <v>610773.16999999993</v>
      </c>
      <c r="L297" s="32">
        <v>11308.398599999999</v>
      </c>
      <c r="S297" s="27"/>
      <c r="T297" s="27"/>
      <c r="U297" s="27"/>
      <c r="V297" s="27"/>
      <c r="W297" s="27"/>
      <c r="X297" s="27"/>
      <c r="Y297" s="27"/>
    </row>
    <row r="298" spans="1:25" s="25" customFormat="1" x14ac:dyDescent="0.3">
      <c r="A298" s="32" t="s">
        <v>54</v>
      </c>
      <c r="B298" s="32" t="s">
        <v>50</v>
      </c>
      <c r="C298" s="32" t="s">
        <v>62</v>
      </c>
      <c r="D298" s="32">
        <v>49</v>
      </c>
      <c r="E298" s="32">
        <v>2</v>
      </c>
      <c r="F298" s="32">
        <v>8940.9566666666669</v>
      </c>
      <c r="G298" s="32">
        <v>87.646756666666661</v>
      </c>
      <c r="H298" s="32">
        <v>8747.8269999999993</v>
      </c>
      <c r="I298" s="32">
        <v>125.13093333333332</v>
      </c>
      <c r="J298" s="32">
        <v>34703.432000000001</v>
      </c>
      <c r="K298" s="32">
        <v>685150.62</v>
      </c>
      <c r="L298" s="32">
        <v>16886.570299999999</v>
      </c>
      <c r="R298" s="25" t="s">
        <v>55</v>
      </c>
      <c r="S298" s="27">
        <f>AVERAGE(S291,S292,S296)</f>
        <v>6918.6729999999998</v>
      </c>
      <c r="T298" s="27">
        <f t="shared" ref="T298:Y298" si="150">AVERAGE(T291,T292,T296)</f>
        <v>104.99333703703702</v>
      </c>
      <c r="U298" s="27">
        <f t="shared" si="150"/>
        <v>6693.8968148148151</v>
      </c>
      <c r="V298" s="27">
        <f t="shared" si="150"/>
        <v>129.18243925925927</v>
      </c>
      <c r="W298" s="27">
        <f t="shared" si="150"/>
        <v>31032.209000000003</v>
      </c>
      <c r="X298" s="27">
        <f t="shared" si="150"/>
        <v>740386.46555555554</v>
      </c>
      <c r="Y298" s="27">
        <f t="shared" si="150"/>
        <v>10567.342017777779</v>
      </c>
    </row>
    <row r="299" spans="1:25" s="25" customFormat="1" x14ac:dyDescent="0.3">
      <c r="A299" s="32" t="s">
        <v>49</v>
      </c>
      <c r="B299" s="32" t="s">
        <v>53</v>
      </c>
      <c r="C299" s="32" t="s">
        <v>62</v>
      </c>
      <c r="D299" s="32">
        <v>49</v>
      </c>
      <c r="E299" s="32">
        <v>2</v>
      </c>
      <c r="F299" s="32">
        <v>7112.5159999999996</v>
      </c>
      <c r="G299" s="32">
        <v>167.46383333333335</v>
      </c>
      <c r="H299" s="32">
        <v>6725.4629999999997</v>
      </c>
      <c r="I299" s="32">
        <v>196.07726666666667</v>
      </c>
      <c r="J299" s="32">
        <v>26291.276999999995</v>
      </c>
      <c r="K299" s="32">
        <v>766244.15</v>
      </c>
      <c r="L299" s="32">
        <v>5485.6801999999998</v>
      </c>
      <c r="R299" s="25" t="s">
        <v>56</v>
      </c>
      <c r="S299" s="27">
        <f>AVERAGE(S293:S295)</f>
        <v>6979.7327962962963</v>
      </c>
      <c r="T299" s="27">
        <f t="shared" ref="T299:Y299" si="151">AVERAGE(T293:T295)</f>
        <v>157.84668907407408</v>
      </c>
      <c r="U299" s="27">
        <f t="shared" si="151"/>
        <v>6641.7965092592594</v>
      </c>
      <c r="V299" s="27">
        <f t="shared" si="151"/>
        <v>174.16627935185184</v>
      </c>
      <c r="W299" s="27">
        <f t="shared" si="151"/>
        <v>28212.46025</v>
      </c>
      <c r="X299" s="27">
        <f t="shared" si="151"/>
        <v>680571.55805555545</v>
      </c>
      <c r="Y299" s="27">
        <f t="shared" si="151"/>
        <v>10377.954259166667</v>
      </c>
    </row>
    <row r="300" spans="1:25" s="25" customFormat="1" x14ac:dyDescent="0.3">
      <c r="A300" s="32" t="s">
        <v>49</v>
      </c>
      <c r="B300" s="32" t="s">
        <v>50</v>
      </c>
      <c r="C300" s="32" t="s">
        <v>62</v>
      </c>
      <c r="D300" s="32">
        <v>49</v>
      </c>
      <c r="E300" s="32">
        <v>2</v>
      </c>
      <c r="F300" s="32">
        <v>7656.391333333333</v>
      </c>
      <c r="G300" s="32">
        <v>98.515923333333333</v>
      </c>
      <c r="H300" s="32">
        <v>7437.1276666666672</v>
      </c>
      <c r="I300" s="32">
        <v>109.57258999999999</v>
      </c>
      <c r="J300" s="32">
        <v>33407.065000000002</v>
      </c>
      <c r="K300" s="32">
        <v>660197.59999999986</v>
      </c>
      <c r="L300" s="32">
        <v>8028.4228000000003</v>
      </c>
      <c r="S300" s="27"/>
      <c r="T300" s="27"/>
      <c r="U300" s="27"/>
      <c r="V300" s="27"/>
      <c r="W300" s="27"/>
      <c r="X300" s="27"/>
      <c r="Y300" s="27"/>
    </row>
    <row r="301" spans="1:25" s="25" customFormat="1" x14ac:dyDescent="0.3">
      <c r="A301" s="32" t="s">
        <v>52</v>
      </c>
      <c r="B301" s="32" t="s">
        <v>50</v>
      </c>
      <c r="C301" s="32" t="s">
        <v>62</v>
      </c>
      <c r="D301" s="32">
        <v>49</v>
      </c>
      <c r="E301" s="32">
        <v>2</v>
      </c>
      <c r="F301" s="32">
        <v>5978.3926666666666</v>
      </c>
      <c r="G301" s="32">
        <v>121.51640000000002</v>
      </c>
      <c r="H301" s="32">
        <v>5693.7520000000004</v>
      </c>
      <c r="I301" s="32">
        <v>138.40746666666701</v>
      </c>
      <c r="J301" s="32">
        <v>27308.972999999998</v>
      </c>
      <c r="K301" s="32">
        <v>767596.61999999988</v>
      </c>
      <c r="L301" s="32">
        <v>11608.9166</v>
      </c>
      <c r="M301" s="33" t="s">
        <v>64</v>
      </c>
      <c r="R301" s="25" t="s">
        <v>57</v>
      </c>
      <c r="S301" s="27">
        <f>AVERAGE(S291,S293)</f>
        <v>7556.3125833333334</v>
      </c>
      <c r="T301" s="27">
        <f t="shared" ref="T301:Y302" si="152">AVERAGE(T291,T293)</f>
        <v>133.86679999999998</v>
      </c>
      <c r="U301" s="27">
        <f t="shared" si="152"/>
        <v>7271.7663750000002</v>
      </c>
      <c r="V301" s="27">
        <f t="shared" si="152"/>
        <v>144.08846375000002</v>
      </c>
      <c r="W301" s="27">
        <f t="shared" si="152"/>
        <v>29877.4565</v>
      </c>
      <c r="X301" s="27">
        <f t="shared" si="152"/>
        <v>663876.60375000001</v>
      </c>
      <c r="Y301" s="27">
        <f t="shared" si="152"/>
        <v>8788.0283999999992</v>
      </c>
    </row>
    <row r="302" spans="1:25" s="25" customFormat="1" x14ac:dyDescent="0.3">
      <c r="A302" s="32" t="s">
        <v>52</v>
      </c>
      <c r="B302" s="32" t="s">
        <v>50</v>
      </c>
      <c r="C302" s="32" t="s">
        <v>62</v>
      </c>
      <c r="D302" s="32">
        <v>49</v>
      </c>
      <c r="E302" s="32">
        <v>3</v>
      </c>
      <c r="F302" s="32">
        <v>7101.7806666666665</v>
      </c>
      <c r="G302" s="32">
        <v>98.515923333333333</v>
      </c>
      <c r="H302" s="32">
        <v>6939.4773333333333</v>
      </c>
      <c r="I302" s="32">
        <v>81.214993333333325</v>
      </c>
      <c r="J302" s="32">
        <v>33513.324999999997</v>
      </c>
      <c r="K302" s="32">
        <v>610175.12</v>
      </c>
      <c r="L302" s="32">
        <v>6924.2235600000004</v>
      </c>
      <c r="R302" s="25" t="s">
        <v>58</v>
      </c>
      <c r="S302" s="27">
        <f>AVERAGE(S292,S294)</f>
        <v>6690.6232222222225</v>
      </c>
      <c r="T302" s="27">
        <f t="shared" si="152"/>
        <v>122.40522527777777</v>
      </c>
      <c r="U302" s="27">
        <f t="shared" si="152"/>
        <v>6435.9643333333333</v>
      </c>
      <c r="V302" s="27">
        <f t="shared" si="152"/>
        <v>144.24896027777783</v>
      </c>
      <c r="W302" s="27">
        <f t="shared" si="152"/>
        <v>28276.831041666665</v>
      </c>
      <c r="X302" s="27">
        <f t="shared" si="152"/>
        <v>729989.27833333332</v>
      </c>
      <c r="Y302" s="27">
        <f t="shared" si="152"/>
        <v>10480.571532083333</v>
      </c>
    </row>
    <row r="303" spans="1:25" s="25" customFormat="1" x14ac:dyDescent="0.3">
      <c r="A303" s="32" t="s">
        <v>52</v>
      </c>
      <c r="B303" s="32" t="s">
        <v>53</v>
      </c>
      <c r="C303" s="32" t="s">
        <v>62</v>
      </c>
      <c r="D303" s="32">
        <v>49</v>
      </c>
      <c r="E303" s="32">
        <v>3</v>
      </c>
      <c r="F303" s="32">
        <v>4546.0896666666667</v>
      </c>
      <c r="G303" s="32">
        <v>214.41819999999998</v>
      </c>
      <c r="H303" s="32">
        <v>4148.7976666666664</v>
      </c>
      <c r="I303" s="32">
        <v>214.74333333333334</v>
      </c>
      <c r="J303" s="32">
        <v>22362.371000000003</v>
      </c>
      <c r="K303" s="32">
        <v>467451.66999999993</v>
      </c>
      <c r="L303" s="32">
        <v>4085.7499000000003</v>
      </c>
      <c r="R303" s="25" t="s">
        <v>61</v>
      </c>
      <c r="S303" s="27">
        <f>AVERAGE(S295:S296)</f>
        <v>6600.6728888888892</v>
      </c>
      <c r="T303" s="27">
        <f t="shared" ref="T303:Y303" si="153">AVERAGE(T295:T296)</f>
        <v>137.9880138888889</v>
      </c>
      <c r="U303" s="27">
        <f t="shared" si="153"/>
        <v>6295.8092777777765</v>
      </c>
      <c r="V303" s="27">
        <f t="shared" si="153"/>
        <v>166.68565388888891</v>
      </c>
      <c r="W303" s="27">
        <f t="shared" si="153"/>
        <v>30712.716333333334</v>
      </c>
      <c r="X303" s="27">
        <f t="shared" si="153"/>
        <v>737571.15333333332</v>
      </c>
      <c r="Y303" s="27">
        <f t="shared" si="153"/>
        <v>12149.344483333332</v>
      </c>
    </row>
    <row r="304" spans="1:25" s="25" customFormat="1" x14ac:dyDescent="0.3">
      <c r="A304" s="32" t="s">
        <v>49</v>
      </c>
      <c r="B304" s="32" t="s">
        <v>53</v>
      </c>
      <c r="C304" s="32" t="s">
        <v>62</v>
      </c>
      <c r="D304" s="32">
        <v>49</v>
      </c>
      <c r="E304" s="32">
        <v>3</v>
      </c>
      <c r="F304" s="32">
        <v>6104.1260000000002</v>
      </c>
      <c r="G304" s="32">
        <v>69.203739999999996</v>
      </c>
      <c r="H304" s="32">
        <v>5918.1563333333334</v>
      </c>
      <c r="I304" s="32">
        <v>94.492883333333339</v>
      </c>
      <c r="J304" s="32">
        <v>27402.360999999997</v>
      </c>
      <c r="K304" s="32">
        <v>639305.16500000004</v>
      </c>
      <c r="L304" s="32">
        <v>15937.7166</v>
      </c>
    </row>
    <row r="305" spans="1:25" s="25" customFormat="1" x14ac:dyDescent="0.3">
      <c r="A305" s="32" t="s">
        <v>54</v>
      </c>
      <c r="B305" s="32" t="s">
        <v>53</v>
      </c>
      <c r="C305" s="32" t="s">
        <v>62</v>
      </c>
      <c r="D305" s="32">
        <v>49</v>
      </c>
      <c r="E305" s="32">
        <v>3</v>
      </c>
      <c r="F305" s="32" t="s">
        <v>60</v>
      </c>
      <c r="G305" s="32" t="s">
        <v>60</v>
      </c>
      <c r="H305" s="32" t="s">
        <v>60</v>
      </c>
      <c r="I305" s="32" t="s">
        <v>60</v>
      </c>
      <c r="J305" s="32" t="s">
        <v>60</v>
      </c>
      <c r="K305" s="32" t="s">
        <v>60</v>
      </c>
      <c r="L305" s="32" t="s">
        <v>60</v>
      </c>
    </row>
    <row r="306" spans="1:25" s="25" customFormat="1" x14ac:dyDescent="0.3">
      <c r="A306" s="32" t="s">
        <v>54</v>
      </c>
      <c r="B306" s="32" t="s">
        <v>50</v>
      </c>
      <c r="C306" s="32" t="s">
        <v>62</v>
      </c>
      <c r="D306" s="32">
        <v>49</v>
      </c>
      <c r="E306" s="32">
        <v>3</v>
      </c>
      <c r="F306" s="32">
        <v>7078.3759999999993</v>
      </c>
      <c r="G306" s="32">
        <v>86.50466999999999</v>
      </c>
      <c r="H306" s="32">
        <v>6898.5693333333329</v>
      </c>
      <c r="I306" s="32">
        <v>80.737690000000001</v>
      </c>
      <c r="J306" s="32">
        <v>34804.600999999995</v>
      </c>
      <c r="K306" s="32">
        <v>802741.3</v>
      </c>
      <c r="L306" s="32">
        <v>11476.0191</v>
      </c>
    </row>
    <row r="307" spans="1:25" s="25" customFormat="1" x14ac:dyDescent="0.3">
      <c r="A307" s="32" t="s">
        <v>49</v>
      </c>
      <c r="B307" s="32" t="s">
        <v>50</v>
      </c>
      <c r="C307" s="32" t="s">
        <v>62</v>
      </c>
      <c r="D307" s="32">
        <v>49</v>
      </c>
      <c r="E307" s="32">
        <v>3</v>
      </c>
      <c r="F307" s="32" t="s">
        <v>60</v>
      </c>
      <c r="G307" s="32" t="s">
        <v>60</v>
      </c>
      <c r="H307" s="32" t="s">
        <v>60</v>
      </c>
      <c r="I307" s="32" t="s">
        <v>60</v>
      </c>
      <c r="J307" s="32" t="s">
        <v>60</v>
      </c>
      <c r="K307" s="32" t="s">
        <v>60</v>
      </c>
      <c r="L307" s="32" t="s">
        <v>60</v>
      </c>
    </row>
    <row r="308" spans="1:25" s="25" customFormat="1" x14ac:dyDescent="0.3">
      <c r="A308" s="32" t="s">
        <v>54</v>
      </c>
      <c r="B308" s="32" t="s">
        <v>53</v>
      </c>
      <c r="C308" s="32" t="s">
        <v>62</v>
      </c>
      <c r="D308" s="32">
        <v>49</v>
      </c>
      <c r="E308" s="32">
        <v>4</v>
      </c>
      <c r="F308" s="32">
        <v>6152.1746666666659</v>
      </c>
      <c r="G308" s="32">
        <v>115.69859000000001</v>
      </c>
      <c r="H308" s="32">
        <v>5903.7259999999997</v>
      </c>
      <c r="I308" s="32">
        <v>109.98243333333335</v>
      </c>
      <c r="J308" s="32">
        <v>32046.645999999997</v>
      </c>
      <c r="K308" s="32">
        <v>805157.33</v>
      </c>
      <c r="L308" s="32">
        <v>7349.5607999999993</v>
      </c>
    </row>
    <row r="309" spans="1:25" s="25" customFormat="1" x14ac:dyDescent="0.3">
      <c r="A309" s="32" t="s">
        <v>49</v>
      </c>
      <c r="B309" s="32" t="s">
        <v>53</v>
      </c>
      <c r="C309" s="32" t="s">
        <v>62</v>
      </c>
      <c r="D309" s="32">
        <v>49</v>
      </c>
      <c r="E309" s="32">
        <v>4</v>
      </c>
      <c r="F309" s="32">
        <v>7936.2623333333331</v>
      </c>
      <c r="G309" s="32">
        <v>237.8758</v>
      </c>
      <c r="H309" s="32">
        <v>7506.9993333333332</v>
      </c>
      <c r="I309" s="32">
        <v>232.99603333333334</v>
      </c>
      <c r="J309" s="32">
        <v>21296.783000000003</v>
      </c>
      <c r="K309" s="32">
        <v>707662.375</v>
      </c>
      <c r="L309" s="32">
        <v>8018.5464999999995</v>
      </c>
    </row>
    <row r="310" spans="1:25" s="25" customFormat="1" x14ac:dyDescent="0.3">
      <c r="A310" s="32" t="s">
        <v>52</v>
      </c>
      <c r="B310" s="32" t="s">
        <v>50</v>
      </c>
      <c r="C310" s="32" t="s">
        <v>62</v>
      </c>
      <c r="D310" s="32">
        <v>49</v>
      </c>
      <c r="E310" s="32">
        <v>4</v>
      </c>
      <c r="F310" s="32" t="s">
        <v>60</v>
      </c>
      <c r="G310" s="32" t="s">
        <v>60</v>
      </c>
      <c r="H310" s="32" t="s">
        <v>60</v>
      </c>
      <c r="I310" s="32" t="s">
        <v>60</v>
      </c>
      <c r="J310" s="32" t="s">
        <v>60</v>
      </c>
      <c r="K310" s="32" t="s">
        <v>60</v>
      </c>
      <c r="L310" s="32" t="s">
        <v>60</v>
      </c>
    </row>
    <row r="311" spans="1:25" s="25" customFormat="1" x14ac:dyDescent="0.3">
      <c r="A311" s="32" t="s">
        <v>49</v>
      </c>
      <c r="B311" s="32" t="s">
        <v>50</v>
      </c>
      <c r="C311" s="32" t="s">
        <v>62</v>
      </c>
      <c r="D311" s="32">
        <v>49</v>
      </c>
      <c r="E311" s="32">
        <v>4</v>
      </c>
      <c r="F311" s="32" t="s">
        <v>60</v>
      </c>
      <c r="G311" s="32" t="s">
        <v>60</v>
      </c>
      <c r="H311" s="32" t="s">
        <v>60</v>
      </c>
      <c r="I311" s="32" t="s">
        <v>60</v>
      </c>
      <c r="J311" s="32" t="s">
        <v>60</v>
      </c>
      <c r="K311" s="32" t="s">
        <v>60</v>
      </c>
      <c r="L311" s="32" t="s">
        <v>60</v>
      </c>
    </row>
    <row r="312" spans="1:25" s="25" customFormat="1" x14ac:dyDescent="0.3">
      <c r="A312" s="32" t="s">
        <v>52</v>
      </c>
      <c r="B312" s="32" t="s">
        <v>53</v>
      </c>
      <c r="C312" s="32" t="s">
        <v>62</v>
      </c>
      <c r="D312" s="32">
        <v>49</v>
      </c>
      <c r="E312" s="32">
        <v>4</v>
      </c>
      <c r="F312" s="32">
        <v>8705.4043333333339</v>
      </c>
      <c r="G312" s="32">
        <v>80.737693333333326</v>
      </c>
      <c r="H312" s="32">
        <v>8491.6803333333355</v>
      </c>
      <c r="I312" s="32">
        <v>104.28289000000001</v>
      </c>
      <c r="J312" s="32">
        <v>30947.534999999996</v>
      </c>
      <c r="K312" s="32">
        <v>715299.86999999988</v>
      </c>
      <c r="L312" s="32">
        <v>3051.5913099999998</v>
      </c>
    </row>
    <row r="313" spans="1:25" s="25" customFormat="1" x14ac:dyDescent="0.3">
      <c r="A313" s="32" t="s">
        <v>54</v>
      </c>
      <c r="B313" s="32" t="s">
        <v>50</v>
      </c>
      <c r="C313" s="32" t="s">
        <v>62</v>
      </c>
      <c r="D313" s="32">
        <v>49</v>
      </c>
      <c r="E313" s="32">
        <v>4</v>
      </c>
      <c r="F313" s="32">
        <v>3916.9869999999996</v>
      </c>
      <c r="G313" s="32">
        <v>157.16989999999998</v>
      </c>
      <c r="H313" s="32">
        <v>3620.529</v>
      </c>
      <c r="I313" s="32">
        <v>223.33053333333331</v>
      </c>
      <c r="J313" s="32">
        <v>22323.160000000003</v>
      </c>
      <c r="K313" s="32">
        <v>762954.1100000001</v>
      </c>
      <c r="L313" s="32">
        <v>3810.6726000000003</v>
      </c>
    </row>
    <row r="314" spans="1:25" s="25" customFormat="1" x14ac:dyDescent="0.3">
      <c r="A314" s="34" t="s">
        <v>49</v>
      </c>
      <c r="B314" s="34" t="s">
        <v>50</v>
      </c>
      <c r="C314" s="34" t="s">
        <v>62</v>
      </c>
      <c r="D314" s="34">
        <v>56</v>
      </c>
      <c r="E314" s="34">
        <v>1</v>
      </c>
      <c r="F314" s="34">
        <v>7024.6623333333337</v>
      </c>
      <c r="G314" s="34">
        <v>87.646756666666661</v>
      </c>
      <c r="H314" s="34">
        <v>6763.9480000000003</v>
      </c>
      <c r="I314" s="34">
        <v>117.57029999999999</v>
      </c>
      <c r="J314" s="34">
        <v>26302.352000000003</v>
      </c>
      <c r="K314" s="34">
        <v>777467.59</v>
      </c>
      <c r="L314" s="34">
        <v>11758.280199999999</v>
      </c>
      <c r="N314" s="26" t="s">
        <v>37</v>
      </c>
      <c r="O314" s="26" t="s">
        <v>38</v>
      </c>
      <c r="P314" s="26" t="s">
        <v>39</v>
      </c>
      <c r="Q314" s="26" t="s">
        <v>40</v>
      </c>
      <c r="R314" s="26" t="s">
        <v>41</v>
      </c>
      <c r="S314" s="26" t="s">
        <v>42</v>
      </c>
      <c r="T314" s="26" t="s">
        <v>43</v>
      </c>
      <c r="U314" s="26" t="s">
        <v>44</v>
      </c>
      <c r="V314" s="26" t="s">
        <v>45</v>
      </c>
      <c r="W314" s="26" t="s">
        <v>46</v>
      </c>
      <c r="X314" s="26" t="s">
        <v>47</v>
      </c>
      <c r="Y314" s="26" t="s">
        <v>48</v>
      </c>
    </row>
    <row r="315" spans="1:25" s="25" customFormat="1" x14ac:dyDescent="0.3">
      <c r="A315" s="34" t="s">
        <v>52</v>
      </c>
      <c r="B315" s="34" t="s">
        <v>50</v>
      </c>
      <c r="C315" s="34" t="s">
        <v>62</v>
      </c>
      <c r="D315" s="34">
        <v>56</v>
      </c>
      <c r="E315" s="34">
        <v>1</v>
      </c>
      <c r="F315" s="34">
        <v>8497.9383333333335</v>
      </c>
      <c r="G315" s="34">
        <v>71.752383333333327</v>
      </c>
      <c r="H315" s="34">
        <v>8348.15</v>
      </c>
      <c r="I315" s="34">
        <v>105.22551333333335</v>
      </c>
      <c r="J315" s="34">
        <v>20307.823</v>
      </c>
      <c r="K315" s="34">
        <v>786694.8600000001</v>
      </c>
      <c r="L315" s="34">
        <v>8286.1410999999989</v>
      </c>
      <c r="N315" s="25" t="str">
        <f>A314</f>
        <v>Salada</v>
      </c>
      <c r="O315" s="25" t="str">
        <f t="shared" ref="O315:R320" si="154">B314</f>
        <v>Mecânica</v>
      </c>
      <c r="P315" s="25" t="str">
        <f t="shared" si="154"/>
        <v>v</v>
      </c>
      <c r="Q315" s="25">
        <f t="shared" si="154"/>
        <v>56</v>
      </c>
      <c r="R315" s="25">
        <f t="shared" si="154"/>
        <v>1</v>
      </c>
      <c r="S315" s="27">
        <f>AVERAGE(F314,F324,F335)</f>
        <v>8011.5263333333323</v>
      </c>
      <c r="T315" s="27">
        <f t="shared" ref="T315:Y315" si="155">AVERAGE(G314,G324,G335)</f>
        <v>121.83390111111112</v>
      </c>
      <c r="U315" s="27">
        <f t="shared" si="155"/>
        <v>7729.6013333333331</v>
      </c>
      <c r="V315" s="27">
        <f t="shared" si="155"/>
        <v>141.16925222222221</v>
      </c>
      <c r="W315" s="27">
        <f t="shared" si="155"/>
        <v>30649.907999999999</v>
      </c>
      <c r="X315" s="27">
        <f t="shared" si="155"/>
        <v>728980.43</v>
      </c>
      <c r="Y315" s="27">
        <f t="shared" si="155"/>
        <v>12096.912833333334</v>
      </c>
    </row>
    <row r="316" spans="1:25" s="25" customFormat="1" x14ac:dyDescent="0.3">
      <c r="A316" s="34" t="s">
        <v>49</v>
      </c>
      <c r="B316" s="34" t="s">
        <v>53</v>
      </c>
      <c r="C316" s="34" t="s">
        <v>62</v>
      </c>
      <c r="D316" s="34">
        <v>56</v>
      </c>
      <c r="E316" s="34">
        <v>1</v>
      </c>
      <c r="F316" s="34">
        <v>5738.6480000000001</v>
      </c>
      <c r="G316" s="34">
        <v>80.73769333333334</v>
      </c>
      <c r="H316" s="34">
        <v>5551.5956666666671</v>
      </c>
      <c r="I316" s="34">
        <v>81.447640000000007</v>
      </c>
      <c r="J316" s="34">
        <v>37399.726999999999</v>
      </c>
      <c r="K316" s="34">
        <v>831322.34999999986</v>
      </c>
      <c r="L316" s="34">
        <v>4563.4680399999997</v>
      </c>
      <c r="N316" s="25" t="str">
        <f t="shared" ref="N316:N320" si="156">A315</f>
        <v>Italiano</v>
      </c>
      <c r="O316" s="25" t="str">
        <f t="shared" si="154"/>
        <v>Mecânica</v>
      </c>
      <c r="P316" s="25" t="str">
        <f t="shared" si="154"/>
        <v>v</v>
      </c>
      <c r="Q316" s="25">
        <f t="shared" si="154"/>
        <v>56</v>
      </c>
      <c r="R316" s="25">
        <f t="shared" si="154"/>
        <v>1</v>
      </c>
      <c r="S316" s="27">
        <f>AVERAGE(F315,F325,F326,F334)</f>
        <v>7638.7391666666672</v>
      </c>
      <c r="T316" s="27">
        <f t="shared" ref="T316:Y316" si="157">AVERAGE(G315,G325,G326,G334)</f>
        <v>147.06263000000001</v>
      </c>
      <c r="U316" s="27">
        <f t="shared" si="157"/>
        <v>7351.8922499999999</v>
      </c>
      <c r="V316" s="27">
        <f t="shared" si="157"/>
        <v>151.98474500000003</v>
      </c>
      <c r="W316" s="27">
        <f t="shared" si="157"/>
        <v>23873.3505</v>
      </c>
      <c r="X316" s="27">
        <f t="shared" si="157"/>
        <v>791476.58000000007</v>
      </c>
      <c r="Y316" s="27">
        <f t="shared" si="157"/>
        <v>11144.593999999999</v>
      </c>
    </row>
    <row r="317" spans="1:25" s="25" customFormat="1" x14ac:dyDescent="0.3">
      <c r="A317" s="34" t="s">
        <v>52</v>
      </c>
      <c r="B317" s="34" t="s">
        <v>53</v>
      </c>
      <c r="C317" s="34" t="s">
        <v>62</v>
      </c>
      <c r="D317" s="34">
        <v>56</v>
      </c>
      <c r="E317" s="34">
        <v>1</v>
      </c>
      <c r="F317" s="34" t="s">
        <v>60</v>
      </c>
      <c r="G317" s="34" t="s">
        <v>60</v>
      </c>
      <c r="H317" s="34" t="s">
        <v>60</v>
      </c>
      <c r="I317" s="34" t="s">
        <v>60</v>
      </c>
      <c r="J317" s="34" t="s">
        <v>60</v>
      </c>
      <c r="K317" s="34" t="s">
        <v>60</v>
      </c>
      <c r="L317" s="34" t="s">
        <v>60</v>
      </c>
      <c r="N317" s="25" t="str">
        <f t="shared" si="156"/>
        <v>Salada</v>
      </c>
      <c r="O317" s="25" t="str">
        <f t="shared" si="154"/>
        <v>Natural</v>
      </c>
      <c r="P317" s="25" t="str">
        <f t="shared" si="154"/>
        <v>v</v>
      </c>
      <c r="Q317" s="25">
        <f t="shared" si="154"/>
        <v>56</v>
      </c>
      <c r="R317" s="25">
        <f t="shared" si="154"/>
        <v>1</v>
      </c>
      <c r="S317" s="27">
        <f>AVERAGE(F316,F323,F328,F333)</f>
        <v>6608.6052500000005</v>
      </c>
      <c r="T317" s="27">
        <f t="shared" ref="T317:Y317" si="158">AVERAGE(G316,G323,G328,G333)</f>
        <v>120.01497499999999</v>
      </c>
      <c r="U317" s="27">
        <f t="shared" si="158"/>
        <v>6361.8912499999997</v>
      </c>
      <c r="V317" s="27">
        <f t="shared" si="158"/>
        <v>120.07479333333332</v>
      </c>
      <c r="W317" s="27">
        <f t="shared" si="158"/>
        <v>30201.323499999999</v>
      </c>
      <c r="X317" s="27">
        <f t="shared" si="158"/>
        <v>630455.87800000003</v>
      </c>
      <c r="Y317" s="27">
        <f t="shared" si="158"/>
        <v>9228.7810599999993</v>
      </c>
    </row>
    <row r="318" spans="1:25" s="25" customFormat="1" x14ac:dyDescent="0.3">
      <c r="A318" s="34" t="s">
        <v>54</v>
      </c>
      <c r="B318" s="34" t="s">
        <v>53</v>
      </c>
      <c r="C318" s="34" t="s">
        <v>62</v>
      </c>
      <c r="D318" s="34">
        <v>56</v>
      </c>
      <c r="E318" s="34">
        <v>1</v>
      </c>
      <c r="F318" s="34">
        <v>4869.2513333333336</v>
      </c>
      <c r="G318" s="34">
        <v>121.10653333333335</v>
      </c>
      <c r="H318" s="34">
        <v>4608.6923333333334</v>
      </c>
      <c r="I318" s="34">
        <v>144.17443333333333</v>
      </c>
      <c r="J318" s="34">
        <v>28218.612000000001</v>
      </c>
      <c r="K318" s="34">
        <v>819416.49</v>
      </c>
      <c r="L318" s="34">
        <v>15583.9174</v>
      </c>
      <c r="N318" s="25" t="str">
        <f t="shared" si="156"/>
        <v>Italiano</v>
      </c>
      <c r="O318" s="25" t="str">
        <f t="shared" si="154"/>
        <v>Natural</v>
      </c>
      <c r="P318" s="25" t="str">
        <f t="shared" si="154"/>
        <v>v</v>
      </c>
      <c r="Q318" s="25">
        <f t="shared" si="154"/>
        <v>56</v>
      </c>
      <c r="R318" s="25">
        <f t="shared" si="154"/>
        <v>1</v>
      </c>
      <c r="S318" s="27">
        <f>AVERAGE(F320,F327,F336)</f>
        <v>7488.4070000000002</v>
      </c>
      <c r="T318" s="27">
        <f t="shared" ref="T318:Y318" si="159">AVERAGE(G320,G327,G336)</f>
        <v>125.07086888888891</v>
      </c>
      <c r="U318" s="27">
        <f t="shared" si="159"/>
        <v>7190.5171111111113</v>
      </c>
      <c r="V318" s="27">
        <f t="shared" si="159"/>
        <v>155.69678555555558</v>
      </c>
      <c r="W318" s="27">
        <f t="shared" si="159"/>
        <v>23825.159666666663</v>
      </c>
      <c r="X318" s="27">
        <f t="shared" si="159"/>
        <v>734870.25</v>
      </c>
      <c r="Y318" s="27">
        <f t="shared" si="159"/>
        <v>8817.4372000000003</v>
      </c>
    </row>
    <row r="319" spans="1:25" s="25" customFormat="1" x14ac:dyDescent="0.3">
      <c r="A319" s="34" t="s">
        <v>54</v>
      </c>
      <c r="B319" s="34" t="s">
        <v>50</v>
      </c>
      <c r="C319" s="34" t="s">
        <v>62</v>
      </c>
      <c r="D319" s="34">
        <v>56</v>
      </c>
      <c r="E319" s="34">
        <v>1</v>
      </c>
      <c r="F319" s="34">
        <v>7836.449333333333</v>
      </c>
      <c r="G319" s="34">
        <v>63.436759999999992</v>
      </c>
      <c r="H319" s="34">
        <v>7612.0266666666657</v>
      </c>
      <c r="I319" s="34">
        <v>86.914526666666674</v>
      </c>
      <c r="J319" s="34">
        <v>34864.466</v>
      </c>
      <c r="K319" s="34">
        <v>483464.2699999999</v>
      </c>
      <c r="L319" s="34">
        <v>4258.45874</v>
      </c>
      <c r="N319" s="25" t="str">
        <f t="shared" si="156"/>
        <v>Santa Cruz</v>
      </c>
      <c r="O319" s="25" t="str">
        <f t="shared" si="154"/>
        <v>Natural</v>
      </c>
      <c r="P319" s="25" t="str">
        <f t="shared" si="154"/>
        <v>v</v>
      </c>
      <c r="Q319" s="25">
        <f t="shared" si="154"/>
        <v>56</v>
      </c>
      <c r="R319" s="25">
        <f t="shared" si="154"/>
        <v>1</v>
      </c>
      <c r="S319" s="27">
        <f>AVERAGE(F318,F321,F332)</f>
        <v>6732.9467777777763</v>
      </c>
      <c r="T319" s="27">
        <f t="shared" ref="T319:Y319" si="160">AVERAGE(G318,G321,G332)</f>
        <v>151.92775555555554</v>
      </c>
      <c r="U319" s="27">
        <f t="shared" si="160"/>
        <v>6393.7115555555547</v>
      </c>
      <c r="V319" s="27">
        <f t="shared" si="160"/>
        <v>167.36203000000003</v>
      </c>
      <c r="W319" s="27">
        <f t="shared" si="160"/>
        <v>28587.777666666665</v>
      </c>
      <c r="X319" s="27">
        <f t="shared" si="160"/>
        <v>731717.41333333321</v>
      </c>
      <c r="Y319" s="27">
        <f t="shared" si="160"/>
        <v>9547.7838666666667</v>
      </c>
    </row>
    <row r="320" spans="1:25" s="25" customFormat="1" x14ac:dyDescent="0.3">
      <c r="A320" s="34" t="s">
        <v>52</v>
      </c>
      <c r="B320" s="34" t="s">
        <v>53</v>
      </c>
      <c r="C320" s="34" t="s">
        <v>62</v>
      </c>
      <c r="D320" s="34">
        <v>56</v>
      </c>
      <c r="E320" s="34">
        <v>2</v>
      </c>
      <c r="F320" s="34">
        <v>9296.6513333333332</v>
      </c>
      <c r="G320" s="34">
        <v>173.00933333333333</v>
      </c>
      <c r="H320" s="34">
        <v>8956.5310000000009</v>
      </c>
      <c r="I320" s="34">
        <v>167.82336666666666</v>
      </c>
      <c r="J320" s="34">
        <v>24490.851000000002</v>
      </c>
      <c r="K320" s="34">
        <v>540349.85</v>
      </c>
      <c r="L320" s="34">
        <v>8535.4753999999994</v>
      </c>
      <c r="N320" s="25" t="str">
        <f t="shared" si="156"/>
        <v>Santa Cruz</v>
      </c>
      <c r="O320" s="25" t="str">
        <f t="shared" si="154"/>
        <v>Mecânica</v>
      </c>
      <c r="P320" s="25" t="str">
        <f t="shared" si="154"/>
        <v>v</v>
      </c>
      <c r="Q320" s="25">
        <f t="shared" si="154"/>
        <v>56</v>
      </c>
      <c r="R320" s="25">
        <f t="shared" si="154"/>
        <v>1</v>
      </c>
      <c r="S320" s="27">
        <f>AVERAGE(F319,F322,F330,F337)</f>
        <v>7272.1154166666665</v>
      </c>
      <c r="T320" s="27">
        <f t="shared" ref="T320:Y320" si="161">AVERAGE(G319,G322,G330,G337)</f>
        <v>178.03739833333341</v>
      </c>
      <c r="U320" s="27">
        <f t="shared" si="161"/>
        <v>6938.9350833333328</v>
      </c>
      <c r="V320" s="27">
        <f t="shared" si="161"/>
        <v>191.30759833333335</v>
      </c>
      <c r="W320" s="27">
        <f t="shared" si="161"/>
        <v>33327.146999999997</v>
      </c>
      <c r="X320" s="27">
        <f t="shared" si="161"/>
        <v>685479.15999999992</v>
      </c>
      <c r="Y320" s="27">
        <f t="shared" si="161"/>
        <v>8020.0428350000002</v>
      </c>
    </row>
    <row r="321" spans="1:25" s="25" customFormat="1" x14ac:dyDescent="0.3">
      <c r="A321" s="34" t="s">
        <v>54</v>
      </c>
      <c r="B321" s="34" t="s">
        <v>53</v>
      </c>
      <c r="C321" s="34" t="s">
        <v>62</v>
      </c>
      <c r="D321" s="34">
        <v>56</v>
      </c>
      <c r="E321" s="34">
        <v>2</v>
      </c>
      <c r="F321" s="34">
        <v>7865.2206666666652</v>
      </c>
      <c r="G321" s="34">
        <v>207.80323333333334</v>
      </c>
      <c r="H321" s="34">
        <v>7345.3403333333335</v>
      </c>
      <c r="I321" s="34">
        <v>242.21306666666669</v>
      </c>
      <c r="J321" s="34">
        <v>29780.778000000002</v>
      </c>
      <c r="K321" s="34">
        <v>676655.91</v>
      </c>
      <c r="L321" s="34">
        <v>3508.9558000000006</v>
      </c>
      <c r="S321" s="27"/>
      <c r="T321" s="27"/>
      <c r="U321" s="27"/>
      <c r="V321" s="27"/>
      <c r="W321" s="27"/>
      <c r="X321" s="27"/>
      <c r="Y321" s="27"/>
    </row>
    <row r="322" spans="1:25" s="25" customFormat="1" x14ac:dyDescent="0.3">
      <c r="A322" s="34" t="s">
        <v>54</v>
      </c>
      <c r="B322" s="34" t="s">
        <v>50</v>
      </c>
      <c r="C322" s="34" t="s">
        <v>62</v>
      </c>
      <c r="D322" s="34">
        <v>56</v>
      </c>
      <c r="E322" s="34">
        <v>2</v>
      </c>
      <c r="F322" s="34">
        <v>8067.5119999999997</v>
      </c>
      <c r="G322" s="34">
        <v>253.92666666666665</v>
      </c>
      <c r="H322" s="34">
        <v>7510.5210000000006</v>
      </c>
      <c r="I322" s="34">
        <v>278.87200000000001</v>
      </c>
      <c r="J322" s="34">
        <v>31161.249999999993</v>
      </c>
      <c r="K322" s="34">
        <v>786522.17999999993</v>
      </c>
      <c r="L322" s="34">
        <v>6562.6429999999991</v>
      </c>
      <c r="R322" s="25" t="s">
        <v>55</v>
      </c>
      <c r="S322" s="27">
        <f>AVERAGE(S315,S316,S320)</f>
        <v>7640.7936388888884</v>
      </c>
      <c r="T322" s="27">
        <f t="shared" ref="T322:Y322" si="162">AVERAGE(T315,T316,T320)</f>
        <v>148.97797648148151</v>
      </c>
      <c r="U322" s="27">
        <f t="shared" si="162"/>
        <v>7340.1428888888886</v>
      </c>
      <c r="V322" s="27">
        <f t="shared" si="162"/>
        <v>161.48719851851854</v>
      </c>
      <c r="W322" s="27">
        <f t="shared" si="162"/>
        <v>29283.468499999999</v>
      </c>
      <c r="X322" s="27">
        <f t="shared" si="162"/>
        <v>735312.05666666664</v>
      </c>
      <c r="Y322" s="27">
        <f t="shared" si="162"/>
        <v>10420.516556111112</v>
      </c>
    </row>
    <row r="323" spans="1:25" s="25" customFormat="1" x14ac:dyDescent="0.3">
      <c r="A323" s="34" t="s">
        <v>49</v>
      </c>
      <c r="B323" s="34" t="s">
        <v>53</v>
      </c>
      <c r="C323" s="34" t="s">
        <v>62</v>
      </c>
      <c r="D323" s="34">
        <v>56</v>
      </c>
      <c r="E323" s="34">
        <v>2</v>
      </c>
      <c r="F323" s="34">
        <v>6513.498333333333</v>
      </c>
      <c r="G323" s="34">
        <v>208.69253333333333</v>
      </c>
      <c r="H323" s="34">
        <v>6137.2059999999992</v>
      </c>
      <c r="I323" s="34">
        <v>161.47536666666667</v>
      </c>
      <c r="J323" s="34">
        <v>31766.48</v>
      </c>
      <c r="K323" s="34">
        <v>460161.38400000008</v>
      </c>
      <c r="L323" s="34">
        <v>10053.637899999998</v>
      </c>
      <c r="R323" s="25" t="s">
        <v>56</v>
      </c>
      <c r="S323" s="27">
        <f>AVERAGE(S317:S319)</f>
        <v>6943.3196759259254</v>
      </c>
      <c r="T323" s="27">
        <f t="shared" ref="T323:Y323" si="163">AVERAGE(T317:T319)</f>
        <v>132.33786648148148</v>
      </c>
      <c r="U323" s="27">
        <f t="shared" si="163"/>
        <v>6648.7066388888888</v>
      </c>
      <c r="V323" s="27">
        <f t="shared" si="163"/>
        <v>147.71120296296297</v>
      </c>
      <c r="W323" s="27">
        <f t="shared" si="163"/>
        <v>27538.08694444444</v>
      </c>
      <c r="X323" s="27">
        <f t="shared" si="163"/>
        <v>699014.51377777767</v>
      </c>
      <c r="Y323" s="27">
        <f t="shared" si="163"/>
        <v>9198.0007088888888</v>
      </c>
    </row>
    <row r="324" spans="1:25" s="25" customFormat="1" x14ac:dyDescent="0.3">
      <c r="A324" s="34" t="s">
        <v>49</v>
      </c>
      <c r="B324" s="34" t="s">
        <v>50</v>
      </c>
      <c r="C324" s="34" t="s">
        <v>62</v>
      </c>
      <c r="D324" s="34">
        <v>56</v>
      </c>
      <c r="E324" s="34">
        <v>2</v>
      </c>
      <c r="F324" s="34">
        <v>7791.5343333333331</v>
      </c>
      <c r="G324" s="34">
        <v>92.271646666666655</v>
      </c>
      <c r="H324" s="34">
        <v>7572.1213333333335</v>
      </c>
      <c r="I324" s="34">
        <v>115.33955666666668</v>
      </c>
      <c r="J324" s="34">
        <v>35492.444000000003</v>
      </c>
      <c r="K324" s="34">
        <v>735786.26</v>
      </c>
      <c r="L324" s="34">
        <v>12885.2273</v>
      </c>
      <c r="S324" s="27"/>
      <c r="T324" s="27"/>
      <c r="U324" s="27"/>
      <c r="V324" s="27"/>
      <c r="W324" s="27"/>
      <c r="X324" s="27"/>
      <c r="Y324" s="27"/>
    </row>
    <row r="325" spans="1:25" s="25" customFormat="1" x14ac:dyDescent="0.3">
      <c r="A325" s="34" t="s">
        <v>52</v>
      </c>
      <c r="B325" s="34" t="s">
        <v>50</v>
      </c>
      <c r="C325" s="34" t="s">
        <v>62</v>
      </c>
      <c r="D325" s="34">
        <v>56</v>
      </c>
      <c r="E325" s="34">
        <v>2</v>
      </c>
      <c r="F325" s="34">
        <v>9594.9236666666675</v>
      </c>
      <c r="G325" s="34">
        <v>167.56176666666667</v>
      </c>
      <c r="H325" s="34">
        <v>9212.2176666666655</v>
      </c>
      <c r="I325" s="34">
        <v>190.8193666666667</v>
      </c>
      <c r="J325" s="34">
        <v>29456.310999999998</v>
      </c>
      <c r="K325" s="34">
        <v>874106.8</v>
      </c>
      <c r="L325" s="34">
        <v>12536.2179</v>
      </c>
      <c r="R325" s="25" t="s">
        <v>57</v>
      </c>
      <c r="S325" s="27">
        <f>AVERAGE(S315,S317)</f>
        <v>7310.065791666666</v>
      </c>
      <c r="T325" s="27">
        <f t="shared" ref="T325:Y326" si="164">AVERAGE(T315,T317)</f>
        <v>120.92443805555556</v>
      </c>
      <c r="U325" s="27">
        <f t="shared" si="164"/>
        <v>7045.7462916666664</v>
      </c>
      <c r="V325" s="27">
        <f t="shared" si="164"/>
        <v>130.62202277777777</v>
      </c>
      <c r="W325" s="27">
        <f t="shared" si="164"/>
        <v>30425.615749999997</v>
      </c>
      <c r="X325" s="27">
        <f t="shared" si="164"/>
        <v>679718.1540000001</v>
      </c>
      <c r="Y325" s="27">
        <f t="shared" si="164"/>
        <v>10662.846946666667</v>
      </c>
    </row>
    <row r="326" spans="1:25" s="25" customFormat="1" x14ac:dyDescent="0.3">
      <c r="A326" s="34" t="s">
        <v>52</v>
      </c>
      <c r="B326" s="34" t="s">
        <v>50</v>
      </c>
      <c r="C326" s="34" t="s">
        <v>62</v>
      </c>
      <c r="D326" s="34">
        <v>56</v>
      </c>
      <c r="E326" s="34">
        <v>3</v>
      </c>
      <c r="F326" s="34">
        <v>6434.5729999999994</v>
      </c>
      <c r="G326" s="34">
        <v>262.43170000000003</v>
      </c>
      <c r="H326" s="34">
        <v>6015.8220000000001</v>
      </c>
      <c r="I326" s="34">
        <v>201.84423333333334</v>
      </c>
      <c r="J326" s="34">
        <v>19549.939000000002</v>
      </c>
      <c r="K326" s="34">
        <v>906381.2</v>
      </c>
      <c r="L326" s="34">
        <v>10241.015000000001</v>
      </c>
      <c r="R326" s="25" t="s">
        <v>58</v>
      </c>
      <c r="S326" s="27">
        <f>AVERAGE(S316,S318)</f>
        <v>7563.5730833333337</v>
      </c>
      <c r="T326" s="27">
        <f t="shared" si="164"/>
        <v>136.06674944444447</v>
      </c>
      <c r="U326" s="27">
        <f t="shared" si="164"/>
        <v>7271.2046805555556</v>
      </c>
      <c r="V326" s="27">
        <f t="shared" si="164"/>
        <v>153.84076527777779</v>
      </c>
      <c r="W326" s="27">
        <f t="shared" si="164"/>
        <v>23849.25508333333</v>
      </c>
      <c r="X326" s="27">
        <f t="shared" si="164"/>
        <v>763173.41500000004</v>
      </c>
      <c r="Y326" s="27">
        <f t="shared" si="164"/>
        <v>9981.0155999999988</v>
      </c>
    </row>
    <row r="327" spans="1:25" s="25" customFormat="1" x14ac:dyDescent="0.3">
      <c r="A327" s="34" t="s">
        <v>52</v>
      </c>
      <c r="B327" s="34" t="s">
        <v>53</v>
      </c>
      <c r="C327" s="34" t="s">
        <v>62</v>
      </c>
      <c r="D327" s="34">
        <v>56</v>
      </c>
      <c r="E327" s="34">
        <v>3</v>
      </c>
      <c r="F327" s="34">
        <v>6864.1009999999997</v>
      </c>
      <c r="G327" s="34">
        <v>69.203739999999996</v>
      </c>
      <c r="H327" s="34">
        <v>6632.982</v>
      </c>
      <c r="I327" s="34">
        <v>108.95672333333334</v>
      </c>
      <c r="J327" s="34">
        <v>26738.464</v>
      </c>
      <c r="K327" s="34">
        <v>757384.26</v>
      </c>
      <c r="L327" s="34">
        <v>6752.7116999999998</v>
      </c>
      <c r="R327" s="25" t="s">
        <v>61</v>
      </c>
      <c r="S327" s="27">
        <f>AVERAGE(S319:S320)</f>
        <v>7002.5310972222214</v>
      </c>
      <c r="T327" s="27">
        <f t="shared" ref="T327:Y327" si="165">AVERAGE(T319:T320)</f>
        <v>164.98257694444447</v>
      </c>
      <c r="U327" s="27">
        <f t="shared" si="165"/>
        <v>6666.3233194444438</v>
      </c>
      <c r="V327" s="27">
        <f t="shared" si="165"/>
        <v>179.33481416666669</v>
      </c>
      <c r="W327" s="27">
        <f t="shared" si="165"/>
        <v>30957.462333333329</v>
      </c>
      <c r="X327" s="27">
        <f t="shared" si="165"/>
        <v>708598.28666666662</v>
      </c>
      <c r="Y327" s="27">
        <f t="shared" si="165"/>
        <v>8783.9133508333325</v>
      </c>
    </row>
    <row r="328" spans="1:25" s="25" customFormat="1" x14ac:dyDescent="0.3">
      <c r="A328" s="34" t="s">
        <v>49</v>
      </c>
      <c r="B328" s="34" t="s">
        <v>53</v>
      </c>
      <c r="C328" s="34" t="s">
        <v>62</v>
      </c>
      <c r="D328" s="34">
        <v>56</v>
      </c>
      <c r="E328" s="34">
        <v>3</v>
      </c>
      <c r="F328" s="34">
        <v>6244.4423333333334</v>
      </c>
      <c r="G328" s="34">
        <v>115.65895666666665</v>
      </c>
      <c r="H328" s="34">
        <v>6021.3686666666663</v>
      </c>
      <c r="I328" s="34">
        <v>127.23253333333332</v>
      </c>
      <c r="J328" s="34">
        <v>25971</v>
      </c>
      <c r="K328" s="34">
        <v>462457.15</v>
      </c>
      <c r="L328" s="34">
        <v>11191.962100000001</v>
      </c>
    </row>
    <row r="329" spans="1:25" s="25" customFormat="1" x14ac:dyDescent="0.3">
      <c r="A329" s="34" t="s">
        <v>54</v>
      </c>
      <c r="B329" s="34" t="s">
        <v>53</v>
      </c>
      <c r="C329" s="34" t="s">
        <v>62</v>
      </c>
      <c r="D329" s="34">
        <v>56</v>
      </c>
      <c r="E329" s="34">
        <v>3</v>
      </c>
      <c r="F329" s="34" t="s">
        <v>60</v>
      </c>
      <c r="G329" s="34" t="s">
        <v>60</v>
      </c>
      <c r="H329" s="34" t="s">
        <v>60</v>
      </c>
      <c r="I329" s="34" t="s">
        <v>60</v>
      </c>
      <c r="J329" s="34" t="s">
        <v>60</v>
      </c>
      <c r="K329" s="34" t="s">
        <v>60</v>
      </c>
      <c r="L329" s="34" t="s">
        <v>60</v>
      </c>
    </row>
    <row r="330" spans="1:25" s="25" customFormat="1" x14ac:dyDescent="0.3">
      <c r="A330" s="34" t="s">
        <v>54</v>
      </c>
      <c r="B330" s="34" t="s">
        <v>50</v>
      </c>
      <c r="C330" s="34" t="s">
        <v>62</v>
      </c>
      <c r="D330" s="34">
        <v>56</v>
      </c>
      <c r="E330" s="34">
        <v>3</v>
      </c>
      <c r="F330" s="34">
        <v>7080.5119999999997</v>
      </c>
      <c r="G330" s="34">
        <v>203.92666666666699</v>
      </c>
      <c r="H330" s="34">
        <v>6910.5209999999997</v>
      </c>
      <c r="I330" s="34">
        <v>208.87200000000001</v>
      </c>
      <c r="J330" s="34">
        <v>34502.885999999999</v>
      </c>
      <c r="K330" s="34">
        <v>770126.5</v>
      </c>
      <c r="L330" s="34">
        <v>9764.4932000000008</v>
      </c>
    </row>
    <row r="331" spans="1:25" s="25" customFormat="1" x14ac:dyDescent="0.3">
      <c r="A331" s="34" t="s">
        <v>49</v>
      </c>
      <c r="B331" s="34" t="s">
        <v>50</v>
      </c>
      <c r="C331" s="34" t="s">
        <v>62</v>
      </c>
      <c r="D331" s="34">
        <v>56</v>
      </c>
      <c r="E331" s="34">
        <v>3</v>
      </c>
      <c r="F331" s="34" t="s">
        <v>60</v>
      </c>
      <c r="G331" s="34" t="s">
        <v>60</v>
      </c>
      <c r="H331" s="34" t="s">
        <v>60</v>
      </c>
      <c r="I331" s="34" t="s">
        <v>60</v>
      </c>
      <c r="J331" s="34" t="s">
        <v>60</v>
      </c>
      <c r="K331" s="34" t="s">
        <v>60</v>
      </c>
      <c r="L331" s="34" t="s">
        <v>60</v>
      </c>
    </row>
    <row r="332" spans="1:25" s="25" customFormat="1" x14ac:dyDescent="0.3">
      <c r="A332" s="34" t="s">
        <v>54</v>
      </c>
      <c r="B332" s="34" t="s">
        <v>53</v>
      </c>
      <c r="C332" s="34" t="s">
        <v>62</v>
      </c>
      <c r="D332" s="34">
        <v>56</v>
      </c>
      <c r="E332" s="34">
        <v>4</v>
      </c>
      <c r="F332" s="34">
        <v>7464.3683333333329</v>
      </c>
      <c r="G332" s="34">
        <v>126.87349999999999</v>
      </c>
      <c r="H332" s="34">
        <v>7227.101999999999</v>
      </c>
      <c r="I332" s="34">
        <v>115.69859000000001</v>
      </c>
      <c r="J332" s="34">
        <v>27763.942999999999</v>
      </c>
      <c r="K332" s="34">
        <v>699079.84</v>
      </c>
      <c r="L332" s="34">
        <v>9550.4784</v>
      </c>
    </row>
    <row r="333" spans="1:25" s="25" customFormat="1" x14ac:dyDescent="0.3">
      <c r="A333" s="34" t="s">
        <v>49</v>
      </c>
      <c r="B333" s="34" t="s">
        <v>53</v>
      </c>
      <c r="C333" s="34" t="s">
        <v>62</v>
      </c>
      <c r="D333" s="34">
        <v>56</v>
      </c>
      <c r="E333" s="34">
        <v>4</v>
      </c>
      <c r="F333" s="34">
        <v>7937.8323333333346</v>
      </c>
      <c r="G333" s="34">
        <v>74.970716666666661</v>
      </c>
      <c r="H333" s="34">
        <v>7737.394666666667</v>
      </c>
      <c r="I333" s="34">
        <v>110.14363333333331</v>
      </c>
      <c r="J333" s="34">
        <v>25668.087</v>
      </c>
      <c r="K333" s="34">
        <v>767882.62799999991</v>
      </c>
      <c r="L333" s="34">
        <v>11106.056200000001</v>
      </c>
    </row>
    <row r="334" spans="1:25" s="25" customFormat="1" x14ac:dyDescent="0.3">
      <c r="A334" s="34" t="s">
        <v>52</v>
      </c>
      <c r="B334" s="34" t="s">
        <v>50</v>
      </c>
      <c r="C334" s="34" t="s">
        <v>62</v>
      </c>
      <c r="D334" s="34">
        <v>56</v>
      </c>
      <c r="E334" s="34">
        <v>4</v>
      </c>
      <c r="F334" s="34">
        <v>6027.5216666666665</v>
      </c>
      <c r="G334" s="34">
        <v>86.50466999999999</v>
      </c>
      <c r="H334" s="34">
        <v>5831.3793333333333</v>
      </c>
      <c r="I334" s="34">
        <v>110.04986666666667</v>
      </c>
      <c r="J334" s="34">
        <v>26179.328999999998</v>
      </c>
      <c r="K334" s="34">
        <v>598723.46</v>
      </c>
      <c r="L334" s="34">
        <v>13515.001999999999</v>
      </c>
    </row>
    <row r="335" spans="1:25" s="25" customFormat="1" x14ac:dyDescent="0.3">
      <c r="A335" s="34" t="s">
        <v>49</v>
      </c>
      <c r="B335" s="34" t="s">
        <v>50</v>
      </c>
      <c r="C335" s="34" t="s">
        <v>62</v>
      </c>
      <c r="D335" s="34">
        <v>56</v>
      </c>
      <c r="E335" s="34">
        <v>4</v>
      </c>
      <c r="F335" s="34">
        <v>9218.382333333333</v>
      </c>
      <c r="G335" s="34">
        <v>185.58330000000001</v>
      </c>
      <c r="H335" s="34">
        <v>8852.7346666666672</v>
      </c>
      <c r="I335" s="34">
        <v>190.59790000000001</v>
      </c>
      <c r="J335" s="34">
        <v>30154.927999999996</v>
      </c>
      <c r="K335" s="34">
        <v>673687.44</v>
      </c>
      <c r="L335" s="34">
        <v>11647.231</v>
      </c>
    </row>
    <row r="336" spans="1:25" s="25" customFormat="1" x14ac:dyDescent="0.3">
      <c r="A336" s="34" t="s">
        <v>52</v>
      </c>
      <c r="B336" s="34" t="s">
        <v>53</v>
      </c>
      <c r="C336" s="34" t="s">
        <v>62</v>
      </c>
      <c r="D336" s="34">
        <v>56</v>
      </c>
      <c r="E336" s="34">
        <v>4</v>
      </c>
      <c r="F336" s="34">
        <v>6304.4686666666666</v>
      </c>
      <c r="G336" s="34">
        <v>132.99953333333335</v>
      </c>
      <c r="H336" s="34">
        <v>5982.038333333333</v>
      </c>
      <c r="I336" s="34">
        <v>190.31026666666671</v>
      </c>
      <c r="J336" s="34">
        <v>20246.163999999997</v>
      </c>
      <c r="K336" s="34">
        <v>906876.64</v>
      </c>
      <c r="L336" s="34">
        <v>11164.1245</v>
      </c>
    </row>
    <row r="337" spans="1:15" s="25" customFormat="1" x14ac:dyDescent="0.3">
      <c r="A337" s="34" t="s">
        <v>54</v>
      </c>
      <c r="B337" s="34" t="s">
        <v>50</v>
      </c>
      <c r="C337" s="34" t="s">
        <v>62</v>
      </c>
      <c r="D337" s="34">
        <v>56</v>
      </c>
      <c r="E337" s="34">
        <v>4</v>
      </c>
      <c r="F337" s="34">
        <v>6103.9883333333337</v>
      </c>
      <c r="G337" s="34">
        <v>190.85950000000003</v>
      </c>
      <c r="H337" s="34">
        <v>5722.6716666666662</v>
      </c>
      <c r="I337" s="34">
        <v>190.57186666666666</v>
      </c>
      <c r="J337" s="34">
        <v>32779.985999999997</v>
      </c>
      <c r="K337" s="34">
        <v>701803.69000000006</v>
      </c>
      <c r="L337" s="34">
        <v>11494.5764</v>
      </c>
      <c r="O337" s="25" t="s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S20" sqref="S20"/>
    </sheetView>
  </sheetViews>
  <sheetFormatPr baseColWidth="10" defaultColWidth="8.88671875"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25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/>
      <c r="N1" s="9"/>
      <c r="O1" s="9"/>
      <c r="P1" s="9"/>
      <c r="Q1" s="9"/>
    </row>
    <row r="2" spans="1:17" x14ac:dyDescent="0.3">
      <c r="A2" s="2">
        <v>1</v>
      </c>
      <c r="B2" s="2" t="s">
        <v>11</v>
      </c>
      <c r="C2" s="2">
        <v>664.35590000000002</v>
      </c>
      <c r="D2" s="2">
        <v>1058.817</v>
      </c>
      <c r="E2" s="2"/>
      <c r="F2" s="2">
        <v>659.87130000000002</v>
      </c>
      <c r="G2" s="2"/>
      <c r="H2" s="2">
        <v>608.99289999999996</v>
      </c>
      <c r="I2" s="2">
        <v>733.55960000000005</v>
      </c>
      <c r="J2" s="2">
        <v>719.71889999999996</v>
      </c>
      <c r="K2" s="2">
        <v>1384.075</v>
      </c>
      <c r="L2" s="2">
        <v>170.34010000000001</v>
      </c>
      <c r="M2" s="9"/>
      <c r="N2" s="2" t="s">
        <v>12</v>
      </c>
      <c r="O2" s="2"/>
      <c r="P2" s="2">
        <f>AVERAGE(F2,F6,F10)</f>
        <v>619.10606666666672</v>
      </c>
      <c r="Q2" s="9"/>
    </row>
    <row r="3" spans="1:17" x14ac:dyDescent="0.3">
      <c r="A3" s="2">
        <v>2</v>
      </c>
      <c r="B3" s="2" t="s">
        <v>13</v>
      </c>
      <c r="C3" s="2">
        <v>681.65679999999998</v>
      </c>
      <c r="D3" s="2">
        <v>743.9402</v>
      </c>
      <c r="E3" s="2"/>
      <c r="F3" s="2">
        <v>48.934429999999999</v>
      </c>
      <c r="G3" s="2"/>
      <c r="H3" s="2">
        <v>678.19659999999999</v>
      </c>
      <c r="I3" s="2">
        <v>719.71889999999996</v>
      </c>
      <c r="J3" s="2">
        <v>685.11699999999996</v>
      </c>
      <c r="K3" s="2">
        <v>768.16150000000005</v>
      </c>
      <c r="L3" s="2">
        <v>171.8699</v>
      </c>
      <c r="M3" s="9"/>
      <c r="N3" s="2" t="s">
        <v>14</v>
      </c>
      <c r="O3" s="2"/>
      <c r="P3" s="2">
        <f>AVERAGE(F3,F7,F11)</f>
        <v>50.913346666666662</v>
      </c>
      <c r="Q3" s="9"/>
    </row>
    <row r="4" spans="1:17" x14ac:dyDescent="0.3">
      <c r="A4" s="2">
        <v>3</v>
      </c>
      <c r="B4" s="2" t="s">
        <v>15</v>
      </c>
      <c r="C4" s="2">
        <v>740.48</v>
      </c>
      <c r="D4" s="2">
        <v>1041.5160000000001</v>
      </c>
      <c r="E4" s="2"/>
      <c r="F4" s="2">
        <v>557.80960000000005</v>
      </c>
      <c r="G4" s="2"/>
      <c r="H4" s="2">
        <v>685.11699999999996</v>
      </c>
      <c r="I4" s="2">
        <v>768.16150000000005</v>
      </c>
      <c r="J4" s="2">
        <v>795.84299999999996</v>
      </c>
      <c r="K4" s="2">
        <v>1314.8710000000001</v>
      </c>
      <c r="L4" s="2">
        <v>168.55070000000001</v>
      </c>
      <c r="M4" s="9"/>
      <c r="N4" s="2" t="s">
        <v>16</v>
      </c>
      <c r="O4" s="2"/>
      <c r="P4" s="2">
        <f>AVERAGE(F4,F8,F12)</f>
        <v>519.13693333333333</v>
      </c>
      <c r="Q4" s="9"/>
    </row>
    <row r="5" spans="1:17" x14ac:dyDescent="0.3">
      <c r="A5" s="2">
        <v>4</v>
      </c>
      <c r="B5" s="2" t="s">
        <v>17</v>
      </c>
      <c r="C5" s="2">
        <v>799.30319999999995</v>
      </c>
      <c r="D5" s="2">
        <v>1339.0920000000001</v>
      </c>
      <c r="E5" s="2"/>
      <c r="F5" s="2">
        <v>48.934429999999999</v>
      </c>
      <c r="G5" s="2"/>
      <c r="H5" s="2">
        <v>795.84299999999996</v>
      </c>
      <c r="I5" s="2">
        <v>1314.8710000000001</v>
      </c>
      <c r="J5" s="2">
        <v>802.76340000000005</v>
      </c>
      <c r="K5" s="2">
        <v>1363.3140000000001</v>
      </c>
      <c r="L5" s="2">
        <v>171.8699</v>
      </c>
      <c r="M5" s="9"/>
      <c r="N5" s="2" t="s">
        <v>18</v>
      </c>
      <c r="O5" s="2"/>
      <c r="P5" s="2">
        <f>AVERAGE(F5,F9,F13)</f>
        <v>51.056963333333336</v>
      </c>
      <c r="Q5" s="9"/>
    </row>
    <row r="6" spans="1:17" x14ac:dyDescent="0.3">
      <c r="A6" s="2">
        <v>5</v>
      </c>
      <c r="B6" s="2" t="s">
        <v>19</v>
      </c>
      <c r="C6" s="2">
        <v>2155.6959999999999</v>
      </c>
      <c r="D6" s="2">
        <v>802.76340000000005</v>
      </c>
      <c r="E6" s="2"/>
      <c r="F6" s="2">
        <v>545.13049999999998</v>
      </c>
      <c r="G6" s="2"/>
      <c r="H6" s="2">
        <v>2117.634</v>
      </c>
      <c r="I6" s="2">
        <v>532.86879999999996</v>
      </c>
      <c r="J6" s="2">
        <v>2193.7579999999998</v>
      </c>
      <c r="K6" s="2">
        <v>1072.6579999999999</v>
      </c>
      <c r="L6" s="2">
        <v>171.97280000000001</v>
      </c>
      <c r="M6" s="9"/>
      <c r="N6" s="9"/>
      <c r="O6" s="9"/>
      <c r="P6" s="9"/>
      <c r="Q6" s="9"/>
    </row>
    <row r="7" spans="1:17" x14ac:dyDescent="0.3">
      <c r="A7" s="2">
        <v>6</v>
      </c>
      <c r="B7" s="2" t="s">
        <v>20</v>
      </c>
      <c r="C7" s="2">
        <v>2186.8380000000002</v>
      </c>
      <c r="D7" s="2">
        <v>557.09010000000001</v>
      </c>
      <c r="E7" s="2"/>
      <c r="F7" s="2">
        <v>48.442619999999998</v>
      </c>
      <c r="G7" s="2"/>
      <c r="H7" s="2">
        <v>2186.8380000000002</v>
      </c>
      <c r="I7" s="2">
        <v>532.86879999999996</v>
      </c>
      <c r="J7" s="2">
        <v>2186.8380000000002</v>
      </c>
      <c r="K7" s="2">
        <v>581.31140000000005</v>
      </c>
      <c r="L7" s="2">
        <v>180</v>
      </c>
      <c r="M7" s="9"/>
      <c r="N7" s="9"/>
      <c r="O7" s="9"/>
      <c r="P7" s="9"/>
      <c r="Q7" s="9"/>
    </row>
    <row r="8" spans="1:17" x14ac:dyDescent="0.3">
      <c r="A8" s="2">
        <v>7</v>
      </c>
      <c r="B8" s="2" t="s">
        <v>21</v>
      </c>
      <c r="C8" s="2">
        <v>2211.0590000000002</v>
      </c>
      <c r="D8" s="2">
        <v>799.30319999999995</v>
      </c>
      <c r="E8" s="2"/>
      <c r="F8" s="2">
        <v>438.66660000000002</v>
      </c>
      <c r="G8" s="2"/>
      <c r="H8" s="2">
        <v>2186.8380000000002</v>
      </c>
      <c r="I8" s="2">
        <v>581.31140000000005</v>
      </c>
      <c r="J8" s="2">
        <v>2235.2809999999999</v>
      </c>
      <c r="K8" s="2">
        <v>1017.295</v>
      </c>
      <c r="L8" s="2">
        <v>173.65979999999999</v>
      </c>
      <c r="M8" s="9"/>
      <c r="N8" s="9"/>
      <c r="O8" s="9"/>
      <c r="P8" s="9"/>
      <c r="Q8" s="9"/>
    </row>
    <row r="9" spans="1:17" x14ac:dyDescent="0.3">
      <c r="A9" s="2">
        <v>8</v>
      </c>
      <c r="B9" s="2" t="s">
        <v>22</v>
      </c>
      <c r="C9" s="2">
        <v>2238.741</v>
      </c>
      <c r="D9" s="2">
        <v>1044.9760000000001</v>
      </c>
      <c r="E9" s="2"/>
      <c r="F9" s="2">
        <v>55.793840000000003</v>
      </c>
      <c r="G9" s="2"/>
      <c r="H9" s="2">
        <v>2235.2809999999999</v>
      </c>
      <c r="I9" s="2">
        <v>1017.295</v>
      </c>
      <c r="J9" s="2">
        <v>2242.201</v>
      </c>
      <c r="K9" s="2">
        <v>1072.6579999999999</v>
      </c>
      <c r="L9" s="2">
        <v>172.875</v>
      </c>
      <c r="M9" s="9"/>
      <c r="N9" s="9"/>
      <c r="O9" s="9"/>
      <c r="P9" s="9"/>
      <c r="Q9" s="9"/>
    </row>
    <row r="10" spans="1:17" x14ac:dyDescent="0.3">
      <c r="A10" s="2">
        <v>9</v>
      </c>
      <c r="B10" s="2" t="s">
        <v>23</v>
      </c>
      <c r="C10" s="2">
        <v>3491.3290000000002</v>
      </c>
      <c r="D10" s="2">
        <v>768.16150000000005</v>
      </c>
      <c r="E10" s="2"/>
      <c r="F10" s="2">
        <v>652.31640000000004</v>
      </c>
      <c r="G10" s="2"/>
      <c r="H10" s="2">
        <v>3467.107</v>
      </c>
      <c r="I10" s="2">
        <v>442.90390000000002</v>
      </c>
      <c r="J10" s="2">
        <v>3515.55</v>
      </c>
      <c r="K10" s="2">
        <v>1093.4190000000001</v>
      </c>
      <c r="L10" s="2">
        <v>175.74119999999999</v>
      </c>
      <c r="M10" s="9"/>
      <c r="N10" s="9"/>
      <c r="O10" s="9"/>
      <c r="P10" s="9"/>
      <c r="Q10" s="9"/>
    </row>
    <row r="11" spans="1:17" x14ac:dyDescent="0.3">
      <c r="A11" s="2">
        <v>10</v>
      </c>
      <c r="B11" s="2" t="s">
        <v>24</v>
      </c>
      <c r="C11" s="2">
        <v>3529.3910000000001</v>
      </c>
      <c r="D11" s="2">
        <v>463.66500000000002</v>
      </c>
      <c r="E11" s="2"/>
      <c r="F11" s="2">
        <v>55.362990000000003</v>
      </c>
      <c r="G11" s="2"/>
      <c r="H11" s="2">
        <v>3529.3910000000001</v>
      </c>
      <c r="I11" s="2">
        <v>435.98349999999999</v>
      </c>
      <c r="J11" s="2">
        <v>3529.3910000000001</v>
      </c>
      <c r="K11" s="2">
        <v>491.34649999999999</v>
      </c>
      <c r="L11" s="2">
        <v>180</v>
      </c>
      <c r="M11" s="9"/>
      <c r="N11" s="9"/>
      <c r="O11" s="9"/>
      <c r="P11" s="9"/>
      <c r="Q11" s="9"/>
    </row>
    <row r="12" spans="1:17" x14ac:dyDescent="0.3">
      <c r="A12" s="2">
        <v>11</v>
      </c>
      <c r="B12" s="2" t="s">
        <v>25</v>
      </c>
      <c r="C12" s="2">
        <v>3539.7710000000002</v>
      </c>
      <c r="D12" s="2">
        <v>771.62170000000003</v>
      </c>
      <c r="E12" s="2"/>
      <c r="F12" s="2">
        <v>560.93460000000005</v>
      </c>
      <c r="G12" s="2"/>
      <c r="H12" s="2">
        <v>3529.3910000000001</v>
      </c>
      <c r="I12" s="2">
        <v>491.34649999999999</v>
      </c>
      <c r="J12" s="2">
        <v>3550.152</v>
      </c>
      <c r="K12" s="2">
        <v>1051.8969999999999</v>
      </c>
      <c r="L12" s="2">
        <v>177.87889999999999</v>
      </c>
      <c r="M12" s="9"/>
      <c r="N12" s="9"/>
      <c r="O12" s="9"/>
      <c r="P12" s="9"/>
      <c r="Q12" s="9"/>
    </row>
    <row r="13" spans="1:17" x14ac:dyDescent="0.3">
      <c r="A13" s="2">
        <v>12</v>
      </c>
      <c r="B13" s="2" t="s">
        <v>26</v>
      </c>
      <c r="C13" s="2">
        <v>3550.152</v>
      </c>
      <c r="D13" s="2">
        <v>1076.1179999999999</v>
      </c>
      <c r="E13" s="2"/>
      <c r="F13" s="2">
        <v>48.442619999999998</v>
      </c>
      <c r="G13" s="2"/>
      <c r="H13" s="2">
        <v>3550.152</v>
      </c>
      <c r="I13" s="2">
        <v>1051.8969999999999</v>
      </c>
      <c r="J13" s="2">
        <v>3550.152</v>
      </c>
      <c r="K13" s="2">
        <v>1100.3389999999999</v>
      </c>
      <c r="L13" s="2">
        <v>180</v>
      </c>
      <c r="M13" s="9"/>
      <c r="N13" s="9"/>
      <c r="O13" s="9"/>
      <c r="P13" s="9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15</v>
      </c>
      <c r="C16" s="1">
        <v>1200.6849999999999</v>
      </c>
      <c r="D16" s="1">
        <v>1996.528</v>
      </c>
      <c r="E16" s="1"/>
      <c r="F16" s="1">
        <v>2339.8850000000002</v>
      </c>
      <c r="G16" s="1"/>
      <c r="H16" s="1">
        <v>961.93200000000002</v>
      </c>
      <c r="I16" s="1">
        <v>851.20600000000002</v>
      </c>
      <c r="J16" s="1">
        <v>1439.4380000000001</v>
      </c>
      <c r="K16" s="1">
        <v>3141.85</v>
      </c>
      <c r="L16" s="1">
        <v>168.22479999999999</v>
      </c>
      <c r="M16" s="1"/>
      <c r="N16" s="1" t="s">
        <v>12</v>
      </c>
      <c r="O16" s="1"/>
      <c r="P16" s="1">
        <f>AVERAGE(F16,F20,F24)</f>
        <v>2281.6026666666671</v>
      </c>
      <c r="Q16" s="1"/>
    </row>
    <row r="17" spans="1:17" x14ac:dyDescent="0.3">
      <c r="A17" s="1">
        <v>2</v>
      </c>
      <c r="B17" s="1" t="s">
        <v>17</v>
      </c>
      <c r="C17" s="1">
        <v>1003.454</v>
      </c>
      <c r="D17" s="1">
        <v>854.6662</v>
      </c>
      <c r="E17" s="1"/>
      <c r="F17" s="1">
        <v>68.157780000000002</v>
      </c>
      <c r="G17" s="1"/>
      <c r="H17" s="1">
        <v>989.61350000000004</v>
      </c>
      <c r="I17" s="1">
        <v>823.52449999999999</v>
      </c>
      <c r="J17" s="1">
        <v>1017.295</v>
      </c>
      <c r="K17" s="1">
        <v>885.80780000000004</v>
      </c>
      <c r="L17" s="1">
        <v>156.03749999999999</v>
      </c>
      <c r="M17" s="1"/>
      <c r="N17" s="1" t="s">
        <v>14</v>
      </c>
      <c r="O17" s="1"/>
      <c r="P17" s="1">
        <f>AVERAGE(F17,F21,F25)</f>
        <v>55.192336666666669</v>
      </c>
      <c r="Q17" s="1"/>
    </row>
    <row r="18" spans="1:17" x14ac:dyDescent="0.3">
      <c r="A18" s="1">
        <v>3</v>
      </c>
      <c r="B18" s="1" t="s">
        <v>19</v>
      </c>
      <c r="C18" s="1">
        <v>1304.49</v>
      </c>
      <c r="D18" s="1">
        <v>1906.5630000000001</v>
      </c>
      <c r="E18" s="1"/>
      <c r="F18" s="1">
        <v>2120.7759999999998</v>
      </c>
      <c r="G18" s="1"/>
      <c r="H18" s="1">
        <v>1017.295</v>
      </c>
      <c r="I18" s="1">
        <v>885.80780000000004</v>
      </c>
      <c r="J18" s="1">
        <v>1591.6859999999999</v>
      </c>
      <c r="K18" s="1">
        <v>2927.3180000000002</v>
      </c>
      <c r="L18" s="1">
        <v>164.28569999999999</v>
      </c>
      <c r="M18" s="1"/>
      <c r="N18" s="1" t="s">
        <v>16</v>
      </c>
      <c r="O18" s="1"/>
      <c r="P18" s="1">
        <f>AVERAGE(F18,F22,F26)</f>
        <v>731.11626799999988</v>
      </c>
      <c r="Q18" s="1"/>
    </row>
    <row r="19" spans="1:17" x14ac:dyDescent="0.3">
      <c r="A19" s="1">
        <v>4</v>
      </c>
      <c r="B19" s="1" t="s">
        <v>20</v>
      </c>
      <c r="C19" s="1">
        <v>1595.146</v>
      </c>
      <c r="D19" s="1">
        <v>2948.0790000000002</v>
      </c>
      <c r="E19" s="1"/>
      <c r="F19" s="1">
        <v>42.094990000000003</v>
      </c>
      <c r="G19" s="1"/>
      <c r="H19" s="1">
        <v>1591.6859999999999</v>
      </c>
      <c r="I19" s="1">
        <v>2927.3180000000002</v>
      </c>
      <c r="J19" s="1">
        <v>1598.606</v>
      </c>
      <c r="K19" s="1">
        <v>2968.84</v>
      </c>
      <c r="L19" s="1">
        <v>170.5377</v>
      </c>
      <c r="M19" s="1"/>
      <c r="N19" s="1" t="s">
        <v>18</v>
      </c>
      <c r="O19" s="1"/>
      <c r="P19" s="1">
        <f>AVERAGE(F19,F23,F27)</f>
        <v>1450.7446633333336</v>
      </c>
      <c r="Q19" s="1"/>
    </row>
    <row r="20" spans="1:17" x14ac:dyDescent="0.3">
      <c r="A20" s="1">
        <v>5</v>
      </c>
      <c r="B20" s="1" t="s">
        <v>21</v>
      </c>
      <c r="C20" s="1">
        <v>1840.819</v>
      </c>
      <c r="D20" s="1">
        <v>1536.3230000000001</v>
      </c>
      <c r="E20" s="1"/>
      <c r="F20" s="1">
        <v>2159.7330000000002</v>
      </c>
      <c r="G20" s="1"/>
      <c r="H20" s="1">
        <v>1543.2429999999999</v>
      </c>
      <c r="I20" s="1">
        <v>498.26690000000002</v>
      </c>
      <c r="J20" s="1">
        <v>2138.3960000000002</v>
      </c>
      <c r="K20" s="1">
        <v>2574.3789999999999</v>
      </c>
      <c r="L20" s="1">
        <v>164.0042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22</v>
      </c>
      <c r="C21" s="1">
        <v>1584.7660000000001</v>
      </c>
      <c r="D21" s="1">
        <v>519.02800000000002</v>
      </c>
      <c r="E21" s="1"/>
      <c r="F21" s="1">
        <v>57.066859999999998</v>
      </c>
      <c r="G21" s="1"/>
      <c r="H21" s="1">
        <v>1577.845</v>
      </c>
      <c r="I21" s="1">
        <v>491.34649999999999</v>
      </c>
      <c r="J21" s="1">
        <v>1591.6859999999999</v>
      </c>
      <c r="K21" s="1">
        <v>546.70950000000005</v>
      </c>
      <c r="L21" s="1">
        <v>165.96379999999999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23</v>
      </c>
      <c r="C22" s="1">
        <v>1591.6859999999999</v>
      </c>
      <c r="D22" s="1">
        <v>550.16970000000003</v>
      </c>
      <c r="E22" s="1"/>
      <c r="F22" s="1">
        <v>6.9203739999999998</v>
      </c>
      <c r="G22" s="1"/>
      <c r="H22" s="1">
        <v>1591.6859999999999</v>
      </c>
      <c r="I22" s="1">
        <v>546.70950000000005</v>
      </c>
      <c r="J22" s="1">
        <v>1591.6859999999999</v>
      </c>
      <c r="K22" s="1">
        <v>553.62990000000002</v>
      </c>
      <c r="L22" s="1">
        <v>180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24</v>
      </c>
      <c r="C23" s="1">
        <v>1871.961</v>
      </c>
      <c r="D23" s="1">
        <v>1539.7829999999999</v>
      </c>
      <c r="E23" s="1"/>
      <c r="F23" s="1">
        <v>2063.7339999999999</v>
      </c>
      <c r="G23" s="1"/>
      <c r="H23" s="1">
        <v>1591.6859999999999</v>
      </c>
      <c r="I23" s="1">
        <v>546.70950000000005</v>
      </c>
      <c r="J23" s="1">
        <v>2152.2359999999999</v>
      </c>
      <c r="K23" s="1">
        <v>2532.857</v>
      </c>
      <c r="L23" s="1">
        <v>164.23929999999999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25</v>
      </c>
      <c r="C24" s="1">
        <v>2162.6170000000002</v>
      </c>
      <c r="D24" s="1">
        <v>2557.078</v>
      </c>
      <c r="E24" s="1"/>
      <c r="F24" s="1">
        <v>2345.19</v>
      </c>
      <c r="G24" s="1"/>
      <c r="H24" s="1">
        <v>2152.2359999999999</v>
      </c>
      <c r="I24" s="1">
        <v>2539.777</v>
      </c>
      <c r="J24" s="1">
        <v>2172.9969999999998</v>
      </c>
      <c r="K24" s="1">
        <v>2574.3789999999999</v>
      </c>
      <c r="L24" s="1">
        <v>149.03620000000001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26</v>
      </c>
      <c r="C25" s="1">
        <v>2546.6979999999999</v>
      </c>
      <c r="D25" s="1">
        <v>1283.729</v>
      </c>
      <c r="E25" s="1"/>
      <c r="F25" s="1">
        <v>40.352370000000001</v>
      </c>
      <c r="G25" s="1"/>
      <c r="H25" s="1">
        <v>2214.52</v>
      </c>
      <c r="I25" s="1">
        <v>159.1686</v>
      </c>
      <c r="J25" s="1">
        <v>2878.875</v>
      </c>
      <c r="K25" s="1">
        <v>2408.29</v>
      </c>
      <c r="L25" s="1">
        <v>163.5437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27</v>
      </c>
      <c r="C26" s="1">
        <v>2266.422</v>
      </c>
      <c r="D26" s="1">
        <v>162.62880000000001</v>
      </c>
      <c r="E26" s="1"/>
      <c r="F26" s="1">
        <v>65.652429999999995</v>
      </c>
      <c r="G26" s="1"/>
      <c r="H26" s="1">
        <v>2256.0419999999999</v>
      </c>
      <c r="I26" s="1">
        <v>131.4871</v>
      </c>
      <c r="J26" s="1">
        <v>2276.8029999999999</v>
      </c>
      <c r="K26" s="1">
        <v>193.7705</v>
      </c>
      <c r="L26" s="1">
        <v>161.5651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28</v>
      </c>
      <c r="C27" s="1">
        <v>2598.6</v>
      </c>
      <c r="D27" s="1">
        <v>1269.8889999999999</v>
      </c>
      <c r="E27" s="1"/>
      <c r="F27" s="1">
        <v>2246.4050000000002</v>
      </c>
      <c r="G27" s="1"/>
      <c r="H27" s="1">
        <v>2276.8029999999999</v>
      </c>
      <c r="I27" s="1">
        <v>193.7705</v>
      </c>
      <c r="J27" s="1">
        <v>2920.3980000000001</v>
      </c>
      <c r="K27" s="1">
        <v>2346.0070000000001</v>
      </c>
      <c r="L27" s="1">
        <v>163.35149999999999</v>
      </c>
      <c r="M27" s="1"/>
      <c r="N27" s="1"/>
      <c r="O27" s="1"/>
      <c r="P27" s="1"/>
      <c r="Q27" s="1"/>
    </row>
    <row r="28" spans="1:17" x14ac:dyDescent="0.3">
      <c r="A28" s="1">
        <v>13</v>
      </c>
      <c r="B28" s="1" t="s">
        <v>29</v>
      </c>
      <c r="C28" s="1">
        <v>2930.7779999999998</v>
      </c>
      <c r="D28" s="1">
        <v>2366.768</v>
      </c>
      <c r="E28" s="1"/>
      <c r="F28" s="1">
        <v>46.423279999999998</v>
      </c>
      <c r="G28" s="1"/>
      <c r="H28" s="1">
        <v>2920.3980000000001</v>
      </c>
      <c r="I28" s="1">
        <v>2346.0070000000001</v>
      </c>
      <c r="J28" s="1">
        <v>2941.1590000000001</v>
      </c>
      <c r="K28" s="1">
        <v>2387.529</v>
      </c>
      <c r="L28" s="1">
        <v>153.4349</v>
      </c>
      <c r="M28" s="1"/>
      <c r="N28" s="1"/>
      <c r="O28" s="1"/>
      <c r="P28" s="1"/>
      <c r="Q28" s="1"/>
    </row>
    <row r="30" spans="1:17" x14ac:dyDescent="0.3">
      <c r="A30" s="3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/>
      <c r="N30" s="3"/>
      <c r="O30" s="3"/>
      <c r="P30" s="3"/>
      <c r="Q30" s="3"/>
    </row>
    <row r="31" spans="1:17" x14ac:dyDescent="0.3">
      <c r="A31" s="3">
        <v>1</v>
      </c>
      <c r="B31" s="3" t="s">
        <v>11</v>
      </c>
      <c r="C31" s="3">
        <v>1384.075</v>
      </c>
      <c r="D31" s="3">
        <v>3503.4389999999999</v>
      </c>
      <c r="E31" s="3"/>
      <c r="F31" s="3">
        <v>4918.9750000000004</v>
      </c>
      <c r="G31" s="3"/>
      <c r="H31" s="3">
        <v>640.13459999999998</v>
      </c>
      <c r="I31" s="3">
        <v>1159.163</v>
      </c>
      <c r="J31" s="3">
        <v>2128.0149999999999</v>
      </c>
      <c r="K31" s="3">
        <v>5847.7160000000003</v>
      </c>
      <c r="L31" s="3">
        <v>162.39349999999999</v>
      </c>
      <c r="M31" s="3"/>
      <c r="N31" s="3" t="s">
        <v>12</v>
      </c>
      <c r="O31" s="3"/>
      <c r="P31" s="3">
        <f>AVERAGE(F31,F35,F39)</f>
        <v>4886.7376666666669</v>
      </c>
      <c r="Q31" s="3"/>
    </row>
    <row r="32" spans="1:17" x14ac:dyDescent="0.3">
      <c r="A32" s="3">
        <v>2</v>
      </c>
      <c r="B32" s="3" t="s">
        <v>13</v>
      </c>
      <c r="C32" s="3">
        <v>717.98879999999997</v>
      </c>
      <c r="D32" s="3">
        <v>1185.114</v>
      </c>
      <c r="E32" s="3"/>
      <c r="F32" s="3">
        <v>131.76</v>
      </c>
      <c r="G32" s="3"/>
      <c r="H32" s="3">
        <v>692.03740000000005</v>
      </c>
      <c r="I32" s="3">
        <v>1124.5609999999999</v>
      </c>
      <c r="J32" s="3">
        <v>743.9402</v>
      </c>
      <c r="K32" s="3">
        <v>1245.6669999999999</v>
      </c>
      <c r="L32" s="3">
        <v>156.8014</v>
      </c>
      <c r="M32" s="3"/>
      <c r="N32" s="3" t="s">
        <v>14</v>
      </c>
      <c r="O32" s="3"/>
      <c r="P32" s="3">
        <f>AVERAGE(F32,F36,F40)</f>
        <v>135.1773</v>
      </c>
      <c r="Q32" s="3"/>
    </row>
    <row r="33" spans="1:17" x14ac:dyDescent="0.3">
      <c r="A33" s="3">
        <v>3</v>
      </c>
      <c r="B33" s="3" t="s">
        <v>15</v>
      </c>
      <c r="C33" s="3">
        <v>1453.278</v>
      </c>
      <c r="D33" s="3">
        <v>3451.5360000000001</v>
      </c>
      <c r="E33" s="3"/>
      <c r="F33" s="3">
        <v>4634.2290000000003</v>
      </c>
      <c r="G33" s="3"/>
      <c r="H33" s="3">
        <v>743.9402</v>
      </c>
      <c r="I33" s="3">
        <v>1245.6669999999999</v>
      </c>
      <c r="J33" s="3">
        <v>2162.6170000000002</v>
      </c>
      <c r="K33" s="3">
        <v>5657.4059999999999</v>
      </c>
      <c r="L33" s="3">
        <v>162.1738</v>
      </c>
      <c r="M33" s="3"/>
      <c r="N33" s="3" t="s">
        <v>16</v>
      </c>
      <c r="O33" s="3"/>
      <c r="P33" s="3">
        <f>AVERAGE(F33,F37,F41)</f>
        <v>4543.1263333333336</v>
      </c>
      <c r="Q33" s="3"/>
    </row>
    <row r="34" spans="1:17" x14ac:dyDescent="0.3">
      <c r="A34" s="3">
        <v>4</v>
      </c>
      <c r="B34" s="3" t="s">
        <v>17</v>
      </c>
      <c r="C34" s="3">
        <v>2188.5680000000002</v>
      </c>
      <c r="D34" s="3">
        <v>5717.9589999999998</v>
      </c>
      <c r="E34" s="3"/>
      <c r="F34" s="3">
        <v>131.76</v>
      </c>
      <c r="G34" s="3"/>
      <c r="H34" s="3">
        <v>2162.6170000000002</v>
      </c>
      <c r="I34" s="3">
        <v>5657.4059999999999</v>
      </c>
      <c r="J34" s="3">
        <v>2214.52</v>
      </c>
      <c r="K34" s="3">
        <v>5778.5119999999997</v>
      </c>
      <c r="L34" s="3">
        <v>156.8014</v>
      </c>
      <c r="M34" s="3"/>
      <c r="N34" s="3" t="s">
        <v>18</v>
      </c>
      <c r="O34" s="3"/>
      <c r="P34" s="3">
        <f>AVERAGE(F34,F38,F42)</f>
        <v>198.75059999999999</v>
      </c>
      <c r="Q34" s="3"/>
    </row>
    <row r="35" spans="1:17" x14ac:dyDescent="0.3">
      <c r="A35" s="3">
        <v>5</v>
      </c>
      <c r="B35" s="3" t="s">
        <v>19</v>
      </c>
      <c r="C35" s="3">
        <v>2430.7809999999999</v>
      </c>
      <c r="D35" s="3">
        <v>2949.8090000000002</v>
      </c>
      <c r="E35" s="3"/>
      <c r="F35" s="3">
        <v>4874.1369999999997</v>
      </c>
      <c r="G35" s="3"/>
      <c r="H35" s="3">
        <v>1764.6949999999999</v>
      </c>
      <c r="I35" s="3">
        <v>605.53269999999998</v>
      </c>
      <c r="J35" s="3">
        <v>3096.8670000000002</v>
      </c>
      <c r="K35" s="3">
        <v>5294.0860000000002</v>
      </c>
      <c r="L35" s="3">
        <v>164.13839999999999</v>
      </c>
      <c r="M35" s="3"/>
      <c r="N35" s="3"/>
      <c r="O35" s="3"/>
      <c r="P35" s="3"/>
      <c r="Q35" s="3"/>
    </row>
    <row r="36" spans="1:17" x14ac:dyDescent="0.3">
      <c r="A36" s="3">
        <v>6</v>
      </c>
      <c r="B36" s="3" t="s">
        <v>20</v>
      </c>
      <c r="C36" s="3">
        <v>1877.1510000000001</v>
      </c>
      <c r="D36" s="3">
        <v>640.13459999999998</v>
      </c>
      <c r="E36" s="3"/>
      <c r="F36" s="3">
        <v>147.8192</v>
      </c>
      <c r="G36" s="3"/>
      <c r="H36" s="3">
        <v>1851.2</v>
      </c>
      <c r="I36" s="3">
        <v>570.93079999999998</v>
      </c>
      <c r="J36" s="3">
        <v>1903.1030000000001</v>
      </c>
      <c r="K36" s="3">
        <v>709.3383</v>
      </c>
      <c r="L36" s="3">
        <v>159.44399999999999</v>
      </c>
      <c r="M36" s="3"/>
      <c r="N36" s="3"/>
      <c r="O36" s="3"/>
      <c r="P36" s="3"/>
      <c r="Q36" s="3"/>
    </row>
    <row r="37" spans="1:17" x14ac:dyDescent="0.3">
      <c r="A37" s="3">
        <v>7</v>
      </c>
      <c r="B37" s="3" t="s">
        <v>21</v>
      </c>
      <c r="C37" s="3">
        <v>2525.9360000000001</v>
      </c>
      <c r="D37" s="3">
        <v>2863.3049999999998</v>
      </c>
      <c r="E37" s="3"/>
      <c r="F37" s="3">
        <v>4484.4139999999998</v>
      </c>
      <c r="G37" s="3"/>
      <c r="H37" s="3">
        <v>1903.1030000000001</v>
      </c>
      <c r="I37" s="3">
        <v>709.3383</v>
      </c>
      <c r="J37" s="3">
        <v>3148.77</v>
      </c>
      <c r="K37" s="3">
        <v>5017.2709999999997</v>
      </c>
      <c r="L37" s="3">
        <v>163.8724</v>
      </c>
      <c r="M37" s="3"/>
      <c r="N37" s="3"/>
      <c r="O37" s="3"/>
      <c r="P37" s="3"/>
      <c r="Q37" s="3"/>
    </row>
    <row r="38" spans="1:17" x14ac:dyDescent="0.3">
      <c r="A38" s="3">
        <v>8</v>
      </c>
      <c r="B38" s="3" t="s">
        <v>22</v>
      </c>
      <c r="C38" s="3">
        <v>3200.6729999999998</v>
      </c>
      <c r="D38" s="3">
        <v>5129.7269999999999</v>
      </c>
      <c r="E38" s="3"/>
      <c r="F38" s="3">
        <v>247.71170000000001</v>
      </c>
      <c r="G38" s="3"/>
      <c r="H38" s="3">
        <v>3148.77</v>
      </c>
      <c r="I38" s="3">
        <v>5017.2709999999997</v>
      </c>
      <c r="J38" s="3">
        <v>3252.576</v>
      </c>
      <c r="K38" s="3">
        <v>5242.183</v>
      </c>
      <c r="L38" s="3">
        <v>155.22489999999999</v>
      </c>
      <c r="M38" s="3"/>
      <c r="N38" s="3"/>
      <c r="O38" s="3"/>
      <c r="P38" s="3"/>
      <c r="Q38" s="3"/>
    </row>
    <row r="39" spans="1:17" x14ac:dyDescent="0.3">
      <c r="A39" s="3">
        <v>9</v>
      </c>
      <c r="B39" s="3" t="s">
        <v>23</v>
      </c>
      <c r="C39" s="3">
        <v>3416.9349999999999</v>
      </c>
      <c r="D39" s="3">
        <v>2474.0340000000001</v>
      </c>
      <c r="E39" s="3"/>
      <c r="F39" s="3">
        <v>4867.1009999999997</v>
      </c>
      <c r="G39" s="3"/>
      <c r="H39" s="3">
        <v>2733.5479999999998</v>
      </c>
      <c r="I39" s="3">
        <v>138.4075</v>
      </c>
      <c r="J39" s="3">
        <v>4100.3209999999999</v>
      </c>
      <c r="K39" s="3">
        <v>4809.66</v>
      </c>
      <c r="L39" s="3">
        <v>163.6909</v>
      </c>
      <c r="M39" s="3"/>
      <c r="N39" s="3"/>
      <c r="O39" s="3"/>
      <c r="P39" s="3"/>
      <c r="Q39" s="3"/>
    </row>
    <row r="40" spans="1:17" x14ac:dyDescent="0.3">
      <c r="A40" s="3">
        <v>10</v>
      </c>
      <c r="B40" s="3" t="s">
        <v>24</v>
      </c>
      <c r="C40" s="3">
        <v>2854.654</v>
      </c>
      <c r="D40" s="3">
        <v>164.35890000000001</v>
      </c>
      <c r="E40" s="3"/>
      <c r="F40" s="3">
        <v>125.95269999999999</v>
      </c>
      <c r="G40" s="3"/>
      <c r="H40" s="3">
        <v>2837.3530000000001</v>
      </c>
      <c r="I40" s="3">
        <v>103.8056</v>
      </c>
      <c r="J40" s="3">
        <v>2871.9549999999999</v>
      </c>
      <c r="K40" s="3">
        <v>224.91210000000001</v>
      </c>
      <c r="L40" s="3">
        <v>164.05459999999999</v>
      </c>
      <c r="M40" s="3"/>
      <c r="N40" s="3"/>
      <c r="O40" s="3"/>
      <c r="P40" s="3"/>
      <c r="Q40" s="3"/>
    </row>
    <row r="41" spans="1:17" x14ac:dyDescent="0.3">
      <c r="A41" s="3">
        <v>11</v>
      </c>
      <c r="B41" s="3" t="s">
        <v>25</v>
      </c>
      <c r="C41" s="3">
        <v>3512.09</v>
      </c>
      <c r="D41" s="3">
        <v>2387.529</v>
      </c>
      <c r="E41" s="3"/>
      <c r="F41" s="3">
        <v>4510.7359999999999</v>
      </c>
      <c r="G41" s="3"/>
      <c r="H41" s="3">
        <v>2871.9549999999999</v>
      </c>
      <c r="I41" s="3">
        <v>224.91210000000001</v>
      </c>
      <c r="J41" s="3">
        <v>4152.2240000000002</v>
      </c>
      <c r="K41" s="3">
        <v>4550.1459999999997</v>
      </c>
      <c r="L41" s="3">
        <v>163.5112</v>
      </c>
      <c r="M41" s="3"/>
      <c r="N41" s="3"/>
      <c r="O41" s="3"/>
      <c r="P41" s="3"/>
      <c r="Q41" s="3"/>
    </row>
    <row r="42" spans="1:17" x14ac:dyDescent="0.3">
      <c r="A42" s="3">
        <v>12</v>
      </c>
      <c r="B42" s="3" t="s">
        <v>26</v>
      </c>
      <c r="C42" s="3">
        <v>4204.1270000000004</v>
      </c>
      <c r="D42" s="3">
        <v>4645.3010000000004</v>
      </c>
      <c r="E42" s="3"/>
      <c r="F42" s="3">
        <v>216.7801</v>
      </c>
      <c r="G42" s="3"/>
      <c r="H42" s="3">
        <v>4152.2240000000002</v>
      </c>
      <c r="I42" s="3">
        <v>4550.1459999999997</v>
      </c>
      <c r="J42" s="3">
        <v>4256.03</v>
      </c>
      <c r="K42" s="3">
        <v>4740.4560000000001</v>
      </c>
      <c r="L42" s="3">
        <v>151.3895</v>
      </c>
      <c r="M42" s="3"/>
      <c r="N42" s="3"/>
      <c r="O42" s="3"/>
      <c r="P42" s="3"/>
      <c r="Q42" s="3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1695.492</v>
      </c>
      <c r="D86" s="8">
        <v>3624.5459999999998</v>
      </c>
      <c r="E86" s="8"/>
      <c r="F86" s="8">
        <v>6789.9279999999999</v>
      </c>
      <c r="G86" s="8"/>
      <c r="H86" s="8">
        <v>1245.6669999999999</v>
      </c>
      <c r="I86" s="8">
        <v>259.51400000000001</v>
      </c>
      <c r="J86" s="8">
        <v>2145.3159999999998</v>
      </c>
      <c r="K86" s="8">
        <v>6989.5780000000004</v>
      </c>
      <c r="L86" s="8">
        <v>172.3861</v>
      </c>
      <c r="M86" s="8"/>
      <c r="N86" s="8" t="s">
        <v>12</v>
      </c>
      <c r="O86" s="8"/>
      <c r="P86" s="8">
        <f>AVERAGE(F86,F90,F94)</f>
        <v>6619.9203333333326</v>
      </c>
      <c r="Q86" s="8"/>
    </row>
    <row r="87" spans="1:17" x14ac:dyDescent="0.3">
      <c r="A87" s="8">
        <v>2</v>
      </c>
      <c r="B87" s="8" t="s">
        <v>13</v>
      </c>
      <c r="C87" s="8">
        <v>1410.0260000000001</v>
      </c>
      <c r="D87" s="8">
        <v>268.16449999999998</v>
      </c>
      <c r="E87" s="8"/>
      <c r="F87" s="8">
        <v>88.217799999999997</v>
      </c>
      <c r="G87" s="8"/>
      <c r="H87" s="8">
        <v>1401.376</v>
      </c>
      <c r="I87" s="8">
        <v>224.91210000000001</v>
      </c>
      <c r="J87" s="8">
        <v>1418.6769999999999</v>
      </c>
      <c r="K87" s="8">
        <v>311.41680000000002</v>
      </c>
      <c r="L87" s="8">
        <v>168.6901</v>
      </c>
      <c r="M87" s="8"/>
      <c r="N87" s="8" t="s">
        <v>14</v>
      </c>
      <c r="O87" s="8"/>
      <c r="P87" s="8">
        <f>AVERAGE(F87,F91,F95)</f>
        <v>92.842679999999987</v>
      </c>
      <c r="Q87" s="8"/>
    </row>
    <row r="88" spans="1:17" x14ac:dyDescent="0.3">
      <c r="A88" s="8">
        <v>3</v>
      </c>
      <c r="B88" s="8" t="s">
        <v>15</v>
      </c>
      <c r="C88" s="8">
        <v>1859.85</v>
      </c>
      <c r="D88" s="8">
        <v>3563.9929999999999</v>
      </c>
      <c r="E88" s="8"/>
      <c r="F88" s="8">
        <v>6564.7190000000001</v>
      </c>
      <c r="G88" s="8"/>
      <c r="H88" s="8">
        <v>1418.6769999999999</v>
      </c>
      <c r="I88" s="8">
        <v>311.41680000000002</v>
      </c>
      <c r="J88" s="8">
        <v>2301.0239999999999</v>
      </c>
      <c r="K88" s="8">
        <v>6816.5680000000002</v>
      </c>
      <c r="L88" s="8">
        <v>172.2756</v>
      </c>
      <c r="M88" s="8"/>
      <c r="N88" s="8" t="s">
        <v>16</v>
      </c>
      <c r="O88" s="8"/>
      <c r="P88" s="8">
        <f>AVERAGE(F88,F92,F96)</f>
        <v>6398.0686666666661</v>
      </c>
      <c r="Q88" s="8"/>
    </row>
    <row r="89" spans="1:17" x14ac:dyDescent="0.3">
      <c r="A89" s="8">
        <v>4</v>
      </c>
      <c r="B89" s="8" t="s">
        <v>17</v>
      </c>
      <c r="C89" s="8">
        <v>2318.3249999999998</v>
      </c>
      <c r="D89" s="8">
        <v>6868.4709999999995</v>
      </c>
      <c r="E89" s="8"/>
      <c r="F89" s="8">
        <v>109.4207</v>
      </c>
      <c r="G89" s="8"/>
      <c r="H89" s="8">
        <v>2301.0239999999999</v>
      </c>
      <c r="I89" s="8">
        <v>6816.5680000000002</v>
      </c>
      <c r="J89" s="8">
        <v>2335.6260000000002</v>
      </c>
      <c r="K89" s="8">
        <v>6920.3739999999998</v>
      </c>
      <c r="L89" s="8">
        <v>161.5651</v>
      </c>
      <c r="M89" s="8"/>
      <c r="N89" s="8" t="s">
        <v>18</v>
      </c>
      <c r="O89" s="8"/>
      <c r="P89" s="8">
        <f>AVERAGE(F89,F93,F97)</f>
        <v>106.24833333333333</v>
      </c>
      <c r="Q89" s="8"/>
    </row>
    <row r="90" spans="1:17" x14ac:dyDescent="0.3">
      <c r="A90" s="8">
        <v>5</v>
      </c>
      <c r="B90" s="8" t="s">
        <v>19</v>
      </c>
      <c r="C90" s="8">
        <v>2698.9459999999999</v>
      </c>
      <c r="D90" s="8">
        <v>3382.3330000000001</v>
      </c>
      <c r="E90" s="8"/>
      <c r="F90" s="8">
        <v>6589.0219999999999</v>
      </c>
      <c r="G90" s="8"/>
      <c r="H90" s="8">
        <v>2231.8209999999999</v>
      </c>
      <c r="I90" s="8">
        <v>121.1065</v>
      </c>
      <c r="J90" s="8">
        <v>3166.0709999999999</v>
      </c>
      <c r="K90" s="8">
        <v>6643.5590000000002</v>
      </c>
      <c r="L90" s="8">
        <v>171.8486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2370.2280000000001</v>
      </c>
      <c r="D91" s="8">
        <v>138.4075</v>
      </c>
      <c r="E91" s="8"/>
      <c r="F91" s="8">
        <v>69.203739999999996</v>
      </c>
      <c r="G91" s="8"/>
      <c r="H91" s="8">
        <v>2370.2280000000001</v>
      </c>
      <c r="I91" s="8">
        <v>103.8056</v>
      </c>
      <c r="J91" s="8">
        <v>2370.2280000000001</v>
      </c>
      <c r="K91" s="8">
        <v>173.0093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2811.402</v>
      </c>
      <c r="D92" s="8">
        <v>3347.7310000000002</v>
      </c>
      <c r="E92" s="8"/>
      <c r="F92" s="8">
        <v>6410.4570000000003</v>
      </c>
      <c r="G92" s="8"/>
      <c r="H92" s="8">
        <v>2370.2280000000001</v>
      </c>
      <c r="I92" s="8">
        <v>173.0093</v>
      </c>
      <c r="J92" s="8">
        <v>3252.576</v>
      </c>
      <c r="K92" s="8">
        <v>6522.4520000000002</v>
      </c>
      <c r="L92" s="8">
        <v>172.08860000000001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3261.2260000000001</v>
      </c>
      <c r="D93" s="8">
        <v>6565.7049999999999</v>
      </c>
      <c r="E93" s="8"/>
      <c r="F93" s="8">
        <v>88.217799999999997</v>
      </c>
      <c r="G93" s="8"/>
      <c r="H93" s="8">
        <v>3252.576</v>
      </c>
      <c r="I93" s="8">
        <v>6522.4520000000002</v>
      </c>
      <c r="J93" s="8">
        <v>3269.877</v>
      </c>
      <c r="K93" s="8">
        <v>6608.9570000000003</v>
      </c>
      <c r="L93" s="8">
        <v>168.6901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3477.4879999999998</v>
      </c>
      <c r="D94" s="8">
        <v>3287.1779999999999</v>
      </c>
      <c r="E94" s="8"/>
      <c r="F94" s="8">
        <v>6480.8109999999997</v>
      </c>
      <c r="G94" s="8"/>
      <c r="H94" s="8">
        <v>3096.8670000000002</v>
      </c>
      <c r="I94" s="8">
        <v>69.203739999999996</v>
      </c>
      <c r="J94" s="8">
        <v>3858.1080000000002</v>
      </c>
      <c r="K94" s="8">
        <v>6505.1509999999998</v>
      </c>
      <c r="L94" s="8">
        <v>173.2544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3235.2750000000001</v>
      </c>
      <c r="D95" s="8">
        <v>164.35890000000001</v>
      </c>
      <c r="E95" s="8"/>
      <c r="F95" s="8">
        <v>121.1065</v>
      </c>
      <c r="G95" s="8"/>
      <c r="H95" s="8">
        <v>3235.2750000000001</v>
      </c>
      <c r="I95" s="8">
        <v>103.8056</v>
      </c>
      <c r="J95" s="8">
        <v>3235.2750000000001</v>
      </c>
      <c r="K95" s="8">
        <v>224.91210000000001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3598.5940000000001</v>
      </c>
      <c r="D96" s="8">
        <v>3313.1289999999999</v>
      </c>
      <c r="E96" s="8"/>
      <c r="F96" s="8">
        <v>6219.03</v>
      </c>
      <c r="G96" s="8"/>
      <c r="H96" s="8">
        <v>3235.2750000000001</v>
      </c>
      <c r="I96" s="8">
        <v>224.91210000000001</v>
      </c>
      <c r="J96" s="8">
        <v>3961.9140000000002</v>
      </c>
      <c r="K96" s="8">
        <v>6401.3459999999995</v>
      </c>
      <c r="L96" s="8">
        <v>173.2902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3961.9140000000002</v>
      </c>
      <c r="D97" s="8">
        <v>6461.8990000000003</v>
      </c>
      <c r="E97" s="8"/>
      <c r="F97" s="8">
        <v>121.1065</v>
      </c>
      <c r="G97" s="8"/>
      <c r="H97" s="8">
        <v>3961.9140000000002</v>
      </c>
      <c r="I97" s="8">
        <v>6401.3459999999995</v>
      </c>
      <c r="J97" s="8">
        <v>3961.9140000000002</v>
      </c>
      <c r="K97" s="8">
        <v>6522.4520000000002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38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11</v>
      </c>
      <c r="C2" s="2">
        <v>1363.3140000000001</v>
      </c>
      <c r="D2" s="2">
        <v>1249.127</v>
      </c>
      <c r="E2" s="2"/>
      <c r="F2" s="2">
        <v>1288.1010000000001</v>
      </c>
      <c r="G2" s="2"/>
      <c r="H2" s="2">
        <v>1245.6669999999999</v>
      </c>
      <c r="I2" s="2">
        <v>615.91330000000005</v>
      </c>
      <c r="J2" s="2">
        <v>1480.96</v>
      </c>
      <c r="K2" s="2">
        <v>1882.3420000000001</v>
      </c>
      <c r="L2" s="2">
        <v>169.47489999999999</v>
      </c>
      <c r="N2" s="2" t="s">
        <v>12</v>
      </c>
      <c r="O2" s="2"/>
      <c r="P2" s="2">
        <f>AVERAGE(F2,F6,F10)</f>
        <v>1269.383</v>
      </c>
    </row>
    <row r="3" spans="1:17" x14ac:dyDescent="0.3">
      <c r="A3" s="2">
        <v>2</v>
      </c>
      <c r="B3" s="2" t="s">
        <v>13</v>
      </c>
      <c r="C3" s="2">
        <v>1280.269</v>
      </c>
      <c r="D3" s="2">
        <v>634.9443</v>
      </c>
      <c r="E3" s="2"/>
      <c r="F3" s="2">
        <v>47.063630000000003</v>
      </c>
      <c r="G3" s="2"/>
      <c r="H3" s="2">
        <v>1273.3489999999999</v>
      </c>
      <c r="I3" s="2">
        <v>612.45309999999995</v>
      </c>
      <c r="J3" s="2">
        <v>1287.19</v>
      </c>
      <c r="K3" s="2">
        <v>657.43550000000005</v>
      </c>
      <c r="L3" s="2">
        <v>162.8973</v>
      </c>
      <c r="N3" s="2" t="s">
        <v>14</v>
      </c>
      <c r="O3" s="2"/>
      <c r="P3" s="2">
        <f>AVERAGE(F3,F7,F11)</f>
        <v>43.608263333333333</v>
      </c>
    </row>
    <row r="4" spans="1:17" x14ac:dyDescent="0.3">
      <c r="A4" s="2">
        <v>3</v>
      </c>
      <c r="B4" s="2" t="s">
        <v>15</v>
      </c>
      <c r="C4" s="2">
        <v>1399.646</v>
      </c>
      <c r="D4" s="2">
        <v>1250.8579999999999</v>
      </c>
      <c r="E4" s="2"/>
      <c r="F4" s="2">
        <v>1193.087</v>
      </c>
      <c r="G4" s="2"/>
      <c r="H4" s="2">
        <v>1290.6500000000001</v>
      </c>
      <c r="I4" s="2">
        <v>664.35590000000002</v>
      </c>
      <c r="J4" s="2">
        <v>1508.6410000000001</v>
      </c>
      <c r="K4" s="2">
        <v>1837.3589999999999</v>
      </c>
      <c r="L4" s="2">
        <v>169.47219999999999</v>
      </c>
      <c r="N4" s="2" t="s">
        <v>16</v>
      </c>
      <c r="O4" s="2"/>
      <c r="P4" s="2">
        <f>AVERAGE(F4,F8,F12)</f>
        <v>1196.7343333333333</v>
      </c>
    </row>
    <row r="5" spans="1:17" x14ac:dyDescent="0.3">
      <c r="A5" s="2">
        <v>4</v>
      </c>
      <c r="B5" s="2" t="s">
        <v>17</v>
      </c>
      <c r="C5" s="2">
        <v>1513.8320000000001</v>
      </c>
      <c r="D5" s="2">
        <v>1854.66</v>
      </c>
      <c r="E5" s="2"/>
      <c r="F5" s="2">
        <v>36.125410000000002</v>
      </c>
      <c r="G5" s="2"/>
      <c r="H5" s="2">
        <v>1508.6410000000001</v>
      </c>
      <c r="I5" s="2">
        <v>1837.3589999999999</v>
      </c>
      <c r="J5" s="2">
        <v>1519.0219999999999</v>
      </c>
      <c r="K5" s="2">
        <v>1871.961</v>
      </c>
      <c r="L5" s="2">
        <v>163.30080000000001</v>
      </c>
      <c r="N5" s="2" t="s">
        <v>18</v>
      </c>
      <c r="O5" s="2"/>
      <c r="P5" s="2">
        <f>AVERAGE(F5,F9,F13)</f>
        <v>28.271313333333335</v>
      </c>
    </row>
    <row r="6" spans="1:17" x14ac:dyDescent="0.3">
      <c r="A6" s="2">
        <v>5</v>
      </c>
      <c r="B6" s="2" t="s">
        <v>19</v>
      </c>
      <c r="C6" s="2">
        <v>1968.846</v>
      </c>
      <c r="D6" s="2">
        <v>1205.875</v>
      </c>
      <c r="E6" s="2"/>
      <c r="F6" s="2">
        <v>1293.559</v>
      </c>
      <c r="G6" s="2"/>
      <c r="H6" s="2">
        <v>1889.2619999999999</v>
      </c>
      <c r="I6" s="2">
        <v>564.01049999999998</v>
      </c>
      <c r="J6" s="2">
        <v>2048.431</v>
      </c>
      <c r="K6" s="2">
        <v>1847.74</v>
      </c>
      <c r="L6" s="2">
        <v>172.93199999999999</v>
      </c>
    </row>
    <row r="7" spans="1:17" x14ac:dyDescent="0.3">
      <c r="A7" s="2">
        <v>6</v>
      </c>
      <c r="B7" s="2" t="s">
        <v>20</v>
      </c>
      <c r="C7" s="2">
        <v>1927.3240000000001</v>
      </c>
      <c r="D7" s="2">
        <v>577.85119999999995</v>
      </c>
      <c r="E7" s="2"/>
      <c r="F7" s="2">
        <v>42.094990000000003</v>
      </c>
      <c r="G7" s="2"/>
      <c r="H7" s="2">
        <v>1923.864</v>
      </c>
      <c r="I7" s="2">
        <v>557.09010000000001</v>
      </c>
      <c r="J7" s="2">
        <v>1930.7840000000001</v>
      </c>
      <c r="K7" s="2">
        <v>598.6123</v>
      </c>
      <c r="L7" s="2">
        <v>170.5377</v>
      </c>
    </row>
    <row r="8" spans="1:17" x14ac:dyDescent="0.3">
      <c r="A8" s="2">
        <v>7</v>
      </c>
      <c r="B8" s="2" t="s">
        <v>21</v>
      </c>
      <c r="C8" s="2">
        <v>2012.0989999999999</v>
      </c>
      <c r="D8" s="2">
        <v>1209.335</v>
      </c>
      <c r="E8" s="2"/>
      <c r="F8" s="2">
        <v>1232.2249999999999</v>
      </c>
      <c r="G8" s="2"/>
      <c r="H8" s="2">
        <v>1930.7840000000001</v>
      </c>
      <c r="I8" s="2">
        <v>598.6123</v>
      </c>
      <c r="J8" s="2">
        <v>2093.413</v>
      </c>
      <c r="K8" s="2">
        <v>1820.058</v>
      </c>
      <c r="L8" s="2">
        <v>172.416</v>
      </c>
    </row>
    <row r="9" spans="1:17" x14ac:dyDescent="0.3">
      <c r="A9" s="2">
        <v>8</v>
      </c>
      <c r="B9" s="2" t="s">
        <v>22</v>
      </c>
      <c r="C9" s="2">
        <v>2093.413</v>
      </c>
      <c r="D9" s="2">
        <v>1832.1690000000001</v>
      </c>
      <c r="E9" s="2"/>
      <c r="F9" s="2">
        <v>24.221309999999999</v>
      </c>
      <c r="G9" s="2"/>
      <c r="H9" s="2">
        <v>2093.413</v>
      </c>
      <c r="I9" s="2">
        <v>1820.058</v>
      </c>
      <c r="J9" s="2">
        <v>2093.413</v>
      </c>
      <c r="K9" s="2">
        <v>1844.28</v>
      </c>
      <c r="L9" s="2">
        <v>180</v>
      </c>
    </row>
    <row r="10" spans="1:17" x14ac:dyDescent="0.3">
      <c r="A10" s="2">
        <v>9</v>
      </c>
      <c r="B10" s="2" t="s">
        <v>23</v>
      </c>
      <c r="C10" s="2">
        <v>2743.9279999999999</v>
      </c>
      <c r="D10" s="2">
        <v>1179.924</v>
      </c>
      <c r="E10" s="2"/>
      <c r="F10" s="2">
        <v>1226.489</v>
      </c>
      <c r="G10" s="2"/>
      <c r="H10" s="2">
        <v>2712.7869999999998</v>
      </c>
      <c r="I10" s="2">
        <v>567.47069999999997</v>
      </c>
      <c r="J10" s="2">
        <v>2775.07</v>
      </c>
      <c r="K10" s="2">
        <v>1792.377</v>
      </c>
      <c r="L10" s="2">
        <v>177.08920000000001</v>
      </c>
    </row>
    <row r="11" spans="1:17" x14ac:dyDescent="0.3">
      <c r="A11" s="2">
        <v>10</v>
      </c>
      <c r="B11" s="2" t="s">
        <v>24</v>
      </c>
      <c r="C11" s="2">
        <v>2738.7379999999998</v>
      </c>
      <c r="D11" s="2">
        <v>584.77160000000003</v>
      </c>
      <c r="E11" s="2"/>
      <c r="F11" s="2">
        <v>41.666170000000001</v>
      </c>
      <c r="G11" s="2"/>
      <c r="H11" s="2">
        <v>2737.0079999999998</v>
      </c>
      <c r="I11" s="2">
        <v>564.01049999999998</v>
      </c>
      <c r="J11" s="2">
        <v>2740.4679999999998</v>
      </c>
      <c r="K11" s="2">
        <v>605.53269999999998</v>
      </c>
      <c r="L11" s="2">
        <v>175.2364</v>
      </c>
    </row>
    <row r="12" spans="1:17" x14ac:dyDescent="0.3">
      <c r="A12" s="2">
        <v>11</v>
      </c>
      <c r="B12" s="2" t="s">
        <v>25</v>
      </c>
      <c r="C12" s="2">
        <v>2780.26</v>
      </c>
      <c r="D12" s="2">
        <v>1193.7639999999999</v>
      </c>
      <c r="E12" s="2"/>
      <c r="F12" s="2">
        <v>1164.8910000000001</v>
      </c>
      <c r="G12" s="2"/>
      <c r="H12" s="2">
        <v>2743.9279999999999</v>
      </c>
      <c r="I12" s="2">
        <v>612.45309999999995</v>
      </c>
      <c r="J12" s="2">
        <v>2816.5920000000001</v>
      </c>
      <c r="K12" s="2">
        <v>1775.076</v>
      </c>
      <c r="L12" s="2">
        <v>176.4237</v>
      </c>
    </row>
    <row r="13" spans="1:17" x14ac:dyDescent="0.3">
      <c r="A13" s="2">
        <v>12</v>
      </c>
      <c r="B13" s="2" t="s">
        <v>26</v>
      </c>
      <c r="C13" s="2">
        <v>2818.3220000000001</v>
      </c>
      <c r="D13" s="2">
        <v>1787.1869999999999</v>
      </c>
      <c r="E13" s="2"/>
      <c r="F13" s="2">
        <v>24.467220000000001</v>
      </c>
      <c r="G13" s="2"/>
      <c r="H13" s="2">
        <v>2816.5920000000001</v>
      </c>
      <c r="I13" s="2">
        <v>1775.076</v>
      </c>
      <c r="J13" s="2">
        <v>2820.0520000000001</v>
      </c>
      <c r="K13" s="2">
        <v>1799.297</v>
      </c>
      <c r="L13" s="2">
        <v>171.8699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1833.8989999999999</v>
      </c>
      <c r="D16" s="1">
        <v>1975.7670000000001</v>
      </c>
      <c r="E16" s="1"/>
      <c r="F16" s="1">
        <v>2645.1860000000001</v>
      </c>
      <c r="G16" s="1"/>
      <c r="H16" s="1">
        <v>1577.845</v>
      </c>
      <c r="I16" s="1">
        <v>678.19659999999999</v>
      </c>
      <c r="J16" s="1">
        <v>2089.953</v>
      </c>
      <c r="K16" s="1">
        <v>3273.337</v>
      </c>
      <c r="L16" s="1">
        <v>168.83709999999999</v>
      </c>
      <c r="M16" s="1"/>
      <c r="N16" s="1" t="s">
        <v>12</v>
      </c>
      <c r="O16" s="1"/>
      <c r="P16" s="1">
        <f>AVERAGE(F16,F20,F24)</f>
        <v>2685.2730000000001</v>
      </c>
      <c r="Q16" s="1"/>
    </row>
    <row r="17" spans="1:17" x14ac:dyDescent="0.3">
      <c r="A17" s="1">
        <v>2</v>
      </c>
      <c r="B17" s="1" t="s">
        <v>13</v>
      </c>
      <c r="C17" s="1">
        <v>1636.6679999999999</v>
      </c>
      <c r="D17" s="1">
        <v>709.3383</v>
      </c>
      <c r="E17" s="1"/>
      <c r="F17" s="1">
        <v>65.652429999999995</v>
      </c>
      <c r="G17" s="1"/>
      <c r="H17" s="1">
        <v>1626.288</v>
      </c>
      <c r="I17" s="1">
        <v>678.19659999999999</v>
      </c>
      <c r="J17" s="1">
        <v>1647.049</v>
      </c>
      <c r="K17" s="1">
        <v>740.48</v>
      </c>
      <c r="L17" s="1">
        <v>161.5651</v>
      </c>
      <c r="M17" s="1"/>
      <c r="N17" s="1" t="s">
        <v>14</v>
      </c>
      <c r="O17" s="1"/>
      <c r="P17" s="1">
        <f>AVERAGE(F17,F21,F25)</f>
        <v>76.185323333333329</v>
      </c>
      <c r="Q17" s="1"/>
    </row>
    <row r="18" spans="1:17" x14ac:dyDescent="0.3">
      <c r="A18" s="1">
        <v>3</v>
      </c>
      <c r="B18" s="1" t="s">
        <v>15</v>
      </c>
      <c r="C18" s="1">
        <v>1899.643</v>
      </c>
      <c r="D18" s="1">
        <v>1965.386</v>
      </c>
      <c r="E18" s="1"/>
      <c r="F18" s="1">
        <v>2501.3589999999999</v>
      </c>
      <c r="G18" s="1"/>
      <c r="H18" s="1">
        <v>1647.049</v>
      </c>
      <c r="I18" s="1">
        <v>740.48</v>
      </c>
      <c r="J18" s="1">
        <v>2152.2359999999999</v>
      </c>
      <c r="K18" s="1">
        <v>3190.2919999999999</v>
      </c>
      <c r="L18" s="1">
        <v>168.34809999999999</v>
      </c>
      <c r="M18" s="1"/>
      <c r="N18" s="1" t="s">
        <v>16</v>
      </c>
      <c r="O18" s="1"/>
      <c r="P18" s="1">
        <f>AVERAGE(F18,F22,F26)</f>
        <v>2556.4916666666668</v>
      </c>
      <c r="Q18" s="1"/>
    </row>
    <row r="19" spans="1:17" x14ac:dyDescent="0.3">
      <c r="A19" s="1">
        <v>4</v>
      </c>
      <c r="B19" s="1" t="s">
        <v>17</v>
      </c>
      <c r="C19" s="1">
        <v>2159.1570000000002</v>
      </c>
      <c r="D19" s="1">
        <v>3217.9740000000002</v>
      </c>
      <c r="E19" s="1"/>
      <c r="F19" s="1">
        <v>57.066859999999998</v>
      </c>
      <c r="G19" s="1"/>
      <c r="H19" s="1">
        <v>2152.2359999999999</v>
      </c>
      <c r="I19" s="1">
        <v>3190.2919999999999</v>
      </c>
      <c r="J19" s="1">
        <v>2166.0770000000002</v>
      </c>
      <c r="K19" s="1">
        <v>3245.6550000000002</v>
      </c>
      <c r="L19" s="1">
        <v>165.96379999999999</v>
      </c>
      <c r="M19" s="1"/>
      <c r="N19" s="1" t="s">
        <v>18</v>
      </c>
      <c r="O19" s="1"/>
      <c r="P19" s="1">
        <f>AVERAGE(F19,F23,F27)</f>
        <v>57.185849999999995</v>
      </c>
      <c r="Q19" s="1"/>
    </row>
    <row r="20" spans="1:17" x14ac:dyDescent="0.3">
      <c r="A20" s="1">
        <v>5</v>
      </c>
      <c r="B20" s="1" t="s">
        <v>19</v>
      </c>
      <c r="C20" s="1">
        <v>2498.2550000000001</v>
      </c>
      <c r="D20" s="1">
        <v>1792.377</v>
      </c>
      <c r="E20" s="1"/>
      <c r="F20" s="1">
        <v>2641.8429999999998</v>
      </c>
      <c r="G20" s="1"/>
      <c r="H20" s="1">
        <v>2269.8829999999998</v>
      </c>
      <c r="I20" s="1">
        <v>491.34649999999999</v>
      </c>
      <c r="J20" s="1">
        <v>2726.627</v>
      </c>
      <c r="K20" s="1">
        <v>3093.4070000000002</v>
      </c>
      <c r="L20" s="1">
        <v>170.04419999999999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2332.1660000000002</v>
      </c>
      <c r="D21" s="1">
        <v>512.10770000000002</v>
      </c>
      <c r="E21" s="1"/>
      <c r="F21" s="1">
        <v>70.574240000000003</v>
      </c>
      <c r="G21" s="1"/>
      <c r="H21" s="1">
        <v>2325.2460000000001</v>
      </c>
      <c r="I21" s="1">
        <v>477.50580000000002</v>
      </c>
      <c r="J21" s="1">
        <v>2339.0859999999998</v>
      </c>
      <c r="K21" s="1">
        <v>546.70950000000005</v>
      </c>
      <c r="L21" s="1">
        <v>168.6901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2550.1579999999999</v>
      </c>
      <c r="D22" s="1">
        <v>1795.837</v>
      </c>
      <c r="E22" s="1"/>
      <c r="F22" s="1">
        <v>2533.67</v>
      </c>
      <c r="G22" s="1"/>
      <c r="H22" s="1">
        <v>2339.0859999999998</v>
      </c>
      <c r="I22" s="1">
        <v>546.70950000000005</v>
      </c>
      <c r="J22" s="1">
        <v>2761.2289999999998</v>
      </c>
      <c r="K22" s="1">
        <v>3044.9639999999999</v>
      </c>
      <c r="L22" s="1">
        <v>170.40899999999999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2761.2289999999998</v>
      </c>
      <c r="D23" s="1">
        <v>3072.6460000000002</v>
      </c>
      <c r="E23" s="1"/>
      <c r="F23" s="1">
        <v>55.362990000000003</v>
      </c>
      <c r="G23" s="1"/>
      <c r="H23" s="1">
        <v>2761.2289999999998</v>
      </c>
      <c r="I23" s="1">
        <v>3044.9639999999999</v>
      </c>
      <c r="J23" s="1">
        <v>2761.2289999999998</v>
      </c>
      <c r="K23" s="1">
        <v>3100.3270000000002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3283.7170000000001</v>
      </c>
      <c r="D24" s="1">
        <v>1622.828</v>
      </c>
      <c r="E24" s="1"/>
      <c r="F24" s="1">
        <v>2768.79</v>
      </c>
      <c r="G24" s="1"/>
      <c r="H24" s="1">
        <v>3024.203</v>
      </c>
      <c r="I24" s="1">
        <v>262.9742</v>
      </c>
      <c r="J24" s="1">
        <v>3543.2310000000002</v>
      </c>
      <c r="K24" s="1">
        <v>2982.681</v>
      </c>
      <c r="L24" s="1">
        <v>169.19560000000001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3103.788</v>
      </c>
      <c r="D25" s="1">
        <v>294.11590000000001</v>
      </c>
      <c r="E25" s="1"/>
      <c r="F25" s="1">
        <v>92.329300000000003</v>
      </c>
      <c r="G25" s="1"/>
      <c r="H25" s="1">
        <v>3093.4070000000002</v>
      </c>
      <c r="I25" s="1">
        <v>249.1335</v>
      </c>
      <c r="J25" s="1">
        <v>3114.1680000000001</v>
      </c>
      <c r="K25" s="1">
        <v>339.09829999999999</v>
      </c>
      <c r="L25" s="1">
        <v>167.00540000000001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3359.8409999999999</v>
      </c>
      <c r="D26" s="1">
        <v>1626.288</v>
      </c>
      <c r="E26" s="1"/>
      <c r="F26" s="1">
        <v>2634.4459999999999</v>
      </c>
      <c r="G26" s="1"/>
      <c r="H26" s="1">
        <v>3114.1680000000001</v>
      </c>
      <c r="I26" s="1">
        <v>332.17790000000002</v>
      </c>
      <c r="J26" s="1">
        <v>3605.5149999999999</v>
      </c>
      <c r="K26" s="1">
        <v>2920.3980000000001</v>
      </c>
      <c r="L26" s="1">
        <v>169.2509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3615.895</v>
      </c>
      <c r="D27" s="1">
        <v>2948.0790000000002</v>
      </c>
      <c r="E27" s="1"/>
      <c r="F27" s="1">
        <v>59.127699999999997</v>
      </c>
      <c r="G27" s="1"/>
      <c r="H27" s="1">
        <v>3605.5149999999999</v>
      </c>
      <c r="I27" s="1">
        <v>2920.3980000000001</v>
      </c>
      <c r="J27" s="1">
        <v>3626.2759999999998</v>
      </c>
      <c r="K27" s="1">
        <v>2975.761</v>
      </c>
      <c r="L27" s="1">
        <v>159.44399999999999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1505.181</v>
      </c>
      <c r="D30" s="3">
        <v>2474.0340000000001</v>
      </c>
      <c r="E30" s="3"/>
      <c r="F30" s="3">
        <v>4684.05</v>
      </c>
      <c r="G30" s="3"/>
      <c r="H30" s="3">
        <v>1332.172</v>
      </c>
      <c r="I30" s="3">
        <v>138.4075</v>
      </c>
      <c r="J30" s="3">
        <v>1678.191</v>
      </c>
      <c r="K30" s="3">
        <v>4809.66</v>
      </c>
      <c r="L30" s="3">
        <v>175.7636</v>
      </c>
      <c r="M30" s="3"/>
      <c r="N30" s="3" t="s">
        <v>12</v>
      </c>
      <c r="O30" s="3"/>
      <c r="P30" s="3">
        <f>AVERAGE(F30,F34,F38)</f>
        <v>4648.507333333333</v>
      </c>
      <c r="Q30" s="3"/>
    </row>
    <row r="31" spans="1:17" x14ac:dyDescent="0.3">
      <c r="A31" s="3">
        <v>2</v>
      </c>
      <c r="B31" s="3" t="s">
        <v>13</v>
      </c>
      <c r="C31" s="3">
        <v>1453.278</v>
      </c>
      <c r="D31" s="3">
        <v>181.65979999999999</v>
      </c>
      <c r="E31" s="3"/>
      <c r="F31" s="3">
        <v>86.504670000000004</v>
      </c>
      <c r="G31" s="3"/>
      <c r="H31" s="3">
        <v>1453.278</v>
      </c>
      <c r="I31" s="3">
        <v>138.4075</v>
      </c>
      <c r="J31" s="3">
        <v>1453.278</v>
      </c>
      <c r="K31" s="3">
        <v>224.91210000000001</v>
      </c>
      <c r="L31" s="3">
        <v>180</v>
      </c>
      <c r="M31" s="3"/>
      <c r="N31" s="3" t="s">
        <v>14</v>
      </c>
      <c r="O31" s="3"/>
      <c r="P31" s="3">
        <f>AVERAGE(F31,F35,F39)</f>
        <v>98.038623333333319</v>
      </c>
      <c r="Q31" s="3"/>
    </row>
    <row r="32" spans="1:17" x14ac:dyDescent="0.3">
      <c r="A32" s="3">
        <v>3</v>
      </c>
      <c r="B32" s="3" t="s">
        <v>15</v>
      </c>
      <c r="C32" s="3">
        <v>1600.336</v>
      </c>
      <c r="D32" s="3">
        <v>2430.7809999999999</v>
      </c>
      <c r="E32" s="3"/>
      <c r="F32" s="3">
        <v>4421.5309999999999</v>
      </c>
      <c r="G32" s="3"/>
      <c r="H32" s="3">
        <v>1453.278</v>
      </c>
      <c r="I32" s="3">
        <v>224.91210000000001</v>
      </c>
      <c r="J32" s="3">
        <v>1747.394</v>
      </c>
      <c r="K32" s="3">
        <v>4636.6499999999996</v>
      </c>
      <c r="L32" s="3">
        <v>176.1859</v>
      </c>
      <c r="M32" s="3"/>
      <c r="N32" s="3" t="s">
        <v>16</v>
      </c>
      <c r="O32" s="3"/>
      <c r="P32" s="3">
        <f>AVERAGE(F32,F36,F40)</f>
        <v>4358.4903333333332</v>
      </c>
      <c r="Q32" s="3"/>
    </row>
    <row r="33" spans="1:17" x14ac:dyDescent="0.3">
      <c r="A33" s="3">
        <v>4</v>
      </c>
      <c r="B33" s="3" t="s">
        <v>17</v>
      </c>
      <c r="C33" s="3">
        <v>1738.7439999999999</v>
      </c>
      <c r="D33" s="3">
        <v>4749.107</v>
      </c>
      <c r="E33" s="3"/>
      <c r="F33" s="3">
        <v>156.66659999999999</v>
      </c>
      <c r="G33" s="3"/>
      <c r="H33" s="3">
        <v>1730.0930000000001</v>
      </c>
      <c r="I33" s="3">
        <v>4671.2520000000004</v>
      </c>
      <c r="J33" s="3">
        <v>1747.394</v>
      </c>
      <c r="K33" s="3">
        <v>4826.9610000000002</v>
      </c>
      <c r="L33" s="3">
        <v>173.65979999999999</v>
      </c>
      <c r="M33" s="3"/>
      <c r="N33" s="3" t="s">
        <v>18</v>
      </c>
      <c r="O33" s="3"/>
      <c r="P33" s="3">
        <f>AVERAGE(F33,F37,F41)</f>
        <v>185.37180000000001</v>
      </c>
      <c r="Q33" s="3"/>
    </row>
    <row r="34" spans="1:17" x14ac:dyDescent="0.3">
      <c r="A34" s="3">
        <v>5</v>
      </c>
      <c r="B34" s="3" t="s">
        <v>19</v>
      </c>
      <c r="C34" s="3">
        <v>2482.6840000000002</v>
      </c>
      <c r="D34" s="3">
        <v>2465.3829999999998</v>
      </c>
      <c r="E34" s="3"/>
      <c r="F34" s="3">
        <v>4624.8220000000001</v>
      </c>
      <c r="G34" s="3"/>
      <c r="H34" s="3">
        <v>2370.2280000000001</v>
      </c>
      <c r="I34" s="3">
        <v>155.70840000000001</v>
      </c>
      <c r="J34" s="3">
        <v>2595.14</v>
      </c>
      <c r="K34" s="3">
        <v>4775.058</v>
      </c>
      <c r="L34" s="3">
        <v>177.21250000000001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2508.636</v>
      </c>
      <c r="D35" s="3">
        <v>224.91210000000001</v>
      </c>
      <c r="E35" s="3"/>
      <c r="F35" s="3">
        <v>103.8056</v>
      </c>
      <c r="G35" s="3"/>
      <c r="H35" s="3">
        <v>2508.636</v>
      </c>
      <c r="I35" s="3">
        <v>173.0093</v>
      </c>
      <c r="J35" s="3">
        <v>2508.636</v>
      </c>
      <c r="K35" s="3">
        <v>276.815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2595.14</v>
      </c>
      <c r="D36" s="3">
        <v>2430.7809999999999</v>
      </c>
      <c r="E36" s="3"/>
      <c r="F36" s="3">
        <v>4311.4049999999997</v>
      </c>
      <c r="G36" s="3"/>
      <c r="H36" s="3">
        <v>2508.636</v>
      </c>
      <c r="I36" s="3">
        <v>276.815</v>
      </c>
      <c r="J36" s="3">
        <v>2681.645</v>
      </c>
      <c r="K36" s="3">
        <v>4584.7479999999996</v>
      </c>
      <c r="L36" s="3">
        <v>177.7002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2672.9940000000001</v>
      </c>
      <c r="D37" s="3">
        <v>4697.2039999999997</v>
      </c>
      <c r="E37" s="3"/>
      <c r="F37" s="3">
        <v>225.57660000000001</v>
      </c>
      <c r="G37" s="3"/>
      <c r="H37" s="3">
        <v>2681.645</v>
      </c>
      <c r="I37" s="3">
        <v>4584.7479999999996</v>
      </c>
      <c r="J37" s="3">
        <v>2664.3440000000001</v>
      </c>
      <c r="K37" s="3">
        <v>4809.66</v>
      </c>
      <c r="L37" s="3">
        <v>184.39869999999999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3494.7890000000002</v>
      </c>
      <c r="D38" s="3">
        <v>2612.4409999999998</v>
      </c>
      <c r="E38" s="3"/>
      <c r="F38" s="3">
        <v>4636.6499999999996</v>
      </c>
      <c r="G38" s="3"/>
      <c r="H38" s="3">
        <v>3494.7890000000002</v>
      </c>
      <c r="I38" s="3">
        <v>294.11590000000001</v>
      </c>
      <c r="J38" s="3">
        <v>3494.7890000000002</v>
      </c>
      <c r="K38" s="3">
        <v>4930.7659999999996</v>
      </c>
      <c r="L38" s="3">
        <v>180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3615.895</v>
      </c>
      <c r="D39" s="3">
        <v>346.01870000000002</v>
      </c>
      <c r="E39" s="3"/>
      <c r="F39" s="3">
        <v>103.8056</v>
      </c>
      <c r="G39" s="3"/>
      <c r="H39" s="3">
        <v>3615.895</v>
      </c>
      <c r="I39" s="3">
        <v>294.11590000000001</v>
      </c>
      <c r="J39" s="3">
        <v>3615.895</v>
      </c>
      <c r="K39" s="3">
        <v>397.92149999999998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3615.895</v>
      </c>
      <c r="D40" s="3">
        <v>2569.1889999999999</v>
      </c>
      <c r="E40" s="3"/>
      <c r="F40" s="3">
        <v>4342.5349999999999</v>
      </c>
      <c r="G40" s="3"/>
      <c r="H40" s="3">
        <v>3615.895</v>
      </c>
      <c r="I40" s="3">
        <v>397.92149999999998</v>
      </c>
      <c r="J40" s="3">
        <v>3615.895</v>
      </c>
      <c r="K40" s="3">
        <v>4740.4560000000001</v>
      </c>
      <c r="L40" s="3">
        <v>180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3607.2449999999999</v>
      </c>
      <c r="D41" s="3">
        <v>4826.9610000000002</v>
      </c>
      <c r="E41" s="3"/>
      <c r="F41" s="3">
        <v>173.87219999999999</v>
      </c>
      <c r="G41" s="3"/>
      <c r="H41" s="3">
        <v>3615.895</v>
      </c>
      <c r="I41" s="3">
        <v>4740.4560000000001</v>
      </c>
      <c r="J41" s="3">
        <v>3598.5940000000001</v>
      </c>
      <c r="K41" s="3">
        <v>4913.4650000000001</v>
      </c>
      <c r="L41" s="3">
        <v>185.7106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934.25049999999999</v>
      </c>
      <c r="D44" s="4">
        <v>2984.4110000000001</v>
      </c>
      <c r="E44" s="4"/>
      <c r="F44" s="4">
        <v>5453.7470000000003</v>
      </c>
      <c r="G44" s="4"/>
      <c r="H44" s="4">
        <v>830.44489999999996</v>
      </c>
      <c r="I44" s="4">
        <v>259.51400000000001</v>
      </c>
      <c r="J44" s="4">
        <v>1038.056</v>
      </c>
      <c r="K44" s="4">
        <v>5709.308</v>
      </c>
      <c r="L44" s="4">
        <v>177.8184</v>
      </c>
      <c r="M44" s="4"/>
      <c r="N44" s="4" t="s">
        <v>12</v>
      </c>
      <c r="O44" s="4"/>
      <c r="P44" s="4">
        <f>AVERAGE(F44,F48,F52)</f>
        <v>5256.0463333333328</v>
      </c>
      <c r="Q44" s="4"/>
    </row>
    <row r="45" spans="1:17" x14ac:dyDescent="0.3">
      <c r="A45" s="4">
        <v>2</v>
      </c>
      <c r="B45" s="4" t="s">
        <v>13</v>
      </c>
      <c r="C45" s="4">
        <v>916.94949999999994</v>
      </c>
      <c r="D45" s="4">
        <v>268.16449999999998</v>
      </c>
      <c r="E45" s="4"/>
      <c r="F45" s="4">
        <v>86.504670000000004</v>
      </c>
      <c r="G45" s="4"/>
      <c r="H45" s="4">
        <v>916.94949999999994</v>
      </c>
      <c r="I45" s="4">
        <v>224.91210000000001</v>
      </c>
      <c r="J45" s="4">
        <v>916.94949999999994</v>
      </c>
      <c r="K45" s="4">
        <v>311.41680000000002</v>
      </c>
      <c r="L45" s="4">
        <v>180</v>
      </c>
      <c r="M45" s="4"/>
      <c r="N45" s="4" t="s">
        <v>14</v>
      </c>
      <c r="O45" s="4"/>
      <c r="P45" s="4">
        <f>AVERAGE(F45,F49,F53)</f>
        <v>92.271646666666655</v>
      </c>
      <c r="Q45" s="4"/>
    </row>
    <row r="46" spans="1:17" x14ac:dyDescent="0.3">
      <c r="A46" s="4">
        <v>3</v>
      </c>
      <c r="B46" s="4" t="s">
        <v>15</v>
      </c>
      <c r="C46" s="4">
        <v>1029.4059999999999</v>
      </c>
      <c r="D46" s="4">
        <v>2949.8090000000002</v>
      </c>
      <c r="E46" s="4"/>
      <c r="F46" s="4">
        <v>5247.0060000000003</v>
      </c>
      <c r="G46" s="4"/>
      <c r="H46" s="4">
        <v>916.94949999999994</v>
      </c>
      <c r="I46" s="4">
        <v>328.71780000000001</v>
      </c>
      <c r="J46" s="4">
        <v>1141.8620000000001</v>
      </c>
      <c r="K46" s="4">
        <v>5570.9009999999998</v>
      </c>
      <c r="L46" s="4">
        <v>177.54329999999999</v>
      </c>
      <c r="M46" s="4"/>
      <c r="N46" s="4" t="s">
        <v>16</v>
      </c>
      <c r="O46" s="4"/>
      <c r="P46" s="4">
        <f>AVERAGE(F46,F50,F54)</f>
        <v>5002.4586666666664</v>
      </c>
      <c r="Q46" s="4"/>
    </row>
    <row r="47" spans="1:17" x14ac:dyDescent="0.3">
      <c r="A47" s="4">
        <v>4</v>
      </c>
      <c r="B47" s="4" t="s">
        <v>17</v>
      </c>
      <c r="C47" s="4">
        <v>1141.8620000000001</v>
      </c>
      <c r="D47" s="4">
        <v>5622.8040000000001</v>
      </c>
      <c r="E47" s="4"/>
      <c r="F47" s="4">
        <v>103.8056</v>
      </c>
      <c r="G47" s="4"/>
      <c r="H47" s="4">
        <v>1141.8620000000001</v>
      </c>
      <c r="I47" s="4">
        <v>5570.9009999999998</v>
      </c>
      <c r="J47" s="4">
        <v>1141.8620000000001</v>
      </c>
      <c r="K47" s="4">
        <v>5674.7070000000003</v>
      </c>
      <c r="L47" s="4">
        <v>180</v>
      </c>
      <c r="M47" s="4"/>
      <c r="N47" s="4" t="s">
        <v>18</v>
      </c>
      <c r="O47" s="4"/>
      <c r="P47" s="4">
        <f>AVERAGE(F47,F51,F55)</f>
        <v>127.60276666666668</v>
      </c>
      <c r="Q47" s="4"/>
    </row>
    <row r="48" spans="1:17" x14ac:dyDescent="0.3">
      <c r="A48" s="4">
        <v>5</v>
      </c>
      <c r="B48" s="4" t="s">
        <v>19</v>
      </c>
      <c r="C48" s="4">
        <v>2093.413</v>
      </c>
      <c r="D48" s="4">
        <v>2742.1979999999999</v>
      </c>
      <c r="E48" s="4"/>
      <c r="F48" s="4">
        <v>5380.5910000000003</v>
      </c>
      <c r="G48" s="4"/>
      <c r="H48" s="4">
        <v>2093.413</v>
      </c>
      <c r="I48" s="4">
        <v>51.902799999999999</v>
      </c>
      <c r="J48" s="4">
        <v>2093.413</v>
      </c>
      <c r="K48" s="4">
        <v>5432.4930000000004</v>
      </c>
      <c r="L48" s="4">
        <v>180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2231.8209999999999</v>
      </c>
      <c r="D49" s="4">
        <v>95.155140000000003</v>
      </c>
      <c r="E49" s="4"/>
      <c r="F49" s="4">
        <v>86.504670000000004</v>
      </c>
      <c r="G49" s="4"/>
      <c r="H49" s="4">
        <v>2231.8209999999999</v>
      </c>
      <c r="I49" s="4">
        <v>51.902799999999999</v>
      </c>
      <c r="J49" s="4">
        <v>2231.8209999999999</v>
      </c>
      <c r="K49" s="4">
        <v>138.4075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2223.17</v>
      </c>
      <c r="D50" s="4">
        <v>2698.9459999999999</v>
      </c>
      <c r="E50" s="4"/>
      <c r="F50" s="4">
        <v>5121.1059999999998</v>
      </c>
      <c r="G50" s="4"/>
      <c r="H50" s="4">
        <v>2231.8209999999999</v>
      </c>
      <c r="I50" s="4">
        <v>138.4075</v>
      </c>
      <c r="J50" s="4">
        <v>2214.52</v>
      </c>
      <c r="K50" s="4">
        <v>5259.4840000000004</v>
      </c>
      <c r="L50" s="4">
        <v>180.1936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2223.17</v>
      </c>
      <c r="D51" s="4">
        <v>5320.0370000000003</v>
      </c>
      <c r="E51" s="4"/>
      <c r="F51" s="4">
        <v>122.3361</v>
      </c>
      <c r="G51" s="4"/>
      <c r="H51" s="4">
        <v>2214.52</v>
      </c>
      <c r="I51" s="4">
        <v>5259.4840000000004</v>
      </c>
      <c r="J51" s="4">
        <v>2231.8209999999999</v>
      </c>
      <c r="K51" s="4">
        <v>5380.5910000000003</v>
      </c>
      <c r="L51" s="4">
        <v>171.8699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3114.1680000000001</v>
      </c>
      <c r="D52" s="4">
        <v>2551.8879999999999</v>
      </c>
      <c r="E52" s="4"/>
      <c r="F52" s="4">
        <v>4933.8010000000004</v>
      </c>
      <c r="G52" s="4"/>
      <c r="H52" s="4">
        <v>3200.6729999999998</v>
      </c>
      <c r="I52" s="4">
        <v>86.504670000000004</v>
      </c>
      <c r="J52" s="4">
        <v>3027.6640000000002</v>
      </c>
      <c r="K52" s="4">
        <v>5017.2709999999997</v>
      </c>
      <c r="L52" s="4">
        <v>182.00960000000001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3321.779</v>
      </c>
      <c r="D53" s="4">
        <v>138.4075</v>
      </c>
      <c r="E53" s="4"/>
      <c r="F53" s="4">
        <v>103.8056</v>
      </c>
      <c r="G53" s="4"/>
      <c r="H53" s="4">
        <v>3321.779</v>
      </c>
      <c r="I53" s="4">
        <v>86.504670000000004</v>
      </c>
      <c r="J53" s="4">
        <v>3321.779</v>
      </c>
      <c r="K53" s="4">
        <v>190.31030000000001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3243.9250000000002</v>
      </c>
      <c r="D54" s="4">
        <v>2508.636</v>
      </c>
      <c r="E54" s="4"/>
      <c r="F54" s="4">
        <v>4639.2640000000001</v>
      </c>
      <c r="G54" s="4"/>
      <c r="H54" s="4">
        <v>3321.779</v>
      </c>
      <c r="I54" s="4">
        <v>190.31030000000001</v>
      </c>
      <c r="J54" s="4">
        <v>3166.0709999999999</v>
      </c>
      <c r="K54" s="4">
        <v>4826.9610000000002</v>
      </c>
      <c r="L54" s="4">
        <v>181.92339999999999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3157.4209999999998</v>
      </c>
      <c r="D55" s="4">
        <v>4904.8149999999996</v>
      </c>
      <c r="E55" s="4"/>
      <c r="F55" s="4">
        <v>156.66659999999999</v>
      </c>
      <c r="G55" s="4"/>
      <c r="H55" s="4">
        <v>3166.0709999999999</v>
      </c>
      <c r="I55" s="4">
        <v>4826.9610000000002</v>
      </c>
      <c r="J55" s="4">
        <v>3148.77</v>
      </c>
      <c r="K55" s="4">
        <v>4982.6689999999999</v>
      </c>
      <c r="L55" s="4">
        <v>186.34020000000001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1323.521</v>
      </c>
      <c r="D58" s="10">
        <v>3780.2539999999999</v>
      </c>
      <c r="E58" s="10"/>
      <c r="F58" s="10">
        <v>7125.3389999999999</v>
      </c>
      <c r="G58" s="10"/>
      <c r="H58" s="10">
        <v>1868.501</v>
      </c>
      <c r="I58" s="10">
        <v>259.51400000000001</v>
      </c>
      <c r="J58" s="10">
        <v>778.5421</v>
      </c>
      <c r="K58" s="10">
        <v>7300.9939999999997</v>
      </c>
      <c r="L58" s="10">
        <v>188.79900000000001</v>
      </c>
      <c r="M58" s="10"/>
      <c r="N58" s="10" t="s">
        <v>12</v>
      </c>
      <c r="O58" s="10"/>
      <c r="P58" s="10">
        <f>AVERAGE(F58,F62,F66)</f>
        <v>7202.3343333333332</v>
      </c>
      <c r="Q58" s="5"/>
    </row>
    <row r="59" spans="1:17" x14ac:dyDescent="0.3">
      <c r="A59" s="10">
        <v>2</v>
      </c>
      <c r="B59" s="10" t="s">
        <v>13</v>
      </c>
      <c r="C59" s="10">
        <v>1989.607</v>
      </c>
      <c r="D59" s="10">
        <v>285.46539999999999</v>
      </c>
      <c r="E59" s="10"/>
      <c r="F59" s="10">
        <v>86.504670000000004</v>
      </c>
      <c r="G59" s="10"/>
      <c r="H59" s="10">
        <v>1989.607</v>
      </c>
      <c r="I59" s="10">
        <v>242.2131</v>
      </c>
      <c r="J59" s="10">
        <v>1989.607</v>
      </c>
      <c r="K59" s="10">
        <v>328.71780000000001</v>
      </c>
      <c r="L59" s="10">
        <v>180</v>
      </c>
      <c r="M59" s="10"/>
      <c r="N59" s="10" t="s">
        <v>14</v>
      </c>
      <c r="O59" s="10"/>
      <c r="P59" s="10">
        <f>AVERAGE(F59,F63,F67)</f>
        <v>104.69275666666665</v>
      </c>
      <c r="Q59" s="5"/>
    </row>
    <row r="60" spans="1:17" x14ac:dyDescent="0.3">
      <c r="A60" s="10">
        <v>3</v>
      </c>
      <c r="B60" s="10" t="s">
        <v>15</v>
      </c>
      <c r="C60" s="10">
        <v>1444.6279999999999</v>
      </c>
      <c r="D60" s="10">
        <v>3737.002</v>
      </c>
      <c r="E60" s="10"/>
      <c r="F60" s="10">
        <v>6868.9939999999997</v>
      </c>
      <c r="G60" s="10"/>
      <c r="H60" s="10">
        <v>1989.607</v>
      </c>
      <c r="I60" s="10">
        <v>346.01870000000002</v>
      </c>
      <c r="J60" s="10">
        <v>899.64859999999999</v>
      </c>
      <c r="K60" s="10">
        <v>7127.9849999999997</v>
      </c>
      <c r="L60" s="10">
        <v>189.1302</v>
      </c>
      <c r="M60" s="10"/>
      <c r="N60" s="10" t="s">
        <v>16</v>
      </c>
      <c r="O60" s="10"/>
      <c r="P60" s="10">
        <f>AVERAGE(F60,F64,F68)</f>
        <v>6932.7036666666654</v>
      </c>
      <c r="Q60" s="5"/>
    </row>
    <row r="61" spans="1:17" x14ac:dyDescent="0.3">
      <c r="A61" s="10">
        <v>4</v>
      </c>
      <c r="B61" s="10" t="s">
        <v>17</v>
      </c>
      <c r="C61" s="10">
        <v>908.29909999999995</v>
      </c>
      <c r="D61" s="10">
        <v>7205.8389999999999</v>
      </c>
      <c r="E61" s="10"/>
      <c r="F61" s="10">
        <v>122.3361</v>
      </c>
      <c r="G61" s="10"/>
      <c r="H61" s="10">
        <v>899.64859999999999</v>
      </c>
      <c r="I61" s="10">
        <v>7145.2860000000001</v>
      </c>
      <c r="J61" s="10">
        <v>916.94949999999994</v>
      </c>
      <c r="K61" s="10">
        <v>7266.3919999999998</v>
      </c>
      <c r="L61" s="10">
        <v>171.8699</v>
      </c>
      <c r="M61" s="10"/>
      <c r="N61" s="10" t="s">
        <v>18</v>
      </c>
      <c r="O61" s="10"/>
      <c r="P61" s="10">
        <f>AVERAGE(F61,F65,F69)</f>
        <v>139.40906666666666</v>
      </c>
      <c r="Q61" s="5"/>
    </row>
    <row r="62" spans="1:17" x14ac:dyDescent="0.3">
      <c r="A62" s="10">
        <v>5</v>
      </c>
      <c r="B62" s="10" t="s">
        <v>19</v>
      </c>
      <c r="C62" s="10">
        <v>2058.8110000000001</v>
      </c>
      <c r="D62" s="10">
        <v>3615.895</v>
      </c>
      <c r="E62" s="10"/>
      <c r="F62" s="10">
        <v>7186.6170000000002</v>
      </c>
      <c r="G62" s="10"/>
      <c r="H62" s="10">
        <v>2733.5479999999998</v>
      </c>
      <c r="I62" s="10">
        <v>86.504670000000004</v>
      </c>
      <c r="J62" s="10">
        <v>1384.075</v>
      </c>
      <c r="K62" s="10">
        <v>7145.2860000000001</v>
      </c>
      <c r="L62" s="10">
        <v>190.82300000000001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2846.0039999999999</v>
      </c>
      <c r="D63" s="10">
        <v>138.4075</v>
      </c>
      <c r="E63" s="10"/>
      <c r="F63" s="10">
        <v>105.2375</v>
      </c>
      <c r="G63" s="10"/>
      <c r="H63" s="10">
        <v>2854.654</v>
      </c>
      <c r="I63" s="10">
        <v>86.504670000000004</v>
      </c>
      <c r="J63" s="10">
        <v>2837.3530000000001</v>
      </c>
      <c r="K63" s="10">
        <v>190.31030000000001</v>
      </c>
      <c r="L63" s="10">
        <v>189.4623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2188.5680000000002</v>
      </c>
      <c r="D64" s="10">
        <v>3581.2930000000001</v>
      </c>
      <c r="E64" s="10"/>
      <c r="F64" s="10">
        <v>6904.98</v>
      </c>
      <c r="G64" s="10"/>
      <c r="H64" s="10">
        <v>2837.3530000000001</v>
      </c>
      <c r="I64" s="10">
        <v>190.31030000000001</v>
      </c>
      <c r="J64" s="10">
        <v>1539.7829999999999</v>
      </c>
      <c r="K64" s="10">
        <v>6972.277</v>
      </c>
      <c r="L64" s="10">
        <v>190.8313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1513.8320000000001</v>
      </c>
      <c r="D65" s="10">
        <v>7050.1310000000003</v>
      </c>
      <c r="E65" s="10"/>
      <c r="F65" s="10">
        <v>164.1311</v>
      </c>
      <c r="G65" s="10"/>
      <c r="H65" s="10">
        <v>1539.7829999999999</v>
      </c>
      <c r="I65" s="10">
        <v>6972.277</v>
      </c>
      <c r="J65" s="10">
        <v>1487.88</v>
      </c>
      <c r="K65" s="10">
        <v>7127.9849999999997</v>
      </c>
      <c r="L65" s="10">
        <v>198.4349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2672.9940000000001</v>
      </c>
      <c r="D66" s="10">
        <v>3624.5459999999998</v>
      </c>
      <c r="E66" s="10"/>
      <c r="F66" s="10">
        <v>7295.0469999999996</v>
      </c>
      <c r="G66" s="10"/>
      <c r="H66" s="10">
        <v>3408.2840000000001</v>
      </c>
      <c r="I66" s="10">
        <v>51.902799999999999</v>
      </c>
      <c r="J66" s="10">
        <v>1937.7049999999999</v>
      </c>
      <c r="K66" s="10">
        <v>7197.1890000000003</v>
      </c>
      <c r="L66" s="10">
        <v>191.62970000000001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3538.0410000000002</v>
      </c>
      <c r="D67" s="10">
        <v>129.75700000000001</v>
      </c>
      <c r="E67" s="10"/>
      <c r="F67" s="10">
        <v>122.3361</v>
      </c>
      <c r="G67" s="10"/>
      <c r="H67" s="10">
        <v>3546.692</v>
      </c>
      <c r="I67" s="10">
        <v>69.203739999999996</v>
      </c>
      <c r="J67" s="10">
        <v>3529.3910000000001</v>
      </c>
      <c r="K67" s="10">
        <v>190.31030000000001</v>
      </c>
      <c r="L67" s="10">
        <v>188.1301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2794.1010000000001</v>
      </c>
      <c r="D68" s="10">
        <v>3624.5459999999998</v>
      </c>
      <c r="E68" s="10"/>
      <c r="F68" s="10">
        <v>7024.1369999999997</v>
      </c>
      <c r="G68" s="10"/>
      <c r="H68" s="10">
        <v>3529.3910000000001</v>
      </c>
      <c r="I68" s="10">
        <v>190.31030000000001</v>
      </c>
      <c r="J68" s="10">
        <v>2058.8110000000001</v>
      </c>
      <c r="K68" s="10">
        <v>7058.7809999999999</v>
      </c>
      <c r="L68" s="10">
        <v>192.0849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26</v>
      </c>
      <c r="C69" s="10">
        <v>2032.86</v>
      </c>
      <c r="D69" s="10">
        <v>7119.335</v>
      </c>
      <c r="E69" s="10"/>
      <c r="F69" s="10">
        <v>131.76</v>
      </c>
      <c r="G69" s="10"/>
      <c r="H69" s="10">
        <v>2058.8110000000001</v>
      </c>
      <c r="I69" s="10">
        <v>7058.7809999999999</v>
      </c>
      <c r="J69" s="10">
        <v>2006.9079999999999</v>
      </c>
      <c r="K69" s="10">
        <v>7179.8879999999999</v>
      </c>
      <c r="L69" s="10">
        <v>203.1986</v>
      </c>
      <c r="M69" s="10"/>
      <c r="N69" s="10"/>
      <c r="O69" s="10"/>
      <c r="P69" s="10"/>
      <c r="Q69" s="5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994.80370000000005</v>
      </c>
      <c r="D72" s="7">
        <v>4195.4769999999999</v>
      </c>
      <c r="E72" s="7"/>
      <c r="F72" s="7">
        <v>7540.39</v>
      </c>
      <c r="G72" s="7"/>
      <c r="H72" s="7">
        <v>761.24109999999996</v>
      </c>
      <c r="I72" s="7">
        <v>432.52339999999998</v>
      </c>
      <c r="J72" s="7">
        <v>1228.366</v>
      </c>
      <c r="K72" s="7">
        <v>7958.43</v>
      </c>
      <c r="L72" s="7">
        <v>176.44829999999999</v>
      </c>
      <c r="M72" s="7"/>
      <c r="N72" s="7" t="s">
        <v>12</v>
      </c>
      <c r="O72" s="7"/>
      <c r="P72" s="7">
        <f>AVERAGE(F72,F76,F80)</f>
        <v>7734.3133333333326</v>
      </c>
      <c r="Q72" s="7"/>
    </row>
    <row r="73" spans="1:17" x14ac:dyDescent="0.3">
      <c r="A73" s="7">
        <v>2</v>
      </c>
      <c r="B73" s="7" t="s">
        <v>13</v>
      </c>
      <c r="C73" s="7">
        <v>882.34770000000003</v>
      </c>
      <c r="D73" s="7">
        <v>484.42619999999999</v>
      </c>
      <c r="E73" s="7"/>
      <c r="F73" s="7">
        <v>69.203739999999996</v>
      </c>
      <c r="G73" s="7"/>
      <c r="H73" s="7">
        <v>882.34770000000003</v>
      </c>
      <c r="I73" s="7">
        <v>449.82429999999999</v>
      </c>
      <c r="J73" s="7">
        <v>882.34770000000003</v>
      </c>
      <c r="K73" s="7">
        <v>519.02800000000002</v>
      </c>
      <c r="L73" s="7">
        <v>180</v>
      </c>
      <c r="M73" s="7"/>
      <c r="N73" s="7" t="s">
        <v>14</v>
      </c>
      <c r="O73" s="7"/>
      <c r="P73" s="7">
        <f>AVERAGE(F73,F77,F81)</f>
        <v>80.737693333333326</v>
      </c>
      <c r="Q73" s="7"/>
    </row>
    <row r="74" spans="1:17" x14ac:dyDescent="0.3">
      <c r="A74" s="7">
        <v>3</v>
      </c>
      <c r="B74" s="7" t="s">
        <v>15</v>
      </c>
      <c r="C74" s="7">
        <v>1098.6089999999999</v>
      </c>
      <c r="D74" s="7">
        <v>4134.9229999999998</v>
      </c>
      <c r="E74" s="7"/>
      <c r="F74" s="7">
        <v>7244.7129999999997</v>
      </c>
      <c r="G74" s="7"/>
      <c r="H74" s="7">
        <v>882.34770000000003</v>
      </c>
      <c r="I74" s="7">
        <v>519.02800000000002</v>
      </c>
      <c r="J74" s="7">
        <v>1314.8710000000001</v>
      </c>
      <c r="K74" s="7">
        <v>7750.8190000000004</v>
      </c>
      <c r="L74" s="7">
        <v>176.57730000000001</v>
      </c>
      <c r="M74" s="7"/>
      <c r="N74" s="7" t="s">
        <v>16</v>
      </c>
      <c r="O74" s="7"/>
      <c r="P74" s="7">
        <f>AVERAGE(F74,F78,F82)</f>
        <v>7410.8189999999995</v>
      </c>
      <c r="Q74" s="7"/>
    </row>
    <row r="75" spans="1:17" x14ac:dyDescent="0.3">
      <c r="A75" s="7">
        <v>4</v>
      </c>
      <c r="B75" s="7" t="s">
        <v>17</v>
      </c>
      <c r="C75" s="7">
        <v>1314.8710000000001</v>
      </c>
      <c r="D75" s="7">
        <v>7897.8770000000004</v>
      </c>
      <c r="E75" s="7"/>
      <c r="F75" s="7">
        <v>294.11590000000001</v>
      </c>
      <c r="G75" s="7"/>
      <c r="H75" s="7">
        <v>1314.8710000000001</v>
      </c>
      <c r="I75" s="7">
        <v>7750.8190000000004</v>
      </c>
      <c r="J75" s="7">
        <v>1314.8710000000001</v>
      </c>
      <c r="K75" s="7">
        <v>8044.9350000000004</v>
      </c>
      <c r="L75" s="7">
        <v>180</v>
      </c>
      <c r="M75" s="7"/>
      <c r="N75" s="7" t="s">
        <v>18</v>
      </c>
      <c r="O75" s="7"/>
      <c r="P75" s="7">
        <f>AVERAGE(F75,F79,F83)</f>
        <v>242.47469999999998</v>
      </c>
      <c r="Q75" s="7"/>
    </row>
    <row r="76" spans="1:17" x14ac:dyDescent="0.3">
      <c r="A76" s="7">
        <v>5</v>
      </c>
      <c r="B76" s="7" t="s">
        <v>19</v>
      </c>
      <c r="C76" s="7">
        <v>2050.1610000000001</v>
      </c>
      <c r="D76" s="7">
        <v>4299.2820000000002</v>
      </c>
      <c r="E76" s="7"/>
      <c r="F76" s="7">
        <v>7910.7849999999999</v>
      </c>
      <c r="G76" s="7"/>
      <c r="H76" s="7">
        <v>1920.404</v>
      </c>
      <c r="I76" s="7">
        <v>346.01870000000002</v>
      </c>
      <c r="J76" s="7">
        <v>2179.9180000000001</v>
      </c>
      <c r="K76" s="7">
        <v>8252.5460000000003</v>
      </c>
      <c r="L76" s="7">
        <v>178.12010000000001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2058.8110000000001</v>
      </c>
      <c r="D77" s="7">
        <v>380.62060000000002</v>
      </c>
      <c r="E77" s="7"/>
      <c r="F77" s="7">
        <v>69.203739999999996</v>
      </c>
      <c r="G77" s="7"/>
      <c r="H77" s="7">
        <v>2058.8110000000001</v>
      </c>
      <c r="I77" s="7">
        <v>346.01870000000002</v>
      </c>
      <c r="J77" s="7">
        <v>2058.8110000000001</v>
      </c>
      <c r="K77" s="7">
        <v>415.22239999999999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2179.9180000000001</v>
      </c>
      <c r="D78" s="7">
        <v>4247.3789999999999</v>
      </c>
      <c r="E78" s="7"/>
      <c r="F78" s="7">
        <v>7668.14</v>
      </c>
      <c r="G78" s="7"/>
      <c r="H78" s="7">
        <v>2058.8110000000001</v>
      </c>
      <c r="I78" s="7">
        <v>415.22239999999999</v>
      </c>
      <c r="J78" s="7">
        <v>2301.0239999999999</v>
      </c>
      <c r="K78" s="7">
        <v>8079.5360000000001</v>
      </c>
      <c r="L78" s="7">
        <v>178.18989999999999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2292.3739999999998</v>
      </c>
      <c r="D79" s="7">
        <v>8174.692</v>
      </c>
      <c r="E79" s="7"/>
      <c r="F79" s="7">
        <v>191.0951</v>
      </c>
      <c r="G79" s="7"/>
      <c r="H79" s="7">
        <v>2301.0239999999999</v>
      </c>
      <c r="I79" s="7">
        <v>8079.5360000000001</v>
      </c>
      <c r="J79" s="7">
        <v>2283.723</v>
      </c>
      <c r="K79" s="7">
        <v>8269.8469999999998</v>
      </c>
      <c r="L79" s="7">
        <v>185.1944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2897.9070000000002</v>
      </c>
      <c r="D80" s="7">
        <v>4186.826</v>
      </c>
      <c r="E80" s="7"/>
      <c r="F80" s="7">
        <v>7751.7650000000003</v>
      </c>
      <c r="G80" s="7"/>
      <c r="H80" s="7">
        <v>2958.46</v>
      </c>
      <c r="I80" s="7">
        <v>311.41680000000002</v>
      </c>
      <c r="J80" s="7">
        <v>2837.3530000000001</v>
      </c>
      <c r="K80" s="7">
        <v>8062.2349999999997</v>
      </c>
      <c r="L80" s="7">
        <v>180.89519999999999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3079.5659999999998</v>
      </c>
      <c r="D81" s="7">
        <v>346.01870000000002</v>
      </c>
      <c r="E81" s="7"/>
      <c r="F81" s="7">
        <v>103.8056</v>
      </c>
      <c r="G81" s="7"/>
      <c r="H81" s="7">
        <v>3079.5659999999998</v>
      </c>
      <c r="I81" s="7">
        <v>294.11590000000001</v>
      </c>
      <c r="J81" s="7">
        <v>3079.5659999999998</v>
      </c>
      <c r="K81" s="7">
        <v>397.92149999999998</v>
      </c>
      <c r="L81" s="7">
        <v>180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3010.3629999999998</v>
      </c>
      <c r="D82" s="7">
        <v>4057.069</v>
      </c>
      <c r="E82" s="7"/>
      <c r="F82" s="7">
        <v>7319.6040000000003</v>
      </c>
      <c r="G82" s="7"/>
      <c r="H82" s="7">
        <v>3079.5659999999998</v>
      </c>
      <c r="I82" s="7">
        <v>397.92149999999998</v>
      </c>
      <c r="J82" s="7">
        <v>2941.1590000000001</v>
      </c>
      <c r="K82" s="7">
        <v>7716.2169999999996</v>
      </c>
      <c r="L82" s="7">
        <v>181.08349999999999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2941.1590000000001</v>
      </c>
      <c r="D83" s="7">
        <v>7837.3230000000003</v>
      </c>
      <c r="E83" s="7"/>
      <c r="F83" s="7">
        <v>242.2131</v>
      </c>
      <c r="G83" s="7"/>
      <c r="H83" s="7">
        <v>2941.1590000000001</v>
      </c>
      <c r="I83" s="7">
        <v>7716.2169999999996</v>
      </c>
      <c r="J83" s="7">
        <v>2941.1590000000001</v>
      </c>
      <c r="K83" s="7">
        <v>7958.43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</row>
    <row r="86" spans="1:17" x14ac:dyDescent="0.3">
      <c r="A86" s="8">
        <v>1</v>
      </c>
      <c r="B86" s="8" t="s">
        <v>11</v>
      </c>
      <c r="C86" s="8">
        <v>977.50279999999998</v>
      </c>
      <c r="D86" s="8">
        <v>3901.3609999999999</v>
      </c>
      <c r="E86" s="8"/>
      <c r="F86" s="8">
        <v>7046.2610000000004</v>
      </c>
      <c r="G86" s="8"/>
      <c r="H86" s="8">
        <v>1349.473</v>
      </c>
      <c r="I86" s="8">
        <v>397.92149999999998</v>
      </c>
      <c r="J86" s="8">
        <v>605.53269999999998</v>
      </c>
      <c r="K86" s="8">
        <v>7404.8</v>
      </c>
      <c r="L86" s="8">
        <v>186.06059999999999</v>
      </c>
      <c r="N86" s="8" t="s">
        <v>12</v>
      </c>
      <c r="O86" s="8"/>
      <c r="P86" s="8">
        <f>AVERAGE(F86,F90,F94)</f>
        <v>7331.3023333333331</v>
      </c>
    </row>
    <row r="87" spans="1:17" x14ac:dyDescent="0.3">
      <c r="A87" s="8">
        <v>2</v>
      </c>
      <c r="B87" s="8" t="s">
        <v>13</v>
      </c>
      <c r="C87" s="8">
        <v>1435.9780000000001</v>
      </c>
      <c r="D87" s="8">
        <v>432.52339999999998</v>
      </c>
      <c r="E87" s="8"/>
      <c r="F87" s="8">
        <v>69.203739999999996</v>
      </c>
      <c r="G87" s="8"/>
      <c r="H87" s="8">
        <v>1435.9780000000001</v>
      </c>
      <c r="I87" s="8">
        <v>397.92149999999998</v>
      </c>
      <c r="J87" s="8">
        <v>1435.9780000000001</v>
      </c>
      <c r="K87" s="8">
        <v>467.12520000000001</v>
      </c>
      <c r="L87" s="8">
        <v>180</v>
      </c>
      <c r="N87" s="8" t="s">
        <v>14</v>
      </c>
      <c r="O87" s="8"/>
      <c r="P87" s="8">
        <f>AVERAGE(F87,F91,F95)</f>
        <v>103.80561333333333</v>
      </c>
    </row>
    <row r="88" spans="1:17" x14ac:dyDescent="0.3">
      <c r="A88" s="8">
        <v>3</v>
      </c>
      <c r="B88" s="8" t="s">
        <v>15</v>
      </c>
      <c r="C88" s="8">
        <v>1064.0070000000001</v>
      </c>
      <c r="D88" s="8">
        <v>3884.06</v>
      </c>
      <c r="E88" s="8"/>
      <c r="F88" s="8">
        <v>6874.2430000000004</v>
      </c>
      <c r="G88" s="8"/>
      <c r="H88" s="8">
        <v>1435.9780000000001</v>
      </c>
      <c r="I88" s="8">
        <v>467.12520000000001</v>
      </c>
      <c r="J88" s="8">
        <v>692.03740000000005</v>
      </c>
      <c r="K88" s="8">
        <v>7300.9939999999997</v>
      </c>
      <c r="L88" s="8">
        <v>186.21279999999999</v>
      </c>
      <c r="N88" s="8" t="s">
        <v>16</v>
      </c>
      <c r="O88" s="8"/>
      <c r="P88" s="8">
        <f>AVERAGE(F88,F92,F96)</f>
        <v>7122.9716666666673</v>
      </c>
    </row>
    <row r="89" spans="1:17" x14ac:dyDescent="0.3">
      <c r="A89" s="8">
        <v>4</v>
      </c>
      <c r="B89" s="8" t="s">
        <v>17</v>
      </c>
      <c r="C89" s="8">
        <v>692.03740000000005</v>
      </c>
      <c r="D89" s="8">
        <v>7370.1980000000003</v>
      </c>
      <c r="E89" s="8"/>
      <c r="F89" s="8">
        <v>138.4075</v>
      </c>
      <c r="G89" s="8"/>
      <c r="H89" s="8">
        <v>692.03740000000005</v>
      </c>
      <c r="I89" s="8">
        <v>7300.9939999999997</v>
      </c>
      <c r="J89" s="8">
        <v>692.03740000000005</v>
      </c>
      <c r="K89" s="8">
        <v>7439.402</v>
      </c>
      <c r="L89" s="8">
        <v>180</v>
      </c>
      <c r="N89" s="8" t="s">
        <v>18</v>
      </c>
      <c r="O89" s="8"/>
      <c r="P89" s="8">
        <f>AVERAGE(F89,F93,F97)</f>
        <v>132.95989999999998</v>
      </c>
    </row>
    <row r="90" spans="1:17" x14ac:dyDescent="0.3">
      <c r="A90" s="8">
        <v>5</v>
      </c>
      <c r="B90" s="8" t="s">
        <v>19</v>
      </c>
      <c r="C90" s="8">
        <v>1851.2</v>
      </c>
      <c r="D90" s="8">
        <v>3875.4090000000001</v>
      </c>
      <c r="E90" s="8"/>
      <c r="F90" s="8">
        <v>7353.9350000000004</v>
      </c>
      <c r="G90" s="8"/>
      <c r="H90" s="8">
        <v>2110.7139999999999</v>
      </c>
      <c r="I90" s="8">
        <v>207.6112</v>
      </c>
      <c r="J90" s="8">
        <v>1591.6859999999999</v>
      </c>
      <c r="K90" s="8">
        <v>7543.2070000000003</v>
      </c>
      <c r="L90" s="8">
        <v>184.0472</v>
      </c>
    </row>
    <row r="91" spans="1:17" x14ac:dyDescent="0.3">
      <c r="A91" s="8">
        <v>6</v>
      </c>
      <c r="B91" s="8" t="s">
        <v>20</v>
      </c>
      <c r="C91" s="8">
        <v>2231.8209999999999</v>
      </c>
      <c r="D91" s="8">
        <v>224.91210000000001</v>
      </c>
      <c r="E91" s="8"/>
      <c r="F91" s="8">
        <v>103.8056</v>
      </c>
      <c r="G91" s="8"/>
      <c r="H91" s="8">
        <v>2231.8209999999999</v>
      </c>
      <c r="I91" s="8">
        <v>173.0093</v>
      </c>
      <c r="J91" s="8">
        <v>2231.8209999999999</v>
      </c>
      <c r="K91" s="8">
        <v>276.815</v>
      </c>
      <c r="L91" s="8">
        <v>180</v>
      </c>
    </row>
    <row r="92" spans="1:17" x14ac:dyDescent="0.3">
      <c r="A92" s="8">
        <v>7</v>
      </c>
      <c r="B92" s="8" t="s">
        <v>21</v>
      </c>
      <c r="C92" s="8">
        <v>1972.307</v>
      </c>
      <c r="D92" s="8">
        <v>3858.1080000000002</v>
      </c>
      <c r="E92" s="8"/>
      <c r="F92" s="8">
        <v>7181.3680000000004</v>
      </c>
      <c r="G92" s="8"/>
      <c r="H92" s="8">
        <v>2231.8209999999999</v>
      </c>
      <c r="I92" s="8">
        <v>276.815</v>
      </c>
      <c r="J92" s="8">
        <v>1712.7929999999999</v>
      </c>
      <c r="K92" s="8">
        <v>7439.402</v>
      </c>
      <c r="L92" s="8">
        <v>184.1446</v>
      </c>
    </row>
    <row r="93" spans="1:17" x14ac:dyDescent="0.3">
      <c r="A93" s="8">
        <v>8</v>
      </c>
      <c r="B93" s="8" t="s">
        <v>22</v>
      </c>
      <c r="C93" s="8">
        <v>1712.7929999999999</v>
      </c>
      <c r="D93" s="8">
        <v>7491.3050000000003</v>
      </c>
      <c r="E93" s="8"/>
      <c r="F93" s="8">
        <v>103.8056</v>
      </c>
      <c r="G93" s="8"/>
      <c r="H93" s="8">
        <v>1712.7929999999999</v>
      </c>
      <c r="I93" s="8">
        <v>7439.402</v>
      </c>
      <c r="J93" s="8">
        <v>1712.7929999999999</v>
      </c>
      <c r="K93" s="8">
        <v>7543.2070000000003</v>
      </c>
      <c r="L93" s="8">
        <v>180</v>
      </c>
    </row>
    <row r="94" spans="1:17" x14ac:dyDescent="0.3">
      <c r="A94" s="8">
        <v>9</v>
      </c>
      <c r="B94" s="8" t="s">
        <v>23</v>
      </c>
      <c r="C94" s="8">
        <v>2880.6060000000002</v>
      </c>
      <c r="D94" s="8">
        <v>3814.8560000000002</v>
      </c>
      <c r="E94" s="8"/>
      <c r="F94" s="8">
        <v>7593.7110000000002</v>
      </c>
      <c r="G94" s="8"/>
      <c r="H94" s="8">
        <v>3235.2750000000001</v>
      </c>
      <c r="I94" s="8">
        <v>34.601869999999998</v>
      </c>
      <c r="J94" s="8">
        <v>2525.9360000000001</v>
      </c>
      <c r="K94" s="8">
        <v>7595.11</v>
      </c>
      <c r="L94" s="8">
        <v>185.35990000000001</v>
      </c>
    </row>
    <row r="95" spans="1:17" x14ac:dyDescent="0.3">
      <c r="A95" s="8">
        <v>10</v>
      </c>
      <c r="B95" s="8" t="s">
        <v>24</v>
      </c>
      <c r="C95" s="8">
        <v>3339.08</v>
      </c>
      <c r="D95" s="8">
        <v>103.8056</v>
      </c>
      <c r="E95" s="8"/>
      <c r="F95" s="8">
        <v>138.4075</v>
      </c>
      <c r="G95" s="8"/>
      <c r="H95" s="8">
        <v>3339.08</v>
      </c>
      <c r="I95" s="8">
        <v>34.601869999999998</v>
      </c>
      <c r="J95" s="8">
        <v>3339.08</v>
      </c>
      <c r="K95" s="8">
        <v>173.0093</v>
      </c>
      <c r="L95" s="8">
        <v>180</v>
      </c>
    </row>
    <row r="96" spans="1:17" x14ac:dyDescent="0.3">
      <c r="A96" s="8">
        <v>11</v>
      </c>
      <c r="B96" s="8" t="s">
        <v>25</v>
      </c>
      <c r="C96" s="8">
        <v>3010.3629999999998</v>
      </c>
      <c r="D96" s="8">
        <v>3814.8560000000002</v>
      </c>
      <c r="E96" s="8"/>
      <c r="F96" s="8">
        <v>7313.3040000000001</v>
      </c>
      <c r="G96" s="8"/>
      <c r="H96" s="8">
        <v>3339.08</v>
      </c>
      <c r="I96" s="8">
        <v>173.0093</v>
      </c>
      <c r="J96" s="8">
        <v>2681.645</v>
      </c>
      <c r="K96" s="8">
        <v>7456.7030000000004</v>
      </c>
      <c r="L96" s="8">
        <v>185.1576</v>
      </c>
    </row>
    <row r="97" spans="1:12" x14ac:dyDescent="0.3">
      <c r="A97" s="8">
        <v>12</v>
      </c>
      <c r="B97" s="8" t="s">
        <v>26</v>
      </c>
      <c r="C97" s="8">
        <v>2672.9940000000001</v>
      </c>
      <c r="D97" s="8">
        <v>7534.5569999999998</v>
      </c>
      <c r="E97" s="8"/>
      <c r="F97" s="8">
        <v>156.66659999999999</v>
      </c>
      <c r="G97" s="8"/>
      <c r="H97" s="8">
        <v>2681.645</v>
      </c>
      <c r="I97" s="8">
        <v>7456.7030000000004</v>
      </c>
      <c r="J97" s="8">
        <v>2664.3440000000001</v>
      </c>
      <c r="K97" s="8">
        <v>7612.4110000000001</v>
      </c>
      <c r="L97" s="8">
        <v>186.34020000000001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57" workbookViewId="0">
      <selection activeCell="P72" sqref="P72:P75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17</v>
      </c>
      <c r="C2" s="2">
        <v>1783.7260000000001</v>
      </c>
      <c r="D2" s="2">
        <v>1588.2260000000001</v>
      </c>
      <c r="E2" s="2"/>
      <c r="F2" s="2">
        <v>1242.5150000000001</v>
      </c>
      <c r="G2" s="2"/>
      <c r="H2" s="2">
        <v>1605.527</v>
      </c>
      <c r="I2" s="2">
        <v>993.07360000000006</v>
      </c>
      <c r="J2" s="2">
        <v>1961.9259999999999</v>
      </c>
      <c r="K2" s="2">
        <v>2183.3780000000002</v>
      </c>
      <c r="L2" s="2">
        <v>163.3313</v>
      </c>
      <c r="N2" s="2" t="s">
        <v>12</v>
      </c>
      <c r="O2" s="2"/>
      <c r="P2" s="2">
        <f>AVERAGE(F2,F6,F10)</f>
        <v>1052.7133333333334</v>
      </c>
    </row>
    <row r="3" spans="1:17" x14ac:dyDescent="0.3">
      <c r="A3" s="2">
        <v>2</v>
      </c>
      <c r="B3" s="2" t="s">
        <v>19</v>
      </c>
      <c r="C3" s="2">
        <v>1636.6679999999999</v>
      </c>
      <c r="D3" s="2">
        <v>1010.375</v>
      </c>
      <c r="E3" s="2"/>
      <c r="F3" s="2">
        <v>37.26735</v>
      </c>
      <c r="G3" s="2"/>
      <c r="H3" s="2">
        <v>1629.748</v>
      </c>
      <c r="I3" s="2">
        <v>993.07360000000006</v>
      </c>
      <c r="J3" s="2">
        <v>1643.5889999999999</v>
      </c>
      <c r="K3" s="2">
        <v>1027.6759999999999</v>
      </c>
      <c r="L3" s="2">
        <v>158.1986</v>
      </c>
      <c r="N3" s="2" t="s">
        <v>14</v>
      </c>
      <c r="O3" s="2"/>
      <c r="P3" s="2">
        <f>AVERAGE(F3,F7,F11)</f>
        <v>39.119350000000004</v>
      </c>
    </row>
    <row r="4" spans="1:17" x14ac:dyDescent="0.3">
      <c r="A4" s="2">
        <v>3</v>
      </c>
      <c r="B4" s="2" t="s">
        <v>20</v>
      </c>
      <c r="C4" s="2">
        <v>1858.12</v>
      </c>
      <c r="D4" s="2">
        <v>1543.2429999999999</v>
      </c>
      <c r="E4" s="2"/>
      <c r="F4" s="2">
        <v>1116.8420000000001</v>
      </c>
      <c r="G4" s="2"/>
      <c r="H4" s="2">
        <v>1643.5889999999999</v>
      </c>
      <c r="I4" s="2">
        <v>1027.6759999999999</v>
      </c>
      <c r="J4" s="2">
        <v>2072.652</v>
      </c>
      <c r="K4" s="2">
        <v>2058.8110000000001</v>
      </c>
      <c r="L4" s="2">
        <v>157.4074</v>
      </c>
      <c r="N4" s="2" t="s">
        <v>16</v>
      </c>
      <c r="O4" s="2"/>
      <c r="P4" s="2">
        <f>AVERAGE(F4,F8,F12)</f>
        <v>959.47556666666662</v>
      </c>
    </row>
    <row r="5" spans="1:17" x14ac:dyDescent="0.3">
      <c r="A5" s="2">
        <v>4</v>
      </c>
      <c r="B5" s="2" t="s">
        <v>21</v>
      </c>
      <c r="C5" s="2">
        <v>2083.0329999999999</v>
      </c>
      <c r="D5" s="2">
        <v>2074.3820000000001</v>
      </c>
      <c r="E5" s="2"/>
      <c r="F5" s="2">
        <v>37.427639999999997</v>
      </c>
      <c r="G5" s="2"/>
      <c r="H5" s="2">
        <v>2072.652</v>
      </c>
      <c r="I5" s="2">
        <v>2058.8110000000001</v>
      </c>
      <c r="J5" s="2">
        <v>2093.413</v>
      </c>
      <c r="K5" s="2">
        <v>2089.953</v>
      </c>
      <c r="L5" s="2">
        <v>146.3099</v>
      </c>
      <c r="N5" s="2" t="s">
        <v>18</v>
      </c>
      <c r="O5" s="2"/>
      <c r="P5" s="2">
        <f>AVERAGE(F5,F9,F13)</f>
        <v>38.146676666666671</v>
      </c>
    </row>
    <row r="6" spans="1:17" x14ac:dyDescent="0.3">
      <c r="A6" s="2">
        <v>5</v>
      </c>
      <c r="B6" s="2" t="s">
        <v>22</v>
      </c>
      <c r="C6" s="2">
        <v>2197.2190000000001</v>
      </c>
      <c r="D6" s="2">
        <v>1418.6769999999999</v>
      </c>
      <c r="E6" s="2"/>
      <c r="F6" s="2">
        <v>1018.894</v>
      </c>
      <c r="G6" s="2"/>
      <c r="H6" s="2">
        <v>1986.1469999999999</v>
      </c>
      <c r="I6" s="2">
        <v>955.01160000000004</v>
      </c>
      <c r="J6" s="2">
        <v>2408.29</v>
      </c>
      <c r="K6" s="2">
        <v>1882.3420000000001</v>
      </c>
      <c r="L6" s="2">
        <v>155.52379999999999</v>
      </c>
    </row>
    <row r="7" spans="1:17" x14ac:dyDescent="0.3">
      <c r="A7" s="2">
        <v>6</v>
      </c>
      <c r="B7" s="2" t="s">
        <v>23</v>
      </c>
      <c r="C7" s="2">
        <v>2012.0989999999999</v>
      </c>
      <c r="D7" s="2">
        <v>970.58240000000001</v>
      </c>
      <c r="E7" s="2"/>
      <c r="F7" s="2">
        <v>51.08905</v>
      </c>
      <c r="G7" s="2"/>
      <c r="H7" s="2">
        <v>1999.9880000000001</v>
      </c>
      <c r="I7" s="2">
        <v>948.09119999999996</v>
      </c>
      <c r="J7" s="2">
        <v>2024.2090000000001</v>
      </c>
      <c r="K7" s="2">
        <v>993.07360000000006</v>
      </c>
      <c r="L7" s="2">
        <v>151.69919999999999</v>
      </c>
    </row>
    <row r="8" spans="1:17" x14ac:dyDescent="0.3">
      <c r="A8" s="2">
        <v>7</v>
      </c>
      <c r="B8" s="2" t="s">
        <v>24</v>
      </c>
      <c r="C8" s="2">
        <v>2228.36</v>
      </c>
      <c r="D8" s="2">
        <v>1411.7560000000001</v>
      </c>
      <c r="E8" s="2"/>
      <c r="F8" s="2">
        <v>931.60670000000005</v>
      </c>
      <c r="G8" s="2"/>
      <c r="H8" s="2">
        <v>2024.2090000000001</v>
      </c>
      <c r="I8" s="2">
        <v>993.07360000000006</v>
      </c>
      <c r="J8" s="2">
        <v>2432.511</v>
      </c>
      <c r="K8" s="2">
        <v>1830.4390000000001</v>
      </c>
      <c r="L8" s="2">
        <v>154.006</v>
      </c>
    </row>
    <row r="9" spans="1:17" x14ac:dyDescent="0.3">
      <c r="A9" s="2">
        <v>8</v>
      </c>
      <c r="B9" s="2" t="s">
        <v>25</v>
      </c>
      <c r="C9" s="2">
        <v>2442.8919999999998</v>
      </c>
      <c r="D9" s="2">
        <v>1847.74</v>
      </c>
      <c r="E9" s="2"/>
      <c r="F9" s="2">
        <v>40.352370000000001</v>
      </c>
      <c r="G9" s="2"/>
      <c r="H9" s="2">
        <v>2432.511</v>
      </c>
      <c r="I9" s="2">
        <v>1830.4390000000001</v>
      </c>
      <c r="J9" s="2">
        <v>2453.2730000000001</v>
      </c>
      <c r="K9" s="2">
        <v>1865.0409999999999</v>
      </c>
      <c r="L9" s="2">
        <v>149.03620000000001</v>
      </c>
    </row>
    <row r="10" spans="1:17" x14ac:dyDescent="0.3">
      <c r="A10" s="2">
        <v>9</v>
      </c>
      <c r="B10" s="2" t="s">
        <v>26</v>
      </c>
      <c r="C10" s="2">
        <v>2584.7600000000002</v>
      </c>
      <c r="D10" s="2">
        <v>1304.49</v>
      </c>
      <c r="E10" s="2"/>
      <c r="F10" s="2">
        <v>896.73099999999999</v>
      </c>
      <c r="G10" s="2"/>
      <c r="H10" s="2">
        <v>2446.3519999999999</v>
      </c>
      <c r="I10" s="2">
        <v>878.88750000000005</v>
      </c>
      <c r="J10" s="2">
        <v>2723.1669999999999</v>
      </c>
      <c r="K10" s="2">
        <v>1731.8240000000001</v>
      </c>
      <c r="L10" s="2">
        <v>162.01949999999999</v>
      </c>
    </row>
    <row r="11" spans="1:17" x14ac:dyDescent="0.3">
      <c r="A11" s="2">
        <v>10</v>
      </c>
      <c r="B11" s="2" t="s">
        <v>27</v>
      </c>
      <c r="C11" s="2">
        <v>2474.0340000000001</v>
      </c>
      <c r="D11" s="2">
        <v>890.99810000000002</v>
      </c>
      <c r="E11" s="2"/>
      <c r="F11" s="2">
        <v>29.001650000000001</v>
      </c>
      <c r="G11" s="2"/>
      <c r="H11" s="2">
        <v>2470.5729999999999</v>
      </c>
      <c r="I11" s="2">
        <v>877.15740000000005</v>
      </c>
      <c r="J11" s="2">
        <v>2479.2240000000002</v>
      </c>
      <c r="K11" s="2">
        <v>904.83889999999997</v>
      </c>
      <c r="L11" s="2">
        <v>162.64599999999999</v>
      </c>
    </row>
    <row r="12" spans="1:17" x14ac:dyDescent="0.3">
      <c r="A12" s="2">
        <v>11</v>
      </c>
      <c r="B12" s="2" t="s">
        <v>28</v>
      </c>
      <c r="C12" s="2">
        <v>2612.4409999999998</v>
      </c>
      <c r="D12" s="2">
        <v>1297.57</v>
      </c>
      <c r="E12" s="2"/>
      <c r="F12" s="2">
        <v>829.97799999999995</v>
      </c>
      <c r="G12" s="2"/>
      <c r="H12" s="2">
        <v>2479.2240000000002</v>
      </c>
      <c r="I12" s="2">
        <v>904.83889999999997</v>
      </c>
      <c r="J12" s="2">
        <v>2747.3879999999999</v>
      </c>
      <c r="K12" s="2">
        <v>1690.3009999999999</v>
      </c>
      <c r="L12" s="2">
        <v>161.14959999999999</v>
      </c>
    </row>
    <row r="13" spans="1:17" x14ac:dyDescent="0.3">
      <c r="A13" s="2">
        <v>12</v>
      </c>
      <c r="B13" s="2" t="s">
        <v>29</v>
      </c>
      <c r="C13" s="2">
        <v>2752.5790000000002</v>
      </c>
      <c r="D13" s="2">
        <v>1707.6020000000001</v>
      </c>
      <c r="E13" s="2"/>
      <c r="F13" s="2">
        <v>36.660020000000003</v>
      </c>
      <c r="G13" s="2"/>
      <c r="H13" s="2">
        <v>2747.3879999999999</v>
      </c>
      <c r="I13" s="2">
        <v>1690.3009999999999</v>
      </c>
      <c r="J13" s="2">
        <v>2759.4989999999998</v>
      </c>
      <c r="K13" s="2">
        <v>1724.903</v>
      </c>
      <c r="L13" s="2">
        <v>160.71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965.39210000000003</v>
      </c>
      <c r="D16" s="1">
        <v>2024.2090000000001</v>
      </c>
      <c r="E16" s="1"/>
      <c r="F16" s="1">
        <v>3918.973</v>
      </c>
      <c r="G16" s="1"/>
      <c r="H16" s="1">
        <v>754.32069999999999</v>
      </c>
      <c r="I16" s="1">
        <v>76.124110000000002</v>
      </c>
      <c r="J16" s="1">
        <v>1176.4639999999999</v>
      </c>
      <c r="K16" s="1">
        <v>3972.2950000000001</v>
      </c>
      <c r="L16" s="1">
        <v>173.81620000000001</v>
      </c>
      <c r="M16" s="1"/>
      <c r="N16" s="1" t="s">
        <v>12</v>
      </c>
      <c r="O16" s="1"/>
      <c r="P16" s="1">
        <f>AVERAGE(F16,F20,F24)</f>
        <v>3396.7456666666671</v>
      </c>
      <c r="Q16" s="1"/>
    </row>
    <row r="17" spans="1:17" x14ac:dyDescent="0.3">
      <c r="A17" s="1">
        <v>2</v>
      </c>
      <c r="B17" s="1" t="s">
        <v>13</v>
      </c>
      <c r="C17" s="1">
        <v>816.60410000000002</v>
      </c>
      <c r="D17" s="1">
        <v>110.726</v>
      </c>
      <c r="E17" s="1"/>
      <c r="F17" s="1">
        <v>55.362990000000003</v>
      </c>
      <c r="G17" s="1"/>
      <c r="H17" s="1">
        <v>816.60410000000002</v>
      </c>
      <c r="I17" s="1">
        <v>83.044489999999996</v>
      </c>
      <c r="J17" s="1">
        <v>816.60410000000002</v>
      </c>
      <c r="K17" s="1">
        <v>138.4075</v>
      </c>
      <c r="L17" s="1">
        <v>180</v>
      </c>
      <c r="M17" s="1"/>
      <c r="N17" s="1" t="s">
        <v>14</v>
      </c>
      <c r="O17" s="1"/>
      <c r="P17" s="1">
        <f>AVERAGE(F17,F21,F25)</f>
        <v>71.510530000000003</v>
      </c>
      <c r="Q17" s="1"/>
    </row>
    <row r="18" spans="1:17" x14ac:dyDescent="0.3">
      <c r="A18" s="1">
        <v>3</v>
      </c>
      <c r="B18" s="1" t="s">
        <v>15</v>
      </c>
      <c r="C18" s="1">
        <v>1020.755</v>
      </c>
      <c r="D18" s="1">
        <v>1975.7670000000001</v>
      </c>
      <c r="E18" s="1"/>
      <c r="F18" s="1">
        <v>3697.3319999999999</v>
      </c>
      <c r="G18" s="1"/>
      <c r="H18" s="1">
        <v>816.60410000000002</v>
      </c>
      <c r="I18" s="1">
        <v>138.4075</v>
      </c>
      <c r="J18" s="1">
        <v>1224.9059999999999</v>
      </c>
      <c r="K18" s="1">
        <v>3813.1260000000002</v>
      </c>
      <c r="L18" s="1">
        <v>173.65979999999999</v>
      </c>
      <c r="M18" s="1"/>
      <c r="N18" s="1" t="s">
        <v>16</v>
      </c>
      <c r="O18" s="1"/>
      <c r="P18" s="1">
        <f>AVERAGE(F18,F22,F26)</f>
        <v>3256.1423333333332</v>
      </c>
      <c r="Q18" s="1"/>
    </row>
    <row r="19" spans="1:17" x14ac:dyDescent="0.3">
      <c r="A19" s="1">
        <v>4</v>
      </c>
      <c r="B19" s="1" t="s">
        <v>17</v>
      </c>
      <c r="C19" s="1">
        <v>1228.366</v>
      </c>
      <c r="D19" s="1">
        <v>3840.8069999999998</v>
      </c>
      <c r="E19" s="1"/>
      <c r="F19" s="1">
        <v>55.793840000000003</v>
      </c>
      <c r="G19" s="1"/>
      <c r="H19" s="1">
        <v>1224.9059999999999</v>
      </c>
      <c r="I19" s="1">
        <v>3813.1260000000002</v>
      </c>
      <c r="J19" s="1">
        <v>1231.827</v>
      </c>
      <c r="K19" s="1">
        <v>3868.489</v>
      </c>
      <c r="L19" s="1">
        <v>172.875</v>
      </c>
      <c r="M19" s="1"/>
      <c r="N19" s="1" t="s">
        <v>18</v>
      </c>
      <c r="O19" s="1"/>
      <c r="P19" s="1">
        <f>AVERAGE(F19,F23,F27)</f>
        <v>53.199816666666671</v>
      </c>
      <c r="Q19" s="1"/>
    </row>
    <row r="20" spans="1:17" x14ac:dyDescent="0.3">
      <c r="A20" s="1">
        <v>5</v>
      </c>
      <c r="B20" s="1" t="s">
        <v>19</v>
      </c>
      <c r="C20" s="1">
        <v>2138.3960000000002</v>
      </c>
      <c r="D20" s="1">
        <v>1674.73</v>
      </c>
      <c r="E20" s="1"/>
      <c r="F20" s="1">
        <v>3073.145</v>
      </c>
      <c r="G20" s="1"/>
      <c r="H20" s="1">
        <v>2110.7139999999999</v>
      </c>
      <c r="I20" s="1">
        <v>138.4075</v>
      </c>
      <c r="J20" s="1">
        <v>2166.0770000000002</v>
      </c>
      <c r="K20" s="1">
        <v>3211.0529999999999</v>
      </c>
      <c r="L20" s="1">
        <v>178.96780000000001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2159.1570000000002</v>
      </c>
      <c r="D21" s="1">
        <v>169.54920000000001</v>
      </c>
      <c r="E21" s="1"/>
      <c r="F21" s="1">
        <v>76.124110000000002</v>
      </c>
      <c r="G21" s="1"/>
      <c r="H21" s="1">
        <v>2159.1570000000002</v>
      </c>
      <c r="I21" s="1">
        <v>131.4871</v>
      </c>
      <c r="J21" s="1">
        <v>2159.1570000000002</v>
      </c>
      <c r="K21" s="1">
        <v>207.6112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2200.6790000000001</v>
      </c>
      <c r="D22" s="1">
        <v>1716.2529999999999</v>
      </c>
      <c r="E22" s="1"/>
      <c r="F22" s="1">
        <v>3018.4259999999999</v>
      </c>
      <c r="G22" s="1"/>
      <c r="H22" s="1">
        <v>2159.1570000000002</v>
      </c>
      <c r="I22" s="1">
        <v>207.6112</v>
      </c>
      <c r="J22" s="1">
        <v>2242.201</v>
      </c>
      <c r="K22" s="1">
        <v>3224.8939999999998</v>
      </c>
      <c r="L22" s="1">
        <v>178.42339999999999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2242.201</v>
      </c>
      <c r="D23" s="1">
        <v>3252.576</v>
      </c>
      <c r="E23" s="1"/>
      <c r="F23" s="1">
        <v>55.362990000000003</v>
      </c>
      <c r="G23" s="1"/>
      <c r="H23" s="1">
        <v>2242.201</v>
      </c>
      <c r="I23" s="1">
        <v>3224.8939999999998</v>
      </c>
      <c r="J23" s="1">
        <v>2242.201</v>
      </c>
      <c r="K23" s="1">
        <v>3280.2570000000001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3373.6819999999998</v>
      </c>
      <c r="D24" s="1">
        <v>1806.2180000000001</v>
      </c>
      <c r="E24" s="1"/>
      <c r="F24" s="1">
        <v>3198.1190000000001</v>
      </c>
      <c r="G24" s="1"/>
      <c r="H24" s="1">
        <v>3335.62</v>
      </c>
      <c r="I24" s="1">
        <v>207.6112</v>
      </c>
      <c r="J24" s="1">
        <v>3411.7440000000001</v>
      </c>
      <c r="K24" s="1">
        <v>3404.8240000000001</v>
      </c>
      <c r="L24" s="1">
        <v>178.6361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3390.9830000000002</v>
      </c>
      <c r="D25" s="1">
        <v>262.9742</v>
      </c>
      <c r="E25" s="1"/>
      <c r="F25" s="1">
        <v>83.044489999999996</v>
      </c>
      <c r="G25" s="1"/>
      <c r="H25" s="1">
        <v>3390.9830000000002</v>
      </c>
      <c r="I25" s="1">
        <v>221.452</v>
      </c>
      <c r="J25" s="1">
        <v>3390.9830000000002</v>
      </c>
      <c r="K25" s="1">
        <v>304.49639999999999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3425.585</v>
      </c>
      <c r="D26" s="1">
        <v>1830.4390000000001</v>
      </c>
      <c r="E26" s="1"/>
      <c r="F26" s="1">
        <v>3052.6689999999999</v>
      </c>
      <c r="G26" s="1"/>
      <c r="H26" s="1">
        <v>3390.9830000000002</v>
      </c>
      <c r="I26" s="1">
        <v>304.49639999999999</v>
      </c>
      <c r="J26" s="1">
        <v>3460.1869999999999</v>
      </c>
      <c r="K26" s="1">
        <v>3356.3809999999999</v>
      </c>
      <c r="L26" s="1">
        <v>178.70099999999999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3460.1869999999999</v>
      </c>
      <c r="D27" s="1">
        <v>3380.6030000000001</v>
      </c>
      <c r="E27" s="1"/>
      <c r="F27" s="1">
        <v>48.442619999999998</v>
      </c>
      <c r="G27" s="1"/>
      <c r="H27" s="1">
        <v>3460.1869999999999</v>
      </c>
      <c r="I27" s="1">
        <v>3356.3809999999999</v>
      </c>
      <c r="J27" s="1">
        <v>3460.1869999999999</v>
      </c>
      <c r="K27" s="1">
        <v>3404.8240000000001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1062.277</v>
      </c>
      <c r="D30" s="3">
        <v>2256.0419999999999</v>
      </c>
      <c r="E30" s="3"/>
      <c r="F30" s="3">
        <v>4001.3229999999999</v>
      </c>
      <c r="G30" s="3"/>
      <c r="H30" s="3">
        <v>1010.375</v>
      </c>
      <c r="I30" s="3">
        <v>256.05380000000002</v>
      </c>
      <c r="J30" s="3">
        <v>1114.18</v>
      </c>
      <c r="K30" s="3">
        <v>4256.03</v>
      </c>
      <c r="L30" s="3">
        <v>178.51339999999999</v>
      </c>
      <c r="M30" s="3"/>
      <c r="N30" s="3" t="s">
        <v>12</v>
      </c>
      <c r="O30" s="3"/>
      <c r="P30" s="3">
        <f>AVERAGE(F30,F34,F38)</f>
        <v>3913.4683333333328</v>
      </c>
      <c r="Q30" s="3"/>
    </row>
    <row r="31" spans="1:17" x14ac:dyDescent="0.3">
      <c r="A31" s="3">
        <v>2</v>
      </c>
      <c r="B31" s="3" t="s">
        <v>13</v>
      </c>
      <c r="C31" s="3">
        <v>1051.8969999999999</v>
      </c>
      <c r="D31" s="3">
        <v>269.89460000000003</v>
      </c>
      <c r="E31" s="3"/>
      <c r="F31" s="3">
        <v>55.362990000000003</v>
      </c>
      <c r="G31" s="3"/>
      <c r="H31" s="3">
        <v>1051.8969999999999</v>
      </c>
      <c r="I31" s="3">
        <v>242.2131</v>
      </c>
      <c r="J31" s="3">
        <v>1051.8969999999999</v>
      </c>
      <c r="K31" s="3">
        <v>297.5761</v>
      </c>
      <c r="L31" s="3">
        <v>180</v>
      </c>
      <c r="M31" s="3"/>
      <c r="N31" s="3" t="s">
        <v>14</v>
      </c>
      <c r="O31" s="3"/>
      <c r="P31" s="3">
        <f>AVERAGE(F31,F35,F39)</f>
        <v>69.308376666666661</v>
      </c>
      <c r="Q31" s="3"/>
    </row>
    <row r="32" spans="1:17" x14ac:dyDescent="0.3">
      <c r="A32" s="3">
        <v>3</v>
      </c>
      <c r="B32" s="3" t="s">
        <v>15</v>
      </c>
      <c r="C32" s="3">
        <v>1114.18</v>
      </c>
      <c r="D32" s="3">
        <v>2190.2979999999998</v>
      </c>
      <c r="E32" s="3"/>
      <c r="F32" s="3">
        <v>3787.4929999999999</v>
      </c>
      <c r="G32" s="3"/>
      <c r="H32" s="3">
        <v>1051.8969999999999</v>
      </c>
      <c r="I32" s="3">
        <v>297.5761</v>
      </c>
      <c r="J32" s="3">
        <v>1176.4639999999999</v>
      </c>
      <c r="K32" s="3">
        <v>4083.0210000000002</v>
      </c>
      <c r="L32" s="3">
        <v>178.11529999999999</v>
      </c>
      <c r="M32" s="3"/>
      <c r="N32" s="3" t="s">
        <v>16</v>
      </c>
      <c r="O32" s="3"/>
      <c r="P32" s="3">
        <f>AVERAGE(F32,F36,F40)</f>
        <v>3699.1823333333336</v>
      </c>
      <c r="Q32" s="3"/>
    </row>
    <row r="33" spans="1:17" x14ac:dyDescent="0.3">
      <c r="A33" s="3">
        <v>4</v>
      </c>
      <c r="B33" s="3" t="s">
        <v>17</v>
      </c>
      <c r="C33" s="3">
        <v>1176.4639999999999</v>
      </c>
      <c r="D33" s="3">
        <v>4162.6049999999996</v>
      </c>
      <c r="E33" s="3"/>
      <c r="F33" s="3">
        <v>159.1686</v>
      </c>
      <c r="G33" s="3"/>
      <c r="H33" s="3">
        <v>1176.4639999999999</v>
      </c>
      <c r="I33" s="3">
        <v>4083.0210000000002</v>
      </c>
      <c r="J33" s="3">
        <v>1176.4639999999999</v>
      </c>
      <c r="K33" s="3">
        <v>4242.1890000000003</v>
      </c>
      <c r="L33" s="3">
        <v>180</v>
      </c>
      <c r="M33" s="3"/>
      <c r="N33" s="3" t="s">
        <v>18</v>
      </c>
      <c r="O33" s="3"/>
      <c r="P33" s="3">
        <f>AVERAGE(F33,F37,F41)</f>
        <v>145.3759</v>
      </c>
      <c r="Q33" s="3"/>
    </row>
    <row r="34" spans="1:17" x14ac:dyDescent="0.3">
      <c r="A34" s="3">
        <v>5</v>
      </c>
      <c r="B34" s="3" t="s">
        <v>19</v>
      </c>
      <c r="C34" s="3">
        <v>1986.1469999999999</v>
      </c>
      <c r="D34" s="3">
        <v>2155.6959999999999</v>
      </c>
      <c r="E34" s="3"/>
      <c r="F34" s="3">
        <v>3869.7020000000002</v>
      </c>
      <c r="G34" s="3"/>
      <c r="H34" s="3">
        <v>1937.7049999999999</v>
      </c>
      <c r="I34" s="3">
        <v>221.452</v>
      </c>
      <c r="J34" s="3">
        <v>2034.59</v>
      </c>
      <c r="K34" s="3">
        <v>4089.9409999999998</v>
      </c>
      <c r="L34" s="3">
        <v>178.56530000000001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1996.528</v>
      </c>
      <c r="D35" s="3">
        <v>266.43439999999998</v>
      </c>
      <c r="E35" s="3"/>
      <c r="F35" s="3">
        <v>76.438029999999998</v>
      </c>
      <c r="G35" s="3"/>
      <c r="H35" s="3">
        <v>1993.068</v>
      </c>
      <c r="I35" s="3">
        <v>228.3723</v>
      </c>
      <c r="J35" s="3">
        <v>1999.9880000000001</v>
      </c>
      <c r="K35" s="3">
        <v>304.49639999999999</v>
      </c>
      <c r="L35" s="3">
        <v>174.8056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2051.8910000000001</v>
      </c>
      <c r="D36" s="3">
        <v>2110.7139999999999</v>
      </c>
      <c r="E36" s="3"/>
      <c r="F36" s="3">
        <v>3613.9259999999999</v>
      </c>
      <c r="G36" s="3"/>
      <c r="H36" s="3">
        <v>1999.9880000000001</v>
      </c>
      <c r="I36" s="3">
        <v>304.49639999999999</v>
      </c>
      <c r="J36" s="3">
        <v>2103.7939999999999</v>
      </c>
      <c r="K36" s="3">
        <v>3916.9319999999998</v>
      </c>
      <c r="L36" s="3">
        <v>178.35400000000001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2107.2539999999999</v>
      </c>
      <c r="D37" s="3">
        <v>3999.9760000000001</v>
      </c>
      <c r="E37" s="3"/>
      <c r="F37" s="3">
        <v>166.23310000000001</v>
      </c>
      <c r="G37" s="3"/>
      <c r="H37" s="3">
        <v>2103.7939999999999</v>
      </c>
      <c r="I37" s="3">
        <v>3916.9319999999998</v>
      </c>
      <c r="J37" s="3">
        <v>2110.7139999999999</v>
      </c>
      <c r="K37" s="3">
        <v>4083.0210000000002</v>
      </c>
      <c r="L37" s="3">
        <v>177.61410000000001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2788.9110000000001</v>
      </c>
      <c r="D38" s="3">
        <v>2141.8560000000002</v>
      </c>
      <c r="E38" s="3"/>
      <c r="F38" s="3">
        <v>3869.38</v>
      </c>
      <c r="G38" s="3"/>
      <c r="H38" s="3">
        <v>2747.3879999999999</v>
      </c>
      <c r="I38" s="3">
        <v>207.6112</v>
      </c>
      <c r="J38" s="3">
        <v>2830.433</v>
      </c>
      <c r="K38" s="3">
        <v>4076.1</v>
      </c>
      <c r="L38" s="3">
        <v>178.77019999999999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2816.5920000000001</v>
      </c>
      <c r="D39" s="3">
        <v>245.67330000000001</v>
      </c>
      <c r="E39" s="3"/>
      <c r="F39" s="3">
        <v>76.124110000000002</v>
      </c>
      <c r="G39" s="3"/>
      <c r="H39" s="3">
        <v>2816.5920000000001</v>
      </c>
      <c r="I39" s="3">
        <v>207.6112</v>
      </c>
      <c r="J39" s="3">
        <v>2816.5920000000001</v>
      </c>
      <c r="K39" s="3">
        <v>283.7353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2851.194</v>
      </c>
      <c r="D40" s="3">
        <v>2131.4749999999999</v>
      </c>
      <c r="E40" s="3"/>
      <c r="F40" s="3">
        <v>3696.1280000000002</v>
      </c>
      <c r="G40" s="3"/>
      <c r="H40" s="3">
        <v>2816.5920000000001</v>
      </c>
      <c r="I40" s="3">
        <v>283.7353</v>
      </c>
      <c r="J40" s="3">
        <v>2885.7959999999998</v>
      </c>
      <c r="K40" s="3">
        <v>3979.2150000000001</v>
      </c>
      <c r="L40" s="3">
        <v>178.9272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2885.7959999999998</v>
      </c>
      <c r="D41" s="3">
        <v>4034.578</v>
      </c>
      <c r="E41" s="3"/>
      <c r="F41" s="3">
        <v>110.726</v>
      </c>
      <c r="G41" s="3"/>
      <c r="H41" s="3">
        <v>2885.7959999999998</v>
      </c>
      <c r="I41" s="3">
        <v>3979.2150000000001</v>
      </c>
      <c r="J41" s="3">
        <v>2885.7959999999998</v>
      </c>
      <c r="K41" s="3">
        <v>4089.9409999999998</v>
      </c>
      <c r="L41" s="3">
        <v>180</v>
      </c>
      <c r="M41" s="3"/>
      <c r="N41" s="3"/>
      <c r="O41" s="3"/>
      <c r="P41" s="3"/>
      <c r="Q41" s="3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1193.7639999999999</v>
      </c>
      <c r="D58" s="10">
        <v>3416.9349999999999</v>
      </c>
      <c r="E58" s="10"/>
      <c r="F58" s="10">
        <v>6545.0829999999996</v>
      </c>
      <c r="G58" s="10"/>
      <c r="H58" s="10">
        <v>1833.8989999999999</v>
      </c>
      <c r="I58" s="10">
        <v>207.6112</v>
      </c>
      <c r="J58" s="10">
        <v>553.62990000000002</v>
      </c>
      <c r="K58" s="10">
        <v>6626.2579999999998</v>
      </c>
      <c r="L58" s="10">
        <v>191.28020000000001</v>
      </c>
      <c r="M58" s="10"/>
      <c r="N58" s="10" t="s">
        <v>12</v>
      </c>
      <c r="O58" s="10"/>
      <c r="P58" s="10">
        <f>AVERAGE(F58,F62,F66)</f>
        <v>6810.0276666666659</v>
      </c>
      <c r="Q58" s="5"/>
    </row>
    <row r="59" spans="1:17" x14ac:dyDescent="0.3">
      <c r="A59" s="10">
        <v>2</v>
      </c>
      <c r="B59" s="10" t="s">
        <v>13</v>
      </c>
      <c r="C59" s="10">
        <v>1929.0540000000001</v>
      </c>
      <c r="D59" s="10">
        <v>242.2131</v>
      </c>
      <c r="E59" s="10"/>
      <c r="F59" s="10">
        <v>105.2375</v>
      </c>
      <c r="G59" s="10"/>
      <c r="H59" s="10">
        <v>1937.7049999999999</v>
      </c>
      <c r="I59" s="10">
        <v>190.31030000000001</v>
      </c>
      <c r="J59" s="10">
        <v>1920.404</v>
      </c>
      <c r="K59" s="10">
        <v>294.11590000000001</v>
      </c>
      <c r="L59" s="10">
        <v>189.4623</v>
      </c>
      <c r="M59" s="10"/>
      <c r="N59" s="10" t="s">
        <v>14</v>
      </c>
      <c r="O59" s="10"/>
      <c r="P59" s="10">
        <f>AVERAGE(F59,F63,F67)</f>
        <v>117.8421</v>
      </c>
      <c r="Q59" s="5"/>
    </row>
    <row r="60" spans="1:17" x14ac:dyDescent="0.3">
      <c r="A60" s="10">
        <v>3</v>
      </c>
      <c r="B60" s="10" t="s">
        <v>15</v>
      </c>
      <c r="C60" s="10">
        <v>1314.8710000000001</v>
      </c>
      <c r="D60" s="10">
        <v>3416.9349999999999</v>
      </c>
      <c r="E60" s="10"/>
      <c r="F60" s="10">
        <v>6361.97</v>
      </c>
      <c r="G60" s="10"/>
      <c r="H60" s="10">
        <v>1920.404</v>
      </c>
      <c r="I60" s="10">
        <v>294.11590000000001</v>
      </c>
      <c r="J60" s="10">
        <v>709.3383</v>
      </c>
      <c r="K60" s="10">
        <v>6539.7529999999997</v>
      </c>
      <c r="L60" s="10">
        <v>190.97380000000001</v>
      </c>
      <c r="M60" s="10"/>
      <c r="N60" s="10" t="s">
        <v>16</v>
      </c>
      <c r="O60" s="10"/>
      <c r="P60" s="10">
        <f>AVERAGE(F60,F64,F68)</f>
        <v>6568.8803333333335</v>
      </c>
      <c r="Q60" s="5"/>
    </row>
    <row r="61" spans="1:17" x14ac:dyDescent="0.3">
      <c r="A61" s="10">
        <v>4</v>
      </c>
      <c r="B61" s="10" t="s">
        <v>17</v>
      </c>
      <c r="C61" s="10">
        <v>697.22770000000003</v>
      </c>
      <c r="D61" s="10">
        <v>6583.0060000000003</v>
      </c>
      <c r="E61" s="10"/>
      <c r="F61" s="10">
        <v>123.50490000000001</v>
      </c>
      <c r="G61" s="10"/>
      <c r="H61" s="10">
        <v>685.11699999999996</v>
      </c>
      <c r="I61" s="10">
        <v>6643.5590000000002</v>
      </c>
      <c r="J61" s="10">
        <v>709.3383</v>
      </c>
      <c r="K61" s="10">
        <v>6522.4520000000002</v>
      </c>
      <c r="L61" s="10">
        <v>11.30993</v>
      </c>
      <c r="M61" s="10"/>
      <c r="N61" s="10" t="s">
        <v>18</v>
      </c>
      <c r="O61" s="10"/>
      <c r="P61" s="10">
        <f>AVERAGE(F61,F65,F69)</f>
        <v>154.54623333333333</v>
      </c>
      <c r="Q61" s="5"/>
    </row>
    <row r="62" spans="1:17" x14ac:dyDescent="0.3">
      <c r="A62" s="10">
        <v>5</v>
      </c>
      <c r="B62" s="10" t="s">
        <v>19</v>
      </c>
      <c r="C62" s="10">
        <v>1989.607</v>
      </c>
      <c r="D62" s="10">
        <v>3434.2350000000001</v>
      </c>
      <c r="E62" s="10"/>
      <c r="F62" s="10">
        <v>6851.3670000000002</v>
      </c>
      <c r="G62" s="10"/>
      <c r="H62" s="10">
        <v>2716.2469999999998</v>
      </c>
      <c r="I62" s="10">
        <v>86.504670000000004</v>
      </c>
      <c r="J62" s="10">
        <v>1262.9680000000001</v>
      </c>
      <c r="K62" s="10">
        <v>6781.9660000000003</v>
      </c>
      <c r="L62" s="10">
        <v>192.24629999999999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2828.703</v>
      </c>
      <c r="D63" s="10">
        <v>147.05789999999999</v>
      </c>
      <c r="E63" s="10"/>
      <c r="F63" s="10">
        <v>122.3361</v>
      </c>
      <c r="G63" s="10"/>
      <c r="H63" s="10">
        <v>2837.3530000000001</v>
      </c>
      <c r="I63" s="10">
        <v>86.504670000000004</v>
      </c>
      <c r="J63" s="10">
        <v>2820.0520000000001</v>
      </c>
      <c r="K63" s="10">
        <v>207.6112</v>
      </c>
      <c r="L63" s="10">
        <v>188.1301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2136.665</v>
      </c>
      <c r="D64" s="10">
        <v>3425.585</v>
      </c>
      <c r="E64" s="10"/>
      <c r="F64" s="10">
        <v>6579.4750000000004</v>
      </c>
      <c r="G64" s="10"/>
      <c r="H64" s="10">
        <v>2820.0520000000001</v>
      </c>
      <c r="I64" s="10">
        <v>207.6112</v>
      </c>
      <c r="J64" s="10">
        <v>1453.278</v>
      </c>
      <c r="K64" s="10">
        <v>6643.5590000000002</v>
      </c>
      <c r="L64" s="10">
        <v>191.98949999999999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1453.278</v>
      </c>
      <c r="D65" s="10">
        <v>6738.7139999999999</v>
      </c>
      <c r="E65" s="10"/>
      <c r="F65" s="10">
        <v>159.5067</v>
      </c>
      <c r="G65" s="10"/>
      <c r="H65" s="10">
        <v>1470.579</v>
      </c>
      <c r="I65" s="10">
        <v>6660.86</v>
      </c>
      <c r="J65" s="10">
        <v>1435.9780000000001</v>
      </c>
      <c r="K65" s="10">
        <v>6816.5680000000002</v>
      </c>
      <c r="L65" s="10">
        <v>192.52879999999999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2802.7510000000002</v>
      </c>
      <c r="D66" s="10">
        <v>3529.3910000000001</v>
      </c>
      <c r="E66" s="10"/>
      <c r="F66" s="10">
        <v>7033.6329999999998</v>
      </c>
      <c r="G66" s="10"/>
      <c r="H66" s="10">
        <v>3598.5940000000001</v>
      </c>
      <c r="I66" s="10">
        <v>103.8056</v>
      </c>
      <c r="J66" s="10">
        <v>2006.9079999999999</v>
      </c>
      <c r="K66" s="10">
        <v>6954.9759999999997</v>
      </c>
      <c r="L66" s="10">
        <v>193.07910000000001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3737.002</v>
      </c>
      <c r="D67" s="10">
        <v>164.35890000000001</v>
      </c>
      <c r="E67" s="10"/>
      <c r="F67" s="10">
        <v>125.95269999999999</v>
      </c>
      <c r="G67" s="10"/>
      <c r="H67" s="10">
        <v>3754.3029999999999</v>
      </c>
      <c r="I67" s="10">
        <v>103.8056</v>
      </c>
      <c r="J67" s="10">
        <v>3719.701</v>
      </c>
      <c r="K67" s="10">
        <v>224.91210000000001</v>
      </c>
      <c r="L67" s="10">
        <v>195.94540000000001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2958.46</v>
      </c>
      <c r="D68" s="10">
        <v>3520.74</v>
      </c>
      <c r="E68" s="10"/>
      <c r="F68" s="10">
        <v>6765.1959999999999</v>
      </c>
      <c r="G68" s="10"/>
      <c r="H68" s="10">
        <v>3719.701</v>
      </c>
      <c r="I68" s="10">
        <v>224.91210000000001</v>
      </c>
      <c r="J68" s="10">
        <v>2197.2190000000001</v>
      </c>
      <c r="K68" s="10">
        <v>6816.5680000000002</v>
      </c>
      <c r="L68" s="10">
        <v>193.00559999999999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26</v>
      </c>
      <c r="C69" s="10">
        <v>2171.2669999999998</v>
      </c>
      <c r="D69" s="10">
        <v>6903.0730000000003</v>
      </c>
      <c r="E69" s="10"/>
      <c r="F69" s="10">
        <v>180.62710000000001</v>
      </c>
      <c r="G69" s="10"/>
      <c r="H69" s="10">
        <v>2197.2190000000001</v>
      </c>
      <c r="I69" s="10">
        <v>6816.5680000000002</v>
      </c>
      <c r="J69" s="10">
        <v>2145.3159999999998</v>
      </c>
      <c r="K69" s="10">
        <v>6989.5780000000004</v>
      </c>
      <c r="L69" s="10">
        <v>196.69919999999999</v>
      </c>
      <c r="M69" s="10"/>
      <c r="N69" s="10"/>
      <c r="O69" s="10"/>
      <c r="P69" s="10"/>
      <c r="Q69" s="5"/>
    </row>
    <row r="70" spans="1:17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4472.2920000000004</v>
      </c>
      <c r="D72" s="7">
        <v>2837.3530000000001</v>
      </c>
      <c r="E72" s="7"/>
      <c r="F72" s="7">
        <v>8598.634</v>
      </c>
      <c r="G72" s="7"/>
      <c r="H72" s="7">
        <v>173.0093</v>
      </c>
      <c r="I72" s="7">
        <v>2820.0520000000001</v>
      </c>
      <c r="J72" s="7">
        <v>8771.5740000000005</v>
      </c>
      <c r="K72" s="7">
        <v>2854.654</v>
      </c>
      <c r="L72" s="7">
        <v>90.23057</v>
      </c>
      <c r="M72" s="7"/>
      <c r="N72" s="7" t="s">
        <v>12</v>
      </c>
      <c r="O72" s="7"/>
      <c r="P72" s="7">
        <f>AVERAGE(F72,F76,F80)</f>
        <v>8449.5703333333331</v>
      </c>
      <c r="Q72" s="7"/>
    </row>
    <row r="73" spans="1:17" x14ac:dyDescent="0.3">
      <c r="A73" s="7">
        <v>2</v>
      </c>
      <c r="B73" s="7" t="s">
        <v>13</v>
      </c>
      <c r="C73" s="7">
        <v>198.9607</v>
      </c>
      <c r="D73" s="7">
        <v>2698.9459999999999</v>
      </c>
      <c r="E73" s="7"/>
      <c r="F73" s="7">
        <v>86.504670000000004</v>
      </c>
      <c r="G73" s="7"/>
      <c r="H73" s="7">
        <v>155.70840000000001</v>
      </c>
      <c r="I73" s="7">
        <v>2698.9459999999999</v>
      </c>
      <c r="J73" s="7">
        <v>242.2131</v>
      </c>
      <c r="K73" s="7">
        <v>2698.9459999999999</v>
      </c>
      <c r="L73" s="7">
        <v>90</v>
      </c>
      <c r="M73" s="7"/>
      <c r="N73" s="7" t="s">
        <v>14</v>
      </c>
      <c r="O73" s="7"/>
      <c r="P73" s="7">
        <f>AVERAGE(F73,F77,F81)</f>
        <v>80.737693333333326</v>
      </c>
      <c r="Q73" s="7"/>
    </row>
    <row r="74" spans="1:17" x14ac:dyDescent="0.3">
      <c r="A74" s="7">
        <v>3</v>
      </c>
      <c r="B74" s="7" t="s">
        <v>15</v>
      </c>
      <c r="C74" s="7">
        <v>4463.6409999999996</v>
      </c>
      <c r="D74" s="7">
        <v>2733.5479999999998</v>
      </c>
      <c r="E74" s="7"/>
      <c r="F74" s="7">
        <v>8443.14</v>
      </c>
      <c r="G74" s="7"/>
      <c r="H74" s="7">
        <v>242.2131</v>
      </c>
      <c r="I74" s="7">
        <v>2698.9459999999999</v>
      </c>
      <c r="J74" s="7">
        <v>8685.0689999999995</v>
      </c>
      <c r="K74" s="7">
        <v>2768.15</v>
      </c>
      <c r="L74" s="7">
        <v>90.469629999999995</v>
      </c>
      <c r="M74" s="7"/>
      <c r="N74" s="7" t="s">
        <v>16</v>
      </c>
      <c r="O74" s="7"/>
      <c r="P74" s="7">
        <f>AVERAGE(F74,F78,F82)</f>
        <v>8270.389666666666</v>
      </c>
      <c r="Q74" s="7"/>
    </row>
    <row r="75" spans="1:17" x14ac:dyDescent="0.3">
      <c r="A75" s="7">
        <v>4</v>
      </c>
      <c r="B75" s="7" t="s">
        <v>17</v>
      </c>
      <c r="C75" s="7">
        <v>8719.6710000000003</v>
      </c>
      <c r="D75" s="7">
        <v>2768.15</v>
      </c>
      <c r="E75" s="7"/>
      <c r="F75" s="7">
        <v>69.203739999999996</v>
      </c>
      <c r="G75" s="7"/>
      <c r="H75" s="7">
        <v>8685.0689999999995</v>
      </c>
      <c r="I75" s="7">
        <v>2768.15</v>
      </c>
      <c r="J75" s="7">
        <v>8754.2729999999992</v>
      </c>
      <c r="K75" s="7">
        <v>2768.15</v>
      </c>
      <c r="L75" s="7">
        <v>90</v>
      </c>
      <c r="M75" s="7"/>
      <c r="N75" s="7" t="s">
        <v>18</v>
      </c>
      <c r="O75" s="7"/>
      <c r="P75" s="7">
        <f>AVERAGE(F75,F79,F83)</f>
        <v>68.050343333333331</v>
      </c>
      <c r="Q75" s="7"/>
    </row>
    <row r="76" spans="1:17" x14ac:dyDescent="0.3">
      <c r="A76" s="7">
        <v>5</v>
      </c>
      <c r="B76" s="7" t="s">
        <v>19</v>
      </c>
      <c r="C76" s="7">
        <v>4420.3890000000001</v>
      </c>
      <c r="D76" s="7">
        <v>2275.0729999999999</v>
      </c>
      <c r="E76" s="7"/>
      <c r="F76" s="7">
        <v>8566.0769999999993</v>
      </c>
      <c r="G76" s="7"/>
      <c r="H76" s="7">
        <v>138.4075</v>
      </c>
      <c r="I76" s="7">
        <v>2179.9180000000001</v>
      </c>
      <c r="J76" s="7">
        <v>8702.3700000000008</v>
      </c>
      <c r="K76" s="7">
        <v>2370.2280000000001</v>
      </c>
      <c r="L76" s="7">
        <v>91.273030000000006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164.35890000000001</v>
      </c>
      <c r="D77" s="7">
        <v>2093.413</v>
      </c>
      <c r="E77" s="7"/>
      <c r="F77" s="7">
        <v>86.504670000000004</v>
      </c>
      <c r="G77" s="7"/>
      <c r="H77" s="7">
        <v>121.1065</v>
      </c>
      <c r="I77" s="7">
        <v>2093.413</v>
      </c>
      <c r="J77" s="7">
        <v>207.6112</v>
      </c>
      <c r="K77" s="7">
        <v>2093.413</v>
      </c>
      <c r="L77" s="7">
        <v>90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4385.7870000000003</v>
      </c>
      <c r="D78" s="7">
        <v>2153.9659999999999</v>
      </c>
      <c r="E78" s="7"/>
      <c r="F78" s="7">
        <v>8357.2289999999994</v>
      </c>
      <c r="G78" s="7"/>
      <c r="H78" s="7">
        <v>207.6112</v>
      </c>
      <c r="I78" s="7">
        <v>2093.413</v>
      </c>
      <c r="J78" s="7">
        <v>8563.9629999999997</v>
      </c>
      <c r="K78" s="7">
        <v>2214.52</v>
      </c>
      <c r="L78" s="7">
        <v>90.83032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8602.0249999999996</v>
      </c>
      <c r="D79" s="7">
        <v>2211.0590000000002</v>
      </c>
      <c r="E79" s="7"/>
      <c r="F79" s="7">
        <v>48.442619999999998</v>
      </c>
      <c r="G79" s="7"/>
      <c r="H79" s="7">
        <v>8626.2459999999992</v>
      </c>
      <c r="I79" s="7">
        <v>2211.0590000000002</v>
      </c>
      <c r="J79" s="7">
        <v>8577.8029999999999</v>
      </c>
      <c r="K79" s="7">
        <v>2211.0590000000002</v>
      </c>
      <c r="L79" s="7">
        <v>270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4212.7780000000002</v>
      </c>
      <c r="D80" s="7">
        <v>1574.385</v>
      </c>
      <c r="E80" s="7"/>
      <c r="F80" s="7">
        <v>8184</v>
      </c>
      <c r="G80" s="7"/>
      <c r="H80" s="7">
        <v>121.1065</v>
      </c>
      <c r="I80" s="7">
        <v>1626.288</v>
      </c>
      <c r="J80" s="7">
        <v>8304.4490000000005</v>
      </c>
      <c r="K80" s="7">
        <v>1522.482</v>
      </c>
      <c r="L80" s="7">
        <v>89.273240000000001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138.4075</v>
      </c>
      <c r="D81" s="7">
        <v>1522.482</v>
      </c>
      <c r="E81" s="7"/>
      <c r="F81" s="7">
        <v>69.203739999999996</v>
      </c>
      <c r="G81" s="7"/>
      <c r="H81" s="7">
        <v>103.8056</v>
      </c>
      <c r="I81" s="7">
        <v>1522.482</v>
      </c>
      <c r="J81" s="7">
        <v>173.0093</v>
      </c>
      <c r="K81" s="7">
        <v>1522.482</v>
      </c>
      <c r="L81" s="7">
        <v>90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4178.1760000000004</v>
      </c>
      <c r="D82" s="7">
        <v>1479.23</v>
      </c>
      <c r="E82" s="7"/>
      <c r="F82" s="7">
        <v>8010.8</v>
      </c>
      <c r="G82" s="7"/>
      <c r="H82" s="7">
        <v>173.0093</v>
      </c>
      <c r="I82" s="7">
        <v>1522.482</v>
      </c>
      <c r="J82" s="7">
        <v>8183.3419999999996</v>
      </c>
      <c r="K82" s="7">
        <v>1435.9780000000001</v>
      </c>
      <c r="L82" s="7">
        <v>89.381280000000004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8226.5939999999991</v>
      </c>
      <c r="D83" s="7">
        <v>1435.9780000000001</v>
      </c>
      <c r="E83" s="7"/>
      <c r="F83" s="7">
        <v>86.504670000000004</v>
      </c>
      <c r="G83" s="7"/>
      <c r="H83" s="7">
        <v>8183.3419999999996</v>
      </c>
      <c r="I83" s="7">
        <v>1435.9780000000001</v>
      </c>
      <c r="J83" s="7">
        <v>8269.8469999999998</v>
      </c>
      <c r="K83" s="7">
        <v>1435.9780000000001</v>
      </c>
      <c r="L83" s="7">
        <v>90</v>
      </c>
      <c r="M83" s="7"/>
      <c r="N83" s="7"/>
      <c r="O83" s="7"/>
      <c r="P83" s="7"/>
      <c r="Q83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45" workbookViewId="0">
      <selection activeCell="P58" sqref="P58:P61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s="2">
        <v>1</v>
      </c>
      <c r="B2" s="2" t="s">
        <v>11</v>
      </c>
      <c r="C2" s="2">
        <v>1499.991</v>
      </c>
      <c r="D2" s="2">
        <v>762.97119999999995</v>
      </c>
      <c r="E2" s="2"/>
      <c r="F2" s="2">
        <v>839.92070000000001</v>
      </c>
      <c r="G2" s="2"/>
      <c r="H2" s="2">
        <v>1449.818</v>
      </c>
      <c r="I2" s="2">
        <v>346.01870000000002</v>
      </c>
      <c r="J2" s="2">
        <v>1550.164</v>
      </c>
      <c r="K2" s="2">
        <v>1179.924</v>
      </c>
      <c r="L2" s="2">
        <v>173.13849999999999</v>
      </c>
      <c r="N2" s="2" t="s">
        <v>12</v>
      </c>
      <c r="O2" s="2"/>
      <c r="P2" s="2">
        <f>AVERAGE(F2,F6,F10)</f>
        <v>848.90573333333339</v>
      </c>
    </row>
    <row r="3" spans="1:17" x14ac:dyDescent="0.3">
      <c r="A3" s="2">
        <v>2</v>
      </c>
      <c r="B3" s="2" t="s">
        <v>13</v>
      </c>
      <c r="C3" s="2">
        <v>1474.04</v>
      </c>
      <c r="D3" s="2">
        <v>363.31959999999998</v>
      </c>
      <c r="E3" s="2"/>
      <c r="F3" s="2">
        <v>35.287120000000002</v>
      </c>
      <c r="G3" s="2"/>
      <c r="H3" s="2">
        <v>1470.579</v>
      </c>
      <c r="I3" s="2">
        <v>346.01870000000002</v>
      </c>
      <c r="J3" s="2">
        <v>1477.5</v>
      </c>
      <c r="K3" s="2">
        <v>380.62060000000002</v>
      </c>
      <c r="L3" s="2">
        <v>168.6901</v>
      </c>
      <c r="N3" s="2" t="s">
        <v>14</v>
      </c>
      <c r="O3" s="2"/>
      <c r="P3" s="2">
        <f>AVERAGE(F3,F7,F11)</f>
        <v>34.882603333333329</v>
      </c>
    </row>
    <row r="4" spans="1:17" x14ac:dyDescent="0.3">
      <c r="A4" s="2">
        <v>3</v>
      </c>
      <c r="B4" s="2" t="s">
        <v>15</v>
      </c>
      <c r="C4" s="2">
        <v>1525.942</v>
      </c>
      <c r="D4" s="2">
        <v>764.70129999999995</v>
      </c>
      <c r="E4" s="2"/>
      <c r="F4" s="2">
        <v>774.2473</v>
      </c>
      <c r="G4" s="2"/>
      <c r="H4" s="2">
        <v>1477.5</v>
      </c>
      <c r="I4" s="2">
        <v>380.62060000000002</v>
      </c>
      <c r="J4" s="2">
        <v>1574.385</v>
      </c>
      <c r="K4" s="2">
        <v>1148.7819999999999</v>
      </c>
      <c r="L4" s="2">
        <v>172.8115</v>
      </c>
      <c r="N4" s="2" t="s">
        <v>16</v>
      </c>
      <c r="O4" s="2"/>
      <c r="P4" s="2">
        <f>AVERAGE(F4,F8,F12)</f>
        <v>784.25450000000001</v>
      </c>
    </row>
    <row r="5" spans="1:17" x14ac:dyDescent="0.3">
      <c r="A5" s="2">
        <v>4</v>
      </c>
      <c r="B5" s="2" t="s">
        <v>17</v>
      </c>
      <c r="C5" s="2">
        <v>1577.845</v>
      </c>
      <c r="D5" s="2">
        <v>1164.3530000000001</v>
      </c>
      <c r="E5" s="2"/>
      <c r="F5" s="2">
        <v>33.59234</v>
      </c>
      <c r="G5" s="2"/>
      <c r="H5" s="2">
        <v>1574.385</v>
      </c>
      <c r="I5" s="2">
        <v>1148.7819999999999</v>
      </c>
      <c r="J5" s="2">
        <v>1581.3050000000001</v>
      </c>
      <c r="K5" s="2">
        <v>1181.654</v>
      </c>
      <c r="L5" s="2">
        <v>168.1113</v>
      </c>
      <c r="N5" s="2" t="s">
        <v>18</v>
      </c>
      <c r="O5" s="2"/>
      <c r="P5" s="2">
        <f>AVERAGE(F5,F9,F13)</f>
        <v>27.344983333333335</v>
      </c>
    </row>
    <row r="6" spans="1:17" x14ac:dyDescent="0.3">
      <c r="A6" s="2">
        <v>5</v>
      </c>
      <c r="B6" s="2" t="s">
        <v>19</v>
      </c>
      <c r="C6" s="2">
        <v>2093.413</v>
      </c>
      <c r="D6" s="2">
        <v>756.05079999999998</v>
      </c>
      <c r="E6" s="2"/>
      <c r="F6" s="2">
        <v>786.2242</v>
      </c>
      <c r="G6" s="2"/>
      <c r="H6" s="2">
        <v>2076.1120000000001</v>
      </c>
      <c r="I6" s="2">
        <v>363.31959999999998</v>
      </c>
      <c r="J6" s="2">
        <v>2110.7139999999999</v>
      </c>
      <c r="K6" s="2">
        <v>1148.7819999999999</v>
      </c>
      <c r="L6" s="2">
        <v>177.4776</v>
      </c>
    </row>
    <row r="7" spans="1:17" x14ac:dyDescent="0.3">
      <c r="A7" s="2">
        <v>6</v>
      </c>
      <c r="B7" s="2" t="s">
        <v>20</v>
      </c>
      <c r="C7" s="2">
        <v>2100.3330000000001</v>
      </c>
      <c r="D7" s="2">
        <v>382.35070000000002</v>
      </c>
      <c r="E7" s="2"/>
      <c r="F7" s="2">
        <v>31.141680000000001</v>
      </c>
      <c r="G7" s="2"/>
      <c r="H7" s="2">
        <v>2100.3330000000001</v>
      </c>
      <c r="I7" s="2">
        <v>366.77980000000002</v>
      </c>
      <c r="J7" s="2">
        <v>2100.3330000000001</v>
      </c>
      <c r="K7" s="2">
        <v>397.92149999999998</v>
      </c>
      <c r="L7" s="2">
        <v>180</v>
      </c>
    </row>
    <row r="8" spans="1:17" x14ac:dyDescent="0.3">
      <c r="A8" s="2">
        <v>7</v>
      </c>
      <c r="B8" s="2" t="s">
        <v>21</v>
      </c>
      <c r="C8" s="2">
        <v>2115.904</v>
      </c>
      <c r="D8" s="2">
        <v>762.97119999999995</v>
      </c>
      <c r="E8" s="2"/>
      <c r="F8" s="2">
        <v>730.76329999999996</v>
      </c>
      <c r="G8" s="2"/>
      <c r="H8" s="2">
        <v>2100.3330000000001</v>
      </c>
      <c r="I8" s="2">
        <v>397.92149999999998</v>
      </c>
      <c r="J8" s="2">
        <v>2131.4749999999999</v>
      </c>
      <c r="K8" s="2">
        <v>1128.021</v>
      </c>
      <c r="L8" s="2">
        <v>177.55760000000001</v>
      </c>
    </row>
    <row r="9" spans="1:17" x14ac:dyDescent="0.3">
      <c r="A9" s="2">
        <v>8</v>
      </c>
      <c r="B9" s="2" t="s">
        <v>22</v>
      </c>
      <c r="C9" s="2">
        <v>2131.4749999999999</v>
      </c>
      <c r="D9" s="2">
        <v>1140.1320000000001</v>
      </c>
      <c r="E9" s="2"/>
      <c r="F9" s="2">
        <v>17.300930000000001</v>
      </c>
      <c r="G9" s="2"/>
      <c r="H9" s="2">
        <v>2131.4749999999999</v>
      </c>
      <c r="I9" s="2">
        <v>1131.481</v>
      </c>
      <c r="J9" s="2">
        <v>2131.4749999999999</v>
      </c>
      <c r="K9" s="2">
        <v>1148.7819999999999</v>
      </c>
      <c r="L9" s="2">
        <v>180</v>
      </c>
    </row>
    <row r="10" spans="1:17" x14ac:dyDescent="0.3">
      <c r="A10" s="2">
        <v>9</v>
      </c>
      <c r="B10" s="2" t="s">
        <v>23</v>
      </c>
      <c r="C10" s="2">
        <v>2897.9070000000002</v>
      </c>
      <c r="D10" s="2">
        <v>903.10879999999997</v>
      </c>
      <c r="E10" s="2"/>
      <c r="F10" s="2">
        <v>920.57230000000004</v>
      </c>
      <c r="G10" s="2"/>
      <c r="H10" s="2">
        <v>2889.2559999999999</v>
      </c>
      <c r="I10" s="2">
        <v>442.90390000000002</v>
      </c>
      <c r="J10" s="2">
        <v>2906.5569999999998</v>
      </c>
      <c r="K10" s="2">
        <v>1363.3140000000001</v>
      </c>
      <c r="L10" s="2">
        <v>178.92310000000001</v>
      </c>
    </row>
    <row r="11" spans="1:17" x14ac:dyDescent="0.3">
      <c r="A11" s="2">
        <v>10</v>
      </c>
      <c r="B11" s="2" t="s">
        <v>24</v>
      </c>
      <c r="C11" s="2">
        <v>2932.5079999999998</v>
      </c>
      <c r="D11" s="2">
        <v>461.935</v>
      </c>
      <c r="E11" s="2"/>
      <c r="F11" s="2">
        <v>38.219009999999997</v>
      </c>
      <c r="G11" s="2"/>
      <c r="H11" s="2">
        <v>2930.7779999999998</v>
      </c>
      <c r="I11" s="2">
        <v>442.90390000000002</v>
      </c>
      <c r="J11" s="2">
        <v>2934.2379999999998</v>
      </c>
      <c r="K11" s="2">
        <v>480.96600000000001</v>
      </c>
      <c r="L11" s="2">
        <v>174.8056</v>
      </c>
    </row>
    <row r="12" spans="1:17" x14ac:dyDescent="0.3">
      <c r="A12" s="2">
        <v>11</v>
      </c>
      <c r="B12" s="2" t="s">
        <v>25</v>
      </c>
      <c r="C12" s="2">
        <v>2935.9690000000001</v>
      </c>
      <c r="D12" s="2">
        <v>911.75919999999996</v>
      </c>
      <c r="E12" s="2"/>
      <c r="F12" s="2">
        <v>847.75289999999995</v>
      </c>
      <c r="G12" s="2"/>
      <c r="H12" s="2">
        <v>2934.2379999999998</v>
      </c>
      <c r="I12" s="2">
        <v>487.88639999999998</v>
      </c>
      <c r="J12" s="2">
        <v>2937.6990000000001</v>
      </c>
      <c r="K12" s="2">
        <v>1335.6320000000001</v>
      </c>
      <c r="L12" s="2">
        <v>179.76609999999999</v>
      </c>
    </row>
    <row r="13" spans="1:17" x14ac:dyDescent="0.3">
      <c r="A13" s="2">
        <v>12</v>
      </c>
      <c r="B13" s="2" t="s">
        <v>26</v>
      </c>
      <c r="C13" s="2">
        <v>2937.6990000000001</v>
      </c>
      <c r="D13" s="2">
        <v>1351.203</v>
      </c>
      <c r="E13" s="2"/>
      <c r="F13" s="2">
        <v>31.141680000000001</v>
      </c>
      <c r="G13" s="2"/>
      <c r="H13" s="2">
        <v>2937.6990000000001</v>
      </c>
      <c r="I13" s="2">
        <v>1335.6320000000001</v>
      </c>
      <c r="J13" s="2">
        <v>2937.6990000000001</v>
      </c>
      <c r="K13" s="2">
        <v>1366.7739999999999</v>
      </c>
      <c r="L13" s="2">
        <v>180</v>
      </c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1370.2339999999999</v>
      </c>
      <c r="D16" s="1">
        <v>1733.5540000000001</v>
      </c>
      <c r="E16" s="1"/>
      <c r="F16" s="1">
        <v>2221.828</v>
      </c>
      <c r="G16" s="1"/>
      <c r="H16" s="1">
        <v>1349.473</v>
      </c>
      <c r="I16" s="1">
        <v>622.83360000000005</v>
      </c>
      <c r="J16" s="1">
        <v>1390.9949999999999</v>
      </c>
      <c r="K16" s="1">
        <v>2844.2739999999999</v>
      </c>
      <c r="L16" s="1">
        <v>178.92920000000001</v>
      </c>
      <c r="M16" s="1"/>
      <c r="N16" s="1" t="s">
        <v>12</v>
      </c>
      <c r="O16" s="1"/>
      <c r="P16" s="1">
        <f>AVERAGE(F16,F20,F24)</f>
        <v>2149.0499999999997</v>
      </c>
      <c r="Q16" s="1"/>
    </row>
    <row r="17" spans="1:17" x14ac:dyDescent="0.3">
      <c r="A17" s="1">
        <v>2</v>
      </c>
      <c r="B17" s="1" t="s">
        <v>13</v>
      </c>
      <c r="C17" s="1">
        <v>1394.4549999999999</v>
      </c>
      <c r="D17" s="1">
        <v>650.51509999999996</v>
      </c>
      <c r="E17" s="1"/>
      <c r="F17" s="1">
        <v>55.793840000000003</v>
      </c>
      <c r="G17" s="1"/>
      <c r="H17" s="1">
        <v>1390.9949999999999</v>
      </c>
      <c r="I17" s="1">
        <v>622.83360000000005</v>
      </c>
      <c r="J17" s="1">
        <v>1397.9159999999999</v>
      </c>
      <c r="K17" s="1">
        <v>678.19659999999999</v>
      </c>
      <c r="L17" s="1">
        <v>172.875</v>
      </c>
      <c r="M17" s="1"/>
      <c r="N17" s="1" t="s">
        <v>14</v>
      </c>
      <c r="O17" s="1"/>
      <c r="P17" s="1">
        <f>AVERAGE(F17,F21,F25)</f>
        <v>64.96617333333333</v>
      </c>
      <c r="Q17" s="1"/>
    </row>
    <row r="18" spans="1:17" x14ac:dyDescent="0.3">
      <c r="A18" s="1">
        <v>3</v>
      </c>
      <c r="B18" s="1" t="s">
        <v>15</v>
      </c>
      <c r="C18" s="1">
        <v>1439.4380000000001</v>
      </c>
      <c r="D18" s="1">
        <v>1716.2529999999999</v>
      </c>
      <c r="E18" s="1"/>
      <c r="F18" s="1">
        <v>2077.7719999999999</v>
      </c>
      <c r="G18" s="1"/>
      <c r="H18" s="1">
        <v>1397.9159999999999</v>
      </c>
      <c r="I18" s="1">
        <v>678.19659999999999</v>
      </c>
      <c r="J18" s="1">
        <v>1480.96</v>
      </c>
      <c r="K18" s="1">
        <v>2754.3090000000002</v>
      </c>
      <c r="L18" s="1">
        <v>177.70939999999999</v>
      </c>
      <c r="M18" s="1"/>
      <c r="N18" s="1" t="s">
        <v>16</v>
      </c>
      <c r="O18" s="1"/>
      <c r="P18" s="1">
        <f>AVERAGE(F18,F22,F26)</f>
        <v>2025.0039999999999</v>
      </c>
      <c r="Q18" s="1"/>
    </row>
    <row r="19" spans="1:17" x14ac:dyDescent="0.3">
      <c r="A19" s="1">
        <v>4</v>
      </c>
      <c r="B19" s="1" t="s">
        <v>17</v>
      </c>
      <c r="C19" s="1">
        <v>1480.96</v>
      </c>
      <c r="D19" s="1">
        <v>2778.53</v>
      </c>
      <c r="E19" s="1"/>
      <c r="F19" s="1">
        <v>62.283360000000002</v>
      </c>
      <c r="G19" s="1"/>
      <c r="H19" s="1">
        <v>1480.96</v>
      </c>
      <c r="I19" s="1">
        <v>2747.3879999999999</v>
      </c>
      <c r="J19" s="1">
        <v>1480.96</v>
      </c>
      <c r="K19" s="1">
        <v>2809.672</v>
      </c>
      <c r="L19" s="1">
        <v>180</v>
      </c>
      <c r="M19" s="1"/>
      <c r="N19" s="1" t="s">
        <v>18</v>
      </c>
      <c r="O19" s="1"/>
      <c r="P19" s="1">
        <f>AVERAGE(F19,F23,F27)</f>
        <v>44.717526666666664</v>
      </c>
      <c r="Q19" s="1"/>
    </row>
    <row r="20" spans="1:17" x14ac:dyDescent="0.3">
      <c r="A20" s="1">
        <v>5</v>
      </c>
      <c r="B20" s="1" t="s">
        <v>19</v>
      </c>
      <c r="C20" s="1">
        <v>2141.8560000000002</v>
      </c>
      <c r="D20" s="1">
        <v>1629.748</v>
      </c>
      <c r="E20" s="1"/>
      <c r="F20" s="1">
        <v>2210.732</v>
      </c>
      <c r="G20" s="1"/>
      <c r="H20" s="1">
        <v>2083.0329999999999</v>
      </c>
      <c r="I20" s="1">
        <v>525.94839999999999</v>
      </c>
      <c r="J20" s="1">
        <v>2200.6790000000001</v>
      </c>
      <c r="K20" s="1">
        <v>2733.5479999999998</v>
      </c>
      <c r="L20" s="1">
        <v>176.9495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2141.8560000000002</v>
      </c>
      <c r="D21" s="1">
        <v>557.09010000000001</v>
      </c>
      <c r="E21" s="1"/>
      <c r="F21" s="1">
        <v>62.666649999999997</v>
      </c>
      <c r="G21" s="1"/>
      <c r="H21" s="1">
        <v>2145.3159999999998</v>
      </c>
      <c r="I21" s="1">
        <v>525.94839999999999</v>
      </c>
      <c r="J21" s="1">
        <v>2138.3960000000002</v>
      </c>
      <c r="K21" s="1">
        <v>588.23180000000002</v>
      </c>
      <c r="L21" s="1">
        <v>186.34020000000001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2193.7579999999998</v>
      </c>
      <c r="D22" s="1">
        <v>1629.748</v>
      </c>
      <c r="E22" s="1"/>
      <c r="F22" s="1">
        <v>2099.7950000000001</v>
      </c>
      <c r="G22" s="1"/>
      <c r="H22" s="1">
        <v>2138.3960000000002</v>
      </c>
      <c r="I22" s="1">
        <v>581.31140000000005</v>
      </c>
      <c r="J22" s="1">
        <v>2249.1210000000001</v>
      </c>
      <c r="K22" s="1">
        <v>2678.1849999999999</v>
      </c>
      <c r="L22" s="1">
        <v>176.97730000000001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2256.0419999999999</v>
      </c>
      <c r="D23" s="1">
        <v>2702.4059999999999</v>
      </c>
      <c r="E23" s="1"/>
      <c r="F23" s="1">
        <v>37.26735</v>
      </c>
      <c r="G23" s="1"/>
      <c r="H23" s="1">
        <v>2249.1210000000001</v>
      </c>
      <c r="I23" s="1">
        <v>2685.105</v>
      </c>
      <c r="J23" s="1">
        <v>2262.962</v>
      </c>
      <c r="K23" s="1">
        <v>2719.7069999999999</v>
      </c>
      <c r="L23" s="1">
        <v>158.1986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3231.8150000000001</v>
      </c>
      <c r="D24" s="1">
        <v>1470.579</v>
      </c>
      <c r="E24" s="1"/>
      <c r="F24" s="1">
        <v>2014.59</v>
      </c>
      <c r="G24" s="1"/>
      <c r="H24" s="1">
        <v>3204.1329999999998</v>
      </c>
      <c r="I24" s="1">
        <v>463.66500000000002</v>
      </c>
      <c r="J24" s="1">
        <v>3259.4960000000001</v>
      </c>
      <c r="K24" s="1">
        <v>2477.4940000000001</v>
      </c>
      <c r="L24" s="1">
        <v>178.42529999999999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3249.1149999999998</v>
      </c>
      <c r="D25" s="1">
        <v>501.72710000000001</v>
      </c>
      <c r="E25" s="1"/>
      <c r="F25" s="1">
        <v>76.438029999999998</v>
      </c>
      <c r="G25" s="1"/>
      <c r="H25" s="1">
        <v>3245.6550000000002</v>
      </c>
      <c r="I25" s="1">
        <v>463.66500000000002</v>
      </c>
      <c r="J25" s="1">
        <v>3252.576</v>
      </c>
      <c r="K25" s="1">
        <v>539.78920000000005</v>
      </c>
      <c r="L25" s="1">
        <v>174.8056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3287.1779999999999</v>
      </c>
      <c r="D26" s="1">
        <v>1467.1189999999999</v>
      </c>
      <c r="E26" s="1"/>
      <c r="F26" s="1">
        <v>1897.4449999999999</v>
      </c>
      <c r="G26" s="1"/>
      <c r="H26" s="1">
        <v>3252.576</v>
      </c>
      <c r="I26" s="1">
        <v>519.02800000000002</v>
      </c>
      <c r="J26" s="1">
        <v>3321.779</v>
      </c>
      <c r="K26" s="1">
        <v>2415.21</v>
      </c>
      <c r="L26" s="1">
        <v>177.90979999999999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3321.779</v>
      </c>
      <c r="D27" s="1">
        <v>2439.4319999999998</v>
      </c>
      <c r="E27" s="1"/>
      <c r="F27" s="1">
        <v>34.601869999999998</v>
      </c>
      <c r="G27" s="1"/>
      <c r="H27" s="1">
        <v>3321.779</v>
      </c>
      <c r="I27" s="1">
        <v>2422.1309999999999</v>
      </c>
      <c r="J27" s="1">
        <v>3321.779</v>
      </c>
      <c r="K27" s="1">
        <v>2456.7330000000002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1709.3320000000001</v>
      </c>
      <c r="D30" s="3">
        <v>2408.29</v>
      </c>
      <c r="E30" s="3"/>
      <c r="F30" s="3">
        <v>4138.4070000000002</v>
      </c>
      <c r="G30" s="3"/>
      <c r="H30" s="3">
        <v>1702.412</v>
      </c>
      <c r="I30" s="3">
        <v>339.09829999999999</v>
      </c>
      <c r="J30" s="3">
        <v>1716.2529999999999</v>
      </c>
      <c r="K30" s="3">
        <v>4477.482</v>
      </c>
      <c r="L30" s="3">
        <v>179.80840000000001</v>
      </c>
      <c r="M30" s="3"/>
      <c r="N30" s="3" t="s">
        <v>12</v>
      </c>
      <c r="O30" s="3"/>
      <c r="P30" s="3">
        <f>AVERAGE(F30,F34,F38)</f>
        <v>3995.8359999999998</v>
      </c>
      <c r="Q30" s="3"/>
    </row>
    <row r="31" spans="1:17" x14ac:dyDescent="0.3">
      <c r="A31" s="3">
        <v>2</v>
      </c>
      <c r="B31" s="3" t="s">
        <v>13</v>
      </c>
      <c r="C31" s="3">
        <v>1737.0139999999999</v>
      </c>
      <c r="D31" s="3">
        <v>366.77980000000002</v>
      </c>
      <c r="E31" s="3"/>
      <c r="F31" s="3">
        <v>70.574240000000003</v>
      </c>
      <c r="G31" s="3"/>
      <c r="H31" s="3">
        <v>1730.0930000000001</v>
      </c>
      <c r="I31" s="3">
        <v>332.17790000000002</v>
      </c>
      <c r="J31" s="3">
        <v>1743.934</v>
      </c>
      <c r="K31" s="3">
        <v>401.38170000000002</v>
      </c>
      <c r="L31" s="3">
        <v>168.6901</v>
      </c>
      <c r="M31" s="3"/>
      <c r="N31" s="3" t="s">
        <v>14</v>
      </c>
      <c r="O31" s="3"/>
      <c r="P31" s="3">
        <f>AVERAGE(F31,F35,F39)</f>
        <v>67.385796666666678</v>
      </c>
      <c r="Q31" s="3"/>
    </row>
    <row r="32" spans="1:17" x14ac:dyDescent="0.3">
      <c r="A32" s="3">
        <v>3</v>
      </c>
      <c r="B32" s="3" t="s">
        <v>15</v>
      </c>
      <c r="C32" s="3">
        <v>1768.1559999999999</v>
      </c>
      <c r="D32" s="3">
        <v>2384.069</v>
      </c>
      <c r="E32" s="3"/>
      <c r="F32" s="3">
        <v>3965.67</v>
      </c>
      <c r="G32" s="3"/>
      <c r="H32" s="3">
        <v>1743.934</v>
      </c>
      <c r="I32" s="3">
        <v>401.38170000000002</v>
      </c>
      <c r="J32" s="3">
        <v>1792.377</v>
      </c>
      <c r="K32" s="3">
        <v>4366.7560000000003</v>
      </c>
      <c r="L32" s="3">
        <v>179.30009999999999</v>
      </c>
      <c r="M32" s="3"/>
      <c r="N32" s="3" t="s">
        <v>16</v>
      </c>
      <c r="O32" s="3"/>
      <c r="P32" s="3">
        <f>AVERAGE(F32,F36,F40)</f>
        <v>3834.6063333333332</v>
      </c>
      <c r="Q32" s="3"/>
    </row>
    <row r="33" spans="1:17" x14ac:dyDescent="0.3">
      <c r="A33" s="3">
        <v>4</v>
      </c>
      <c r="B33" s="3" t="s">
        <v>17</v>
      </c>
      <c r="C33" s="3">
        <v>1802.7570000000001</v>
      </c>
      <c r="D33" s="3">
        <v>4418.6589999999997</v>
      </c>
      <c r="E33" s="3"/>
      <c r="F33" s="3">
        <v>105.8614</v>
      </c>
      <c r="G33" s="3"/>
      <c r="H33" s="3">
        <v>1792.377</v>
      </c>
      <c r="I33" s="3">
        <v>4366.7560000000003</v>
      </c>
      <c r="J33" s="3">
        <v>1813.1379999999999</v>
      </c>
      <c r="K33" s="3">
        <v>4470.5609999999997</v>
      </c>
      <c r="L33" s="3">
        <v>168.6901</v>
      </c>
      <c r="M33" s="3"/>
      <c r="N33" s="3" t="s">
        <v>18</v>
      </c>
      <c r="O33" s="3"/>
      <c r="P33" s="3">
        <f>AVERAGE(F33,F37,F41)</f>
        <v>97.570496666666671</v>
      </c>
      <c r="Q33" s="3"/>
    </row>
    <row r="34" spans="1:17" x14ac:dyDescent="0.3">
      <c r="A34" s="3">
        <v>5</v>
      </c>
      <c r="B34" s="3" t="s">
        <v>19</v>
      </c>
      <c r="C34" s="3">
        <v>2480.9540000000002</v>
      </c>
      <c r="D34" s="3">
        <v>2134.9349999999999</v>
      </c>
      <c r="E34" s="3"/>
      <c r="F34" s="3">
        <v>3925.2249999999999</v>
      </c>
      <c r="G34" s="3"/>
      <c r="H34" s="3">
        <v>2429.0509999999999</v>
      </c>
      <c r="I34" s="3">
        <v>173.0093</v>
      </c>
      <c r="J34" s="3">
        <v>2532.857</v>
      </c>
      <c r="K34" s="3">
        <v>4096.8609999999999</v>
      </c>
      <c r="L34" s="3">
        <v>178.4846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2477.4940000000001</v>
      </c>
      <c r="D35" s="3">
        <v>200.6908</v>
      </c>
      <c r="E35" s="3"/>
      <c r="F35" s="3">
        <v>69.203739999999996</v>
      </c>
      <c r="G35" s="3"/>
      <c r="H35" s="3">
        <v>2477.4940000000001</v>
      </c>
      <c r="I35" s="3">
        <v>166.089</v>
      </c>
      <c r="J35" s="3">
        <v>2477.4940000000001</v>
      </c>
      <c r="K35" s="3">
        <v>235.2927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2532.857</v>
      </c>
      <c r="D36" s="3">
        <v>2110.7139999999999</v>
      </c>
      <c r="E36" s="3"/>
      <c r="F36" s="3">
        <v>3752.4769999999999</v>
      </c>
      <c r="G36" s="3"/>
      <c r="H36" s="3">
        <v>2477.4940000000001</v>
      </c>
      <c r="I36" s="3">
        <v>235.2927</v>
      </c>
      <c r="J36" s="3">
        <v>2588.2199999999998</v>
      </c>
      <c r="K36" s="3">
        <v>3986.1350000000002</v>
      </c>
      <c r="L36" s="3">
        <v>178.3091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2588.2199999999998</v>
      </c>
      <c r="D37" s="3">
        <v>4034.578</v>
      </c>
      <c r="E37" s="3"/>
      <c r="F37" s="3">
        <v>96.885230000000007</v>
      </c>
      <c r="G37" s="3"/>
      <c r="H37" s="3">
        <v>2588.2199999999998</v>
      </c>
      <c r="I37" s="3">
        <v>3986.1350000000002</v>
      </c>
      <c r="J37" s="3">
        <v>2588.2199999999998</v>
      </c>
      <c r="K37" s="3">
        <v>4083.0210000000002</v>
      </c>
      <c r="L37" s="3">
        <v>180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3169.5309999999999</v>
      </c>
      <c r="D38" s="3">
        <v>2010.3689999999999</v>
      </c>
      <c r="E38" s="3"/>
      <c r="F38" s="3">
        <v>3923.8760000000002</v>
      </c>
      <c r="G38" s="3"/>
      <c r="H38" s="3">
        <v>3162.6109999999999</v>
      </c>
      <c r="I38" s="3">
        <v>48.442619999999998</v>
      </c>
      <c r="J38" s="3">
        <v>3176.4520000000002</v>
      </c>
      <c r="K38" s="3">
        <v>3972.2950000000001</v>
      </c>
      <c r="L38" s="3">
        <v>179.7979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3216.2440000000001</v>
      </c>
      <c r="D39" s="3">
        <v>72.663920000000005</v>
      </c>
      <c r="E39" s="3"/>
      <c r="F39" s="3">
        <v>62.37941</v>
      </c>
      <c r="G39" s="3"/>
      <c r="H39" s="3">
        <v>3214.5140000000001</v>
      </c>
      <c r="I39" s="3">
        <v>41.522239999999996</v>
      </c>
      <c r="J39" s="3">
        <v>3217.9740000000002</v>
      </c>
      <c r="K39" s="3">
        <v>103.8056</v>
      </c>
      <c r="L39" s="3">
        <v>176.8202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3238.7350000000001</v>
      </c>
      <c r="D40" s="3">
        <v>2003.4480000000001</v>
      </c>
      <c r="E40" s="3"/>
      <c r="F40" s="3">
        <v>3785.672</v>
      </c>
      <c r="G40" s="3"/>
      <c r="H40" s="3">
        <v>3217.9740000000002</v>
      </c>
      <c r="I40" s="3">
        <v>110.726</v>
      </c>
      <c r="J40" s="3">
        <v>3259.4960000000001</v>
      </c>
      <c r="K40" s="3">
        <v>3896.17</v>
      </c>
      <c r="L40" s="3">
        <v>179.3716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3259.4960000000001</v>
      </c>
      <c r="D41" s="3">
        <v>3941.1529999999998</v>
      </c>
      <c r="E41" s="3"/>
      <c r="F41" s="3">
        <v>89.964860000000002</v>
      </c>
      <c r="G41" s="3"/>
      <c r="H41" s="3">
        <v>3259.4960000000001</v>
      </c>
      <c r="I41" s="3">
        <v>3896.17</v>
      </c>
      <c r="J41" s="3">
        <v>3259.4960000000001</v>
      </c>
      <c r="K41" s="3">
        <v>3986.1350000000002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527.67849999999999</v>
      </c>
      <c r="D44" s="4">
        <v>3192.0219999999999</v>
      </c>
      <c r="E44" s="4"/>
      <c r="F44" s="4">
        <v>6170.64</v>
      </c>
      <c r="G44" s="4"/>
      <c r="H44" s="4">
        <v>968.85230000000001</v>
      </c>
      <c r="I44" s="4">
        <v>138.4075</v>
      </c>
      <c r="J44" s="4">
        <v>86.504670000000004</v>
      </c>
      <c r="K44" s="4">
        <v>6245.6369999999997</v>
      </c>
      <c r="L44" s="4">
        <v>188.221</v>
      </c>
      <c r="M44" s="4"/>
      <c r="N44" s="4" t="s">
        <v>12</v>
      </c>
      <c r="O44" s="4"/>
      <c r="P44" s="4">
        <f>AVERAGE(F44,F48,F52)</f>
        <v>6536.1320000000005</v>
      </c>
      <c r="Q44" s="4"/>
    </row>
    <row r="45" spans="1:17" x14ac:dyDescent="0.3">
      <c r="A45" s="4">
        <v>2</v>
      </c>
      <c r="B45" s="4" t="s">
        <v>13</v>
      </c>
      <c r="C45" s="4">
        <v>1072.6579999999999</v>
      </c>
      <c r="D45" s="4">
        <v>138.4075</v>
      </c>
      <c r="E45" s="4"/>
      <c r="F45" s="4">
        <v>69.203739999999996</v>
      </c>
      <c r="G45" s="4"/>
      <c r="H45" s="4">
        <v>1072.6579999999999</v>
      </c>
      <c r="I45" s="4">
        <v>103.8056</v>
      </c>
      <c r="J45" s="4">
        <v>1072.6579999999999</v>
      </c>
      <c r="K45" s="4">
        <v>173.0093</v>
      </c>
      <c r="L45" s="4">
        <v>180</v>
      </c>
      <c r="M45" s="4"/>
      <c r="N45" s="4" t="s">
        <v>14</v>
      </c>
      <c r="O45" s="4"/>
      <c r="P45" s="4">
        <f>AVERAGE(F45,F49,F53)</f>
        <v>75.448013333333336</v>
      </c>
      <c r="Q45" s="4"/>
    </row>
    <row r="46" spans="1:17" x14ac:dyDescent="0.3">
      <c r="A46" s="4">
        <v>3</v>
      </c>
      <c r="B46" s="4" t="s">
        <v>15</v>
      </c>
      <c r="C46" s="4">
        <v>640.13459999999998</v>
      </c>
      <c r="D46" s="4">
        <v>3088.2170000000001</v>
      </c>
      <c r="E46" s="4"/>
      <c r="F46" s="4">
        <v>5894.2380000000003</v>
      </c>
      <c r="G46" s="4"/>
      <c r="H46" s="4">
        <v>1072.6579999999999</v>
      </c>
      <c r="I46" s="4">
        <v>173.0093</v>
      </c>
      <c r="J46" s="4">
        <v>207.6112</v>
      </c>
      <c r="K46" s="4">
        <v>6003.424</v>
      </c>
      <c r="L46" s="4">
        <v>188.4393</v>
      </c>
      <c r="M46" s="4"/>
      <c r="N46" s="4" t="s">
        <v>16</v>
      </c>
      <c r="O46" s="4"/>
      <c r="P46" s="4">
        <f>AVERAGE(F46,F50,F54)</f>
        <v>6287.9379999999992</v>
      </c>
      <c r="Q46" s="4"/>
    </row>
    <row r="47" spans="1:17" x14ac:dyDescent="0.3">
      <c r="A47" s="4">
        <v>4</v>
      </c>
      <c r="B47" s="4" t="s">
        <v>17</v>
      </c>
      <c r="C47" s="4">
        <v>190.31030000000001</v>
      </c>
      <c r="D47" s="4">
        <v>6133.1809999999996</v>
      </c>
      <c r="E47" s="4"/>
      <c r="F47" s="4">
        <v>261.81060000000002</v>
      </c>
      <c r="G47" s="4"/>
      <c r="H47" s="4">
        <v>207.6112</v>
      </c>
      <c r="I47" s="4">
        <v>6003.424</v>
      </c>
      <c r="J47" s="4">
        <v>173.0093</v>
      </c>
      <c r="K47" s="4">
        <v>6262.9380000000001</v>
      </c>
      <c r="L47" s="4">
        <v>187.59460000000001</v>
      </c>
      <c r="M47" s="4"/>
      <c r="N47" s="4" t="s">
        <v>18</v>
      </c>
      <c r="O47" s="4"/>
      <c r="P47" s="4">
        <f>AVERAGE(F47,F51,F55)</f>
        <v>214.36519999999999</v>
      </c>
      <c r="Q47" s="4"/>
    </row>
    <row r="48" spans="1:17" x14ac:dyDescent="0.3">
      <c r="A48" s="4">
        <v>5</v>
      </c>
      <c r="B48" s="4" t="s">
        <v>19</v>
      </c>
      <c r="C48" s="4">
        <v>1557.0840000000001</v>
      </c>
      <c r="D48" s="4">
        <v>3339.08</v>
      </c>
      <c r="E48" s="4"/>
      <c r="F48" s="4">
        <v>6665.33</v>
      </c>
      <c r="G48" s="4"/>
      <c r="H48" s="4">
        <v>1989.607</v>
      </c>
      <c r="I48" s="4">
        <v>34.601869999999998</v>
      </c>
      <c r="J48" s="4">
        <v>1124.5609999999999</v>
      </c>
      <c r="K48" s="4">
        <v>6643.5590000000002</v>
      </c>
      <c r="L48" s="4">
        <v>187.4571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2093.413</v>
      </c>
      <c r="D49" s="4">
        <v>60.553269999999998</v>
      </c>
      <c r="E49" s="4"/>
      <c r="F49" s="4">
        <v>51.902799999999999</v>
      </c>
      <c r="G49" s="4"/>
      <c r="H49" s="4">
        <v>2093.413</v>
      </c>
      <c r="I49" s="4">
        <v>34.601869999999998</v>
      </c>
      <c r="J49" s="4">
        <v>2093.413</v>
      </c>
      <c r="K49" s="4">
        <v>86.504670000000004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1678.191</v>
      </c>
      <c r="D50" s="4">
        <v>3269.877</v>
      </c>
      <c r="E50" s="4"/>
      <c r="F50" s="4">
        <v>6420.6750000000002</v>
      </c>
      <c r="G50" s="4"/>
      <c r="H50" s="4">
        <v>2093.413</v>
      </c>
      <c r="I50" s="4">
        <v>86.504670000000004</v>
      </c>
      <c r="J50" s="4">
        <v>1262.9680000000001</v>
      </c>
      <c r="K50" s="4">
        <v>6453.2489999999998</v>
      </c>
      <c r="L50" s="4">
        <v>187.4314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1254.318</v>
      </c>
      <c r="D51" s="4">
        <v>6565.7049999999999</v>
      </c>
      <c r="E51" s="4"/>
      <c r="F51" s="4">
        <v>225.57660000000001</v>
      </c>
      <c r="G51" s="4"/>
      <c r="H51" s="4">
        <v>1262.9680000000001</v>
      </c>
      <c r="I51" s="4">
        <v>6453.2489999999998</v>
      </c>
      <c r="J51" s="4">
        <v>1245.6669999999999</v>
      </c>
      <c r="K51" s="4">
        <v>6678.1610000000001</v>
      </c>
      <c r="L51" s="4">
        <v>184.39869999999999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2906.5569999999998</v>
      </c>
      <c r="D52" s="4">
        <v>3512.09</v>
      </c>
      <c r="E52" s="4"/>
      <c r="F52" s="4">
        <v>6772.4260000000004</v>
      </c>
      <c r="G52" s="4"/>
      <c r="H52" s="4">
        <v>3563.9929999999999</v>
      </c>
      <c r="I52" s="4">
        <v>190.31030000000001</v>
      </c>
      <c r="J52" s="4">
        <v>2249.1210000000001</v>
      </c>
      <c r="K52" s="4">
        <v>6833.8689999999997</v>
      </c>
      <c r="L52" s="4">
        <v>191.1951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3693.75</v>
      </c>
      <c r="D53" s="4">
        <v>224.91210000000001</v>
      </c>
      <c r="E53" s="4"/>
      <c r="F53" s="4">
        <v>105.2375</v>
      </c>
      <c r="G53" s="4"/>
      <c r="H53" s="4">
        <v>3702.4</v>
      </c>
      <c r="I53" s="4">
        <v>173.0093</v>
      </c>
      <c r="J53" s="4">
        <v>3685.0990000000002</v>
      </c>
      <c r="K53" s="4">
        <v>276.815</v>
      </c>
      <c r="L53" s="4">
        <v>189.4623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3079.5659999999998</v>
      </c>
      <c r="D54" s="4">
        <v>3494.7890000000002</v>
      </c>
      <c r="E54" s="4"/>
      <c r="F54" s="4">
        <v>6548.9009999999998</v>
      </c>
      <c r="G54" s="4"/>
      <c r="H54" s="4">
        <v>3685.0990000000002</v>
      </c>
      <c r="I54" s="4">
        <v>276.815</v>
      </c>
      <c r="J54" s="4">
        <v>2474.0340000000001</v>
      </c>
      <c r="K54" s="4">
        <v>6712.7629999999999</v>
      </c>
      <c r="L54" s="4">
        <v>190.6568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2439.4319999999998</v>
      </c>
      <c r="D55" s="4">
        <v>6790.6170000000002</v>
      </c>
      <c r="E55" s="4"/>
      <c r="F55" s="4">
        <v>155.70840000000001</v>
      </c>
      <c r="G55" s="4"/>
      <c r="H55" s="4">
        <v>2439.4319999999998</v>
      </c>
      <c r="I55" s="4">
        <v>6712.7629999999999</v>
      </c>
      <c r="J55" s="4">
        <v>2439.4319999999998</v>
      </c>
      <c r="K55" s="4">
        <v>6868.4709999999995</v>
      </c>
      <c r="L55" s="4">
        <v>180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1496.5309999999999</v>
      </c>
      <c r="D58" s="10">
        <v>3243.9250000000002</v>
      </c>
      <c r="E58" s="10"/>
      <c r="F58" s="10">
        <v>6384.2560000000003</v>
      </c>
      <c r="G58" s="10"/>
      <c r="H58" s="10">
        <v>1522.482</v>
      </c>
      <c r="I58" s="10">
        <v>51.902799999999999</v>
      </c>
      <c r="J58" s="10">
        <v>1470.579</v>
      </c>
      <c r="K58" s="10">
        <v>6435.9480000000003</v>
      </c>
      <c r="L58" s="10">
        <v>180.4658</v>
      </c>
      <c r="M58" s="10"/>
      <c r="N58" s="10" t="s">
        <v>12</v>
      </c>
      <c r="O58" s="10"/>
      <c r="P58" s="10">
        <f>AVERAGE(F58,F62,F66)</f>
        <v>6496.0720000000001</v>
      </c>
      <c r="Q58" s="5"/>
    </row>
    <row r="59" spans="1:17" x14ac:dyDescent="0.3">
      <c r="A59" s="10">
        <v>2</v>
      </c>
      <c r="B59" s="10" t="s">
        <v>13</v>
      </c>
      <c r="C59" s="10">
        <v>1591.6859999999999</v>
      </c>
      <c r="D59" s="10">
        <v>121.1065</v>
      </c>
      <c r="E59" s="10"/>
      <c r="F59" s="10">
        <v>103.8056</v>
      </c>
      <c r="G59" s="10"/>
      <c r="H59" s="10">
        <v>1591.6859999999999</v>
      </c>
      <c r="I59" s="10">
        <v>69.203739999999996</v>
      </c>
      <c r="J59" s="10">
        <v>1591.6859999999999</v>
      </c>
      <c r="K59" s="10">
        <v>173.0093</v>
      </c>
      <c r="L59" s="10">
        <v>180</v>
      </c>
      <c r="M59" s="10"/>
      <c r="N59" s="10" t="s">
        <v>14</v>
      </c>
      <c r="O59" s="10"/>
      <c r="P59" s="10">
        <f>AVERAGE(F59,F63,F67)</f>
        <v>109.57256666666666</v>
      </c>
      <c r="Q59" s="5"/>
    </row>
    <row r="60" spans="1:17" x14ac:dyDescent="0.3">
      <c r="A60" s="10">
        <v>3</v>
      </c>
      <c r="B60" s="10" t="s">
        <v>15</v>
      </c>
      <c r="C60" s="10">
        <v>1565.7349999999999</v>
      </c>
      <c r="D60" s="10">
        <v>3261.2260000000001</v>
      </c>
      <c r="E60" s="10"/>
      <c r="F60" s="10">
        <v>6176.652</v>
      </c>
      <c r="G60" s="10"/>
      <c r="H60" s="10">
        <v>1591.6859999999999</v>
      </c>
      <c r="I60" s="10">
        <v>173.0093</v>
      </c>
      <c r="J60" s="10">
        <v>1539.7829999999999</v>
      </c>
      <c r="K60" s="10">
        <v>6349.4430000000002</v>
      </c>
      <c r="L60" s="10">
        <v>180.48150000000001</v>
      </c>
      <c r="M60" s="10"/>
      <c r="N60" s="10" t="s">
        <v>16</v>
      </c>
      <c r="O60" s="10"/>
      <c r="P60" s="10">
        <f>AVERAGE(F60,F64,F68)</f>
        <v>6277.2273333333333</v>
      </c>
      <c r="Q60" s="5"/>
    </row>
    <row r="61" spans="1:17" x14ac:dyDescent="0.3">
      <c r="A61" s="10">
        <v>4</v>
      </c>
      <c r="B61" s="10" t="s">
        <v>17</v>
      </c>
      <c r="C61" s="10">
        <v>1539.7829999999999</v>
      </c>
      <c r="D61" s="10">
        <v>6409.9960000000001</v>
      </c>
      <c r="E61" s="10"/>
      <c r="F61" s="10">
        <v>121.1065</v>
      </c>
      <c r="G61" s="10"/>
      <c r="H61" s="10">
        <v>1539.7829999999999</v>
      </c>
      <c r="I61" s="10">
        <v>6349.4430000000002</v>
      </c>
      <c r="J61" s="10">
        <v>1539.7829999999999</v>
      </c>
      <c r="K61" s="10">
        <v>6470.549</v>
      </c>
      <c r="L61" s="10">
        <v>180</v>
      </c>
      <c r="M61" s="10"/>
      <c r="N61" s="10" t="s">
        <v>18</v>
      </c>
      <c r="O61" s="10"/>
      <c r="P61" s="10">
        <f>AVERAGE(F61,F65,F69)</f>
        <v>126.87349999999999</v>
      </c>
      <c r="Q61" s="5"/>
    </row>
    <row r="62" spans="1:17" x14ac:dyDescent="0.3">
      <c r="A62" s="10">
        <v>5</v>
      </c>
      <c r="B62" s="10" t="s">
        <v>19</v>
      </c>
      <c r="C62" s="10">
        <v>2301.0239999999999</v>
      </c>
      <c r="D62" s="10">
        <v>3382.3330000000001</v>
      </c>
      <c r="E62" s="10"/>
      <c r="F62" s="10">
        <v>6560.34</v>
      </c>
      <c r="G62" s="10"/>
      <c r="H62" s="10">
        <v>2197.2190000000001</v>
      </c>
      <c r="I62" s="10">
        <v>103.8056</v>
      </c>
      <c r="J62" s="10">
        <v>2404.83</v>
      </c>
      <c r="K62" s="10">
        <v>6660.86</v>
      </c>
      <c r="L62" s="10">
        <v>178.1865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2318.3249999999998</v>
      </c>
      <c r="D63" s="10">
        <v>155.70840000000001</v>
      </c>
      <c r="E63" s="10"/>
      <c r="F63" s="10">
        <v>103.8056</v>
      </c>
      <c r="G63" s="10"/>
      <c r="H63" s="10">
        <v>2318.3249999999998</v>
      </c>
      <c r="I63" s="10">
        <v>103.8056</v>
      </c>
      <c r="J63" s="10">
        <v>2318.3249999999998</v>
      </c>
      <c r="K63" s="10">
        <v>207.6112</v>
      </c>
      <c r="L63" s="10">
        <v>180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2422.1309999999999</v>
      </c>
      <c r="D64" s="10">
        <v>3373.6819999999998</v>
      </c>
      <c r="E64" s="10"/>
      <c r="F64" s="10">
        <v>6335.5450000000001</v>
      </c>
      <c r="G64" s="10"/>
      <c r="H64" s="10">
        <v>2318.3249999999998</v>
      </c>
      <c r="I64" s="10">
        <v>207.6112</v>
      </c>
      <c r="J64" s="10">
        <v>2525.9360000000001</v>
      </c>
      <c r="K64" s="10">
        <v>6539.7529999999997</v>
      </c>
      <c r="L64" s="10">
        <v>178.12209999999999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2525.9360000000001</v>
      </c>
      <c r="D65" s="10">
        <v>6608.9570000000003</v>
      </c>
      <c r="E65" s="10"/>
      <c r="F65" s="10">
        <v>138.4075</v>
      </c>
      <c r="G65" s="10"/>
      <c r="H65" s="10">
        <v>2525.9360000000001</v>
      </c>
      <c r="I65" s="10">
        <v>6539.7529999999997</v>
      </c>
      <c r="J65" s="10">
        <v>2525.9360000000001</v>
      </c>
      <c r="K65" s="10">
        <v>6678.1610000000001</v>
      </c>
      <c r="L65" s="10">
        <v>180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3019.0129999999999</v>
      </c>
      <c r="D66" s="10">
        <v>3494.7890000000002</v>
      </c>
      <c r="E66" s="10"/>
      <c r="F66" s="10">
        <v>6543.62</v>
      </c>
      <c r="G66" s="10"/>
      <c r="H66" s="10">
        <v>2906.5569999999998</v>
      </c>
      <c r="I66" s="10">
        <v>224.91210000000001</v>
      </c>
      <c r="J66" s="10">
        <v>3131.4690000000001</v>
      </c>
      <c r="K66" s="10">
        <v>6764.665</v>
      </c>
      <c r="L66" s="10">
        <v>178.03030000000001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2993.0619999999999</v>
      </c>
      <c r="D67" s="10">
        <v>302.76639999999998</v>
      </c>
      <c r="E67" s="10"/>
      <c r="F67" s="10">
        <v>121.1065</v>
      </c>
      <c r="G67" s="10"/>
      <c r="H67" s="10">
        <v>2993.0619999999999</v>
      </c>
      <c r="I67" s="10">
        <v>242.2131</v>
      </c>
      <c r="J67" s="10">
        <v>2993.0619999999999</v>
      </c>
      <c r="K67" s="10">
        <v>363.31959999999998</v>
      </c>
      <c r="L67" s="10">
        <v>180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3114.1680000000001</v>
      </c>
      <c r="D68" s="10">
        <v>3520.74</v>
      </c>
      <c r="E68" s="10"/>
      <c r="F68" s="10">
        <v>6319.4849999999997</v>
      </c>
      <c r="G68" s="10"/>
      <c r="H68" s="10">
        <v>2993.0619999999999</v>
      </c>
      <c r="I68" s="10">
        <v>363.31959999999998</v>
      </c>
      <c r="J68" s="10">
        <v>3235.2750000000001</v>
      </c>
      <c r="K68" s="10">
        <v>6678.1610000000001</v>
      </c>
      <c r="L68" s="10">
        <v>177.80340000000001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26</v>
      </c>
      <c r="C69" s="10">
        <v>3235.2750000000001</v>
      </c>
      <c r="D69" s="10">
        <v>6738.7139999999999</v>
      </c>
      <c r="E69" s="10"/>
      <c r="F69" s="10">
        <v>121.1065</v>
      </c>
      <c r="G69" s="10"/>
      <c r="H69" s="10">
        <v>3235.2750000000001</v>
      </c>
      <c r="I69" s="10">
        <v>6678.1610000000001</v>
      </c>
      <c r="J69" s="10">
        <v>3235.2750000000001</v>
      </c>
      <c r="K69" s="10">
        <v>6799.2669999999998</v>
      </c>
      <c r="L69" s="10">
        <v>180</v>
      </c>
      <c r="M69" s="10"/>
      <c r="N69" s="10"/>
      <c r="O69" s="10"/>
      <c r="P69" s="10"/>
      <c r="Q69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8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/>
      <c r="N1" s="9"/>
      <c r="O1" s="9"/>
      <c r="P1" s="9"/>
      <c r="Q1" s="9"/>
    </row>
    <row r="2" spans="1:17" x14ac:dyDescent="0.3">
      <c r="A2" s="2">
        <v>1</v>
      </c>
      <c r="B2" s="2" t="s">
        <v>11</v>
      </c>
      <c r="C2" s="2">
        <v>1512.1020000000001</v>
      </c>
      <c r="D2" s="2">
        <v>1238.7470000000001</v>
      </c>
      <c r="E2" s="2"/>
      <c r="F2" s="2">
        <v>637.61400000000003</v>
      </c>
      <c r="G2" s="2"/>
      <c r="H2" s="2">
        <v>1494.8009999999999</v>
      </c>
      <c r="I2" s="2">
        <v>920.40970000000004</v>
      </c>
      <c r="J2" s="2">
        <v>1529.403</v>
      </c>
      <c r="K2" s="2">
        <v>1557.0840000000001</v>
      </c>
      <c r="L2" s="2">
        <v>176.88919999999999</v>
      </c>
      <c r="M2" s="9"/>
      <c r="N2" s="2" t="s">
        <v>12</v>
      </c>
      <c r="O2" s="2"/>
      <c r="P2" s="2">
        <f>AVERAGE(F2,F6,F10)</f>
        <v>699.31366666666656</v>
      </c>
      <c r="Q2" s="9"/>
    </row>
    <row r="3" spans="1:17" x14ac:dyDescent="0.3">
      <c r="A3" s="2">
        <v>2</v>
      </c>
      <c r="B3" s="2" t="s">
        <v>13</v>
      </c>
      <c r="C3" s="2">
        <v>1543.2429999999999</v>
      </c>
      <c r="D3" s="2">
        <v>955.01160000000004</v>
      </c>
      <c r="E3" s="2"/>
      <c r="F3" s="2">
        <v>69.203739999999996</v>
      </c>
      <c r="G3" s="2"/>
      <c r="H3" s="2">
        <v>1543.2429999999999</v>
      </c>
      <c r="I3" s="2">
        <v>920.40970000000004</v>
      </c>
      <c r="J3" s="2">
        <v>1543.2429999999999</v>
      </c>
      <c r="K3" s="2">
        <v>989.61350000000004</v>
      </c>
      <c r="L3" s="2">
        <v>180</v>
      </c>
      <c r="M3" s="9"/>
      <c r="N3" s="2" t="s">
        <v>14</v>
      </c>
      <c r="O3" s="2"/>
      <c r="P3" s="2">
        <f>AVERAGE(F3,F7,F11)</f>
        <v>73.921959999999999</v>
      </c>
      <c r="Q3" s="9"/>
    </row>
    <row r="4" spans="1:17" x14ac:dyDescent="0.3">
      <c r="A4" s="2">
        <v>3</v>
      </c>
      <c r="B4" s="2" t="s">
        <v>15</v>
      </c>
      <c r="C4" s="2">
        <v>1550.164</v>
      </c>
      <c r="D4" s="2">
        <v>1256.048</v>
      </c>
      <c r="E4" s="2"/>
      <c r="F4" s="2">
        <v>533.04849999999999</v>
      </c>
      <c r="G4" s="2"/>
      <c r="H4" s="2">
        <v>1543.2429999999999</v>
      </c>
      <c r="I4" s="2">
        <v>989.61350000000004</v>
      </c>
      <c r="J4" s="2">
        <v>1557.0840000000001</v>
      </c>
      <c r="K4" s="2">
        <v>1522.482</v>
      </c>
      <c r="L4" s="2">
        <v>178.5121</v>
      </c>
      <c r="M4" s="9"/>
      <c r="N4" s="2" t="s">
        <v>16</v>
      </c>
      <c r="O4" s="2"/>
      <c r="P4" s="2">
        <f>AVERAGE(F4,F8,F12)</f>
        <v>590.76493333333337</v>
      </c>
      <c r="Q4" s="9"/>
    </row>
    <row r="5" spans="1:17" x14ac:dyDescent="0.3">
      <c r="A5" s="2">
        <v>4</v>
      </c>
      <c r="B5" s="2" t="s">
        <v>17</v>
      </c>
      <c r="C5" s="2">
        <v>1557.0840000000001</v>
      </c>
      <c r="D5" s="2">
        <v>1536.3230000000001</v>
      </c>
      <c r="E5" s="2"/>
      <c r="F5" s="2">
        <v>27.6815</v>
      </c>
      <c r="G5" s="2"/>
      <c r="H5" s="2">
        <v>1557.0840000000001</v>
      </c>
      <c r="I5" s="2">
        <v>1522.482</v>
      </c>
      <c r="J5" s="2">
        <v>1557.0840000000001</v>
      </c>
      <c r="K5" s="2">
        <v>1550.164</v>
      </c>
      <c r="L5" s="2">
        <v>180</v>
      </c>
      <c r="M5" s="9"/>
      <c r="N5" s="2" t="s">
        <v>18</v>
      </c>
      <c r="O5" s="2"/>
      <c r="P5" s="2">
        <f>AVERAGE(F5,F9,F13)</f>
        <v>35.490363333333327</v>
      </c>
      <c r="Q5" s="9"/>
    </row>
    <row r="6" spans="1:17" x14ac:dyDescent="0.3">
      <c r="A6" s="2">
        <v>5</v>
      </c>
      <c r="B6" s="2" t="s">
        <v>19</v>
      </c>
      <c r="C6" s="2">
        <v>2193.7579999999998</v>
      </c>
      <c r="D6" s="2">
        <v>1231.827</v>
      </c>
      <c r="E6" s="2"/>
      <c r="F6" s="2">
        <v>747.52850000000001</v>
      </c>
      <c r="G6" s="2"/>
      <c r="H6" s="2">
        <v>2200.6790000000001</v>
      </c>
      <c r="I6" s="2">
        <v>858.12639999999999</v>
      </c>
      <c r="J6" s="2">
        <v>2186.8380000000002</v>
      </c>
      <c r="K6" s="2">
        <v>1605.527</v>
      </c>
      <c r="L6" s="2">
        <v>181.0609</v>
      </c>
      <c r="M6" s="9"/>
      <c r="N6" s="9"/>
      <c r="O6" s="9"/>
      <c r="P6" s="9"/>
      <c r="Q6" s="9"/>
    </row>
    <row r="7" spans="1:17" x14ac:dyDescent="0.3">
      <c r="A7" s="2">
        <v>6</v>
      </c>
      <c r="B7" s="2" t="s">
        <v>20</v>
      </c>
      <c r="C7" s="2">
        <v>2256.0419999999999</v>
      </c>
      <c r="D7" s="2">
        <v>903.10879999999997</v>
      </c>
      <c r="E7" s="2"/>
      <c r="F7" s="2">
        <v>76.124110000000002</v>
      </c>
      <c r="G7" s="2"/>
      <c r="H7" s="2">
        <v>2256.0419999999999</v>
      </c>
      <c r="I7" s="2">
        <v>865.04669999999999</v>
      </c>
      <c r="J7" s="2">
        <v>2256.0419999999999</v>
      </c>
      <c r="K7" s="2">
        <v>941.17079999999999</v>
      </c>
      <c r="L7" s="2">
        <v>180</v>
      </c>
      <c r="M7" s="9"/>
      <c r="N7" s="9"/>
      <c r="O7" s="9"/>
      <c r="P7" s="9"/>
      <c r="Q7" s="9"/>
    </row>
    <row r="8" spans="1:17" x14ac:dyDescent="0.3">
      <c r="A8" s="2">
        <v>7</v>
      </c>
      <c r="B8" s="2" t="s">
        <v>21</v>
      </c>
      <c r="C8" s="2">
        <v>2245.6610000000001</v>
      </c>
      <c r="D8" s="2">
        <v>1256.048</v>
      </c>
      <c r="E8" s="2"/>
      <c r="F8" s="2">
        <v>630.09609999999998</v>
      </c>
      <c r="G8" s="2"/>
      <c r="H8" s="2">
        <v>2256.0419999999999</v>
      </c>
      <c r="I8" s="2">
        <v>941.17079999999999</v>
      </c>
      <c r="J8" s="2">
        <v>2235.2809999999999</v>
      </c>
      <c r="K8" s="2">
        <v>1570.925</v>
      </c>
      <c r="L8" s="2">
        <v>181.88820000000001</v>
      </c>
      <c r="M8" s="9"/>
      <c r="N8" s="9"/>
      <c r="O8" s="9"/>
      <c r="P8" s="9"/>
      <c r="Q8" s="9"/>
    </row>
    <row r="9" spans="1:17" x14ac:dyDescent="0.3">
      <c r="A9" s="2">
        <v>8</v>
      </c>
      <c r="B9" s="2" t="s">
        <v>22</v>
      </c>
      <c r="C9" s="2">
        <v>2228.36</v>
      </c>
      <c r="D9" s="2">
        <v>1588.2260000000001</v>
      </c>
      <c r="E9" s="2"/>
      <c r="F9" s="2">
        <v>37.26735</v>
      </c>
      <c r="G9" s="2"/>
      <c r="H9" s="2">
        <v>2235.2809999999999</v>
      </c>
      <c r="I9" s="2">
        <v>1570.925</v>
      </c>
      <c r="J9" s="2">
        <v>2221.44</v>
      </c>
      <c r="K9" s="2">
        <v>1605.527</v>
      </c>
      <c r="L9" s="2">
        <v>201.8014</v>
      </c>
      <c r="M9" s="9"/>
      <c r="N9" s="9"/>
      <c r="O9" s="9"/>
      <c r="P9" s="9"/>
      <c r="Q9" s="9"/>
    </row>
    <row r="10" spans="1:17" x14ac:dyDescent="0.3">
      <c r="A10" s="2">
        <v>9</v>
      </c>
      <c r="B10" s="2" t="s">
        <v>23</v>
      </c>
      <c r="C10" s="2">
        <v>2851.194</v>
      </c>
      <c r="D10" s="2">
        <v>1235.287</v>
      </c>
      <c r="E10" s="2"/>
      <c r="F10" s="2">
        <v>712.79849999999999</v>
      </c>
      <c r="G10" s="2"/>
      <c r="H10" s="2">
        <v>2851.194</v>
      </c>
      <c r="I10" s="2">
        <v>878.88750000000005</v>
      </c>
      <c r="J10" s="2">
        <v>2851.194</v>
      </c>
      <c r="K10" s="2">
        <v>1591.6859999999999</v>
      </c>
      <c r="L10" s="2">
        <v>180</v>
      </c>
      <c r="M10" s="9"/>
      <c r="N10" s="9"/>
      <c r="O10" s="9"/>
      <c r="P10" s="9"/>
      <c r="Q10" s="9"/>
    </row>
    <row r="11" spans="1:17" x14ac:dyDescent="0.3">
      <c r="A11" s="2">
        <v>10</v>
      </c>
      <c r="B11" s="2" t="s">
        <v>24</v>
      </c>
      <c r="C11" s="2">
        <v>2916.9380000000001</v>
      </c>
      <c r="D11" s="2">
        <v>916.94949999999994</v>
      </c>
      <c r="E11" s="2"/>
      <c r="F11" s="2">
        <v>76.438029999999998</v>
      </c>
      <c r="G11" s="2"/>
      <c r="H11" s="2">
        <v>2920.3980000000001</v>
      </c>
      <c r="I11" s="2">
        <v>878.88750000000005</v>
      </c>
      <c r="J11" s="2">
        <v>2913.4769999999999</v>
      </c>
      <c r="K11" s="2">
        <v>955.01160000000004</v>
      </c>
      <c r="L11" s="2">
        <v>185.1944</v>
      </c>
      <c r="M11" s="9"/>
      <c r="N11" s="9"/>
      <c r="O11" s="9"/>
      <c r="P11" s="9"/>
      <c r="Q11" s="9"/>
    </row>
    <row r="12" spans="1:17" x14ac:dyDescent="0.3">
      <c r="A12" s="2">
        <v>11</v>
      </c>
      <c r="B12" s="2" t="s">
        <v>25</v>
      </c>
      <c r="C12" s="2">
        <v>2906.5569999999998</v>
      </c>
      <c r="D12" s="2">
        <v>1259.508</v>
      </c>
      <c r="E12" s="2"/>
      <c r="F12" s="2">
        <v>609.15020000000004</v>
      </c>
      <c r="G12" s="2"/>
      <c r="H12" s="2">
        <v>2913.4769999999999</v>
      </c>
      <c r="I12" s="2">
        <v>955.01160000000004</v>
      </c>
      <c r="J12" s="2">
        <v>2899.6370000000002</v>
      </c>
      <c r="K12" s="2">
        <v>1564.0039999999999</v>
      </c>
      <c r="L12" s="2">
        <v>181.30199999999999</v>
      </c>
      <c r="M12" s="9"/>
      <c r="N12" s="9"/>
      <c r="O12" s="9"/>
      <c r="P12" s="9"/>
      <c r="Q12" s="9"/>
    </row>
    <row r="13" spans="1:17" x14ac:dyDescent="0.3">
      <c r="A13" s="2">
        <v>12</v>
      </c>
      <c r="B13" s="2" t="s">
        <v>26</v>
      </c>
      <c r="C13" s="2">
        <v>2899.6370000000002</v>
      </c>
      <c r="D13" s="2">
        <v>1584.7660000000001</v>
      </c>
      <c r="E13" s="2"/>
      <c r="F13" s="2">
        <v>41.522239999999996</v>
      </c>
      <c r="G13" s="2"/>
      <c r="H13" s="2">
        <v>2899.6370000000002</v>
      </c>
      <c r="I13" s="2">
        <v>1564.0039999999999</v>
      </c>
      <c r="J13" s="2">
        <v>2899.6370000000002</v>
      </c>
      <c r="K13" s="2">
        <v>1605.527</v>
      </c>
      <c r="L13" s="2">
        <v>180</v>
      </c>
      <c r="M13" s="9"/>
      <c r="N13" s="9"/>
      <c r="O13" s="9"/>
      <c r="P13" s="9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2899.6370000000002</v>
      </c>
      <c r="D16" s="1">
        <v>1179.924</v>
      </c>
      <c r="E16" s="1"/>
      <c r="F16" s="1">
        <v>1941.914</v>
      </c>
      <c r="G16" s="1"/>
      <c r="H16" s="1">
        <v>2795.8310000000001</v>
      </c>
      <c r="I16" s="1">
        <v>214.5316</v>
      </c>
      <c r="J16" s="1">
        <v>3003.442</v>
      </c>
      <c r="K16" s="1">
        <v>2145.3159999999998</v>
      </c>
      <c r="L16" s="1">
        <v>173.86269999999999</v>
      </c>
      <c r="M16" s="1"/>
      <c r="N16" s="1" t="s">
        <v>12</v>
      </c>
      <c r="O16" s="1"/>
      <c r="P16" s="1">
        <f>AVERAGE(F16,F20,F24)</f>
        <v>1827.3789999999999</v>
      </c>
      <c r="Q16" s="1"/>
    </row>
    <row r="17" spans="1:17" x14ac:dyDescent="0.3">
      <c r="A17" s="1">
        <v>2</v>
      </c>
      <c r="B17" s="1" t="s">
        <v>13</v>
      </c>
      <c r="C17" s="1">
        <v>2844.2739999999999</v>
      </c>
      <c r="D17" s="1">
        <v>242.2131</v>
      </c>
      <c r="E17" s="1"/>
      <c r="F17" s="1">
        <v>55.362990000000003</v>
      </c>
      <c r="G17" s="1"/>
      <c r="H17" s="1">
        <v>2844.2739999999999</v>
      </c>
      <c r="I17" s="1">
        <v>214.5316</v>
      </c>
      <c r="J17" s="1">
        <v>2844.2739999999999</v>
      </c>
      <c r="K17" s="1">
        <v>269.89460000000003</v>
      </c>
      <c r="L17" s="1">
        <v>180</v>
      </c>
      <c r="M17" s="1"/>
      <c r="N17" s="1" t="s">
        <v>14</v>
      </c>
      <c r="O17" s="1"/>
      <c r="P17" s="1">
        <f>AVERAGE(F17,F21,F25)</f>
        <v>64.590156666666658</v>
      </c>
      <c r="Q17" s="1"/>
    </row>
    <row r="18" spans="1:17" x14ac:dyDescent="0.3">
      <c r="A18" s="1">
        <v>3</v>
      </c>
      <c r="B18" s="1" t="s">
        <v>15</v>
      </c>
      <c r="C18" s="1">
        <v>2934.2379999999998</v>
      </c>
      <c r="D18" s="1">
        <v>1162.623</v>
      </c>
      <c r="E18" s="1"/>
      <c r="F18" s="1">
        <v>1794.5</v>
      </c>
      <c r="G18" s="1"/>
      <c r="H18" s="1">
        <v>2844.2739999999999</v>
      </c>
      <c r="I18" s="1">
        <v>269.89460000000003</v>
      </c>
      <c r="J18" s="1">
        <v>3024.203</v>
      </c>
      <c r="K18" s="1">
        <v>2055.3510000000001</v>
      </c>
      <c r="L18" s="1">
        <v>174.24539999999999</v>
      </c>
      <c r="M18" s="1"/>
      <c r="N18" s="1" t="s">
        <v>16</v>
      </c>
      <c r="O18" s="1"/>
      <c r="P18" s="1">
        <f>AVERAGE(F18,F22,F26)</f>
        <v>1681.4030000000002</v>
      </c>
      <c r="Q18" s="1"/>
    </row>
    <row r="19" spans="1:17" x14ac:dyDescent="0.3">
      <c r="A19" s="1">
        <v>4</v>
      </c>
      <c r="B19" s="1" t="s">
        <v>17</v>
      </c>
      <c r="C19" s="1">
        <v>3024.203</v>
      </c>
      <c r="D19" s="1">
        <v>2086.4929999999999</v>
      </c>
      <c r="E19" s="1"/>
      <c r="F19" s="1">
        <v>62.283360000000002</v>
      </c>
      <c r="G19" s="1"/>
      <c r="H19" s="1">
        <v>3024.203</v>
      </c>
      <c r="I19" s="1">
        <v>2055.3510000000001</v>
      </c>
      <c r="J19" s="1">
        <v>3024.203</v>
      </c>
      <c r="K19" s="1">
        <v>2117.634</v>
      </c>
      <c r="L19" s="1">
        <v>180</v>
      </c>
      <c r="M19" s="1"/>
      <c r="N19" s="1" t="s">
        <v>18</v>
      </c>
      <c r="O19" s="1"/>
      <c r="P19" s="1">
        <f>AVERAGE(F19,F23,F27)</f>
        <v>62.283363333333334</v>
      </c>
      <c r="Q19" s="1"/>
    </row>
    <row r="20" spans="1:17" x14ac:dyDescent="0.3">
      <c r="A20" s="1">
        <v>5</v>
      </c>
      <c r="B20" s="1" t="s">
        <v>19</v>
      </c>
      <c r="C20" s="1">
        <v>3179.9119999999998</v>
      </c>
      <c r="D20" s="1">
        <v>1162.623</v>
      </c>
      <c r="E20" s="1"/>
      <c r="F20" s="1">
        <v>1815.3689999999999</v>
      </c>
      <c r="G20" s="1"/>
      <c r="H20" s="1">
        <v>3134.9290000000001</v>
      </c>
      <c r="I20" s="1">
        <v>256.05380000000002</v>
      </c>
      <c r="J20" s="1">
        <v>3224.8939999999998</v>
      </c>
      <c r="K20" s="1">
        <v>2069.192</v>
      </c>
      <c r="L20" s="1">
        <v>177.15940000000001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3176.4520000000002</v>
      </c>
      <c r="D21" s="1">
        <v>297.5761</v>
      </c>
      <c r="E21" s="1"/>
      <c r="F21" s="1">
        <v>55.362990000000003</v>
      </c>
      <c r="G21" s="1"/>
      <c r="H21" s="1">
        <v>3176.4520000000002</v>
      </c>
      <c r="I21" s="1">
        <v>269.89460000000003</v>
      </c>
      <c r="J21" s="1">
        <v>3176.4520000000002</v>
      </c>
      <c r="K21" s="1">
        <v>325.25760000000002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3224.8939999999998</v>
      </c>
      <c r="D22" s="1">
        <v>1166.0830000000001</v>
      </c>
      <c r="E22" s="1"/>
      <c r="F22" s="1">
        <v>1656.8050000000001</v>
      </c>
      <c r="G22" s="1"/>
      <c r="H22" s="1">
        <v>3176.4520000000002</v>
      </c>
      <c r="I22" s="1">
        <v>339.09829999999999</v>
      </c>
      <c r="J22" s="1">
        <v>3273.337</v>
      </c>
      <c r="K22" s="1">
        <v>1993.068</v>
      </c>
      <c r="L22" s="1">
        <v>176.64760000000001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3273.337</v>
      </c>
      <c r="D23" s="1">
        <v>2031.13</v>
      </c>
      <c r="E23" s="1"/>
      <c r="F23" s="1">
        <v>76.124110000000002</v>
      </c>
      <c r="G23" s="1"/>
      <c r="H23" s="1">
        <v>3273.337</v>
      </c>
      <c r="I23" s="1">
        <v>1993.068</v>
      </c>
      <c r="J23" s="1">
        <v>3273.337</v>
      </c>
      <c r="K23" s="1">
        <v>2069.192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3525.93</v>
      </c>
      <c r="D24" s="1">
        <v>1200.6849999999999</v>
      </c>
      <c r="E24" s="1"/>
      <c r="F24" s="1">
        <v>1724.854</v>
      </c>
      <c r="G24" s="1"/>
      <c r="H24" s="1">
        <v>3487.8679999999999</v>
      </c>
      <c r="I24" s="1">
        <v>339.09829999999999</v>
      </c>
      <c r="J24" s="1">
        <v>3563.9929999999999</v>
      </c>
      <c r="K24" s="1">
        <v>2062.2710000000002</v>
      </c>
      <c r="L24" s="1">
        <v>177.47049999999999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3522.47</v>
      </c>
      <c r="D25" s="1">
        <v>394.46129999999999</v>
      </c>
      <c r="E25" s="1"/>
      <c r="F25" s="1">
        <v>83.044489999999996</v>
      </c>
      <c r="G25" s="1"/>
      <c r="H25" s="1">
        <v>3522.47</v>
      </c>
      <c r="I25" s="1">
        <v>352.9391</v>
      </c>
      <c r="J25" s="1">
        <v>3522.47</v>
      </c>
      <c r="K25" s="1">
        <v>435.98349999999999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3553.6120000000001</v>
      </c>
      <c r="D26" s="1">
        <v>1231.827</v>
      </c>
      <c r="E26" s="1"/>
      <c r="F26" s="1">
        <v>1592.904</v>
      </c>
      <c r="G26" s="1"/>
      <c r="H26" s="1">
        <v>3522.47</v>
      </c>
      <c r="I26" s="1">
        <v>435.98349999999999</v>
      </c>
      <c r="J26" s="1">
        <v>3584.7539999999999</v>
      </c>
      <c r="K26" s="1">
        <v>2027.67</v>
      </c>
      <c r="L26" s="1">
        <v>177.75909999999999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3584.7539999999999</v>
      </c>
      <c r="D27" s="1">
        <v>2051.8910000000001</v>
      </c>
      <c r="E27" s="1"/>
      <c r="F27" s="1">
        <v>48.442619999999998</v>
      </c>
      <c r="G27" s="1"/>
      <c r="H27" s="1">
        <v>3584.7539999999999</v>
      </c>
      <c r="I27" s="1">
        <v>2027.67</v>
      </c>
      <c r="J27" s="1">
        <v>3584.7539999999999</v>
      </c>
      <c r="K27" s="1">
        <v>2076.1120000000001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1159.163</v>
      </c>
      <c r="D30" s="3">
        <v>2750.8490000000002</v>
      </c>
      <c r="E30" s="3"/>
      <c r="F30" s="3">
        <v>5165.0749999999998</v>
      </c>
      <c r="G30" s="3"/>
      <c r="H30" s="3">
        <v>1314.8710000000001</v>
      </c>
      <c r="I30" s="3">
        <v>173.0093</v>
      </c>
      <c r="J30" s="3">
        <v>1003.454</v>
      </c>
      <c r="K30" s="3">
        <v>5328.6880000000001</v>
      </c>
      <c r="L30" s="3">
        <v>183.45660000000001</v>
      </c>
      <c r="M30" s="3"/>
      <c r="N30" s="3" t="s">
        <v>12</v>
      </c>
      <c r="O30" s="3"/>
      <c r="P30" s="3">
        <f>AVERAGE(F30,F34,F38)</f>
        <v>5108.0166666666673</v>
      </c>
      <c r="Q30" s="3"/>
    </row>
    <row r="31" spans="1:17" x14ac:dyDescent="0.3">
      <c r="A31" s="3">
        <v>2</v>
      </c>
      <c r="B31" s="3" t="s">
        <v>13</v>
      </c>
      <c r="C31" s="3">
        <v>1410.0260000000001</v>
      </c>
      <c r="D31" s="3">
        <v>268.16449999999998</v>
      </c>
      <c r="E31" s="3"/>
      <c r="F31" s="3">
        <v>294.62430000000001</v>
      </c>
      <c r="G31" s="3"/>
      <c r="H31" s="3">
        <v>1418.6769999999999</v>
      </c>
      <c r="I31" s="3">
        <v>121.1065</v>
      </c>
      <c r="J31" s="3">
        <v>1401.376</v>
      </c>
      <c r="K31" s="3">
        <v>415.22239999999999</v>
      </c>
      <c r="L31" s="3">
        <v>183.3665</v>
      </c>
      <c r="M31" s="3"/>
      <c r="N31" s="3" t="s">
        <v>14</v>
      </c>
      <c r="O31" s="3"/>
      <c r="P31" s="3">
        <f>AVERAGE(F31,F35,F39)</f>
        <v>334.78523333333334</v>
      </c>
      <c r="Q31" s="3"/>
    </row>
    <row r="32" spans="1:17" x14ac:dyDescent="0.3">
      <c r="A32" s="3">
        <v>3</v>
      </c>
      <c r="B32" s="3" t="s">
        <v>15</v>
      </c>
      <c r="C32" s="3">
        <v>1271.6189999999999</v>
      </c>
      <c r="D32" s="3">
        <v>2802.7510000000002</v>
      </c>
      <c r="E32" s="3"/>
      <c r="F32" s="3">
        <v>4782.1049999999996</v>
      </c>
      <c r="G32" s="3"/>
      <c r="H32" s="3">
        <v>1401.376</v>
      </c>
      <c r="I32" s="3">
        <v>415.22239999999999</v>
      </c>
      <c r="J32" s="3">
        <v>1141.8620000000001</v>
      </c>
      <c r="K32" s="3">
        <v>5190.28</v>
      </c>
      <c r="L32" s="3">
        <v>183.11080000000001</v>
      </c>
      <c r="M32" s="3"/>
      <c r="N32" s="3" t="s">
        <v>16</v>
      </c>
      <c r="O32" s="3"/>
      <c r="P32" s="3">
        <f>AVERAGE(F32,F36,F40)</f>
        <v>4622.0503333333336</v>
      </c>
      <c r="Q32" s="3"/>
    </row>
    <row r="33" spans="1:17" x14ac:dyDescent="0.3">
      <c r="A33" s="3">
        <v>4</v>
      </c>
      <c r="B33" s="3" t="s">
        <v>17</v>
      </c>
      <c r="C33" s="3">
        <v>1141.8620000000001</v>
      </c>
      <c r="D33" s="3">
        <v>5250.8339999999998</v>
      </c>
      <c r="E33" s="3"/>
      <c r="F33" s="3">
        <v>121.1065</v>
      </c>
      <c r="G33" s="3"/>
      <c r="H33" s="3">
        <v>1141.8620000000001</v>
      </c>
      <c r="I33" s="3">
        <v>5190.28</v>
      </c>
      <c r="J33" s="3">
        <v>1141.8620000000001</v>
      </c>
      <c r="K33" s="3">
        <v>5311.3869999999997</v>
      </c>
      <c r="L33" s="3">
        <v>180</v>
      </c>
      <c r="M33" s="3"/>
      <c r="N33" s="3" t="s">
        <v>18</v>
      </c>
      <c r="O33" s="3"/>
      <c r="P33" s="3">
        <f>AVERAGE(F33,F37,F41)</f>
        <v>144.46206666666669</v>
      </c>
      <c r="Q33" s="3"/>
    </row>
    <row r="34" spans="1:17" x14ac:dyDescent="0.3">
      <c r="A34" s="3">
        <v>5</v>
      </c>
      <c r="B34" s="3" t="s">
        <v>19</v>
      </c>
      <c r="C34" s="3">
        <v>1937.7049999999999</v>
      </c>
      <c r="D34" s="3">
        <v>2733.5479999999998</v>
      </c>
      <c r="E34" s="3"/>
      <c r="F34" s="3">
        <v>5122.9470000000001</v>
      </c>
      <c r="G34" s="3"/>
      <c r="H34" s="3">
        <v>2006.9079999999999</v>
      </c>
      <c r="I34" s="3">
        <v>173.0093</v>
      </c>
      <c r="J34" s="3">
        <v>1868.501</v>
      </c>
      <c r="K34" s="3">
        <v>5294.0860000000002</v>
      </c>
      <c r="L34" s="3">
        <v>181.54820000000001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2162.6170000000002</v>
      </c>
      <c r="D35" s="3">
        <v>320.06729999999999</v>
      </c>
      <c r="E35" s="3"/>
      <c r="F35" s="3">
        <v>328.71780000000001</v>
      </c>
      <c r="G35" s="3"/>
      <c r="H35" s="3">
        <v>2162.6170000000002</v>
      </c>
      <c r="I35" s="3">
        <v>155.70840000000001</v>
      </c>
      <c r="J35" s="3">
        <v>2162.6170000000002</v>
      </c>
      <c r="K35" s="3">
        <v>484.42619999999999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2128.0149999999999</v>
      </c>
      <c r="D36" s="3">
        <v>2811.402</v>
      </c>
      <c r="E36" s="3"/>
      <c r="F36" s="3">
        <v>4654.4660000000003</v>
      </c>
      <c r="G36" s="3"/>
      <c r="H36" s="3">
        <v>2162.6170000000002</v>
      </c>
      <c r="I36" s="3">
        <v>484.42619999999999</v>
      </c>
      <c r="J36" s="3">
        <v>2093.413</v>
      </c>
      <c r="K36" s="3">
        <v>5138.3779999999997</v>
      </c>
      <c r="L36" s="3">
        <v>180.8519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2084.7629999999999</v>
      </c>
      <c r="D37" s="3">
        <v>5224.8819999999996</v>
      </c>
      <c r="E37" s="3"/>
      <c r="F37" s="3">
        <v>173.87219999999999</v>
      </c>
      <c r="G37" s="3"/>
      <c r="H37" s="3">
        <v>2093.413</v>
      </c>
      <c r="I37" s="3">
        <v>5138.3779999999997</v>
      </c>
      <c r="J37" s="3">
        <v>2076.1120000000001</v>
      </c>
      <c r="K37" s="3">
        <v>5311.3869999999997</v>
      </c>
      <c r="L37" s="3">
        <v>185.7106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2759.4989999999998</v>
      </c>
      <c r="D38" s="3">
        <v>2776.8</v>
      </c>
      <c r="E38" s="3"/>
      <c r="F38" s="3">
        <v>5036.0280000000002</v>
      </c>
      <c r="G38" s="3"/>
      <c r="H38" s="3">
        <v>2820.0520000000001</v>
      </c>
      <c r="I38" s="3">
        <v>259.51400000000001</v>
      </c>
      <c r="J38" s="3">
        <v>2698.9459999999999</v>
      </c>
      <c r="K38" s="3">
        <v>5294.0860000000002</v>
      </c>
      <c r="L38" s="3">
        <v>181.37799999999999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2897.9070000000002</v>
      </c>
      <c r="D39" s="3">
        <v>519.02800000000002</v>
      </c>
      <c r="E39" s="3"/>
      <c r="F39" s="3">
        <v>381.0136</v>
      </c>
      <c r="G39" s="3"/>
      <c r="H39" s="3">
        <v>2906.5569999999998</v>
      </c>
      <c r="I39" s="3">
        <v>328.71780000000001</v>
      </c>
      <c r="J39" s="3">
        <v>2889.2559999999999</v>
      </c>
      <c r="K39" s="3">
        <v>709.3383</v>
      </c>
      <c r="L39" s="3">
        <v>182.6026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2854.654</v>
      </c>
      <c r="D40" s="3">
        <v>2923.8580000000002</v>
      </c>
      <c r="E40" s="3"/>
      <c r="F40" s="3">
        <v>4429.58</v>
      </c>
      <c r="G40" s="3"/>
      <c r="H40" s="3">
        <v>2889.2559999999999</v>
      </c>
      <c r="I40" s="3">
        <v>709.3383</v>
      </c>
      <c r="J40" s="3">
        <v>2820.0520000000001</v>
      </c>
      <c r="K40" s="3">
        <v>5138.3779999999997</v>
      </c>
      <c r="L40" s="3">
        <v>180.89519999999999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2820.0520000000001</v>
      </c>
      <c r="D41" s="3">
        <v>5207.5810000000001</v>
      </c>
      <c r="E41" s="3"/>
      <c r="F41" s="3">
        <v>138.4075</v>
      </c>
      <c r="G41" s="3"/>
      <c r="H41" s="3">
        <v>2820.0520000000001</v>
      </c>
      <c r="I41" s="3">
        <v>5138.3779999999997</v>
      </c>
      <c r="J41" s="3">
        <v>2820.0520000000001</v>
      </c>
      <c r="K41" s="3">
        <v>5276.7849999999999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839.09529999999995</v>
      </c>
      <c r="D44" s="4">
        <v>2586.4899999999998</v>
      </c>
      <c r="E44" s="4"/>
      <c r="F44" s="4">
        <v>4944.134</v>
      </c>
      <c r="G44" s="4"/>
      <c r="H44" s="4">
        <v>657.43550000000005</v>
      </c>
      <c r="I44" s="4">
        <v>121.1065</v>
      </c>
      <c r="J44" s="4">
        <v>1020.755</v>
      </c>
      <c r="K44" s="4">
        <v>5051.8729999999996</v>
      </c>
      <c r="L44" s="4">
        <v>175.78579999999999</v>
      </c>
      <c r="M44" s="4"/>
      <c r="N44" s="4" t="s">
        <v>12</v>
      </c>
      <c r="O44" s="4"/>
      <c r="P44" s="4">
        <f>AVERAGE(F44,F48,F52)</f>
        <v>4959.1179999999995</v>
      </c>
      <c r="Q44" s="4"/>
    </row>
    <row r="45" spans="1:17" x14ac:dyDescent="0.3">
      <c r="A45" s="4">
        <v>2</v>
      </c>
      <c r="B45" s="4" t="s">
        <v>13</v>
      </c>
      <c r="C45" s="4">
        <v>743.9402</v>
      </c>
      <c r="D45" s="4">
        <v>147.05789999999999</v>
      </c>
      <c r="E45" s="4"/>
      <c r="F45" s="4">
        <v>86.504670000000004</v>
      </c>
      <c r="G45" s="4"/>
      <c r="H45" s="4">
        <v>743.9402</v>
      </c>
      <c r="I45" s="4">
        <v>103.8056</v>
      </c>
      <c r="J45" s="4">
        <v>743.9402</v>
      </c>
      <c r="K45" s="4">
        <v>190.31030000000001</v>
      </c>
      <c r="L45" s="4">
        <v>180</v>
      </c>
      <c r="M45" s="4"/>
      <c r="N45" s="4" t="s">
        <v>14</v>
      </c>
      <c r="O45" s="4"/>
      <c r="P45" s="4">
        <f>AVERAGE(F45,F49,F53)</f>
        <v>86.50466999999999</v>
      </c>
      <c r="Q45" s="4"/>
    </row>
    <row r="46" spans="1:17" x14ac:dyDescent="0.3">
      <c r="A46" s="4">
        <v>3</v>
      </c>
      <c r="B46" s="4" t="s">
        <v>15</v>
      </c>
      <c r="C46" s="4">
        <v>934.25049999999999</v>
      </c>
      <c r="D46" s="4">
        <v>2517.2860000000001</v>
      </c>
      <c r="E46" s="4"/>
      <c r="F46" s="4">
        <v>4669.49</v>
      </c>
      <c r="G46" s="4"/>
      <c r="H46" s="4">
        <v>743.9402</v>
      </c>
      <c r="I46" s="4">
        <v>190.31030000000001</v>
      </c>
      <c r="J46" s="4">
        <v>1124.5609999999999</v>
      </c>
      <c r="K46" s="4">
        <v>4844.2619999999997</v>
      </c>
      <c r="L46" s="4">
        <v>175.3245</v>
      </c>
      <c r="M46" s="4"/>
      <c r="N46" s="4" t="s">
        <v>16</v>
      </c>
      <c r="O46" s="4"/>
      <c r="P46" s="4">
        <f>AVERAGE(F46,F50,F54)</f>
        <v>4578.8770000000004</v>
      </c>
      <c r="Q46" s="4"/>
    </row>
    <row r="47" spans="1:17" x14ac:dyDescent="0.3">
      <c r="A47" s="4">
        <v>4</v>
      </c>
      <c r="B47" s="4" t="s">
        <v>17</v>
      </c>
      <c r="C47" s="4">
        <v>1124.5609999999999</v>
      </c>
      <c r="D47" s="4">
        <v>4991.32</v>
      </c>
      <c r="E47" s="4"/>
      <c r="F47" s="4">
        <v>294.11590000000001</v>
      </c>
      <c r="G47" s="4"/>
      <c r="H47" s="4">
        <v>1124.5609999999999</v>
      </c>
      <c r="I47" s="4">
        <v>4844.2619999999997</v>
      </c>
      <c r="J47" s="4">
        <v>1124.5609999999999</v>
      </c>
      <c r="K47" s="4">
        <v>5138.3779999999997</v>
      </c>
      <c r="L47" s="4">
        <v>180</v>
      </c>
      <c r="M47" s="4"/>
      <c r="N47" s="4" t="s">
        <v>18</v>
      </c>
      <c r="O47" s="4"/>
      <c r="P47" s="4">
        <f>AVERAGE(F47,F51,F55)</f>
        <v>282.9434333333333</v>
      </c>
      <c r="Q47" s="4"/>
    </row>
    <row r="48" spans="1:17" x14ac:dyDescent="0.3">
      <c r="A48" s="4">
        <v>5</v>
      </c>
      <c r="B48" s="4" t="s">
        <v>19</v>
      </c>
      <c r="C48" s="4">
        <v>2119.364</v>
      </c>
      <c r="D48" s="4">
        <v>2655.6930000000002</v>
      </c>
      <c r="E48" s="4"/>
      <c r="F48" s="4">
        <v>5140.7359999999999</v>
      </c>
      <c r="G48" s="4"/>
      <c r="H48" s="4">
        <v>2041.51</v>
      </c>
      <c r="I48" s="4">
        <v>86.504670000000004</v>
      </c>
      <c r="J48" s="4">
        <v>2197.2190000000001</v>
      </c>
      <c r="K48" s="4">
        <v>5224.8819999999996</v>
      </c>
      <c r="L48" s="4">
        <v>178.26429999999999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2214.52</v>
      </c>
      <c r="D49" s="4">
        <v>147.05789999999999</v>
      </c>
      <c r="E49" s="4"/>
      <c r="F49" s="4">
        <v>86.504670000000004</v>
      </c>
      <c r="G49" s="4"/>
      <c r="H49" s="4">
        <v>2214.52</v>
      </c>
      <c r="I49" s="4">
        <v>103.8056</v>
      </c>
      <c r="J49" s="4">
        <v>2214.52</v>
      </c>
      <c r="K49" s="4">
        <v>190.31030000000001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2266.422</v>
      </c>
      <c r="D50" s="4">
        <v>2551.8879999999999</v>
      </c>
      <c r="E50" s="4"/>
      <c r="F50" s="4">
        <v>4724.2960000000003</v>
      </c>
      <c r="G50" s="4"/>
      <c r="H50" s="4">
        <v>2214.52</v>
      </c>
      <c r="I50" s="4">
        <v>190.31030000000001</v>
      </c>
      <c r="J50" s="4">
        <v>2318.3249999999998</v>
      </c>
      <c r="K50" s="4">
        <v>4913.4650000000001</v>
      </c>
      <c r="L50" s="4">
        <v>178.74100000000001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2309.6750000000002</v>
      </c>
      <c r="D51" s="4">
        <v>5060.5230000000001</v>
      </c>
      <c r="E51" s="4"/>
      <c r="F51" s="4">
        <v>294.62430000000001</v>
      </c>
      <c r="G51" s="4"/>
      <c r="H51" s="4">
        <v>2318.3249999999998</v>
      </c>
      <c r="I51" s="4">
        <v>4913.4650000000001</v>
      </c>
      <c r="J51" s="4">
        <v>2301.0239999999999</v>
      </c>
      <c r="K51" s="4">
        <v>5207.5810000000001</v>
      </c>
      <c r="L51" s="4">
        <v>183.3665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3304.4780000000001</v>
      </c>
      <c r="D52" s="4">
        <v>2655.6930000000002</v>
      </c>
      <c r="E52" s="4"/>
      <c r="F52" s="4">
        <v>4792.4840000000004</v>
      </c>
      <c r="G52" s="4"/>
      <c r="H52" s="4">
        <v>3287.1779999999999</v>
      </c>
      <c r="I52" s="4">
        <v>259.51400000000001</v>
      </c>
      <c r="J52" s="4">
        <v>3321.779</v>
      </c>
      <c r="K52" s="4">
        <v>5051.8729999999996</v>
      </c>
      <c r="L52" s="4">
        <v>179.58629999999999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3408.2840000000001</v>
      </c>
      <c r="D53" s="4">
        <v>302.76639999999998</v>
      </c>
      <c r="E53" s="4"/>
      <c r="F53" s="4">
        <v>86.504670000000004</v>
      </c>
      <c r="G53" s="4"/>
      <c r="H53" s="4">
        <v>3408.2840000000001</v>
      </c>
      <c r="I53" s="4">
        <v>259.51400000000001</v>
      </c>
      <c r="J53" s="4">
        <v>3408.2840000000001</v>
      </c>
      <c r="K53" s="4">
        <v>346.01870000000002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3434.2350000000001</v>
      </c>
      <c r="D54" s="4">
        <v>2517.2860000000001</v>
      </c>
      <c r="E54" s="4"/>
      <c r="F54" s="4">
        <v>4342.8450000000003</v>
      </c>
      <c r="G54" s="4"/>
      <c r="H54" s="4">
        <v>3408.2840000000001</v>
      </c>
      <c r="I54" s="4">
        <v>346.01870000000002</v>
      </c>
      <c r="J54" s="4">
        <v>3460.1869999999999</v>
      </c>
      <c r="K54" s="4">
        <v>4688.5529999999999</v>
      </c>
      <c r="L54" s="4">
        <v>179.3152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3468.837</v>
      </c>
      <c r="D55" s="4">
        <v>4818.3100000000004</v>
      </c>
      <c r="E55" s="4"/>
      <c r="F55" s="4">
        <v>260.09010000000001</v>
      </c>
      <c r="G55" s="4"/>
      <c r="H55" s="4">
        <v>3460.1869999999999</v>
      </c>
      <c r="I55" s="4">
        <v>4688.5529999999999</v>
      </c>
      <c r="J55" s="4">
        <v>3477.4879999999998</v>
      </c>
      <c r="K55" s="4">
        <v>4948.067</v>
      </c>
      <c r="L55" s="4">
        <v>176.1859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13</v>
      </c>
      <c r="C58" s="10">
        <v>1799.297</v>
      </c>
      <c r="D58" s="10">
        <v>3382.3330000000001</v>
      </c>
      <c r="E58" s="10"/>
      <c r="F58" s="10">
        <v>6107.3280000000004</v>
      </c>
      <c r="G58" s="10"/>
      <c r="H58" s="10">
        <v>1781.9960000000001</v>
      </c>
      <c r="I58" s="10">
        <v>328.71780000000001</v>
      </c>
      <c r="J58" s="10">
        <v>1816.598</v>
      </c>
      <c r="K58" s="10">
        <v>6435.9480000000003</v>
      </c>
      <c r="L58" s="10">
        <v>179.6754</v>
      </c>
      <c r="M58" s="10"/>
      <c r="N58" s="10" t="s">
        <v>12</v>
      </c>
      <c r="O58" s="10"/>
      <c r="P58" s="10">
        <f>AVERAGE(F58,F62,F66)</f>
        <v>5813.8306666666676</v>
      </c>
      <c r="Q58" s="5"/>
    </row>
    <row r="59" spans="1:17" x14ac:dyDescent="0.3">
      <c r="A59" s="10">
        <v>2</v>
      </c>
      <c r="B59" s="10" t="s">
        <v>15</v>
      </c>
      <c r="C59" s="10">
        <v>1868.501</v>
      </c>
      <c r="D59" s="10">
        <v>406.572</v>
      </c>
      <c r="E59" s="10"/>
      <c r="F59" s="10">
        <v>121.1065</v>
      </c>
      <c r="G59" s="10"/>
      <c r="H59" s="10">
        <v>1868.501</v>
      </c>
      <c r="I59" s="10">
        <v>346.01870000000002</v>
      </c>
      <c r="J59" s="10">
        <v>1868.501</v>
      </c>
      <c r="K59" s="10">
        <v>467.12520000000001</v>
      </c>
      <c r="L59" s="10">
        <v>180</v>
      </c>
      <c r="M59" s="10"/>
      <c r="N59" s="10" t="s">
        <v>14</v>
      </c>
      <c r="O59" s="10"/>
      <c r="P59" s="10">
        <f>AVERAGE(F59,F63,F67)</f>
        <v>123.33726666666666</v>
      </c>
      <c r="Q59" s="5"/>
    </row>
    <row r="60" spans="1:17" x14ac:dyDescent="0.3">
      <c r="A60" s="10">
        <v>3</v>
      </c>
      <c r="B60" s="10" t="s">
        <v>17</v>
      </c>
      <c r="C60" s="10">
        <v>1894.452</v>
      </c>
      <c r="D60" s="10">
        <v>3382.3330000000001</v>
      </c>
      <c r="E60" s="10"/>
      <c r="F60" s="10">
        <v>5830.6459999999997</v>
      </c>
      <c r="G60" s="10"/>
      <c r="H60" s="10">
        <v>1868.501</v>
      </c>
      <c r="I60" s="10">
        <v>467.12520000000001</v>
      </c>
      <c r="J60" s="10">
        <v>1920.404</v>
      </c>
      <c r="K60" s="10">
        <v>6297.54</v>
      </c>
      <c r="L60" s="10">
        <v>179.49</v>
      </c>
      <c r="M60" s="10"/>
      <c r="N60" s="10" t="s">
        <v>16</v>
      </c>
      <c r="O60" s="10"/>
      <c r="P60" s="10">
        <f>AVERAGE(F60,F64,F68)</f>
        <v>5529.6383333333333</v>
      </c>
      <c r="Q60" s="5"/>
    </row>
    <row r="61" spans="1:17" x14ac:dyDescent="0.3">
      <c r="A61" s="10">
        <v>4</v>
      </c>
      <c r="B61" s="10" t="s">
        <v>19</v>
      </c>
      <c r="C61" s="10">
        <v>1920.404</v>
      </c>
      <c r="D61" s="10">
        <v>6358.0929999999998</v>
      </c>
      <c r="E61" s="10"/>
      <c r="F61" s="10">
        <v>121.1065</v>
      </c>
      <c r="G61" s="10"/>
      <c r="H61" s="10">
        <v>1920.404</v>
      </c>
      <c r="I61" s="10">
        <v>6297.54</v>
      </c>
      <c r="J61" s="10">
        <v>1920.404</v>
      </c>
      <c r="K61" s="10">
        <v>6418.6469999999999</v>
      </c>
      <c r="L61" s="10">
        <v>180</v>
      </c>
      <c r="M61" s="10"/>
      <c r="N61" s="10" t="s">
        <v>18</v>
      </c>
      <c r="O61" s="10"/>
      <c r="P61" s="10">
        <f>AVERAGE(F61,F65,F69)</f>
        <v>126.87349999999999</v>
      </c>
      <c r="Q61" s="5"/>
    </row>
    <row r="62" spans="1:17" x14ac:dyDescent="0.3">
      <c r="A62" s="10">
        <v>5</v>
      </c>
      <c r="B62" s="10" t="s">
        <v>20</v>
      </c>
      <c r="C62" s="10">
        <v>2698.9459999999999</v>
      </c>
      <c r="D62" s="10">
        <v>3563.9929999999999</v>
      </c>
      <c r="E62" s="10"/>
      <c r="F62" s="10">
        <v>5816.82</v>
      </c>
      <c r="G62" s="10"/>
      <c r="H62" s="10">
        <v>2802.7510000000002</v>
      </c>
      <c r="I62" s="10">
        <v>657.43550000000005</v>
      </c>
      <c r="J62" s="10">
        <v>2595.14</v>
      </c>
      <c r="K62" s="10">
        <v>6470.549</v>
      </c>
      <c r="L62" s="10">
        <v>182.0454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21</v>
      </c>
      <c r="C63" s="10">
        <v>2915.2069999999999</v>
      </c>
      <c r="D63" s="10">
        <v>761.24109999999996</v>
      </c>
      <c r="E63" s="10"/>
      <c r="F63" s="10">
        <v>139.4846</v>
      </c>
      <c r="G63" s="10"/>
      <c r="H63" s="10">
        <v>2923.8580000000002</v>
      </c>
      <c r="I63" s="10">
        <v>692.03740000000005</v>
      </c>
      <c r="J63" s="10">
        <v>2906.5569999999998</v>
      </c>
      <c r="K63" s="10">
        <v>830.44489999999996</v>
      </c>
      <c r="L63" s="10">
        <v>187.125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22</v>
      </c>
      <c r="C64" s="10">
        <v>2837.3530000000001</v>
      </c>
      <c r="D64" s="10">
        <v>3598.5940000000001</v>
      </c>
      <c r="E64" s="10"/>
      <c r="F64" s="10">
        <v>5538.0290000000005</v>
      </c>
      <c r="G64" s="10"/>
      <c r="H64" s="10">
        <v>2906.5569999999998</v>
      </c>
      <c r="I64" s="10">
        <v>830.44489999999996</v>
      </c>
      <c r="J64" s="10">
        <v>2768.15</v>
      </c>
      <c r="K64" s="10">
        <v>6366.7439999999997</v>
      </c>
      <c r="L64" s="10">
        <v>181.43209999999999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23</v>
      </c>
      <c r="C65" s="10">
        <v>2768.15</v>
      </c>
      <c r="D65" s="10">
        <v>6435.9480000000003</v>
      </c>
      <c r="E65" s="10"/>
      <c r="F65" s="10">
        <v>138.4075</v>
      </c>
      <c r="G65" s="10"/>
      <c r="H65" s="10">
        <v>2768.15</v>
      </c>
      <c r="I65" s="10">
        <v>6366.7439999999997</v>
      </c>
      <c r="J65" s="10">
        <v>2768.15</v>
      </c>
      <c r="K65" s="10">
        <v>6505.1509999999998</v>
      </c>
      <c r="L65" s="10">
        <v>180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24</v>
      </c>
      <c r="C66" s="10">
        <v>3615.895</v>
      </c>
      <c r="D66" s="10">
        <v>3927.3119999999999</v>
      </c>
      <c r="E66" s="10"/>
      <c r="F66" s="10">
        <v>5517.3440000000001</v>
      </c>
      <c r="G66" s="10"/>
      <c r="H66" s="10">
        <v>3823.5070000000001</v>
      </c>
      <c r="I66" s="10">
        <v>1176.4639999999999</v>
      </c>
      <c r="J66" s="10">
        <v>3408.2840000000001</v>
      </c>
      <c r="K66" s="10">
        <v>6678.1610000000001</v>
      </c>
      <c r="L66" s="10">
        <v>184.316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25</v>
      </c>
      <c r="C67" s="10">
        <v>3927.3119999999999</v>
      </c>
      <c r="D67" s="10">
        <v>1297.57</v>
      </c>
      <c r="E67" s="10"/>
      <c r="F67" s="10">
        <v>109.4207</v>
      </c>
      <c r="G67" s="10"/>
      <c r="H67" s="10">
        <v>3944.6129999999998</v>
      </c>
      <c r="I67" s="10">
        <v>1245.6669999999999</v>
      </c>
      <c r="J67" s="10">
        <v>3910.011</v>
      </c>
      <c r="K67" s="10">
        <v>1349.473</v>
      </c>
      <c r="L67" s="10">
        <v>198.4349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26</v>
      </c>
      <c r="C68" s="10">
        <v>3728.3510000000001</v>
      </c>
      <c r="D68" s="10">
        <v>4005.1660000000002</v>
      </c>
      <c r="E68" s="10"/>
      <c r="F68" s="10">
        <v>5220.24</v>
      </c>
      <c r="G68" s="10"/>
      <c r="H68" s="10">
        <v>3910.011</v>
      </c>
      <c r="I68" s="10">
        <v>1401.376</v>
      </c>
      <c r="J68" s="10">
        <v>3546.692</v>
      </c>
      <c r="K68" s="10">
        <v>6608.9570000000003</v>
      </c>
      <c r="L68" s="10">
        <v>183.99090000000001</v>
      </c>
      <c r="M68" s="10"/>
      <c r="N68" s="10"/>
      <c r="O68" s="10"/>
      <c r="P68" s="10"/>
      <c r="Q68" s="5"/>
    </row>
    <row r="69" spans="1:17" x14ac:dyDescent="0.3">
      <c r="A69" s="10">
        <v>12</v>
      </c>
      <c r="B69" s="10" t="s">
        <v>27</v>
      </c>
      <c r="C69" s="10">
        <v>3546.692</v>
      </c>
      <c r="D69" s="10">
        <v>6669.51</v>
      </c>
      <c r="E69" s="10"/>
      <c r="F69" s="10">
        <v>121.1065</v>
      </c>
      <c r="G69" s="10"/>
      <c r="H69" s="10">
        <v>3546.692</v>
      </c>
      <c r="I69" s="10">
        <v>6608.9570000000003</v>
      </c>
      <c r="J69" s="10">
        <v>3546.692</v>
      </c>
      <c r="K69" s="10">
        <v>6730.0640000000003</v>
      </c>
      <c r="L69" s="10">
        <v>180</v>
      </c>
      <c r="M69" s="10"/>
      <c r="N69" s="10"/>
      <c r="O69" s="10"/>
      <c r="P69" s="10"/>
      <c r="Q69" s="5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2655.6930000000002</v>
      </c>
      <c r="D72" s="7">
        <v>4134.9229999999998</v>
      </c>
      <c r="E72" s="7"/>
      <c r="F72" s="7">
        <v>8245.9419999999991</v>
      </c>
      <c r="G72" s="7"/>
      <c r="H72" s="7">
        <v>951.55139999999994</v>
      </c>
      <c r="I72" s="7">
        <v>380.62060000000002</v>
      </c>
      <c r="J72" s="7">
        <v>4359.835</v>
      </c>
      <c r="K72" s="7">
        <v>7889.2259999999997</v>
      </c>
      <c r="L72" s="7">
        <v>155.58590000000001</v>
      </c>
      <c r="M72" s="7"/>
      <c r="N72" s="7" t="s">
        <v>12</v>
      </c>
      <c r="O72" s="7"/>
      <c r="P72" s="7">
        <f>AVERAGE(F72,F76,F80)</f>
        <v>7644.0376666666662</v>
      </c>
      <c r="Q72" s="7"/>
    </row>
    <row r="73" spans="1:17" x14ac:dyDescent="0.3">
      <c r="A73" s="7">
        <v>2</v>
      </c>
      <c r="B73" s="7" t="s">
        <v>13</v>
      </c>
      <c r="C73" s="7">
        <v>1089.9590000000001</v>
      </c>
      <c r="D73" s="7">
        <v>397.92149999999998</v>
      </c>
      <c r="E73" s="7"/>
      <c r="F73" s="7">
        <v>109.4207</v>
      </c>
      <c r="G73" s="7"/>
      <c r="H73" s="7">
        <v>1072.6579999999999</v>
      </c>
      <c r="I73" s="7">
        <v>346.01870000000002</v>
      </c>
      <c r="J73" s="7">
        <v>1107.26</v>
      </c>
      <c r="K73" s="7">
        <v>449.82429999999999</v>
      </c>
      <c r="L73" s="7">
        <v>161.5651</v>
      </c>
      <c r="M73" s="7"/>
      <c r="N73" s="7" t="s">
        <v>14</v>
      </c>
      <c r="O73" s="7"/>
      <c r="P73" s="7">
        <f>AVERAGE(F73,F77,F81)</f>
        <v>104.00326</v>
      </c>
      <c r="Q73" s="7"/>
    </row>
    <row r="74" spans="1:17" x14ac:dyDescent="0.3">
      <c r="A74" s="7">
        <v>3</v>
      </c>
      <c r="B74" s="7" t="s">
        <v>15</v>
      </c>
      <c r="C74" s="7">
        <v>2768.15</v>
      </c>
      <c r="D74" s="7">
        <v>4091.6709999999998</v>
      </c>
      <c r="E74" s="7"/>
      <c r="F74" s="7">
        <v>8005.3990000000003</v>
      </c>
      <c r="G74" s="7"/>
      <c r="H74" s="7">
        <v>1107.26</v>
      </c>
      <c r="I74" s="7">
        <v>449.82429999999999</v>
      </c>
      <c r="J74" s="7">
        <v>4429.0389999999998</v>
      </c>
      <c r="K74" s="7">
        <v>7733.518</v>
      </c>
      <c r="L74" s="7">
        <v>155.48429999999999</v>
      </c>
      <c r="M74" s="7"/>
      <c r="N74" s="7" t="s">
        <v>16</v>
      </c>
      <c r="O74" s="7"/>
      <c r="P74" s="7">
        <f>AVERAGE(F74,F78,F82)</f>
        <v>7258.8710000000001</v>
      </c>
      <c r="Q74" s="7"/>
    </row>
    <row r="75" spans="1:17" x14ac:dyDescent="0.3">
      <c r="A75" s="7">
        <v>4</v>
      </c>
      <c r="B75" s="7" t="s">
        <v>17</v>
      </c>
      <c r="C75" s="7">
        <v>4454.991</v>
      </c>
      <c r="D75" s="7">
        <v>7785.4210000000003</v>
      </c>
      <c r="E75" s="7"/>
      <c r="F75" s="7">
        <v>116.0582</v>
      </c>
      <c r="G75" s="7"/>
      <c r="H75" s="7">
        <v>4429.0389999999998</v>
      </c>
      <c r="I75" s="7">
        <v>7733.518</v>
      </c>
      <c r="J75" s="7">
        <v>4480.942</v>
      </c>
      <c r="K75" s="7">
        <v>7837.3230000000003</v>
      </c>
      <c r="L75" s="7">
        <v>153.4349</v>
      </c>
      <c r="M75" s="7"/>
      <c r="N75" s="7" t="s">
        <v>18</v>
      </c>
      <c r="O75" s="7"/>
      <c r="P75" s="7">
        <f>AVERAGE(F75,F79,F83)</f>
        <v>151.60589999999999</v>
      </c>
      <c r="Q75" s="7"/>
    </row>
    <row r="76" spans="1:17" x14ac:dyDescent="0.3">
      <c r="A76" s="7">
        <v>5</v>
      </c>
      <c r="B76" s="7" t="s">
        <v>19</v>
      </c>
      <c r="C76" s="7">
        <v>3503.4389999999999</v>
      </c>
      <c r="D76" s="7">
        <v>3849.4580000000001</v>
      </c>
      <c r="E76" s="7"/>
      <c r="F76" s="7">
        <v>7875.1379999999999</v>
      </c>
      <c r="G76" s="7"/>
      <c r="H76" s="7">
        <v>2093.413</v>
      </c>
      <c r="I76" s="7">
        <v>173.0093</v>
      </c>
      <c r="J76" s="7">
        <v>4913.4650000000001</v>
      </c>
      <c r="K76" s="7">
        <v>7525.9070000000002</v>
      </c>
      <c r="L76" s="7">
        <v>159.01669999999999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2231.8209999999999</v>
      </c>
      <c r="D77" s="7">
        <v>216.26169999999999</v>
      </c>
      <c r="E77" s="7"/>
      <c r="F77" s="7">
        <v>93.168379999999999</v>
      </c>
      <c r="G77" s="7"/>
      <c r="H77" s="7">
        <v>2214.52</v>
      </c>
      <c r="I77" s="7">
        <v>173.0093</v>
      </c>
      <c r="J77" s="7">
        <v>2249.1210000000001</v>
      </c>
      <c r="K77" s="7">
        <v>259.51400000000001</v>
      </c>
      <c r="L77" s="7">
        <v>158.1986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3598.5940000000001</v>
      </c>
      <c r="D78" s="7">
        <v>3797.5549999999998</v>
      </c>
      <c r="E78" s="7"/>
      <c r="F78" s="7">
        <v>7573.3249999999998</v>
      </c>
      <c r="G78" s="7"/>
      <c r="H78" s="7">
        <v>2249.1210000000001</v>
      </c>
      <c r="I78" s="7">
        <v>259.51400000000001</v>
      </c>
      <c r="J78" s="7">
        <v>4948.067</v>
      </c>
      <c r="K78" s="7">
        <v>7335.5959999999995</v>
      </c>
      <c r="L78" s="7">
        <v>159.12219999999999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4982.6689999999999</v>
      </c>
      <c r="D79" s="7">
        <v>7387.4989999999998</v>
      </c>
      <c r="E79" s="7"/>
      <c r="F79" s="7">
        <v>124.75879999999999</v>
      </c>
      <c r="G79" s="7"/>
      <c r="H79" s="7">
        <v>4948.067</v>
      </c>
      <c r="I79" s="7">
        <v>7335.5959999999995</v>
      </c>
      <c r="J79" s="7">
        <v>5017.2709999999997</v>
      </c>
      <c r="K79" s="7">
        <v>7439.402</v>
      </c>
      <c r="L79" s="7">
        <v>146.3099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4134.9229999999998</v>
      </c>
      <c r="D80" s="7">
        <v>3373.6819999999998</v>
      </c>
      <c r="E80" s="7"/>
      <c r="F80" s="7">
        <v>6811.0330000000004</v>
      </c>
      <c r="G80" s="7"/>
      <c r="H80" s="7">
        <v>3183.3719999999998</v>
      </c>
      <c r="I80" s="7">
        <v>103.8056</v>
      </c>
      <c r="J80" s="7">
        <v>5086.4750000000004</v>
      </c>
      <c r="K80" s="7">
        <v>6643.5590000000002</v>
      </c>
      <c r="L80" s="7">
        <v>163.7747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3321.779</v>
      </c>
      <c r="D81" s="7">
        <v>155.70840000000001</v>
      </c>
      <c r="E81" s="7"/>
      <c r="F81" s="7">
        <v>109.4207</v>
      </c>
      <c r="G81" s="7"/>
      <c r="H81" s="7">
        <v>3304.4780000000001</v>
      </c>
      <c r="I81" s="7">
        <v>103.8056</v>
      </c>
      <c r="J81" s="7">
        <v>3339.08</v>
      </c>
      <c r="K81" s="7">
        <v>207.6112</v>
      </c>
      <c r="L81" s="7">
        <v>161.5651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4204.1270000000004</v>
      </c>
      <c r="D82" s="7">
        <v>3183.3719999999998</v>
      </c>
      <c r="E82" s="7"/>
      <c r="F82" s="7">
        <v>6197.8890000000001</v>
      </c>
      <c r="G82" s="7"/>
      <c r="H82" s="7">
        <v>3339.08</v>
      </c>
      <c r="I82" s="7">
        <v>207.6112</v>
      </c>
      <c r="J82" s="7">
        <v>5069.174</v>
      </c>
      <c r="K82" s="7">
        <v>6159.1329999999998</v>
      </c>
      <c r="L82" s="7">
        <v>163.791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5095.125</v>
      </c>
      <c r="D83" s="7">
        <v>6262.9380000000001</v>
      </c>
      <c r="E83" s="7"/>
      <c r="F83" s="7">
        <v>214.00069999999999</v>
      </c>
      <c r="G83" s="7"/>
      <c r="H83" s="7">
        <v>5069.174</v>
      </c>
      <c r="I83" s="7">
        <v>6159.1329999999998</v>
      </c>
      <c r="J83" s="7">
        <v>5121.0770000000002</v>
      </c>
      <c r="K83" s="7">
        <v>6366.7439999999997</v>
      </c>
      <c r="L83" s="7">
        <v>165.96379999999999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1444.6279999999999</v>
      </c>
      <c r="D86" s="8">
        <v>4039.768</v>
      </c>
      <c r="E86" s="8"/>
      <c r="F86" s="8">
        <v>7907.4549999999999</v>
      </c>
      <c r="G86" s="8"/>
      <c r="H86" s="8">
        <v>1384.075</v>
      </c>
      <c r="I86" s="8">
        <v>86.504670000000004</v>
      </c>
      <c r="J86" s="8">
        <v>1505.181</v>
      </c>
      <c r="K86" s="8">
        <v>7993.0320000000002</v>
      </c>
      <c r="L86" s="8">
        <v>179.1225</v>
      </c>
      <c r="M86" s="8"/>
      <c r="N86" s="8" t="s">
        <v>12</v>
      </c>
      <c r="O86" s="8"/>
      <c r="P86" s="8">
        <f>AVERAGE(F86,F90,F94)</f>
        <v>7810.6056666666673</v>
      </c>
      <c r="Q86" s="8"/>
    </row>
    <row r="87" spans="1:17" x14ac:dyDescent="0.3">
      <c r="A87" s="8">
        <v>2</v>
      </c>
      <c r="B87" s="8" t="s">
        <v>13</v>
      </c>
      <c r="C87" s="8">
        <v>1557.0840000000001</v>
      </c>
      <c r="D87" s="8">
        <v>173.0093</v>
      </c>
      <c r="E87" s="8"/>
      <c r="F87" s="8">
        <v>103.8056</v>
      </c>
      <c r="G87" s="8"/>
      <c r="H87" s="8">
        <v>1557.0840000000001</v>
      </c>
      <c r="I87" s="8">
        <v>121.1065</v>
      </c>
      <c r="J87" s="8">
        <v>1557.0840000000001</v>
      </c>
      <c r="K87" s="8">
        <v>224.91210000000001</v>
      </c>
      <c r="L87" s="8">
        <v>180</v>
      </c>
      <c r="M87" s="8"/>
      <c r="N87" s="8" t="s">
        <v>14</v>
      </c>
      <c r="O87" s="8"/>
      <c r="P87" s="8">
        <f>AVERAGE(F87,F91,F95)</f>
        <v>92.271646666666655</v>
      </c>
      <c r="Q87" s="8"/>
    </row>
    <row r="88" spans="1:17" x14ac:dyDescent="0.3">
      <c r="A88" s="8">
        <v>3</v>
      </c>
      <c r="B88" s="8" t="s">
        <v>15</v>
      </c>
      <c r="C88" s="8">
        <v>1591.6859999999999</v>
      </c>
      <c r="D88" s="8">
        <v>4091.6709999999998</v>
      </c>
      <c r="E88" s="8"/>
      <c r="F88" s="8">
        <v>7733.8270000000002</v>
      </c>
      <c r="G88" s="8"/>
      <c r="H88" s="8">
        <v>1557.0840000000001</v>
      </c>
      <c r="I88" s="8">
        <v>224.91210000000001</v>
      </c>
      <c r="J88" s="8">
        <v>1626.288</v>
      </c>
      <c r="K88" s="8">
        <v>7958.43</v>
      </c>
      <c r="L88" s="8">
        <v>179.4873</v>
      </c>
      <c r="M88" s="8"/>
      <c r="N88" s="8" t="s">
        <v>16</v>
      </c>
      <c r="O88" s="8"/>
      <c r="P88" s="8">
        <f>AVERAGE(F88,F92,F96)</f>
        <v>7603.5593333333336</v>
      </c>
      <c r="Q88" s="8"/>
    </row>
    <row r="89" spans="1:17" x14ac:dyDescent="0.3">
      <c r="A89" s="8">
        <v>4</v>
      </c>
      <c r="B89" s="8" t="s">
        <v>17</v>
      </c>
      <c r="C89" s="8">
        <v>1626.288</v>
      </c>
      <c r="D89" s="8">
        <v>8010.3329999999996</v>
      </c>
      <c r="E89" s="8"/>
      <c r="F89" s="8">
        <v>103.8056</v>
      </c>
      <c r="G89" s="8"/>
      <c r="H89" s="8">
        <v>1626.288</v>
      </c>
      <c r="I89" s="8">
        <v>7958.43</v>
      </c>
      <c r="J89" s="8">
        <v>1626.288</v>
      </c>
      <c r="K89" s="8">
        <v>8062.2349999999997</v>
      </c>
      <c r="L89" s="8">
        <v>180</v>
      </c>
      <c r="M89" s="8"/>
      <c r="N89" s="8" t="s">
        <v>18</v>
      </c>
      <c r="O89" s="8"/>
      <c r="P89" s="8">
        <f>AVERAGE(F89,F93,F97)</f>
        <v>92.29470666666667</v>
      </c>
      <c r="Q89" s="8"/>
    </row>
    <row r="90" spans="1:17" x14ac:dyDescent="0.3">
      <c r="A90" s="8">
        <v>5</v>
      </c>
      <c r="B90" s="8" t="s">
        <v>19</v>
      </c>
      <c r="C90" s="8">
        <v>2404.83</v>
      </c>
      <c r="D90" s="8">
        <v>4290.6319999999996</v>
      </c>
      <c r="E90" s="8"/>
      <c r="F90" s="8">
        <v>7889.53</v>
      </c>
      <c r="G90" s="8"/>
      <c r="H90" s="8">
        <v>2370.2280000000001</v>
      </c>
      <c r="I90" s="8">
        <v>346.01870000000002</v>
      </c>
      <c r="J90" s="8">
        <v>2439.4319999999998</v>
      </c>
      <c r="K90" s="8">
        <v>8235.2450000000008</v>
      </c>
      <c r="L90" s="8">
        <v>179.4974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2474.0340000000001</v>
      </c>
      <c r="D91" s="8">
        <v>432.52339999999998</v>
      </c>
      <c r="E91" s="8"/>
      <c r="F91" s="8">
        <v>69.203739999999996</v>
      </c>
      <c r="G91" s="8"/>
      <c r="H91" s="8">
        <v>2474.0340000000001</v>
      </c>
      <c r="I91" s="8">
        <v>397.92149999999998</v>
      </c>
      <c r="J91" s="8">
        <v>2474.0340000000001</v>
      </c>
      <c r="K91" s="8">
        <v>467.12520000000001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2508.636</v>
      </c>
      <c r="D92" s="8">
        <v>4302.7420000000002</v>
      </c>
      <c r="E92" s="8"/>
      <c r="F92" s="8">
        <v>7671.5460000000003</v>
      </c>
      <c r="G92" s="8"/>
      <c r="H92" s="8">
        <v>2474.0340000000001</v>
      </c>
      <c r="I92" s="8">
        <v>467.12520000000001</v>
      </c>
      <c r="J92" s="8">
        <v>2543.2370000000001</v>
      </c>
      <c r="K92" s="8">
        <v>8138.36</v>
      </c>
      <c r="L92" s="8">
        <v>179.48310000000001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2541.5070000000001</v>
      </c>
      <c r="D93" s="8">
        <v>8191.9920000000002</v>
      </c>
      <c r="E93" s="8"/>
      <c r="F93" s="8">
        <v>86.573849999999993</v>
      </c>
      <c r="G93" s="8"/>
      <c r="H93" s="8">
        <v>2543.2370000000001</v>
      </c>
      <c r="I93" s="8">
        <v>8235.2450000000008</v>
      </c>
      <c r="J93" s="8">
        <v>2539.777</v>
      </c>
      <c r="K93" s="8">
        <v>8148.74</v>
      </c>
      <c r="L93" s="8">
        <v>357.70940000000002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3141.85</v>
      </c>
      <c r="D94" s="8">
        <v>4453.2610000000004</v>
      </c>
      <c r="E94" s="8"/>
      <c r="F94" s="8">
        <v>7634.8320000000003</v>
      </c>
      <c r="G94" s="8"/>
      <c r="H94" s="8">
        <v>3221.4340000000002</v>
      </c>
      <c r="I94" s="8">
        <v>636.67439999999999</v>
      </c>
      <c r="J94" s="8">
        <v>3062.2649999999999</v>
      </c>
      <c r="K94" s="8">
        <v>8269.8469999999998</v>
      </c>
      <c r="L94" s="8">
        <v>181.19460000000001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3304.4780000000001</v>
      </c>
      <c r="D95" s="8">
        <v>743.9402</v>
      </c>
      <c r="E95" s="8"/>
      <c r="F95" s="8">
        <v>103.8056</v>
      </c>
      <c r="G95" s="8"/>
      <c r="H95" s="8">
        <v>3304.4780000000001</v>
      </c>
      <c r="I95" s="8">
        <v>692.03740000000005</v>
      </c>
      <c r="J95" s="8">
        <v>3304.4780000000001</v>
      </c>
      <c r="K95" s="8">
        <v>795.84299999999996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3261.2260000000001</v>
      </c>
      <c r="D96" s="8">
        <v>4498.2430000000004</v>
      </c>
      <c r="E96" s="8"/>
      <c r="F96" s="8">
        <v>7405.3050000000003</v>
      </c>
      <c r="G96" s="8"/>
      <c r="H96" s="8">
        <v>3304.4780000000001</v>
      </c>
      <c r="I96" s="8">
        <v>795.84299999999996</v>
      </c>
      <c r="J96" s="8">
        <v>3217.9740000000002</v>
      </c>
      <c r="K96" s="8">
        <v>8200.643</v>
      </c>
      <c r="L96" s="8">
        <v>180.66929999999999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3217.9740000000002</v>
      </c>
      <c r="D97" s="8">
        <v>8243.8950000000004</v>
      </c>
      <c r="E97" s="8"/>
      <c r="F97" s="8">
        <v>86.504670000000004</v>
      </c>
      <c r="G97" s="8"/>
      <c r="H97" s="8">
        <v>3217.9740000000002</v>
      </c>
      <c r="I97" s="8">
        <v>8200.643</v>
      </c>
      <c r="J97" s="8">
        <v>3217.9740000000002</v>
      </c>
      <c r="K97" s="8">
        <v>8287.1479999999992</v>
      </c>
      <c r="L97" s="8">
        <v>180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45" workbookViewId="0">
      <selection activeCell="P58" sqref="P58:P61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1352.933</v>
      </c>
      <c r="D2" s="2">
        <v>314.87700000000001</v>
      </c>
      <c r="E2" s="2"/>
      <c r="F2" s="2">
        <v>450.30309999999997</v>
      </c>
      <c r="G2" s="2"/>
      <c r="H2" s="2">
        <v>1342.5530000000001</v>
      </c>
      <c r="I2" s="2">
        <v>89.964860000000002</v>
      </c>
      <c r="J2" s="2">
        <v>1363.3140000000001</v>
      </c>
      <c r="K2" s="2">
        <v>539.78920000000005</v>
      </c>
      <c r="L2" s="2">
        <v>177.35749999999999</v>
      </c>
      <c r="M2" s="2"/>
      <c r="N2" s="2" t="s">
        <v>12</v>
      </c>
      <c r="O2" s="2"/>
      <c r="P2" s="2">
        <f>AVERAGE(F2,F6,F10)</f>
        <v>616.13700000000006</v>
      </c>
      <c r="Q2" s="9"/>
    </row>
    <row r="3" spans="1:17" x14ac:dyDescent="0.3">
      <c r="A3" s="2">
        <v>2</v>
      </c>
      <c r="B3" s="2" t="s">
        <v>13</v>
      </c>
      <c r="C3" s="2">
        <v>1377.154</v>
      </c>
      <c r="D3" s="2">
        <v>114.1862</v>
      </c>
      <c r="E3" s="2"/>
      <c r="F3" s="2">
        <v>76.124110000000002</v>
      </c>
      <c r="G3" s="2"/>
      <c r="H3" s="2">
        <v>1377.154</v>
      </c>
      <c r="I3" s="2">
        <v>76.124110000000002</v>
      </c>
      <c r="J3" s="2">
        <v>1377.154</v>
      </c>
      <c r="K3" s="2">
        <v>152.2482</v>
      </c>
      <c r="L3" s="2">
        <v>180</v>
      </c>
      <c r="M3" s="2"/>
      <c r="N3" s="2" t="s">
        <v>14</v>
      </c>
      <c r="O3" s="2"/>
      <c r="P3" s="2">
        <f>AVERAGE(F3,F7,F11)</f>
        <v>69.203736666666671</v>
      </c>
      <c r="Q3" s="9"/>
    </row>
    <row r="4" spans="1:17" x14ac:dyDescent="0.3">
      <c r="A4" s="2">
        <v>3</v>
      </c>
      <c r="B4" s="2" t="s">
        <v>15</v>
      </c>
      <c r="C4" s="2">
        <v>1380.615</v>
      </c>
      <c r="D4" s="2">
        <v>311.41680000000002</v>
      </c>
      <c r="E4" s="2"/>
      <c r="F4" s="2">
        <v>318.41239999999999</v>
      </c>
      <c r="G4" s="2"/>
      <c r="H4" s="2">
        <v>1377.154</v>
      </c>
      <c r="I4" s="2">
        <v>152.2482</v>
      </c>
      <c r="J4" s="2">
        <v>1384.075</v>
      </c>
      <c r="K4" s="2">
        <v>470.58539999999999</v>
      </c>
      <c r="L4" s="2">
        <v>178.75460000000001</v>
      </c>
      <c r="M4" s="2"/>
      <c r="N4" s="2" t="s">
        <v>16</v>
      </c>
      <c r="O4" s="2"/>
      <c r="P4" s="2">
        <f>AVERAGE(F4,F8,F12)</f>
        <v>488.02680000000004</v>
      </c>
      <c r="Q4" s="9"/>
    </row>
    <row r="5" spans="1:17" x14ac:dyDescent="0.3">
      <c r="A5" s="2">
        <v>4</v>
      </c>
      <c r="B5" s="2" t="s">
        <v>17</v>
      </c>
      <c r="C5" s="2">
        <v>1384.075</v>
      </c>
      <c r="D5" s="2">
        <v>501.72710000000001</v>
      </c>
      <c r="E5" s="2"/>
      <c r="F5" s="2">
        <v>62.283360000000002</v>
      </c>
      <c r="G5" s="2"/>
      <c r="H5" s="2">
        <v>1384.075</v>
      </c>
      <c r="I5" s="2">
        <v>470.58539999999999</v>
      </c>
      <c r="J5" s="2">
        <v>1384.075</v>
      </c>
      <c r="K5" s="2">
        <v>532.86879999999996</v>
      </c>
      <c r="L5" s="2">
        <v>180</v>
      </c>
      <c r="M5" s="2"/>
      <c r="N5" s="2" t="s">
        <v>18</v>
      </c>
      <c r="O5" s="2"/>
      <c r="P5" s="2">
        <f>AVERAGE(F5,F9,F13)</f>
        <v>61.273583333333328</v>
      </c>
      <c r="Q5" s="9"/>
    </row>
    <row r="6" spans="1:17" x14ac:dyDescent="0.3">
      <c r="A6" s="2">
        <v>5</v>
      </c>
      <c r="B6" s="2" t="s">
        <v>19</v>
      </c>
      <c r="C6" s="2">
        <v>2145.3159999999998</v>
      </c>
      <c r="D6" s="2">
        <v>342.55849999999998</v>
      </c>
      <c r="E6" s="2"/>
      <c r="F6" s="2">
        <v>588.39459999999997</v>
      </c>
      <c r="G6" s="2"/>
      <c r="H6" s="2">
        <v>2152.2359999999999</v>
      </c>
      <c r="I6" s="2">
        <v>48.442619999999998</v>
      </c>
      <c r="J6" s="2">
        <v>2138.3960000000002</v>
      </c>
      <c r="K6" s="2">
        <v>636.67439999999999</v>
      </c>
      <c r="L6" s="2">
        <v>181.34790000000001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2200.6790000000001</v>
      </c>
      <c r="D7" s="2">
        <v>83.044489999999996</v>
      </c>
      <c r="E7" s="2"/>
      <c r="F7" s="2">
        <v>69.203739999999996</v>
      </c>
      <c r="G7" s="2"/>
      <c r="H7" s="2">
        <v>2200.6790000000001</v>
      </c>
      <c r="I7" s="2">
        <v>48.442619999999998</v>
      </c>
      <c r="J7" s="2">
        <v>2200.6790000000001</v>
      </c>
      <c r="K7" s="2">
        <v>117.6464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2193.7579999999998</v>
      </c>
      <c r="D8" s="2">
        <v>351.209</v>
      </c>
      <c r="E8" s="2"/>
      <c r="F8" s="2">
        <v>467.33019999999999</v>
      </c>
      <c r="G8" s="2"/>
      <c r="H8" s="2">
        <v>2200.6790000000001</v>
      </c>
      <c r="I8" s="2">
        <v>117.6464</v>
      </c>
      <c r="J8" s="2">
        <v>2186.8380000000002</v>
      </c>
      <c r="K8" s="2">
        <v>584.77160000000003</v>
      </c>
      <c r="L8" s="2">
        <v>181.69720000000001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2190.2979999999998</v>
      </c>
      <c r="D9" s="2">
        <v>617.64340000000004</v>
      </c>
      <c r="E9" s="2"/>
      <c r="F9" s="2">
        <v>65.743549999999999</v>
      </c>
      <c r="G9" s="2"/>
      <c r="H9" s="2">
        <v>2190.2979999999998</v>
      </c>
      <c r="I9" s="2">
        <v>584.77160000000003</v>
      </c>
      <c r="J9" s="2">
        <v>2190.2979999999998</v>
      </c>
      <c r="K9" s="2">
        <v>650.51509999999996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3055.3449999999998</v>
      </c>
      <c r="D10" s="2">
        <v>688.57719999999995</v>
      </c>
      <c r="E10" s="2"/>
      <c r="F10" s="2">
        <v>809.7133</v>
      </c>
      <c r="G10" s="2"/>
      <c r="H10" s="2">
        <v>3058.8049999999998</v>
      </c>
      <c r="I10" s="2">
        <v>283.7353</v>
      </c>
      <c r="J10" s="2">
        <v>3051.8850000000002</v>
      </c>
      <c r="K10" s="2">
        <v>1093.4190000000001</v>
      </c>
      <c r="L10" s="2">
        <v>180.4897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3100.3270000000002</v>
      </c>
      <c r="D11" s="2">
        <v>321.79739999999998</v>
      </c>
      <c r="E11" s="2"/>
      <c r="F11" s="2">
        <v>62.283360000000002</v>
      </c>
      <c r="G11" s="2"/>
      <c r="H11" s="2">
        <v>3100.3270000000002</v>
      </c>
      <c r="I11" s="2">
        <v>290.65570000000002</v>
      </c>
      <c r="J11" s="2">
        <v>3100.3270000000002</v>
      </c>
      <c r="K11" s="2">
        <v>352.9391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3093.4070000000002</v>
      </c>
      <c r="D12" s="2">
        <v>692.03740000000005</v>
      </c>
      <c r="E12" s="2"/>
      <c r="F12" s="2">
        <v>678.33780000000002</v>
      </c>
      <c r="G12" s="2"/>
      <c r="H12" s="2">
        <v>3100.3270000000002</v>
      </c>
      <c r="I12" s="2">
        <v>352.9391</v>
      </c>
      <c r="J12" s="2">
        <v>3086.4870000000001</v>
      </c>
      <c r="K12" s="2">
        <v>1031.136</v>
      </c>
      <c r="L12" s="2">
        <v>181.16909999999999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3083.027</v>
      </c>
      <c r="D13" s="2">
        <v>1058.817</v>
      </c>
      <c r="E13" s="2"/>
      <c r="F13" s="2">
        <v>55.793840000000003</v>
      </c>
      <c r="G13" s="2"/>
      <c r="H13" s="2">
        <v>3086.4870000000001</v>
      </c>
      <c r="I13" s="2">
        <v>1031.136</v>
      </c>
      <c r="J13" s="2">
        <v>3079.5659999999998</v>
      </c>
      <c r="K13" s="2">
        <v>1086.499</v>
      </c>
      <c r="L13" s="2">
        <v>187.125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737.01980000000003</v>
      </c>
      <c r="D16" s="1">
        <v>1643.5889999999999</v>
      </c>
      <c r="E16" s="1"/>
      <c r="F16" s="1">
        <v>2069.6660000000002</v>
      </c>
      <c r="G16" s="1"/>
      <c r="H16" s="1">
        <v>498.26690000000002</v>
      </c>
      <c r="I16" s="1">
        <v>636.67439999999999</v>
      </c>
      <c r="J16" s="1">
        <v>975.77269999999999</v>
      </c>
      <c r="K16" s="1">
        <v>2650.5030000000002</v>
      </c>
      <c r="L16" s="1">
        <v>166.66079999999999</v>
      </c>
      <c r="M16" s="1"/>
      <c r="N16" s="1" t="s">
        <v>12</v>
      </c>
      <c r="O16" s="1"/>
      <c r="P16" s="1">
        <f>AVERAGE(F16,F20,F24)</f>
        <v>2061.0056666666665</v>
      </c>
      <c r="Q16" s="1"/>
    </row>
    <row r="17" spans="1:17" x14ac:dyDescent="0.3">
      <c r="A17" s="1">
        <v>2</v>
      </c>
      <c r="B17" s="1" t="s">
        <v>13</v>
      </c>
      <c r="C17" s="1">
        <v>557.09010000000001</v>
      </c>
      <c r="D17" s="1">
        <v>667.81610000000001</v>
      </c>
      <c r="E17" s="1"/>
      <c r="F17" s="1">
        <v>62.666649999999997</v>
      </c>
      <c r="G17" s="1"/>
      <c r="H17" s="1">
        <v>553.62990000000002</v>
      </c>
      <c r="I17" s="1">
        <v>636.67439999999999</v>
      </c>
      <c r="J17" s="1">
        <v>560.55029999999999</v>
      </c>
      <c r="K17" s="1">
        <v>698.95780000000002</v>
      </c>
      <c r="L17" s="1">
        <v>173.65979999999999</v>
      </c>
      <c r="M17" s="1"/>
      <c r="N17" s="1" t="s">
        <v>14</v>
      </c>
      <c r="O17" s="1"/>
      <c r="P17" s="1">
        <f>AVERAGE(F17,F21,F25)</f>
        <v>57.79754333333333</v>
      </c>
      <c r="Q17" s="1"/>
    </row>
    <row r="18" spans="1:17" x14ac:dyDescent="0.3">
      <c r="A18" s="1">
        <v>3</v>
      </c>
      <c r="B18" s="1" t="s">
        <v>15</v>
      </c>
      <c r="C18" s="1">
        <v>778.5421</v>
      </c>
      <c r="D18" s="1">
        <v>1629.748</v>
      </c>
      <c r="E18" s="1"/>
      <c r="F18" s="1">
        <v>1911.953</v>
      </c>
      <c r="G18" s="1"/>
      <c r="H18" s="1">
        <v>560.55029999999999</v>
      </c>
      <c r="I18" s="1">
        <v>698.95780000000002</v>
      </c>
      <c r="J18" s="1">
        <v>996.53380000000004</v>
      </c>
      <c r="K18" s="1">
        <v>2560.538</v>
      </c>
      <c r="L18" s="1">
        <v>166.81890000000001</v>
      </c>
      <c r="M18" s="1"/>
      <c r="N18" s="1" t="s">
        <v>16</v>
      </c>
      <c r="O18" s="1"/>
      <c r="P18" s="1">
        <f>AVERAGE(F18,F22,F26)</f>
        <v>1911.5193333333334</v>
      </c>
      <c r="Q18" s="1"/>
    </row>
    <row r="19" spans="1:17" x14ac:dyDescent="0.3">
      <c r="A19" s="1">
        <v>4</v>
      </c>
      <c r="B19" s="1" t="s">
        <v>17</v>
      </c>
      <c r="C19" s="1">
        <v>1010.375</v>
      </c>
      <c r="D19" s="1">
        <v>2602.0610000000001</v>
      </c>
      <c r="E19" s="1"/>
      <c r="F19" s="1">
        <v>87.536569999999998</v>
      </c>
      <c r="G19" s="1"/>
      <c r="H19" s="1">
        <v>996.53380000000004</v>
      </c>
      <c r="I19" s="1">
        <v>2560.538</v>
      </c>
      <c r="J19" s="1">
        <v>1024.2149999999999</v>
      </c>
      <c r="K19" s="1">
        <v>2643.5830000000001</v>
      </c>
      <c r="L19" s="1">
        <v>161.5651</v>
      </c>
      <c r="M19" s="1"/>
      <c r="N19" s="1" t="s">
        <v>18</v>
      </c>
      <c r="O19" s="1"/>
      <c r="P19" s="1">
        <f>AVERAGE(F19,F23,F27)</f>
        <v>89.579256666666666</v>
      </c>
      <c r="Q19" s="1"/>
    </row>
    <row r="20" spans="1:17" x14ac:dyDescent="0.3">
      <c r="A20" s="1">
        <v>5</v>
      </c>
      <c r="B20" s="1" t="s">
        <v>19</v>
      </c>
      <c r="C20" s="1">
        <v>1996.528</v>
      </c>
      <c r="D20" s="1">
        <v>1629.748</v>
      </c>
      <c r="E20" s="1"/>
      <c r="F20" s="1">
        <v>2125.4679999999998</v>
      </c>
      <c r="G20" s="1"/>
      <c r="H20" s="1">
        <v>1965.386</v>
      </c>
      <c r="I20" s="1">
        <v>567.47069999999997</v>
      </c>
      <c r="J20" s="1">
        <v>2027.67</v>
      </c>
      <c r="K20" s="1">
        <v>2692.0250000000001</v>
      </c>
      <c r="L20" s="1">
        <v>178.32079999999999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2006.9079999999999</v>
      </c>
      <c r="D21" s="1">
        <v>605.53269999999998</v>
      </c>
      <c r="E21" s="1"/>
      <c r="F21" s="1">
        <v>48.442619999999998</v>
      </c>
      <c r="G21" s="1"/>
      <c r="H21" s="1">
        <v>2006.9079999999999</v>
      </c>
      <c r="I21" s="1">
        <v>581.31140000000005</v>
      </c>
      <c r="J21" s="1">
        <v>2006.9079999999999</v>
      </c>
      <c r="K21" s="1">
        <v>629.75400000000002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2038.05</v>
      </c>
      <c r="D22" s="1">
        <v>1626.288</v>
      </c>
      <c r="E22" s="1"/>
      <c r="F22" s="1">
        <v>1994.0409999999999</v>
      </c>
      <c r="G22" s="1"/>
      <c r="H22" s="1">
        <v>2006.9079999999999</v>
      </c>
      <c r="I22" s="1">
        <v>629.75400000000002</v>
      </c>
      <c r="J22" s="1">
        <v>2069.192</v>
      </c>
      <c r="K22" s="1">
        <v>2622.8220000000001</v>
      </c>
      <c r="L22" s="1">
        <v>178.21010000000001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2072.652</v>
      </c>
      <c r="D23" s="1">
        <v>2664.3440000000001</v>
      </c>
      <c r="E23" s="1"/>
      <c r="F23" s="1">
        <v>83.332340000000002</v>
      </c>
      <c r="G23" s="1"/>
      <c r="H23" s="1">
        <v>2069.192</v>
      </c>
      <c r="I23" s="1">
        <v>2622.8220000000001</v>
      </c>
      <c r="J23" s="1">
        <v>2076.1120000000001</v>
      </c>
      <c r="K23" s="1">
        <v>2705.866</v>
      </c>
      <c r="L23" s="1">
        <v>175.2364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3051.8850000000002</v>
      </c>
      <c r="D24" s="1">
        <v>1685.1110000000001</v>
      </c>
      <c r="E24" s="1"/>
      <c r="F24" s="1">
        <v>1987.883</v>
      </c>
      <c r="G24" s="1"/>
      <c r="H24" s="1">
        <v>3010.3629999999998</v>
      </c>
      <c r="I24" s="1">
        <v>692.03740000000005</v>
      </c>
      <c r="J24" s="1">
        <v>3093.4070000000002</v>
      </c>
      <c r="K24" s="1">
        <v>2678.1849999999999</v>
      </c>
      <c r="L24" s="1">
        <v>177.60579999999999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3044.9639999999999</v>
      </c>
      <c r="D25" s="1">
        <v>716.25869999999998</v>
      </c>
      <c r="E25" s="1"/>
      <c r="F25" s="1">
        <v>62.283360000000002</v>
      </c>
      <c r="G25" s="1"/>
      <c r="H25" s="1">
        <v>3044.9639999999999</v>
      </c>
      <c r="I25" s="1">
        <v>685.11699999999996</v>
      </c>
      <c r="J25" s="1">
        <v>3044.9639999999999</v>
      </c>
      <c r="K25" s="1">
        <v>747.40039999999999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3083.027</v>
      </c>
      <c r="D26" s="1">
        <v>1660.89</v>
      </c>
      <c r="E26" s="1"/>
      <c r="F26" s="1">
        <v>1828.5640000000001</v>
      </c>
      <c r="G26" s="1"/>
      <c r="H26" s="1">
        <v>3044.9639999999999</v>
      </c>
      <c r="I26" s="1">
        <v>747.40039999999999</v>
      </c>
      <c r="J26" s="1">
        <v>3121.0889999999999</v>
      </c>
      <c r="K26" s="1">
        <v>2574.3789999999999</v>
      </c>
      <c r="L26" s="1">
        <v>177.61410000000001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3128.009</v>
      </c>
      <c r="D27" s="1">
        <v>2622.8220000000001</v>
      </c>
      <c r="E27" s="1"/>
      <c r="F27" s="1">
        <v>97.868859999999998</v>
      </c>
      <c r="G27" s="1"/>
      <c r="H27" s="1">
        <v>3121.0889999999999</v>
      </c>
      <c r="I27" s="1">
        <v>2574.3789999999999</v>
      </c>
      <c r="J27" s="1">
        <v>3134.9290000000001</v>
      </c>
      <c r="K27" s="1">
        <v>2671.2640000000001</v>
      </c>
      <c r="L27" s="1">
        <v>171.8699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1041.5160000000001</v>
      </c>
      <c r="D30" s="3">
        <v>1754.3150000000001</v>
      </c>
      <c r="E30" s="3"/>
      <c r="F30" s="3">
        <v>3123.3049999999998</v>
      </c>
      <c r="G30" s="3"/>
      <c r="H30" s="3">
        <v>982.69309999999996</v>
      </c>
      <c r="I30" s="3">
        <v>193.7705</v>
      </c>
      <c r="J30" s="3">
        <v>1100.3389999999999</v>
      </c>
      <c r="K30" s="3">
        <v>3314.8589999999999</v>
      </c>
      <c r="L30" s="3">
        <v>177.84129999999999</v>
      </c>
      <c r="M30" s="3"/>
      <c r="N30" s="3" t="s">
        <v>12</v>
      </c>
      <c r="O30" s="3"/>
      <c r="P30" s="3">
        <f>AVERAGE(F30,F34,F38)</f>
        <v>3124.2620000000002</v>
      </c>
      <c r="Q30" s="3"/>
    </row>
    <row r="31" spans="1:17" x14ac:dyDescent="0.3">
      <c r="A31" s="3">
        <v>2</v>
      </c>
      <c r="B31" s="3" t="s">
        <v>13</v>
      </c>
      <c r="C31" s="3">
        <v>1072.6579999999999</v>
      </c>
      <c r="D31" s="3">
        <v>249.1335</v>
      </c>
      <c r="E31" s="3"/>
      <c r="F31" s="3">
        <v>96.885230000000007</v>
      </c>
      <c r="G31" s="3"/>
      <c r="H31" s="3">
        <v>1072.6579999999999</v>
      </c>
      <c r="I31" s="3">
        <v>200.6908</v>
      </c>
      <c r="J31" s="3">
        <v>1072.6579999999999</v>
      </c>
      <c r="K31" s="3">
        <v>297.5761</v>
      </c>
      <c r="L31" s="3">
        <v>180</v>
      </c>
      <c r="M31" s="3"/>
      <c r="N31" s="3" t="s">
        <v>14</v>
      </c>
      <c r="O31" s="3"/>
      <c r="P31" s="3">
        <f>AVERAGE(F31,F35,F39)</f>
        <v>89.964856666666677</v>
      </c>
      <c r="Q31" s="3"/>
    </row>
    <row r="32" spans="1:17" x14ac:dyDescent="0.3">
      <c r="A32" s="3">
        <v>3</v>
      </c>
      <c r="B32" s="3" t="s">
        <v>15</v>
      </c>
      <c r="C32" s="3">
        <v>1128.021</v>
      </c>
      <c r="D32" s="3">
        <v>1698.952</v>
      </c>
      <c r="E32" s="3"/>
      <c r="F32" s="3">
        <v>2804.9380000000001</v>
      </c>
      <c r="G32" s="3"/>
      <c r="H32" s="3">
        <v>1072.6579999999999</v>
      </c>
      <c r="I32" s="3">
        <v>297.5761</v>
      </c>
      <c r="J32" s="3">
        <v>1183.384</v>
      </c>
      <c r="K32" s="3">
        <v>3100.3270000000002</v>
      </c>
      <c r="L32" s="3">
        <v>177.73759999999999</v>
      </c>
      <c r="M32" s="3"/>
      <c r="N32" s="3" t="s">
        <v>16</v>
      </c>
      <c r="O32" s="3"/>
      <c r="P32" s="3">
        <f>AVERAGE(F32,F36,F40)</f>
        <v>2771.1996666666669</v>
      </c>
      <c r="Q32" s="3"/>
    </row>
    <row r="33" spans="1:17" x14ac:dyDescent="0.3">
      <c r="A33" s="3">
        <v>4</v>
      </c>
      <c r="B33" s="3" t="s">
        <v>17</v>
      </c>
      <c r="C33" s="3">
        <v>1190.3040000000001</v>
      </c>
      <c r="D33" s="3">
        <v>3207.5929999999998</v>
      </c>
      <c r="E33" s="3"/>
      <c r="F33" s="3">
        <v>214.9776</v>
      </c>
      <c r="G33" s="3"/>
      <c r="H33" s="3">
        <v>1183.384</v>
      </c>
      <c r="I33" s="3">
        <v>3100.3270000000002</v>
      </c>
      <c r="J33" s="3">
        <v>1197.2249999999999</v>
      </c>
      <c r="K33" s="3">
        <v>3314.8589999999999</v>
      </c>
      <c r="L33" s="3">
        <v>176.30860000000001</v>
      </c>
      <c r="M33" s="3"/>
      <c r="N33" s="3" t="s">
        <v>18</v>
      </c>
      <c r="O33" s="3"/>
      <c r="P33" s="3">
        <f>AVERAGE(F33,F37,F41)</f>
        <v>260.84229999999997</v>
      </c>
      <c r="Q33" s="3"/>
    </row>
    <row r="34" spans="1:17" x14ac:dyDescent="0.3">
      <c r="A34" s="3">
        <v>5</v>
      </c>
      <c r="B34" s="3" t="s">
        <v>19</v>
      </c>
      <c r="C34" s="3">
        <v>1989.607</v>
      </c>
      <c r="D34" s="3">
        <v>1750.855</v>
      </c>
      <c r="E34" s="3"/>
      <c r="F34" s="3">
        <v>3128.0169999999998</v>
      </c>
      <c r="G34" s="3"/>
      <c r="H34" s="3">
        <v>1993.068</v>
      </c>
      <c r="I34" s="3">
        <v>186.8501</v>
      </c>
      <c r="J34" s="3">
        <v>1986.1469999999999</v>
      </c>
      <c r="K34" s="3">
        <v>3314.8589999999999</v>
      </c>
      <c r="L34" s="3">
        <v>180.1268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2076.1120000000001</v>
      </c>
      <c r="D35" s="3">
        <v>231.83250000000001</v>
      </c>
      <c r="E35" s="3"/>
      <c r="F35" s="3">
        <v>76.124110000000002</v>
      </c>
      <c r="G35" s="3"/>
      <c r="H35" s="3">
        <v>2076.1120000000001</v>
      </c>
      <c r="I35" s="3">
        <v>193.7705</v>
      </c>
      <c r="J35" s="3">
        <v>2076.1120000000001</v>
      </c>
      <c r="K35" s="3">
        <v>269.89460000000003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2072.652</v>
      </c>
      <c r="D36" s="3">
        <v>1643.5889999999999</v>
      </c>
      <c r="E36" s="3"/>
      <c r="F36" s="3">
        <v>2747.3969999999999</v>
      </c>
      <c r="G36" s="3"/>
      <c r="H36" s="3">
        <v>2076.1120000000001</v>
      </c>
      <c r="I36" s="3">
        <v>269.89460000000003</v>
      </c>
      <c r="J36" s="3">
        <v>2069.192</v>
      </c>
      <c r="K36" s="3">
        <v>3017.2829999999999</v>
      </c>
      <c r="L36" s="3">
        <v>180.14429999999999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2072.652</v>
      </c>
      <c r="D37" s="3">
        <v>3162.6109999999999</v>
      </c>
      <c r="E37" s="3"/>
      <c r="F37" s="3">
        <v>304.57510000000002</v>
      </c>
      <c r="G37" s="3"/>
      <c r="H37" s="3">
        <v>2069.192</v>
      </c>
      <c r="I37" s="3">
        <v>3010.3629999999998</v>
      </c>
      <c r="J37" s="3">
        <v>2076.1120000000001</v>
      </c>
      <c r="K37" s="3">
        <v>3314.8589999999999</v>
      </c>
      <c r="L37" s="3">
        <v>178.69800000000001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2875.415</v>
      </c>
      <c r="D38" s="3">
        <v>1754.3150000000001</v>
      </c>
      <c r="E38" s="3"/>
      <c r="F38" s="3">
        <v>3121.4639999999999</v>
      </c>
      <c r="G38" s="3"/>
      <c r="H38" s="3">
        <v>2899.6370000000002</v>
      </c>
      <c r="I38" s="3">
        <v>193.7705</v>
      </c>
      <c r="J38" s="3">
        <v>2851.194</v>
      </c>
      <c r="K38" s="3">
        <v>3314.8589999999999</v>
      </c>
      <c r="L38" s="3">
        <v>180.88919999999999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2975.761</v>
      </c>
      <c r="D39" s="3">
        <v>242.2131</v>
      </c>
      <c r="E39" s="3"/>
      <c r="F39" s="3">
        <v>96.885230000000007</v>
      </c>
      <c r="G39" s="3"/>
      <c r="H39" s="3">
        <v>2975.761</v>
      </c>
      <c r="I39" s="3">
        <v>193.7705</v>
      </c>
      <c r="J39" s="3">
        <v>2975.761</v>
      </c>
      <c r="K39" s="3">
        <v>290.65570000000002</v>
      </c>
      <c r="L39" s="3">
        <v>180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2982.681</v>
      </c>
      <c r="D40" s="3">
        <v>1671.27</v>
      </c>
      <c r="E40" s="3"/>
      <c r="F40" s="3">
        <v>2761.2640000000001</v>
      </c>
      <c r="G40" s="3"/>
      <c r="H40" s="3">
        <v>2975.761</v>
      </c>
      <c r="I40" s="3">
        <v>290.65570000000002</v>
      </c>
      <c r="J40" s="3">
        <v>2989.6010000000001</v>
      </c>
      <c r="K40" s="3">
        <v>3051.8850000000002</v>
      </c>
      <c r="L40" s="3">
        <v>179.71279999999999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2989.6010000000001</v>
      </c>
      <c r="D41" s="3">
        <v>3183.3719999999998</v>
      </c>
      <c r="E41" s="3"/>
      <c r="F41" s="3">
        <v>262.9742</v>
      </c>
      <c r="G41" s="3"/>
      <c r="H41" s="3">
        <v>2989.6010000000001</v>
      </c>
      <c r="I41" s="3">
        <v>3051.8850000000002</v>
      </c>
      <c r="J41" s="3">
        <v>2989.6010000000001</v>
      </c>
      <c r="K41" s="3">
        <v>3314.8589999999999</v>
      </c>
      <c r="L41" s="3">
        <v>180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882.34770000000003</v>
      </c>
      <c r="D44" s="4">
        <v>2326.9760000000001</v>
      </c>
      <c r="E44" s="4"/>
      <c r="F44" s="4">
        <v>4843.7979999999998</v>
      </c>
      <c r="G44" s="4"/>
      <c r="H44" s="4">
        <v>1712.7929999999999</v>
      </c>
      <c r="I44" s="4">
        <v>51.902799999999999</v>
      </c>
      <c r="J44" s="4">
        <v>51.902799999999999</v>
      </c>
      <c r="K44" s="4">
        <v>4602.049</v>
      </c>
      <c r="L44" s="4">
        <v>200.053</v>
      </c>
      <c r="M44" s="4"/>
      <c r="N44" s="4" t="s">
        <v>12</v>
      </c>
      <c r="O44" s="4"/>
      <c r="P44" s="4">
        <f>AVERAGE(F44,F48,F52)</f>
        <v>4861.2666666666664</v>
      </c>
      <c r="Q44" s="4"/>
    </row>
    <row r="45" spans="1:17" x14ac:dyDescent="0.3">
      <c r="A45" s="4">
        <v>2</v>
      </c>
      <c r="B45" s="4" t="s">
        <v>13</v>
      </c>
      <c r="C45" s="4">
        <v>1790.6469999999999</v>
      </c>
      <c r="D45" s="4">
        <v>138.4075</v>
      </c>
      <c r="E45" s="4"/>
      <c r="F45" s="4">
        <v>71.333579999999998</v>
      </c>
      <c r="G45" s="4"/>
      <c r="H45" s="4">
        <v>1799.297</v>
      </c>
      <c r="I45" s="4">
        <v>103.8056</v>
      </c>
      <c r="J45" s="4">
        <v>1781.9960000000001</v>
      </c>
      <c r="K45" s="4">
        <v>173.0093</v>
      </c>
      <c r="L45" s="4">
        <v>194.03620000000001</v>
      </c>
      <c r="M45" s="4"/>
      <c r="N45" s="4" t="s">
        <v>14</v>
      </c>
      <c r="O45" s="4"/>
      <c r="P45" s="4">
        <f>AVERAGE(F45,F49,F53)</f>
        <v>78.974503333333331</v>
      </c>
      <c r="Q45" s="4"/>
    </row>
    <row r="46" spans="1:17" x14ac:dyDescent="0.3">
      <c r="A46" s="4">
        <v>3</v>
      </c>
      <c r="B46" s="4" t="s">
        <v>15</v>
      </c>
      <c r="C46" s="4">
        <v>986.15329999999994</v>
      </c>
      <c r="D46" s="4">
        <v>2301.0239999999999</v>
      </c>
      <c r="E46" s="4"/>
      <c r="F46" s="4">
        <v>4543.9250000000002</v>
      </c>
      <c r="G46" s="4"/>
      <c r="H46" s="4">
        <v>1781.9960000000001</v>
      </c>
      <c r="I46" s="4">
        <v>173.0093</v>
      </c>
      <c r="J46" s="4">
        <v>190.31030000000001</v>
      </c>
      <c r="K46" s="4">
        <v>4429.0389999999998</v>
      </c>
      <c r="L46" s="4">
        <v>200.505</v>
      </c>
      <c r="M46" s="4"/>
      <c r="N46" s="4" t="s">
        <v>16</v>
      </c>
      <c r="O46" s="4"/>
      <c r="P46" s="4">
        <f>AVERAGE(F46,F50,F54)</f>
        <v>4536.3256666666666</v>
      </c>
      <c r="Q46" s="4"/>
    </row>
    <row r="47" spans="1:17" x14ac:dyDescent="0.3">
      <c r="A47" s="4">
        <v>4</v>
      </c>
      <c r="B47" s="4" t="s">
        <v>17</v>
      </c>
      <c r="C47" s="4">
        <v>164.35890000000001</v>
      </c>
      <c r="D47" s="4">
        <v>4550.1459999999997</v>
      </c>
      <c r="E47" s="4"/>
      <c r="F47" s="4">
        <v>247.71170000000001</v>
      </c>
      <c r="G47" s="4"/>
      <c r="H47" s="4">
        <v>190.31030000000001</v>
      </c>
      <c r="I47" s="4">
        <v>4429.0389999999998</v>
      </c>
      <c r="J47" s="4">
        <v>138.4075</v>
      </c>
      <c r="K47" s="4">
        <v>4671.2520000000004</v>
      </c>
      <c r="L47" s="4">
        <v>192.09479999999999</v>
      </c>
      <c r="M47" s="4"/>
      <c r="N47" s="4" t="s">
        <v>18</v>
      </c>
      <c r="O47" s="4"/>
      <c r="P47" s="4">
        <f>AVERAGE(F47,F51,F55)</f>
        <v>233.24383333333333</v>
      </c>
      <c r="Q47" s="4"/>
    </row>
    <row r="48" spans="1:17" x14ac:dyDescent="0.3">
      <c r="A48" s="4">
        <v>5</v>
      </c>
      <c r="B48" s="4" t="s">
        <v>19</v>
      </c>
      <c r="C48" s="4">
        <v>1704.1420000000001</v>
      </c>
      <c r="D48" s="4">
        <v>2759.4989999999998</v>
      </c>
      <c r="E48" s="4"/>
      <c r="F48" s="4">
        <v>4841.8509999999997</v>
      </c>
      <c r="G48" s="4"/>
      <c r="H48" s="4">
        <v>2577.8389999999999</v>
      </c>
      <c r="I48" s="4">
        <v>501.72710000000001</v>
      </c>
      <c r="J48" s="4">
        <v>830.44489999999996</v>
      </c>
      <c r="K48" s="4">
        <v>5017.2709999999997</v>
      </c>
      <c r="L48" s="4">
        <v>201.1551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2655.6930000000002</v>
      </c>
      <c r="D49" s="4">
        <v>614.18320000000006</v>
      </c>
      <c r="E49" s="4"/>
      <c r="F49" s="4">
        <v>88.217799999999997</v>
      </c>
      <c r="G49" s="4"/>
      <c r="H49" s="4">
        <v>2664.3440000000001</v>
      </c>
      <c r="I49" s="4">
        <v>570.93079999999998</v>
      </c>
      <c r="J49" s="4">
        <v>2647.0430000000001</v>
      </c>
      <c r="K49" s="4">
        <v>657.43550000000005</v>
      </c>
      <c r="L49" s="4">
        <v>191.3099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1868.501</v>
      </c>
      <c r="D50" s="4">
        <v>2768.15</v>
      </c>
      <c r="E50" s="4"/>
      <c r="F50" s="4">
        <v>4499.4409999999998</v>
      </c>
      <c r="G50" s="4"/>
      <c r="H50" s="4">
        <v>2647.0430000000001</v>
      </c>
      <c r="I50" s="4">
        <v>657.43550000000005</v>
      </c>
      <c r="J50" s="4">
        <v>1089.9590000000001</v>
      </c>
      <c r="K50" s="4">
        <v>4878.8639999999996</v>
      </c>
      <c r="L50" s="4">
        <v>200.2466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1055.357</v>
      </c>
      <c r="D51" s="4">
        <v>4974.0190000000002</v>
      </c>
      <c r="E51" s="4"/>
      <c r="F51" s="4">
        <v>202.50219999999999</v>
      </c>
      <c r="G51" s="4"/>
      <c r="H51" s="4">
        <v>1089.9590000000001</v>
      </c>
      <c r="I51" s="4">
        <v>4878.8639999999996</v>
      </c>
      <c r="J51" s="4">
        <v>1020.755</v>
      </c>
      <c r="K51" s="4">
        <v>5069.174</v>
      </c>
      <c r="L51" s="4">
        <v>199.98310000000001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2846.0039999999999</v>
      </c>
      <c r="D52" s="4">
        <v>3416.9349999999999</v>
      </c>
      <c r="E52" s="4"/>
      <c r="F52" s="4">
        <v>4898.1509999999998</v>
      </c>
      <c r="G52" s="4"/>
      <c r="H52" s="4">
        <v>3910.011</v>
      </c>
      <c r="I52" s="4">
        <v>1211.0650000000001</v>
      </c>
      <c r="J52" s="4">
        <v>1781.9960000000001</v>
      </c>
      <c r="K52" s="4">
        <v>5622.8040000000001</v>
      </c>
      <c r="L52" s="4">
        <v>205.75049999999999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4013.817</v>
      </c>
      <c r="D53" s="4">
        <v>1297.57</v>
      </c>
      <c r="E53" s="4"/>
      <c r="F53" s="4">
        <v>77.372129999999999</v>
      </c>
      <c r="G53" s="4"/>
      <c r="H53" s="4">
        <v>4031.1179999999999</v>
      </c>
      <c r="I53" s="4">
        <v>1262.9680000000001</v>
      </c>
      <c r="J53" s="4">
        <v>3996.5160000000001</v>
      </c>
      <c r="K53" s="4">
        <v>1332.172</v>
      </c>
      <c r="L53" s="4">
        <v>206.5651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3010.3629999999998</v>
      </c>
      <c r="D54" s="4">
        <v>3390.9830000000002</v>
      </c>
      <c r="E54" s="4"/>
      <c r="F54" s="4">
        <v>4565.6109999999999</v>
      </c>
      <c r="G54" s="4"/>
      <c r="H54" s="4">
        <v>3996.5160000000001</v>
      </c>
      <c r="I54" s="4">
        <v>1332.172</v>
      </c>
      <c r="J54" s="4">
        <v>2024.2090000000001</v>
      </c>
      <c r="K54" s="4">
        <v>5449.7939999999999</v>
      </c>
      <c r="L54" s="4">
        <v>205.59399999999999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1955.0060000000001</v>
      </c>
      <c r="D55" s="4">
        <v>5553.6</v>
      </c>
      <c r="E55" s="4"/>
      <c r="F55" s="4">
        <v>249.51759999999999</v>
      </c>
      <c r="G55" s="4"/>
      <c r="H55" s="4">
        <v>2024.2090000000001</v>
      </c>
      <c r="I55" s="4">
        <v>5449.7939999999999</v>
      </c>
      <c r="J55" s="4">
        <v>1885.8019999999999</v>
      </c>
      <c r="K55" s="4">
        <v>5657.4059999999999</v>
      </c>
      <c r="L55" s="4">
        <v>213.6901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10"/>
    </row>
    <row r="58" spans="1:17" x14ac:dyDescent="0.3">
      <c r="A58" s="10">
        <v>1</v>
      </c>
      <c r="B58" s="10" t="s">
        <v>11</v>
      </c>
      <c r="C58" s="10">
        <v>986.15329999999994</v>
      </c>
      <c r="D58" s="10">
        <v>3806.2060000000001</v>
      </c>
      <c r="E58" s="10"/>
      <c r="F58" s="10">
        <v>7059.5450000000001</v>
      </c>
      <c r="G58" s="10"/>
      <c r="H58" s="10">
        <v>1038.056</v>
      </c>
      <c r="I58" s="10">
        <v>276.815</v>
      </c>
      <c r="J58" s="10">
        <v>934.25049999999999</v>
      </c>
      <c r="K58" s="10">
        <v>7335.5959999999995</v>
      </c>
      <c r="L58" s="10">
        <v>180.8425</v>
      </c>
      <c r="M58" s="10"/>
      <c r="N58" s="10" t="s">
        <v>12</v>
      </c>
      <c r="O58" s="10"/>
      <c r="P58" s="10">
        <f>AVERAGE(F58,F62,F66)</f>
        <v>6696.1653333333334</v>
      </c>
      <c r="Q58" s="10"/>
    </row>
    <row r="59" spans="1:17" x14ac:dyDescent="0.3">
      <c r="A59" s="10">
        <v>2</v>
      </c>
      <c r="B59" s="10" t="s">
        <v>13</v>
      </c>
      <c r="C59" s="10">
        <v>1107.26</v>
      </c>
      <c r="D59" s="10">
        <v>302.76639999999998</v>
      </c>
      <c r="E59" s="10"/>
      <c r="F59" s="10">
        <v>86.504670000000004</v>
      </c>
      <c r="G59" s="10"/>
      <c r="H59" s="10">
        <v>1107.26</v>
      </c>
      <c r="I59" s="10">
        <v>259.51400000000001</v>
      </c>
      <c r="J59" s="10">
        <v>1107.26</v>
      </c>
      <c r="K59" s="10">
        <v>346.01870000000002</v>
      </c>
      <c r="L59" s="10">
        <v>180</v>
      </c>
      <c r="M59" s="10"/>
      <c r="N59" s="10" t="s">
        <v>14</v>
      </c>
      <c r="O59" s="10"/>
      <c r="P59" s="10">
        <f>AVERAGE(F59,F63,F67)</f>
        <v>86.50466999999999</v>
      </c>
      <c r="Q59" s="10"/>
    </row>
    <row r="60" spans="1:17" x14ac:dyDescent="0.3">
      <c r="A60" s="10">
        <v>3</v>
      </c>
      <c r="B60" s="10" t="s">
        <v>15</v>
      </c>
      <c r="C60" s="10">
        <v>1064.0070000000001</v>
      </c>
      <c r="D60" s="10">
        <v>3754.3029999999999</v>
      </c>
      <c r="E60" s="10"/>
      <c r="F60" s="10">
        <v>6817.1170000000002</v>
      </c>
      <c r="G60" s="10"/>
      <c r="H60" s="10">
        <v>1107.26</v>
      </c>
      <c r="I60" s="10">
        <v>346.01870000000002</v>
      </c>
      <c r="J60" s="10">
        <v>1020.755</v>
      </c>
      <c r="K60" s="10">
        <v>7162.5870000000004</v>
      </c>
      <c r="L60" s="10">
        <v>180.72710000000001</v>
      </c>
      <c r="M60" s="10"/>
      <c r="N60" s="10" t="s">
        <v>16</v>
      </c>
      <c r="O60" s="10"/>
      <c r="P60" s="10">
        <f>AVERAGE(F60,F64,F68)</f>
        <v>6413.8110000000006</v>
      </c>
      <c r="Q60" s="10"/>
    </row>
    <row r="61" spans="1:17" x14ac:dyDescent="0.3">
      <c r="A61" s="10">
        <v>4</v>
      </c>
      <c r="B61" s="10" t="s">
        <v>17</v>
      </c>
      <c r="C61" s="10">
        <v>1020.755</v>
      </c>
      <c r="D61" s="10">
        <v>7249.0919999999996</v>
      </c>
      <c r="E61" s="10"/>
      <c r="F61" s="10">
        <v>173.0093</v>
      </c>
      <c r="G61" s="10"/>
      <c r="H61" s="10">
        <v>1020.755</v>
      </c>
      <c r="I61" s="10">
        <v>7162.5870000000004</v>
      </c>
      <c r="J61" s="10">
        <v>1020.755</v>
      </c>
      <c r="K61" s="10">
        <v>7335.5959999999995</v>
      </c>
      <c r="L61" s="10">
        <v>180</v>
      </c>
      <c r="M61" s="10"/>
      <c r="N61" s="10" t="s">
        <v>18</v>
      </c>
      <c r="O61" s="10"/>
      <c r="P61" s="10">
        <f>AVERAGE(F61,F65,F69)</f>
        <v>224.91213333333334</v>
      </c>
      <c r="Q61" s="10"/>
    </row>
    <row r="62" spans="1:17" x14ac:dyDescent="0.3">
      <c r="A62" s="10">
        <v>5</v>
      </c>
      <c r="B62" s="10" t="s">
        <v>19</v>
      </c>
      <c r="C62" s="10">
        <v>2422.1309999999999</v>
      </c>
      <c r="D62" s="10">
        <v>3788.9050000000002</v>
      </c>
      <c r="E62" s="10"/>
      <c r="F62" s="10">
        <v>7231.8729999999996</v>
      </c>
      <c r="G62" s="10"/>
      <c r="H62" s="10">
        <v>2404.83</v>
      </c>
      <c r="I62" s="10">
        <v>173.0093</v>
      </c>
      <c r="J62" s="10">
        <v>2439.4319999999998</v>
      </c>
      <c r="K62" s="10">
        <v>7404.8</v>
      </c>
      <c r="L62" s="10">
        <v>179.7259</v>
      </c>
      <c r="M62" s="10"/>
      <c r="N62" s="10"/>
      <c r="O62" s="10"/>
      <c r="P62" s="10"/>
      <c r="Q62" s="10"/>
    </row>
    <row r="63" spans="1:17" x14ac:dyDescent="0.3">
      <c r="A63" s="10">
        <v>6</v>
      </c>
      <c r="B63" s="10" t="s">
        <v>20</v>
      </c>
      <c r="C63" s="10">
        <v>2508.636</v>
      </c>
      <c r="D63" s="10">
        <v>216.26169999999999</v>
      </c>
      <c r="E63" s="10"/>
      <c r="F63" s="10">
        <v>86.504670000000004</v>
      </c>
      <c r="G63" s="10"/>
      <c r="H63" s="10">
        <v>2508.636</v>
      </c>
      <c r="I63" s="10">
        <v>173.0093</v>
      </c>
      <c r="J63" s="10">
        <v>2508.636</v>
      </c>
      <c r="K63" s="10">
        <v>259.51400000000001</v>
      </c>
      <c r="L63" s="10">
        <v>180</v>
      </c>
      <c r="M63" s="10"/>
      <c r="N63" s="10"/>
      <c r="O63" s="10"/>
      <c r="P63" s="10"/>
      <c r="Q63" s="10"/>
    </row>
    <row r="64" spans="1:17" x14ac:dyDescent="0.3">
      <c r="A64" s="10">
        <v>7</v>
      </c>
      <c r="B64" s="10" t="s">
        <v>21</v>
      </c>
      <c r="C64" s="10">
        <v>2517.2860000000001</v>
      </c>
      <c r="D64" s="10">
        <v>3745.652</v>
      </c>
      <c r="E64" s="10"/>
      <c r="F64" s="10">
        <v>6972.2979999999998</v>
      </c>
      <c r="G64" s="10"/>
      <c r="H64" s="10">
        <v>2508.636</v>
      </c>
      <c r="I64" s="10">
        <v>259.51400000000001</v>
      </c>
      <c r="J64" s="10">
        <v>2525.9360000000001</v>
      </c>
      <c r="K64" s="10">
        <v>7231.7910000000002</v>
      </c>
      <c r="L64" s="10">
        <v>179.8578</v>
      </c>
      <c r="M64" s="10"/>
      <c r="N64" s="10"/>
      <c r="O64" s="10"/>
      <c r="P64" s="10"/>
      <c r="Q64" s="10"/>
    </row>
    <row r="65" spans="1:17" x14ac:dyDescent="0.3">
      <c r="A65" s="10">
        <v>8</v>
      </c>
      <c r="B65" s="10" t="s">
        <v>22</v>
      </c>
      <c r="C65" s="10">
        <v>2508.636</v>
      </c>
      <c r="D65" s="10">
        <v>7309.6450000000004</v>
      </c>
      <c r="E65" s="10"/>
      <c r="F65" s="10">
        <v>155.70840000000001</v>
      </c>
      <c r="G65" s="10"/>
      <c r="H65" s="10">
        <v>2508.636</v>
      </c>
      <c r="I65" s="10">
        <v>7231.7910000000002</v>
      </c>
      <c r="J65" s="10">
        <v>2508.636</v>
      </c>
      <c r="K65" s="10">
        <v>7387.4989999999998</v>
      </c>
      <c r="L65" s="10">
        <v>180</v>
      </c>
      <c r="M65" s="10"/>
      <c r="N65" s="10"/>
      <c r="O65" s="10"/>
      <c r="P65" s="10"/>
      <c r="Q65" s="10"/>
    </row>
    <row r="66" spans="1:17" x14ac:dyDescent="0.3">
      <c r="A66" s="10">
        <v>9</v>
      </c>
      <c r="B66" s="10" t="s">
        <v>23</v>
      </c>
      <c r="C66" s="10">
        <v>3572.643</v>
      </c>
      <c r="D66" s="10">
        <v>3070.9160000000002</v>
      </c>
      <c r="E66" s="10"/>
      <c r="F66" s="10">
        <v>5797.0780000000004</v>
      </c>
      <c r="G66" s="10"/>
      <c r="H66" s="10">
        <v>3633.1959999999999</v>
      </c>
      <c r="I66" s="10">
        <v>173.0093</v>
      </c>
      <c r="J66" s="10">
        <v>3512.09</v>
      </c>
      <c r="K66" s="10">
        <v>5968.8220000000001</v>
      </c>
      <c r="L66" s="10">
        <v>181.19710000000001</v>
      </c>
      <c r="M66" s="10"/>
      <c r="N66" s="10"/>
      <c r="O66" s="10"/>
      <c r="P66" s="10"/>
      <c r="Q66" s="10"/>
    </row>
    <row r="67" spans="1:17" x14ac:dyDescent="0.3">
      <c r="A67" s="10">
        <v>10</v>
      </c>
      <c r="B67" s="10" t="s">
        <v>24</v>
      </c>
      <c r="C67" s="10">
        <v>3754.3029999999999</v>
      </c>
      <c r="D67" s="10">
        <v>216.26169999999999</v>
      </c>
      <c r="E67" s="10"/>
      <c r="F67" s="10">
        <v>86.504670000000004</v>
      </c>
      <c r="G67" s="10"/>
      <c r="H67" s="10">
        <v>3754.3029999999999</v>
      </c>
      <c r="I67" s="10">
        <v>173.0093</v>
      </c>
      <c r="J67" s="10">
        <v>3754.3029999999999</v>
      </c>
      <c r="K67" s="10">
        <v>259.51400000000001</v>
      </c>
      <c r="L67" s="10">
        <v>180</v>
      </c>
      <c r="M67" s="10"/>
      <c r="N67" s="10"/>
      <c r="O67" s="10"/>
      <c r="P67" s="10"/>
      <c r="Q67" s="10"/>
    </row>
    <row r="68" spans="1:17" x14ac:dyDescent="0.3">
      <c r="A68" s="10">
        <v>11</v>
      </c>
      <c r="B68" s="10" t="s">
        <v>25</v>
      </c>
      <c r="C68" s="10">
        <v>3676.4490000000001</v>
      </c>
      <c r="D68" s="10">
        <v>2984.4110000000001</v>
      </c>
      <c r="E68" s="10"/>
      <c r="F68" s="10">
        <v>5452.018</v>
      </c>
      <c r="G68" s="10"/>
      <c r="H68" s="10">
        <v>3754.3029999999999</v>
      </c>
      <c r="I68" s="10">
        <v>259.51400000000001</v>
      </c>
      <c r="J68" s="10">
        <v>3598.5940000000001</v>
      </c>
      <c r="K68" s="10">
        <v>5709.308</v>
      </c>
      <c r="L68" s="10">
        <v>181.63659999999999</v>
      </c>
      <c r="M68" s="10"/>
      <c r="N68" s="10"/>
      <c r="O68" s="10"/>
      <c r="P68" s="10"/>
      <c r="Q68" s="10"/>
    </row>
    <row r="69" spans="1:17" x14ac:dyDescent="0.3">
      <c r="A69" s="10">
        <v>12</v>
      </c>
      <c r="B69" s="10" t="s">
        <v>26</v>
      </c>
      <c r="C69" s="10">
        <v>3598.5940000000001</v>
      </c>
      <c r="D69" s="10">
        <v>5882.3180000000002</v>
      </c>
      <c r="E69" s="10"/>
      <c r="F69" s="10">
        <v>346.01870000000002</v>
      </c>
      <c r="G69" s="10"/>
      <c r="H69" s="10">
        <v>3598.5940000000001</v>
      </c>
      <c r="I69" s="10">
        <v>5709.308</v>
      </c>
      <c r="J69" s="10">
        <v>3598.5940000000001</v>
      </c>
      <c r="K69" s="10">
        <v>6055.3270000000002</v>
      </c>
      <c r="L69" s="10">
        <v>180</v>
      </c>
      <c r="M69" s="10"/>
      <c r="N69" s="10"/>
      <c r="O69" s="10"/>
      <c r="P69" s="10"/>
      <c r="Q69" s="1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workbookViewId="0">
      <selection activeCell="P86" sqref="P86:P89"/>
    </sheetView>
  </sheetViews>
  <sheetFormatPr baseColWidth="10" defaultColWidth="8.88671875" defaultRowHeight="14.4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9"/>
    </row>
    <row r="2" spans="1:17" x14ac:dyDescent="0.3">
      <c r="A2" s="2">
        <v>1</v>
      </c>
      <c r="B2" s="2" t="s">
        <v>11</v>
      </c>
      <c r="C2" s="2">
        <v>1159.163</v>
      </c>
      <c r="D2" s="2">
        <v>1010.375</v>
      </c>
      <c r="E2" s="2"/>
      <c r="F2" s="2">
        <v>567.51279999999997</v>
      </c>
      <c r="G2" s="2"/>
      <c r="H2" s="2">
        <v>1155.702</v>
      </c>
      <c r="I2" s="2">
        <v>726.63919999999996</v>
      </c>
      <c r="J2" s="2">
        <v>1162.623</v>
      </c>
      <c r="K2" s="2">
        <v>1294.1099999999999</v>
      </c>
      <c r="L2" s="2">
        <v>179.3013</v>
      </c>
      <c r="M2" s="2"/>
      <c r="N2" s="2" t="s">
        <v>12</v>
      </c>
      <c r="O2" s="2"/>
      <c r="P2" s="2">
        <f>AVERAGE(F2,F6,F10)</f>
        <v>604.39336666666668</v>
      </c>
      <c r="Q2" s="9"/>
    </row>
    <row r="3" spans="1:17" x14ac:dyDescent="0.3">
      <c r="A3" s="2">
        <v>2</v>
      </c>
      <c r="B3" s="2" t="s">
        <v>13</v>
      </c>
      <c r="C3" s="2">
        <v>1190.3040000000001</v>
      </c>
      <c r="D3" s="2">
        <v>757.78089999999997</v>
      </c>
      <c r="E3" s="2"/>
      <c r="F3" s="2">
        <v>62.283360000000002</v>
      </c>
      <c r="G3" s="2"/>
      <c r="H3" s="2">
        <v>1190.3040000000001</v>
      </c>
      <c r="I3" s="2">
        <v>726.63919999999996</v>
      </c>
      <c r="J3" s="2">
        <v>1190.3040000000001</v>
      </c>
      <c r="K3" s="2">
        <v>788.92259999999999</v>
      </c>
      <c r="L3" s="2">
        <v>180</v>
      </c>
      <c r="M3" s="2"/>
      <c r="N3" s="2" t="s">
        <v>14</v>
      </c>
      <c r="O3" s="2"/>
      <c r="P3" s="2">
        <f>AVERAGE(F3,F7,F11)</f>
        <v>62.283363333333341</v>
      </c>
      <c r="Q3" s="9"/>
    </row>
    <row r="4" spans="1:17" x14ac:dyDescent="0.3">
      <c r="A4" s="2">
        <v>3</v>
      </c>
      <c r="B4" s="2" t="s">
        <v>15</v>
      </c>
      <c r="C4" s="2">
        <v>1190.3040000000001</v>
      </c>
      <c r="D4" s="2">
        <v>1024.2149999999999</v>
      </c>
      <c r="E4" s="2"/>
      <c r="F4" s="2">
        <v>470.58539999999999</v>
      </c>
      <c r="G4" s="2"/>
      <c r="H4" s="2">
        <v>1190.3040000000001</v>
      </c>
      <c r="I4" s="2">
        <v>788.92259999999999</v>
      </c>
      <c r="J4" s="2">
        <v>1190.3040000000001</v>
      </c>
      <c r="K4" s="2">
        <v>1259.508</v>
      </c>
      <c r="L4" s="2">
        <v>180</v>
      </c>
      <c r="M4" s="2"/>
      <c r="N4" s="2" t="s">
        <v>16</v>
      </c>
      <c r="O4" s="2"/>
      <c r="P4" s="2">
        <f>AVERAGE(F4,F8,F12)</f>
        <v>502.95566666666667</v>
      </c>
      <c r="Q4" s="9"/>
    </row>
    <row r="5" spans="1:17" x14ac:dyDescent="0.3">
      <c r="A5" s="2">
        <v>4</v>
      </c>
      <c r="B5" s="2" t="s">
        <v>17</v>
      </c>
      <c r="C5" s="2">
        <v>1190.3040000000001</v>
      </c>
      <c r="D5" s="2">
        <v>1280.269</v>
      </c>
      <c r="E5" s="2"/>
      <c r="F5" s="2">
        <v>41.522239999999996</v>
      </c>
      <c r="G5" s="2"/>
      <c r="H5" s="2">
        <v>1190.3040000000001</v>
      </c>
      <c r="I5" s="2">
        <v>1259.508</v>
      </c>
      <c r="J5" s="2">
        <v>1190.3040000000001</v>
      </c>
      <c r="K5" s="2">
        <v>1301.03</v>
      </c>
      <c r="L5" s="2">
        <v>180</v>
      </c>
      <c r="M5" s="2"/>
      <c r="N5" s="2" t="s">
        <v>18</v>
      </c>
      <c r="O5" s="2"/>
      <c r="P5" s="2">
        <f>AVERAGE(F5,F9,F13)</f>
        <v>44.019949999999994</v>
      </c>
      <c r="Q5" s="9"/>
    </row>
    <row r="6" spans="1:17" x14ac:dyDescent="0.3">
      <c r="A6" s="2">
        <v>5</v>
      </c>
      <c r="B6" s="2" t="s">
        <v>19</v>
      </c>
      <c r="C6" s="2">
        <v>1986.1469999999999</v>
      </c>
      <c r="D6" s="2">
        <v>986.15329999999994</v>
      </c>
      <c r="E6" s="2"/>
      <c r="F6" s="2">
        <v>602.07249999999999</v>
      </c>
      <c r="G6" s="2"/>
      <c r="H6" s="2">
        <v>1986.1469999999999</v>
      </c>
      <c r="I6" s="2">
        <v>685.11699999999996</v>
      </c>
      <c r="J6" s="2">
        <v>1986.1469999999999</v>
      </c>
      <c r="K6" s="2">
        <v>1287.19</v>
      </c>
      <c r="L6" s="2">
        <v>180</v>
      </c>
      <c r="M6" s="2"/>
      <c r="N6" s="2"/>
      <c r="O6" s="2"/>
      <c r="P6" s="2"/>
      <c r="Q6" s="9"/>
    </row>
    <row r="7" spans="1:17" x14ac:dyDescent="0.3">
      <c r="A7" s="2">
        <v>6</v>
      </c>
      <c r="B7" s="2" t="s">
        <v>20</v>
      </c>
      <c r="C7" s="2">
        <v>2034.59</v>
      </c>
      <c r="D7" s="2">
        <v>719.71889999999996</v>
      </c>
      <c r="E7" s="2"/>
      <c r="F7" s="2">
        <v>55.362990000000003</v>
      </c>
      <c r="G7" s="2"/>
      <c r="H7" s="2">
        <v>2034.59</v>
      </c>
      <c r="I7" s="2">
        <v>692.03740000000005</v>
      </c>
      <c r="J7" s="2">
        <v>2034.59</v>
      </c>
      <c r="K7" s="2">
        <v>747.40039999999999</v>
      </c>
      <c r="L7" s="2">
        <v>180</v>
      </c>
      <c r="M7" s="2"/>
      <c r="N7" s="2"/>
      <c r="O7" s="2"/>
      <c r="P7" s="2"/>
      <c r="Q7" s="9"/>
    </row>
    <row r="8" spans="1:17" x14ac:dyDescent="0.3">
      <c r="A8" s="2">
        <v>7</v>
      </c>
      <c r="B8" s="2" t="s">
        <v>21</v>
      </c>
      <c r="C8" s="2">
        <v>2031.13</v>
      </c>
      <c r="D8" s="2">
        <v>996.53380000000004</v>
      </c>
      <c r="E8" s="2"/>
      <c r="F8" s="2">
        <v>498.315</v>
      </c>
      <c r="G8" s="2"/>
      <c r="H8" s="2">
        <v>2034.59</v>
      </c>
      <c r="I8" s="2">
        <v>747.40039999999999</v>
      </c>
      <c r="J8" s="2">
        <v>2027.67</v>
      </c>
      <c r="K8" s="2">
        <v>1245.6669999999999</v>
      </c>
      <c r="L8" s="2">
        <v>180.79570000000001</v>
      </c>
      <c r="M8" s="2"/>
      <c r="N8" s="2"/>
      <c r="O8" s="2"/>
      <c r="P8" s="2"/>
      <c r="Q8" s="9"/>
    </row>
    <row r="9" spans="1:17" x14ac:dyDescent="0.3">
      <c r="A9" s="2">
        <v>8</v>
      </c>
      <c r="B9" s="2" t="s">
        <v>22</v>
      </c>
      <c r="C9" s="2">
        <v>2027.67</v>
      </c>
      <c r="D9" s="2">
        <v>1269.8889999999999</v>
      </c>
      <c r="E9" s="2"/>
      <c r="F9" s="2">
        <v>48.442619999999998</v>
      </c>
      <c r="G9" s="2"/>
      <c r="H9" s="2">
        <v>2027.67</v>
      </c>
      <c r="I9" s="2">
        <v>1245.6669999999999</v>
      </c>
      <c r="J9" s="2">
        <v>2027.67</v>
      </c>
      <c r="K9" s="2">
        <v>1294.1099999999999</v>
      </c>
      <c r="L9" s="2">
        <v>180</v>
      </c>
      <c r="M9" s="2"/>
      <c r="N9" s="2"/>
      <c r="O9" s="2"/>
      <c r="P9" s="2"/>
      <c r="Q9" s="9"/>
    </row>
    <row r="10" spans="1:17" x14ac:dyDescent="0.3">
      <c r="A10" s="2">
        <v>9</v>
      </c>
      <c r="B10" s="2" t="s">
        <v>23</v>
      </c>
      <c r="C10" s="2">
        <v>2657.424</v>
      </c>
      <c r="D10" s="2">
        <v>1083.038</v>
      </c>
      <c r="E10" s="2"/>
      <c r="F10" s="2">
        <v>643.59479999999996</v>
      </c>
      <c r="G10" s="2"/>
      <c r="H10" s="2">
        <v>2657.424</v>
      </c>
      <c r="I10" s="2">
        <v>761.24109999999996</v>
      </c>
      <c r="J10" s="2">
        <v>2657.424</v>
      </c>
      <c r="K10" s="2">
        <v>1404.836</v>
      </c>
      <c r="L10" s="2">
        <v>180</v>
      </c>
      <c r="M10" s="2"/>
      <c r="N10" s="2"/>
      <c r="O10" s="2"/>
      <c r="P10" s="2"/>
      <c r="Q10" s="9"/>
    </row>
    <row r="11" spans="1:17" x14ac:dyDescent="0.3">
      <c r="A11" s="2">
        <v>10</v>
      </c>
      <c r="B11" s="2" t="s">
        <v>24</v>
      </c>
      <c r="C11" s="2">
        <v>2698.9459999999999</v>
      </c>
      <c r="D11" s="2">
        <v>809.68370000000004</v>
      </c>
      <c r="E11" s="2"/>
      <c r="F11" s="2">
        <v>69.203739999999996</v>
      </c>
      <c r="G11" s="2"/>
      <c r="H11" s="2">
        <v>2698.9459999999999</v>
      </c>
      <c r="I11" s="2">
        <v>775.08190000000002</v>
      </c>
      <c r="J11" s="2">
        <v>2698.9459999999999</v>
      </c>
      <c r="K11" s="2">
        <v>844.28560000000004</v>
      </c>
      <c r="L11" s="2">
        <v>180</v>
      </c>
      <c r="M11" s="2"/>
      <c r="N11" s="2"/>
      <c r="O11" s="2"/>
      <c r="P11" s="2"/>
      <c r="Q11" s="9"/>
    </row>
    <row r="12" spans="1:17" x14ac:dyDescent="0.3">
      <c r="A12" s="2">
        <v>11</v>
      </c>
      <c r="B12" s="2" t="s">
        <v>25</v>
      </c>
      <c r="C12" s="2">
        <v>2705.866</v>
      </c>
      <c r="D12" s="2">
        <v>1114.18</v>
      </c>
      <c r="E12" s="2"/>
      <c r="F12" s="2">
        <v>539.96659999999997</v>
      </c>
      <c r="G12" s="2"/>
      <c r="H12" s="2">
        <v>2698.9459999999999</v>
      </c>
      <c r="I12" s="2">
        <v>844.28560000000004</v>
      </c>
      <c r="J12" s="2">
        <v>2712.7869999999998</v>
      </c>
      <c r="K12" s="2">
        <v>1384.075</v>
      </c>
      <c r="L12" s="2">
        <v>178.53120000000001</v>
      </c>
      <c r="M12" s="2"/>
      <c r="N12" s="2"/>
      <c r="O12" s="2"/>
      <c r="P12" s="2"/>
      <c r="Q12" s="9"/>
    </row>
    <row r="13" spans="1:17" x14ac:dyDescent="0.3">
      <c r="A13" s="2">
        <v>12</v>
      </c>
      <c r="B13" s="2" t="s">
        <v>26</v>
      </c>
      <c r="C13" s="2">
        <v>2709.326</v>
      </c>
      <c r="D13" s="2">
        <v>1404.836</v>
      </c>
      <c r="E13" s="2"/>
      <c r="F13" s="2">
        <v>42.094990000000003</v>
      </c>
      <c r="G13" s="2"/>
      <c r="H13" s="2">
        <v>2712.7869999999998</v>
      </c>
      <c r="I13" s="2">
        <v>1384.075</v>
      </c>
      <c r="J13" s="2">
        <v>2705.866</v>
      </c>
      <c r="K13" s="2">
        <v>1425.597</v>
      </c>
      <c r="L13" s="2">
        <v>189.4623</v>
      </c>
      <c r="M13" s="2"/>
      <c r="N13" s="2"/>
      <c r="O13" s="2"/>
      <c r="P13" s="2"/>
      <c r="Q13" s="9"/>
    </row>
    <row r="15" spans="1:17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/>
      <c r="N15" s="1"/>
      <c r="O15" s="1"/>
      <c r="P15" s="1"/>
      <c r="Q15" s="1"/>
    </row>
    <row r="16" spans="1:17" x14ac:dyDescent="0.3">
      <c r="A16" s="1">
        <v>1</v>
      </c>
      <c r="B16" s="1" t="s">
        <v>11</v>
      </c>
      <c r="C16" s="1">
        <v>1076.1179999999999</v>
      </c>
      <c r="D16" s="1">
        <v>1820.058</v>
      </c>
      <c r="E16" s="1"/>
      <c r="F16" s="1">
        <v>2894.578</v>
      </c>
      <c r="G16" s="1"/>
      <c r="H16" s="1">
        <v>1024.2149999999999</v>
      </c>
      <c r="I16" s="1">
        <v>373.7002</v>
      </c>
      <c r="J16" s="1">
        <v>1128.021</v>
      </c>
      <c r="K16" s="1">
        <v>3266.4160000000002</v>
      </c>
      <c r="L16" s="1">
        <v>177.94479999999999</v>
      </c>
      <c r="M16" s="1"/>
      <c r="N16" s="1" t="s">
        <v>12</v>
      </c>
      <c r="O16" s="1"/>
      <c r="P16" s="1">
        <f>AVERAGE(F16,F20,F24)</f>
        <v>2935.8970000000004</v>
      </c>
      <c r="Q16" s="1"/>
    </row>
    <row r="17" spans="1:17" x14ac:dyDescent="0.3">
      <c r="A17" s="1">
        <v>2</v>
      </c>
      <c r="B17" s="1" t="s">
        <v>13</v>
      </c>
      <c r="C17" s="1">
        <v>1076.1179999999999</v>
      </c>
      <c r="D17" s="1">
        <v>401.38170000000002</v>
      </c>
      <c r="E17" s="1"/>
      <c r="F17" s="1">
        <v>69.548900000000003</v>
      </c>
      <c r="G17" s="1"/>
      <c r="H17" s="1">
        <v>1072.6579999999999</v>
      </c>
      <c r="I17" s="1">
        <v>366.77980000000002</v>
      </c>
      <c r="J17" s="1">
        <v>1079.578</v>
      </c>
      <c r="K17" s="1">
        <v>435.98349999999999</v>
      </c>
      <c r="L17" s="1">
        <v>174.2894</v>
      </c>
      <c r="M17" s="1"/>
      <c r="N17" s="1" t="s">
        <v>14</v>
      </c>
      <c r="O17" s="1"/>
      <c r="P17" s="1">
        <f>AVERAGE(F17,F21,F25)</f>
        <v>78.545959999999994</v>
      </c>
      <c r="Q17" s="1"/>
    </row>
    <row r="18" spans="1:17" x14ac:dyDescent="0.3">
      <c r="A18" s="1">
        <v>3</v>
      </c>
      <c r="B18" s="1" t="s">
        <v>15</v>
      </c>
      <c r="C18" s="1">
        <v>1128.021</v>
      </c>
      <c r="D18" s="1">
        <v>1826.979</v>
      </c>
      <c r="E18" s="1"/>
      <c r="F18" s="1">
        <v>2783.6770000000001</v>
      </c>
      <c r="G18" s="1"/>
      <c r="H18" s="1">
        <v>1079.578</v>
      </c>
      <c r="I18" s="1">
        <v>435.98349999999999</v>
      </c>
      <c r="J18" s="1">
        <v>1176.4639999999999</v>
      </c>
      <c r="K18" s="1">
        <v>3217.9740000000002</v>
      </c>
      <c r="L18" s="1">
        <v>178.00540000000001</v>
      </c>
      <c r="M18" s="1"/>
      <c r="N18" s="1" t="s">
        <v>16</v>
      </c>
      <c r="O18" s="1"/>
      <c r="P18" s="1">
        <f>AVERAGE(F18,F22,F26)</f>
        <v>2785.7976666666668</v>
      </c>
      <c r="Q18" s="1"/>
    </row>
    <row r="19" spans="1:17" x14ac:dyDescent="0.3">
      <c r="A19" s="1">
        <v>4</v>
      </c>
      <c r="B19" s="1" t="s">
        <v>17</v>
      </c>
      <c r="C19" s="1">
        <v>1176.4639999999999</v>
      </c>
      <c r="D19" s="1">
        <v>3238.7350000000001</v>
      </c>
      <c r="E19" s="1"/>
      <c r="F19" s="1">
        <v>41.522239999999996</v>
      </c>
      <c r="G19" s="1"/>
      <c r="H19" s="1">
        <v>1176.4639999999999</v>
      </c>
      <c r="I19" s="1">
        <v>3217.9740000000002</v>
      </c>
      <c r="J19" s="1">
        <v>1176.4639999999999</v>
      </c>
      <c r="K19" s="1">
        <v>3259.4960000000001</v>
      </c>
      <c r="L19" s="1">
        <v>180</v>
      </c>
      <c r="M19" s="1"/>
      <c r="N19" s="1" t="s">
        <v>18</v>
      </c>
      <c r="O19" s="1"/>
      <c r="P19" s="1">
        <f>AVERAGE(F19,F23,F27)</f>
        <v>62.283363333333334</v>
      </c>
      <c r="Q19" s="1"/>
    </row>
    <row r="20" spans="1:17" x14ac:dyDescent="0.3">
      <c r="A20" s="1">
        <v>5</v>
      </c>
      <c r="B20" s="1" t="s">
        <v>19</v>
      </c>
      <c r="C20" s="1">
        <v>1733.5540000000001</v>
      </c>
      <c r="D20" s="1">
        <v>1671.27</v>
      </c>
      <c r="E20" s="1"/>
      <c r="F20" s="1">
        <v>2941.3620000000001</v>
      </c>
      <c r="G20" s="1"/>
      <c r="H20" s="1">
        <v>1750.855</v>
      </c>
      <c r="I20" s="1">
        <v>200.6908</v>
      </c>
      <c r="J20" s="1">
        <v>1716.2529999999999</v>
      </c>
      <c r="K20" s="1">
        <v>3141.85</v>
      </c>
      <c r="L20" s="1">
        <v>180.67400000000001</v>
      </c>
      <c r="M20" s="1"/>
      <c r="N20" s="1"/>
      <c r="O20" s="1"/>
      <c r="P20" s="1"/>
      <c r="Q20" s="1"/>
    </row>
    <row r="21" spans="1:17" x14ac:dyDescent="0.3">
      <c r="A21" s="1">
        <v>6</v>
      </c>
      <c r="B21" s="1" t="s">
        <v>20</v>
      </c>
      <c r="C21" s="1">
        <v>1799.297</v>
      </c>
      <c r="D21" s="1">
        <v>249.1335</v>
      </c>
      <c r="E21" s="1"/>
      <c r="F21" s="1">
        <v>83.044489999999996</v>
      </c>
      <c r="G21" s="1"/>
      <c r="H21" s="1">
        <v>1799.297</v>
      </c>
      <c r="I21" s="1">
        <v>207.6112</v>
      </c>
      <c r="J21" s="1">
        <v>1799.297</v>
      </c>
      <c r="K21" s="1">
        <v>290.65570000000002</v>
      </c>
      <c r="L21" s="1">
        <v>180</v>
      </c>
      <c r="M21" s="1"/>
      <c r="N21" s="1"/>
      <c r="O21" s="1"/>
      <c r="P21" s="1"/>
      <c r="Q21" s="1"/>
    </row>
    <row r="22" spans="1:17" x14ac:dyDescent="0.3">
      <c r="A22" s="1">
        <v>7</v>
      </c>
      <c r="B22" s="1" t="s">
        <v>21</v>
      </c>
      <c r="C22" s="1">
        <v>1792.377</v>
      </c>
      <c r="D22" s="1">
        <v>1674.73</v>
      </c>
      <c r="E22" s="1"/>
      <c r="F22" s="1">
        <v>2782.0250000000001</v>
      </c>
      <c r="G22" s="1"/>
      <c r="H22" s="1">
        <v>1799.297</v>
      </c>
      <c r="I22" s="1">
        <v>283.7353</v>
      </c>
      <c r="J22" s="1">
        <v>1785.4559999999999</v>
      </c>
      <c r="K22" s="1">
        <v>3065.7260000000001</v>
      </c>
      <c r="L22" s="1">
        <v>180.2851</v>
      </c>
      <c r="M22" s="1"/>
      <c r="N22" s="1"/>
      <c r="O22" s="1"/>
      <c r="P22" s="1"/>
      <c r="Q22" s="1"/>
    </row>
    <row r="23" spans="1:17" x14ac:dyDescent="0.3">
      <c r="A23" s="1">
        <v>8</v>
      </c>
      <c r="B23" s="1" t="s">
        <v>22</v>
      </c>
      <c r="C23" s="1">
        <v>1785.4559999999999</v>
      </c>
      <c r="D23" s="1">
        <v>3100.3270000000002</v>
      </c>
      <c r="E23" s="1"/>
      <c r="F23" s="1">
        <v>69.203739999999996</v>
      </c>
      <c r="G23" s="1"/>
      <c r="H23" s="1">
        <v>1785.4559999999999</v>
      </c>
      <c r="I23" s="1">
        <v>3065.7260000000001</v>
      </c>
      <c r="J23" s="1">
        <v>1785.4559999999999</v>
      </c>
      <c r="K23" s="1">
        <v>3134.9290000000001</v>
      </c>
      <c r="L23" s="1">
        <v>180</v>
      </c>
      <c r="M23" s="1"/>
      <c r="N23" s="1"/>
      <c r="O23" s="1"/>
      <c r="P23" s="1"/>
      <c r="Q23" s="1"/>
    </row>
    <row r="24" spans="1:17" x14ac:dyDescent="0.3">
      <c r="A24" s="1">
        <v>9</v>
      </c>
      <c r="B24" s="1" t="s">
        <v>23</v>
      </c>
      <c r="C24" s="1">
        <v>2301.0239999999999</v>
      </c>
      <c r="D24" s="1">
        <v>1560.5440000000001</v>
      </c>
      <c r="E24" s="1"/>
      <c r="F24" s="1">
        <v>2971.7510000000002</v>
      </c>
      <c r="G24" s="1"/>
      <c r="H24" s="1">
        <v>2366.768</v>
      </c>
      <c r="I24" s="1">
        <v>76.124110000000002</v>
      </c>
      <c r="J24" s="1">
        <v>2235.2809999999999</v>
      </c>
      <c r="K24" s="1">
        <v>3044.9639999999999</v>
      </c>
      <c r="L24" s="1">
        <v>182.5359</v>
      </c>
      <c r="M24" s="1"/>
      <c r="N24" s="1"/>
      <c r="O24" s="1"/>
      <c r="P24" s="1"/>
      <c r="Q24" s="1"/>
    </row>
    <row r="25" spans="1:17" x14ac:dyDescent="0.3">
      <c r="A25" s="1">
        <v>10</v>
      </c>
      <c r="B25" s="1" t="s">
        <v>24</v>
      </c>
      <c r="C25" s="1">
        <v>2401.37</v>
      </c>
      <c r="D25" s="1">
        <v>131.4871</v>
      </c>
      <c r="E25" s="1"/>
      <c r="F25" s="1">
        <v>83.044489999999996</v>
      </c>
      <c r="G25" s="1"/>
      <c r="H25" s="1">
        <v>2401.37</v>
      </c>
      <c r="I25" s="1">
        <v>89.964860000000002</v>
      </c>
      <c r="J25" s="1">
        <v>2401.37</v>
      </c>
      <c r="K25" s="1">
        <v>173.0093</v>
      </c>
      <c r="L25" s="1">
        <v>180</v>
      </c>
      <c r="M25" s="1"/>
      <c r="N25" s="1"/>
      <c r="O25" s="1"/>
      <c r="P25" s="1"/>
      <c r="Q25" s="1"/>
    </row>
    <row r="26" spans="1:17" x14ac:dyDescent="0.3">
      <c r="A26" s="1">
        <v>11</v>
      </c>
      <c r="B26" s="1" t="s">
        <v>25</v>
      </c>
      <c r="C26" s="1">
        <v>2339.0859999999998</v>
      </c>
      <c r="D26" s="1">
        <v>1567.4649999999999</v>
      </c>
      <c r="E26" s="1"/>
      <c r="F26" s="1">
        <v>2791.6909999999998</v>
      </c>
      <c r="G26" s="1"/>
      <c r="H26" s="1">
        <v>2401.37</v>
      </c>
      <c r="I26" s="1">
        <v>173.0093</v>
      </c>
      <c r="J26" s="1">
        <v>2276.8029999999999</v>
      </c>
      <c r="K26" s="1">
        <v>2961.92</v>
      </c>
      <c r="L26" s="1">
        <v>182.5574</v>
      </c>
      <c r="M26" s="1"/>
      <c r="N26" s="1"/>
      <c r="O26" s="1"/>
      <c r="P26" s="1"/>
      <c r="Q26" s="1"/>
    </row>
    <row r="27" spans="1:17" x14ac:dyDescent="0.3">
      <c r="A27" s="1">
        <v>12</v>
      </c>
      <c r="B27" s="1" t="s">
        <v>26</v>
      </c>
      <c r="C27" s="1">
        <v>2276.8029999999999</v>
      </c>
      <c r="D27" s="1">
        <v>2999.982</v>
      </c>
      <c r="E27" s="1"/>
      <c r="F27" s="1">
        <v>76.124110000000002</v>
      </c>
      <c r="G27" s="1"/>
      <c r="H27" s="1">
        <v>2276.8029999999999</v>
      </c>
      <c r="I27" s="1">
        <v>2961.92</v>
      </c>
      <c r="J27" s="1">
        <v>2276.8029999999999</v>
      </c>
      <c r="K27" s="1">
        <v>3038.0439999999999</v>
      </c>
      <c r="L27" s="1">
        <v>180</v>
      </c>
      <c r="M27" s="1"/>
      <c r="N27" s="1"/>
      <c r="O27" s="1"/>
      <c r="P27" s="1"/>
      <c r="Q27" s="1"/>
    </row>
    <row r="29" spans="1:17" x14ac:dyDescent="0.3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L29" s="3" t="s">
        <v>10</v>
      </c>
      <c r="M29" s="3"/>
      <c r="N29" s="3"/>
      <c r="O29" s="3"/>
      <c r="P29" s="3"/>
      <c r="Q29" s="3"/>
    </row>
    <row r="30" spans="1:17" x14ac:dyDescent="0.3">
      <c r="A30" s="3">
        <v>1</v>
      </c>
      <c r="B30" s="3" t="s">
        <v>11</v>
      </c>
      <c r="C30" s="3">
        <v>666.08600000000001</v>
      </c>
      <c r="D30" s="3">
        <v>2837.3530000000001</v>
      </c>
      <c r="E30" s="3"/>
      <c r="F30" s="3">
        <v>5055.4560000000001</v>
      </c>
      <c r="G30" s="3"/>
      <c r="H30" s="3">
        <v>761.24109999999996</v>
      </c>
      <c r="I30" s="3">
        <v>311.41680000000002</v>
      </c>
      <c r="J30" s="3">
        <v>570.93079999999998</v>
      </c>
      <c r="K30" s="3">
        <v>5363.29</v>
      </c>
      <c r="L30" s="3">
        <v>182.1574</v>
      </c>
      <c r="M30" s="3"/>
      <c r="N30" s="3" t="s">
        <v>12</v>
      </c>
      <c r="O30" s="3"/>
      <c r="P30" s="3">
        <f>AVERAGE(F30,F34,F38)</f>
        <v>5274.4716666666664</v>
      </c>
      <c r="Q30" s="3"/>
    </row>
    <row r="31" spans="1:17" x14ac:dyDescent="0.3">
      <c r="A31" s="3">
        <v>2</v>
      </c>
      <c r="B31" s="3" t="s">
        <v>13</v>
      </c>
      <c r="C31" s="3">
        <v>847.74580000000003</v>
      </c>
      <c r="D31" s="3">
        <v>328.71780000000001</v>
      </c>
      <c r="E31" s="3"/>
      <c r="F31" s="3">
        <v>103.8056</v>
      </c>
      <c r="G31" s="3"/>
      <c r="H31" s="3">
        <v>847.74580000000003</v>
      </c>
      <c r="I31" s="3">
        <v>276.815</v>
      </c>
      <c r="J31" s="3">
        <v>847.74580000000003</v>
      </c>
      <c r="K31" s="3">
        <v>380.62060000000002</v>
      </c>
      <c r="L31" s="3">
        <v>180</v>
      </c>
      <c r="M31" s="3"/>
      <c r="N31" s="3" t="s">
        <v>14</v>
      </c>
      <c r="O31" s="3"/>
      <c r="P31" s="3">
        <f>AVERAGE(F31,F35,F39)</f>
        <v>103.80559999999998</v>
      </c>
      <c r="Q31" s="3"/>
    </row>
    <row r="32" spans="1:17" x14ac:dyDescent="0.3">
      <c r="A32" s="3">
        <v>3</v>
      </c>
      <c r="B32" s="3" t="s">
        <v>15</v>
      </c>
      <c r="C32" s="3">
        <v>778.5421</v>
      </c>
      <c r="D32" s="3">
        <v>2785.45</v>
      </c>
      <c r="E32" s="3"/>
      <c r="F32" s="3">
        <v>4811.6509999999998</v>
      </c>
      <c r="G32" s="3"/>
      <c r="H32" s="3">
        <v>847.74580000000003</v>
      </c>
      <c r="I32" s="3">
        <v>380.62060000000002</v>
      </c>
      <c r="J32" s="3">
        <v>709.3383</v>
      </c>
      <c r="K32" s="3">
        <v>5190.28</v>
      </c>
      <c r="L32" s="3">
        <v>181.64830000000001</v>
      </c>
      <c r="M32" s="3"/>
      <c r="N32" s="3" t="s">
        <v>16</v>
      </c>
      <c r="O32" s="3"/>
      <c r="P32" s="3">
        <f>AVERAGE(F32,F36,F40)</f>
        <v>5016.5283333333327</v>
      </c>
      <c r="Q32" s="3"/>
    </row>
    <row r="33" spans="1:17" x14ac:dyDescent="0.3">
      <c r="A33" s="3">
        <v>4</v>
      </c>
      <c r="B33" s="3" t="s">
        <v>17</v>
      </c>
      <c r="C33" s="3">
        <v>674.7364</v>
      </c>
      <c r="D33" s="3">
        <v>5268.1350000000002</v>
      </c>
      <c r="E33" s="3"/>
      <c r="F33" s="3">
        <v>170.39439999999999</v>
      </c>
      <c r="G33" s="3"/>
      <c r="H33" s="3">
        <v>709.3383</v>
      </c>
      <c r="I33" s="3">
        <v>5190.28</v>
      </c>
      <c r="J33" s="3">
        <v>640.13459999999998</v>
      </c>
      <c r="K33" s="3">
        <v>5345.9889999999996</v>
      </c>
      <c r="L33" s="3">
        <v>203.96250000000001</v>
      </c>
      <c r="M33" s="3"/>
      <c r="N33" s="3" t="s">
        <v>18</v>
      </c>
      <c r="O33" s="3"/>
      <c r="P33" s="3">
        <f>AVERAGE(F33,F37,F41)</f>
        <v>163.73069999999998</v>
      </c>
      <c r="Q33" s="3"/>
    </row>
    <row r="34" spans="1:17" x14ac:dyDescent="0.3">
      <c r="A34" s="3">
        <v>5</v>
      </c>
      <c r="B34" s="3" t="s">
        <v>19</v>
      </c>
      <c r="C34" s="3">
        <v>1877.1510000000001</v>
      </c>
      <c r="D34" s="3">
        <v>2776.8</v>
      </c>
      <c r="E34" s="3"/>
      <c r="F34" s="3">
        <v>5326.2719999999999</v>
      </c>
      <c r="G34" s="3"/>
      <c r="H34" s="3">
        <v>2076.1120000000001</v>
      </c>
      <c r="I34" s="3">
        <v>121.1065</v>
      </c>
      <c r="J34" s="3">
        <v>1678.191</v>
      </c>
      <c r="K34" s="3">
        <v>5432.4930000000004</v>
      </c>
      <c r="L34" s="3">
        <v>184.28450000000001</v>
      </c>
      <c r="M34" s="3"/>
      <c r="N34" s="3"/>
      <c r="O34" s="3"/>
      <c r="P34" s="3"/>
      <c r="Q34" s="3"/>
    </row>
    <row r="35" spans="1:17" x14ac:dyDescent="0.3">
      <c r="A35" s="3">
        <v>6</v>
      </c>
      <c r="B35" s="3" t="s">
        <v>20</v>
      </c>
      <c r="C35" s="3">
        <v>2266.422</v>
      </c>
      <c r="D35" s="3">
        <v>155.70840000000001</v>
      </c>
      <c r="E35" s="3"/>
      <c r="F35" s="3">
        <v>103.8056</v>
      </c>
      <c r="G35" s="3"/>
      <c r="H35" s="3">
        <v>2266.422</v>
      </c>
      <c r="I35" s="3">
        <v>103.8056</v>
      </c>
      <c r="J35" s="3">
        <v>2266.422</v>
      </c>
      <c r="K35" s="3">
        <v>207.6112</v>
      </c>
      <c r="L35" s="3">
        <v>180</v>
      </c>
      <c r="M35" s="3"/>
      <c r="N35" s="3"/>
      <c r="O35" s="3"/>
      <c r="P35" s="3"/>
      <c r="Q35" s="3"/>
    </row>
    <row r="36" spans="1:17" x14ac:dyDescent="0.3">
      <c r="A36" s="3">
        <v>7</v>
      </c>
      <c r="B36" s="3" t="s">
        <v>21</v>
      </c>
      <c r="C36" s="3">
        <v>2032.86</v>
      </c>
      <c r="D36" s="3">
        <v>2724.8969999999999</v>
      </c>
      <c r="E36" s="3"/>
      <c r="F36" s="3">
        <v>5056.1959999999999</v>
      </c>
      <c r="G36" s="3"/>
      <c r="H36" s="3">
        <v>2266.422</v>
      </c>
      <c r="I36" s="3">
        <v>207.6112</v>
      </c>
      <c r="J36" s="3">
        <v>1799.297</v>
      </c>
      <c r="K36" s="3">
        <v>5242.183</v>
      </c>
      <c r="L36" s="3">
        <v>185.30090000000001</v>
      </c>
      <c r="M36" s="3"/>
      <c r="N36" s="3"/>
      <c r="O36" s="3"/>
      <c r="P36" s="3"/>
      <c r="Q36" s="3"/>
    </row>
    <row r="37" spans="1:17" x14ac:dyDescent="0.3">
      <c r="A37" s="3">
        <v>8</v>
      </c>
      <c r="B37" s="3" t="s">
        <v>22</v>
      </c>
      <c r="C37" s="3">
        <v>1773.346</v>
      </c>
      <c r="D37" s="3">
        <v>5320.0370000000003</v>
      </c>
      <c r="E37" s="3"/>
      <c r="F37" s="3">
        <v>164.1311</v>
      </c>
      <c r="G37" s="3"/>
      <c r="H37" s="3">
        <v>1799.297</v>
      </c>
      <c r="I37" s="3">
        <v>5242.183</v>
      </c>
      <c r="J37" s="3">
        <v>1747.394</v>
      </c>
      <c r="K37" s="3">
        <v>5397.8919999999998</v>
      </c>
      <c r="L37" s="3">
        <v>198.4349</v>
      </c>
      <c r="M37" s="3"/>
      <c r="N37" s="3"/>
      <c r="O37" s="3"/>
      <c r="P37" s="3"/>
      <c r="Q37" s="3"/>
    </row>
    <row r="38" spans="1:17" x14ac:dyDescent="0.3">
      <c r="A38" s="3">
        <v>9</v>
      </c>
      <c r="B38" s="3" t="s">
        <v>23</v>
      </c>
      <c r="C38" s="3">
        <v>2897.9070000000002</v>
      </c>
      <c r="D38" s="3">
        <v>2742.1979999999999</v>
      </c>
      <c r="E38" s="3"/>
      <c r="F38" s="3">
        <v>5441.6869999999999</v>
      </c>
      <c r="G38" s="3"/>
      <c r="H38" s="3">
        <v>3166.0709999999999</v>
      </c>
      <c r="I38" s="3">
        <v>34.601869999999998</v>
      </c>
      <c r="J38" s="3">
        <v>2629.7420000000002</v>
      </c>
      <c r="K38" s="3">
        <v>5449.7939999999999</v>
      </c>
      <c r="L38" s="3">
        <v>185.65620000000001</v>
      </c>
      <c r="M38" s="3"/>
      <c r="N38" s="3"/>
      <c r="O38" s="3"/>
      <c r="P38" s="3"/>
      <c r="Q38" s="3"/>
    </row>
    <row r="39" spans="1:17" x14ac:dyDescent="0.3">
      <c r="A39" s="3">
        <v>10</v>
      </c>
      <c r="B39" s="3" t="s">
        <v>24</v>
      </c>
      <c r="C39" s="3">
        <v>3287.1779999999999</v>
      </c>
      <c r="D39" s="3">
        <v>69.203739999999996</v>
      </c>
      <c r="E39" s="3"/>
      <c r="F39" s="3">
        <v>103.8056</v>
      </c>
      <c r="G39" s="3"/>
      <c r="H39" s="3">
        <v>3287.1779999999999</v>
      </c>
      <c r="I39" s="3">
        <v>121.1065</v>
      </c>
      <c r="J39" s="3">
        <v>3287.1779999999999</v>
      </c>
      <c r="K39" s="3">
        <v>17.300930000000001</v>
      </c>
      <c r="L39" s="3">
        <v>0</v>
      </c>
      <c r="M39" s="3"/>
      <c r="N39" s="3"/>
      <c r="O39" s="3"/>
      <c r="P39" s="3"/>
      <c r="Q39" s="3"/>
    </row>
    <row r="40" spans="1:17" x14ac:dyDescent="0.3">
      <c r="A40" s="3">
        <v>11</v>
      </c>
      <c r="B40" s="3" t="s">
        <v>25</v>
      </c>
      <c r="C40" s="3">
        <v>3044.9639999999999</v>
      </c>
      <c r="D40" s="3">
        <v>2733.5479999999998</v>
      </c>
      <c r="E40" s="3"/>
      <c r="F40" s="3">
        <v>5181.7380000000003</v>
      </c>
      <c r="G40" s="3"/>
      <c r="H40" s="3">
        <v>3304.4780000000001</v>
      </c>
      <c r="I40" s="3">
        <v>155.70840000000001</v>
      </c>
      <c r="J40" s="3">
        <v>2785.45</v>
      </c>
      <c r="K40" s="3">
        <v>5311.3869999999997</v>
      </c>
      <c r="L40" s="3">
        <v>185.74870000000001</v>
      </c>
      <c r="M40" s="3"/>
      <c r="N40" s="3"/>
      <c r="O40" s="3"/>
      <c r="P40" s="3"/>
      <c r="Q40" s="3"/>
    </row>
    <row r="41" spans="1:17" x14ac:dyDescent="0.3">
      <c r="A41" s="3">
        <v>12</v>
      </c>
      <c r="B41" s="3" t="s">
        <v>26</v>
      </c>
      <c r="C41" s="3">
        <v>2776.8</v>
      </c>
      <c r="D41" s="3">
        <v>5389.241</v>
      </c>
      <c r="E41" s="3"/>
      <c r="F41" s="3">
        <v>156.66659999999999</v>
      </c>
      <c r="G41" s="3"/>
      <c r="H41" s="3">
        <v>2785.45</v>
      </c>
      <c r="I41" s="3">
        <v>5311.3869999999997</v>
      </c>
      <c r="J41" s="3">
        <v>2768.15</v>
      </c>
      <c r="K41" s="3">
        <v>5467.0950000000003</v>
      </c>
      <c r="L41" s="3">
        <v>186.34020000000001</v>
      </c>
      <c r="M41" s="3"/>
      <c r="N41" s="3"/>
      <c r="O41" s="3"/>
      <c r="P41" s="3"/>
      <c r="Q41" s="3"/>
    </row>
    <row r="43" spans="1:17" x14ac:dyDescent="0.3">
      <c r="A43" s="4"/>
      <c r="B43" s="4" t="s">
        <v>0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I43" s="4" t="s">
        <v>7</v>
      </c>
      <c r="J43" s="4" t="s">
        <v>8</v>
      </c>
      <c r="K43" s="4" t="s">
        <v>9</v>
      </c>
      <c r="L43" s="4" t="s">
        <v>10</v>
      </c>
      <c r="M43" s="4"/>
      <c r="N43" s="4"/>
      <c r="O43" s="4"/>
      <c r="P43" s="4"/>
      <c r="Q43" s="4"/>
    </row>
    <row r="44" spans="1:17" x14ac:dyDescent="0.3">
      <c r="A44" s="4">
        <v>1</v>
      </c>
      <c r="B44" s="4" t="s">
        <v>11</v>
      </c>
      <c r="C44" s="4">
        <v>986.15329999999994</v>
      </c>
      <c r="D44" s="4">
        <v>3269.877</v>
      </c>
      <c r="E44" s="4"/>
      <c r="F44" s="4">
        <v>6356.6750000000002</v>
      </c>
      <c r="G44" s="4"/>
      <c r="H44" s="4">
        <v>1418.6769999999999</v>
      </c>
      <c r="I44" s="4">
        <v>121.1065</v>
      </c>
      <c r="J44" s="4">
        <v>553.62990000000002</v>
      </c>
      <c r="K44" s="4">
        <v>6418.6469999999999</v>
      </c>
      <c r="L44" s="4">
        <v>187.82140000000001</v>
      </c>
      <c r="M44" s="4"/>
      <c r="N44" s="4" t="s">
        <v>12</v>
      </c>
      <c r="O44" s="4"/>
      <c r="P44" s="4">
        <f>AVERAGE(F44,F48,F52)</f>
        <v>5740.6533333333327</v>
      </c>
      <c r="Q44" s="4"/>
    </row>
    <row r="45" spans="1:17" x14ac:dyDescent="0.3">
      <c r="A45" s="4">
        <v>2</v>
      </c>
      <c r="B45" s="4" t="s">
        <v>13</v>
      </c>
      <c r="C45" s="4">
        <v>1522.482</v>
      </c>
      <c r="D45" s="4">
        <v>147.05789999999999</v>
      </c>
      <c r="E45" s="4"/>
      <c r="F45" s="4">
        <v>51.902799999999999</v>
      </c>
      <c r="G45" s="4"/>
      <c r="H45" s="4">
        <v>1522.482</v>
      </c>
      <c r="I45" s="4">
        <v>121.1065</v>
      </c>
      <c r="J45" s="4">
        <v>1522.482</v>
      </c>
      <c r="K45" s="4">
        <v>173.0093</v>
      </c>
      <c r="L45" s="4">
        <v>180</v>
      </c>
      <c r="M45" s="4"/>
      <c r="N45" s="4" t="s">
        <v>14</v>
      </c>
      <c r="O45" s="4"/>
      <c r="P45" s="4">
        <f>AVERAGE(F45,F49,F53)</f>
        <v>80.737690000000001</v>
      </c>
      <c r="Q45" s="4"/>
    </row>
    <row r="46" spans="1:17" x14ac:dyDescent="0.3">
      <c r="A46" s="4">
        <v>3</v>
      </c>
      <c r="B46" s="4" t="s">
        <v>15</v>
      </c>
      <c r="C46" s="4">
        <v>1107.26</v>
      </c>
      <c r="D46" s="4">
        <v>3157.4209999999998</v>
      </c>
      <c r="E46" s="4"/>
      <c r="F46" s="4">
        <v>6026.3159999999998</v>
      </c>
      <c r="G46" s="4"/>
      <c r="H46" s="4">
        <v>1522.482</v>
      </c>
      <c r="I46" s="4">
        <v>173.0093</v>
      </c>
      <c r="J46" s="4">
        <v>692.03740000000005</v>
      </c>
      <c r="K46" s="4">
        <v>6141.8320000000003</v>
      </c>
      <c r="L46" s="4">
        <v>187.92070000000001</v>
      </c>
      <c r="M46" s="4"/>
      <c r="N46" s="4" t="s">
        <v>16</v>
      </c>
      <c r="O46" s="4"/>
      <c r="P46" s="4">
        <f>AVERAGE(F46,F50,F54)</f>
        <v>5379.7113333333336</v>
      </c>
      <c r="Q46" s="4"/>
    </row>
    <row r="47" spans="1:17" x14ac:dyDescent="0.3">
      <c r="A47" s="4">
        <v>4</v>
      </c>
      <c r="B47" s="4" t="s">
        <v>17</v>
      </c>
      <c r="C47" s="4">
        <v>666.08600000000001</v>
      </c>
      <c r="D47" s="4">
        <v>6297.54</v>
      </c>
      <c r="E47" s="4"/>
      <c r="F47" s="4">
        <v>281.6388</v>
      </c>
      <c r="G47" s="4"/>
      <c r="H47" s="4">
        <v>692.03740000000005</v>
      </c>
      <c r="I47" s="4">
        <v>6159.1329999999998</v>
      </c>
      <c r="J47" s="4">
        <v>640.13459999999998</v>
      </c>
      <c r="K47" s="4">
        <v>6435.9480000000003</v>
      </c>
      <c r="L47" s="4">
        <v>190.61969999999999</v>
      </c>
      <c r="M47" s="4"/>
      <c r="N47" s="4" t="s">
        <v>18</v>
      </c>
      <c r="O47" s="4"/>
      <c r="P47" s="4">
        <f>AVERAGE(F47,F51,F55)</f>
        <v>290.11693333333329</v>
      </c>
      <c r="Q47" s="4"/>
    </row>
    <row r="48" spans="1:17" x14ac:dyDescent="0.3">
      <c r="A48" s="4">
        <v>5</v>
      </c>
      <c r="B48" s="4" t="s">
        <v>19</v>
      </c>
      <c r="C48" s="4">
        <v>2205.8690000000001</v>
      </c>
      <c r="D48" s="4">
        <v>3140.12</v>
      </c>
      <c r="E48" s="4"/>
      <c r="F48" s="4">
        <v>6018.9849999999997</v>
      </c>
      <c r="G48" s="4"/>
      <c r="H48" s="4">
        <v>2422.1309999999999</v>
      </c>
      <c r="I48" s="4">
        <v>138.4075</v>
      </c>
      <c r="J48" s="4">
        <v>1989.607</v>
      </c>
      <c r="K48" s="4">
        <v>6141.8320000000003</v>
      </c>
      <c r="L48" s="4">
        <v>184.1208</v>
      </c>
      <c r="M48" s="4"/>
      <c r="N48" s="4"/>
      <c r="O48" s="4"/>
      <c r="P48" s="4"/>
      <c r="Q48" s="4"/>
    </row>
    <row r="49" spans="1:17" x14ac:dyDescent="0.3">
      <c r="A49" s="4">
        <v>6</v>
      </c>
      <c r="B49" s="4" t="s">
        <v>20</v>
      </c>
      <c r="C49" s="4">
        <v>2525.9360000000001</v>
      </c>
      <c r="D49" s="4">
        <v>198.9607</v>
      </c>
      <c r="E49" s="4"/>
      <c r="F49" s="4">
        <v>86.504670000000004</v>
      </c>
      <c r="G49" s="4"/>
      <c r="H49" s="4">
        <v>2525.9360000000001</v>
      </c>
      <c r="I49" s="4">
        <v>155.70840000000001</v>
      </c>
      <c r="J49" s="4">
        <v>2525.9360000000001</v>
      </c>
      <c r="K49" s="4">
        <v>242.2131</v>
      </c>
      <c r="L49" s="4">
        <v>180</v>
      </c>
      <c r="M49" s="4"/>
      <c r="N49" s="4"/>
      <c r="O49" s="4"/>
      <c r="P49" s="4"/>
      <c r="Q49" s="4"/>
    </row>
    <row r="50" spans="1:17" x14ac:dyDescent="0.3">
      <c r="A50" s="4">
        <v>7</v>
      </c>
      <c r="B50" s="4" t="s">
        <v>21</v>
      </c>
      <c r="C50" s="4">
        <v>2344.277</v>
      </c>
      <c r="D50" s="4">
        <v>3001.712</v>
      </c>
      <c r="E50" s="4"/>
      <c r="F50" s="4">
        <v>5530.9440000000004</v>
      </c>
      <c r="G50" s="4"/>
      <c r="H50" s="4">
        <v>2525.9360000000001</v>
      </c>
      <c r="I50" s="4">
        <v>242.2131</v>
      </c>
      <c r="J50" s="4">
        <v>2162.6170000000002</v>
      </c>
      <c r="K50" s="4">
        <v>5761.2110000000002</v>
      </c>
      <c r="L50" s="4">
        <v>183.7664</v>
      </c>
      <c r="M50" s="4"/>
      <c r="N50" s="4"/>
      <c r="O50" s="4"/>
      <c r="P50" s="4"/>
      <c r="Q50" s="4"/>
    </row>
    <row r="51" spans="1:17" x14ac:dyDescent="0.3">
      <c r="A51" s="4">
        <v>8</v>
      </c>
      <c r="B51" s="4" t="s">
        <v>22</v>
      </c>
      <c r="C51" s="4">
        <v>2162.6170000000002</v>
      </c>
      <c r="D51" s="4">
        <v>5899.6189999999997</v>
      </c>
      <c r="E51" s="4"/>
      <c r="F51" s="4">
        <v>276.815</v>
      </c>
      <c r="G51" s="4"/>
      <c r="H51" s="4">
        <v>2162.6170000000002</v>
      </c>
      <c r="I51" s="4">
        <v>5761.2110000000002</v>
      </c>
      <c r="J51" s="4">
        <v>2162.6170000000002</v>
      </c>
      <c r="K51" s="4">
        <v>6038.0259999999998</v>
      </c>
      <c r="L51" s="4">
        <v>180</v>
      </c>
      <c r="M51" s="4"/>
      <c r="N51" s="4"/>
      <c r="O51" s="4"/>
      <c r="P51" s="4"/>
      <c r="Q51" s="4"/>
    </row>
    <row r="52" spans="1:17" x14ac:dyDescent="0.3">
      <c r="A52" s="4">
        <v>9</v>
      </c>
      <c r="B52" s="4" t="s">
        <v>23</v>
      </c>
      <c r="C52" s="4">
        <v>3347.7310000000002</v>
      </c>
      <c r="D52" s="4">
        <v>2846.0039999999999</v>
      </c>
      <c r="E52" s="4"/>
      <c r="F52" s="4">
        <v>4846.3</v>
      </c>
      <c r="G52" s="4"/>
      <c r="H52" s="4">
        <v>3563.9929999999999</v>
      </c>
      <c r="I52" s="4">
        <v>432.52339999999998</v>
      </c>
      <c r="J52" s="4">
        <v>3131.4690000000001</v>
      </c>
      <c r="K52" s="4">
        <v>5259.4840000000004</v>
      </c>
      <c r="L52" s="4">
        <v>185.12039999999999</v>
      </c>
      <c r="M52" s="4"/>
      <c r="N52" s="4"/>
      <c r="O52" s="4"/>
      <c r="P52" s="4"/>
      <c r="Q52" s="4"/>
    </row>
    <row r="53" spans="1:17" x14ac:dyDescent="0.3">
      <c r="A53" s="4">
        <v>10</v>
      </c>
      <c r="B53" s="4" t="s">
        <v>24</v>
      </c>
      <c r="C53" s="4">
        <v>3702.4</v>
      </c>
      <c r="D53" s="4">
        <v>536.32899999999995</v>
      </c>
      <c r="E53" s="4"/>
      <c r="F53" s="4">
        <v>103.8056</v>
      </c>
      <c r="G53" s="4"/>
      <c r="H53" s="4">
        <v>3702.4</v>
      </c>
      <c r="I53" s="4">
        <v>484.42619999999999</v>
      </c>
      <c r="J53" s="4">
        <v>3702.4</v>
      </c>
      <c r="K53" s="4">
        <v>588.23180000000002</v>
      </c>
      <c r="L53" s="4">
        <v>180</v>
      </c>
      <c r="M53" s="4"/>
      <c r="N53" s="4"/>
      <c r="O53" s="4"/>
      <c r="P53" s="4"/>
      <c r="Q53" s="4"/>
    </row>
    <row r="54" spans="1:17" x14ac:dyDescent="0.3">
      <c r="A54" s="4">
        <v>11</v>
      </c>
      <c r="B54" s="4" t="s">
        <v>25</v>
      </c>
      <c r="C54" s="4">
        <v>3520.74</v>
      </c>
      <c r="D54" s="4">
        <v>2871.9549999999999</v>
      </c>
      <c r="E54" s="4"/>
      <c r="F54" s="4">
        <v>4581.8739999999998</v>
      </c>
      <c r="G54" s="4"/>
      <c r="H54" s="4">
        <v>3702.4</v>
      </c>
      <c r="I54" s="4">
        <v>588.23180000000002</v>
      </c>
      <c r="J54" s="4">
        <v>3339.08</v>
      </c>
      <c r="K54" s="4">
        <v>5155.6779999999999</v>
      </c>
      <c r="L54" s="4">
        <v>184.548</v>
      </c>
      <c r="M54" s="4"/>
      <c r="N54" s="4"/>
      <c r="O54" s="4"/>
      <c r="P54" s="4"/>
      <c r="Q54" s="4"/>
    </row>
    <row r="55" spans="1:17" x14ac:dyDescent="0.3">
      <c r="A55" s="4">
        <v>12</v>
      </c>
      <c r="B55" s="4" t="s">
        <v>26</v>
      </c>
      <c r="C55" s="4">
        <v>3347.7310000000002</v>
      </c>
      <c r="D55" s="4">
        <v>5311.3869999999997</v>
      </c>
      <c r="E55" s="4"/>
      <c r="F55" s="4">
        <v>311.89699999999999</v>
      </c>
      <c r="G55" s="4"/>
      <c r="H55" s="4">
        <v>3339.08</v>
      </c>
      <c r="I55" s="4">
        <v>5155.6779999999999</v>
      </c>
      <c r="J55" s="4">
        <v>3356.3809999999999</v>
      </c>
      <c r="K55" s="4">
        <v>5467.0950000000003</v>
      </c>
      <c r="L55" s="4">
        <v>176.8202</v>
      </c>
      <c r="M55" s="4"/>
      <c r="N55" s="4"/>
      <c r="O55" s="4"/>
      <c r="P55" s="4"/>
      <c r="Q55" s="4"/>
    </row>
    <row r="57" spans="1:17" x14ac:dyDescent="0.3">
      <c r="A57" s="10"/>
      <c r="B57" s="10" t="s">
        <v>0</v>
      </c>
      <c r="C57" s="10" t="s">
        <v>1</v>
      </c>
      <c r="D57" s="10" t="s">
        <v>2</v>
      </c>
      <c r="E57" s="10" t="s">
        <v>3</v>
      </c>
      <c r="F57" s="10" t="s">
        <v>4</v>
      </c>
      <c r="G57" s="10" t="s">
        <v>5</v>
      </c>
      <c r="H57" s="10" t="s">
        <v>6</v>
      </c>
      <c r="I57" s="10" t="s">
        <v>7</v>
      </c>
      <c r="J57" s="10" t="s">
        <v>8</v>
      </c>
      <c r="K57" s="10" t="s">
        <v>9</v>
      </c>
      <c r="L57" s="10" t="s">
        <v>10</v>
      </c>
      <c r="M57" s="10"/>
      <c r="N57" s="10"/>
      <c r="O57" s="10"/>
      <c r="P57" s="10"/>
      <c r="Q57" s="5"/>
    </row>
    <row r="58" spans="1:17" x14ac:dyDescent="0.3">
      <c r="A58" s="10">
        <v>1</v>
      </c>
      <c r="B58" s="10" t="s">
        <v>11</v>
      </c>
      <c r="C58" s="10">
        <v>1185.114</v>
      </c>
      <c r="D58" s="10">
        <v>4108.9719999999998</v>
      </c>
      <c r="E58" s="10"/>
      <c r="F58" s="10">
        <v>7008.6080000000002</v>
      </c>
      <c r="G58" s="10"/>
      <c r="H58" s="10">
        <v>1107.26</v>
      </c>
      <c r="I58" s="10">
        <v>605.53269999999998</v>
      </c>
      <c r="J58" s="10">
        <v>1262.9680000000001</v>
      </c>
      <c r="K58" s="10">
        <v>7612.4110000000001</v>
      </c>
      <c r="L58" s="10">
        <v>178.727</v>
      </c>
      <c r="M58" s="10"/>
      <c r="N58" s="10" t="s">
        <v>12</v>
      </c>
      <c r="O58" s="10"/>
      <c r="P58" s="10">
        <f>AVERAGE(F58,F62,F66)</f>
        <v>7308.3469999999988</v>
      </c>
      <c r="Q58" s="5"/>
    </row>
    <row r="59" spans="1:17" x14ac:dyDescent="0.3">
      <c r="A59" s="10">
        <v>2</v>
      </c>
      <c r="B59" s="10" t="s">
        <v>13</v>
      </c>
      <c r="C59" s="10">
        <v>1176.4639999999999</v>
      </c>
      <c r="D59" s="10">
        <v>614.18320000000006</v>
      </c>
      <c r="E59" s="10"/>
      <c r="F59" s="10">
        <v>121.1065</v>
      </c>
      <c r="G59" s="10"/>
      <c r="H59" s="10">
        <v>1176.4639999999999</v>
      </c>
      <c r="I59" s="10">
        <v>553.62990000000002</v>
      </c>
      <c r="J59" s="10">
        <v>1176.4639999999999</v>
      </c>
      <c r="K59" s="10">
        <v>674.7364</v>
      </c>
      <c r="L59" s="10">
        <v>180</v>
      </c>
      <c r="M59" s="10"/>
      <c r="N59" s="10" t="s">
        <v>14</v>
      </c>
      <c r="O59" s="10"/>
      <c r="P59" s="10">
        <f>AVERAGE(F59,F63,F67)</f>
        <v>109.57256666666667</v>
      </c>
      <c r="Q59" s="5"/>
    </row>
    <row r="60" spans="1:17" x14ac:dyDescent="0.3">
      <c r="A60" s="10">
        <v>3</v>
      </c>
      <c r="B60" s="10" t="s">
        <v>15</v>
      </c>
      <c r="C60" s="10">
        <v>1254.318</v>
      </c>
      <c r="D60" s="10">
        <v>4065.72</v>
      </c>
      <c r="E60" s="10"/>
      <c r="F60" s="10">
        <v>6783.7539999999999</v>
      </c>
      <c r="G60" s="10"/>
      <c r="H60" s="10">
        <v>1176.4639999999999</v>
      </c>
      <c r="I60" s="10">
        <v>674.7364</v>
      </c>
      <c r="J60" s="10">
        <v>1332.172</v>
      </c>
      <c r="K60" s="10">
        <v>7456.7030000000004</v>
      </c>
      <c r="L60" s="10">
        <v>178.6848</v>
      </c>
      <c r="M60" s="10"/>
      <c r="N60" s="10" t="s">
        <v>16</v>
      </c>
      <c r="O60" s="10"/>
      <c r="P60" s="10">
        <f>AVERAGE(F60,F64,F68)</f>
        <v>7065.9970000000003</v>
      </c>
      <c r="Q60" s="5"/>
    </row>
    <row r="61" spans="1:17" x14ac:dyDescent="0.3">
      <c r="A61" s="10">
        <v>4</v>
      </c>
      <c r="B61" s="10" t="s">
        <v>17</v>
      </c>
      <c r="C61" s="10">
        <v>1332.172</v>
      </c>
      <c r="D61" s="10">
        <v>7534.5569999999998</v>
      </c>
      <c r="E61" s="10"/>
      <c r="F61" s="10">
        <v>155.70840000000001</v>
      </c>
      <c r="G61" s="10"/>
      <c r="H61" s="10">
        <v>1332.172</v>
      </c>
      <c r="I61" s="10">
        <v>7456.7030000000004</v>
      </c>
      <c r="J61" s="10">
        <v>1332.172</v>
      </c>
      <c r="K61" s="10">
        <v>7612.4110000000001</v>
      </c>
      <c r="L61" s="10">
        <v>180</v>
      </c>
      <c r="M61" s="10"/>
      <c r="N61" s="10" t="s">
        <v>18</v>
      </c>
      <c r="O61" s="10"/>
      <c r="P61" s="10">
        <f>AVERAGE(F61,F65,F69)</f>
        <v>155.70840000000001</v>
      </c>
      <c r="Q61" s="5"/>
    </row>
    <row r="62" spans="1:17" x14ac:dyDescent="0.3">
      <c r="A62" s="10">
        <v>5</v>
      </c>
      <c r="B62" s="10" t="s">
        <v>19</v>
      </c>
      <c r="C62" s="10">
        <v>2015.559</v>
      </c>
      <c r="D62" s="10">
        <v>3944.6129999999998</v>
      </c>
      <c r="E62" s="10"/>
      <c r="F62" s="10">
        <v>7335.78</v>
      </c>
      <c r="G62" s="10"/>
      <c r="H62" s="10">
        <v>1989.607</v>
      </c>
      <c r="I62" s="10">
        <v>276.815</v>
      </c>
      <c r="J62" s="10">
        <v>2041.51</v>
      </c>
      <c r="K62" s="10">
        <v>7612.4110000000001</v>
      </c>
      <c r="L62" s="10">
        <v>179.59460000000001</v>
      </c>
      <c r="M62" s="10"/>
      <c r="N62" s="10"/>
      <c r="O62" s="10"/>
      <c r="P62" s="10"/>
      <c r="Q62" s="5"/>
    </row>
    <row r="63" spans="1:17" x14ac:dyDescent="0.3">
      <c r="A63" s="10">
        <v>6</v>
      </c>
      <c r="B63" s="10" t="s">
        <v>20</v>
      </c>
      <c r="C63" s="10">
        <v>2076.1120000000001</v>
      </c>
      <c r="D63" s="10">
        <v>294.11590000000001</v>
      </c>
      <c r="E63" s="10"/>
      <c r="F63" s="10">
        <v>103.8056</v>
      </c>
      <c r="G63" s="10"/>
      <c r="H63" s="10">
        <v>2076.1120000000001</v>
      </c>
      <c r="I63" s="10">
        <v>242.2131</v>
      </c>
      <c r="J63" s="10">
        <v>2076.1120000000001</v>
      </c>
      <c r="K63" s="10">
        <v>346.01870000000002</v>
      </c>
      <c r="L63" s="10">
        <v>180</v>
      </c>
      <c r="M63" s="10"/>
      <c r="N63" s="10"/>
      <c r="O63" s="10"/>
      <c r="P63" s="10"/>
      <c r="Q63" s="5"/>
    </row>
    <row r="64" spans="1:17" x14ac:dyDescent="0.3">
      <c r="A64" s="10">
        <v>7</v>
      </c>
      <c r="B64" s="10" t="s">
        <v>21</v>
      </c>
      <c r="C64" s="10">
        <v>2093.413</v>
      </c>
      <c r="D64" s="10">
        <v>3892.71</v>
      </c>
      <c r="E64" s="10"/>
      <c r="F64" s="10">
        <v>7093.4679999999998</v>
      </c>
      <c r="G64" s="10"/>
      <c r="H64" s="10">
        <v>2076.1120000000001</v>
      </c>
      <c r="I64" s="10">
        <v>346.01870000000002</v>
      </c>
      <c r="J64" s="10">
        <v>2110.7139999999999</v>
      </c>
      <c r="K64" s="10">
        <v>7439.402</v>
      </c>
      <c r="L64" s="10">
        <v>179.72049999999999</v>
      </c>
      <c r="M64" s="10"/>
      <c r="N64" s="10"/>
      <c r="O64" s="10"/>
      <c r="P64" s="10"/>
      <c r="Q64" s="5"/>
    </row>
    <row r="65" spans="1:17" x14ac:dyDescent="0.3">
      <c r="A65" s="10">
        <v>8</v>
      </c>
      <c r="B65" s="10" t="s">
        <v>22</v>
      </c>
      <c r="C65" s="10">
        <v>2110.7139999999999</v>
      </c>
      <c r="D65" s="10">
        <v>7517.2560000000003</v>
      </c>
      <c r="E65" s="10"/>
      <c r="F65" s="10">
        <v>155.70840000000001</v>
      </c>
      <c r="G65" s="10"/>
      <c r="H65" s="10">
        <v>2110.7139999999999</v>
      </c>
      <c r="I65" s="10">
        <v>7439.402</v>
      </c>
      <c r="J65" s="10">
        <v>2110.7139999999999</v>
      </c>
      <c r="K65" s="10">
        <v>7595.11</v>
      </c>
      <c r="L65" s="10">
        <v>180</v>
      </c>
      <c r="M65" s="10"/>
      <c r="N65" s="10"/>
      <c r="O65" s="10"/>
      <c r="P65" s="10"/>
      <c r="Q65" s="5"/>
    </row>
    <row r="66" spans="1:17" x14ac:dyDescent="0.3">
      <c r="A66" s="10">
        <v>9</v>
      </c>
      <c r="B66" s="10" t="s">
        <v>23</v>
      </c>
      <c r="C66" s="10">
        <v>3044.9639999999999</v>
      </c>
      <c r="D66" s="10">
        <v>3840.8069999999998</v>
      </c>
      <c r="E66" s="10"/>
      <c r="F66" s="10">
        <v>7580.6530000000002</v>
      </c>
      <c r="G66" s="10"/>
      <c r="H66" s="10">
        <v>3148.77</v>
      </c>
      <c r="I66" s="10">
        <v>51.902799999999999</v>
      </c>
      <c r="J66" s="10">
        <v>2941.1590000000001</v>
      </c>
      <c r="K66" s="10">
        <v>7629.7120000000004</v>
      </c>
      <c r="L66" s="10">
        <v>181.5694</v>
      </c>
      <c r="M66" s="10"/>
      <c r="N66" s="10"/>
      <c r="O66" s="10"/>
      <c r="P66" s="10"/>
      <c r="Q66" s="5"/>
    </row>
    <row r="67" spans="1:17" x14ac:dyDescent="0.3">
      <c r="A67" s="10">
        <v>10</v>
      </c>
      <c r="B67" s="10" t="s">
        <v>24</v>
      </c>
      <c r="C67" s="10">
        <v>3235.2750000000001</v>
      </c>
      <c r="D67" s="10">
        <v>86.504670000000004</v>
      </c>
      <c r="E67" s="10"/>
      <c r="F67" s="10">
        <v>103.8056</v>
      </c>
      <c r="G67" s="10"/>
      <c r="H67" s="10">
        <v>3235.2750000000001</v>
      </c>
      <c r="I67" s="10">
        <v>34.601869999999998</v>
      </c>
      <c r="J67" s="10">
        <v>3235.2750000000001</v>
      </c>
      <c r="K67" s="10">
        <v>138.4075</v>
      </c>
      <c r="L67" s="10">
        <v>180</v>
      </c>
      <c r="M67" s="10"/>
      <c r="N67" s="10"/>
      <c r="O67" s="10"/>
      <c r="P67" s="10"/>
      <c r="Q67" s="5"/>
    </row>
    <row r="68" spans="1:17" x14ac:dyDescent="0.3">
      <c r="A68" s="10">
        <v>11</v>
      </c>
      <c r="B68" s="10" t="s">
        <v>25</v>
      </c>
      <c r="C68" s="10">
        <v>3140.12</v>
      </c>
      <c r="D68" s="10">
        <v>3797.5549999999998</v>
      </c>
      <c r="E68" s="10"/>
      <c r="F68" s="10">
        <v>7320.7690000000002</v>
      </c>
      <c r="G68" s="10"/>
      <c r="H68" s="10">
        <v>3235.2750000000001</v>
      </c>
      <c r="I68" s="10">
        <v>138.4075</v>
      </c>
      <c r="J68" s="10">
        <v>3044.9639999999999</v>
      </c>
      <c r="K68" s="10">
        <v>7456.7030000000004</v>
      </c>
      <c r="L68" s="10">
        <v>181.4896</v>
      </c>
      <c r="M68" s="10"/>
      <c r="N68" s="10"/>
      <c r="O68" s="10"/>
      <c r="P68" s="10"/>
      <c r="Q68" s="5"/>
    </row>
    <row r="69" spans="1:17" x14ac:dyDescent="0.3">
      <c r="A69" s="5">
        <v>12</v>
      </c>
      <c r="B69" s="5" t="s">
        <v>26</v>
      </c>
      <c r="C69" s="5">
        <v>3044.9639999999999</v>
      </c>
      <c r="D69" s="5">
        <v>7534.5569999999998</v>
      </c>
      <c r="E69" s="5"/>
      <c r="F69" s="5">
        <v>155.70840000000001</v>
      </c>
      <c r="G69" s="5"/>
      <c r="H69" s="5">
        <v>3044.9639999999999</v>
      </c>
      <c r="I69" s="5">
        <v>7456.7030000000004</v>
      </c>
      <c r="J69" s="5">
        <v>3044.9639999999999</v>
      </c>
      <c r="K69" s="5">
        <v>7612.4110000000001</v>
      </c>
      <c r="L69" s="5">
        <v>180</v>
      </c>
      <c r="M69" s="5"/>
      <c r="N69" s="5"/>
      <c r="O69" s="5"/>
      <c r="P69" s="5"/>
      <c r="Q69" s="5"/>
    </row>
    <row r="71" spans="1:17" x14ac:dyDescent="0.3">
      <c r="A71" s="7"/>
      <c r="B71" s="7" t="s">
        <v>0</v>
      </c>
      <c r="C71" s="7" t="s">
        <v>1</v>
      </c>
      <c r="D71" s="7" t="s">
        <v>2</v>
      </c>
      <c r="E71" s="7" t="s">
        <v>3</v>
      </c>
      <c r="F71" s="7" t="s">
        <v>4</v>
      </c>
      <c r="G71" s="7" t="s">
        <v>5</v>
      </c>
      <c r="H71" s="7" t="s">
        <v>6</v>
      </c>
      <c r="I71" s="7" t="s">
        <v>7</v>
      </c>
      <c r="J71" s="7" t="s">
        <v>8</v>
      </c>
      <c r="K71" s="7" t="s">
        <v>9</v>
      </c>
      <c r="L71" s="7" t="s">
        <v>10</v>
      </c>
      <c r="M71" s="7"/>
      <c r="N71" s="7"/>
      <c r="O71" s="7"/>
      <c r="P71" s="7"/>
      <c r="Q71" s="7"/>
    </row>
    <row r="72" spans="1:17" x14ac:dyDescent="0.3">
      <c r="A72" s="7">
        <v>1</v>
      </c>
      <c r="B72" s="7" t="s">
        <v>11</v>
      </c>
      <c r="C72" s="7">
        <v>1288.92</v>
      </c>
      <c r="D72" s="7">
        <v>4204.1270000000004</v>
      </c>
      <c r="E72" s="7"/>
      <c r="F72" s="7">
        <v>7836.1009999999997</v>
      </c>
      <c r="G72" s="7"/>
      <c r="H72" s="7">
        <v>1038.056</v>
      </c>
      <c r="I72" s="7">
        <v>294.11590000000001</v>
      </c>
      <c r="J72" s="7">
        <v>1539.7829999999999</v>
      </c>
      <c r="K72" s="7">
        <v>8114.1379999999999</v>
      </c>
      <c r="L72" s="7">
        <v>176.32900000000001</v>
      </c>
      <c r="M72" s="7"/>
      <c r="N72" s="7" t="s">
        <v>12</v>
      </c>
      <c r="O72" s="7"/>
      <c r="P72" s="7">
        <f>AVERAGE(F72,F76,F80)</f>
        <v>8001.922333333333</v>
      </c>
      <c r="Q72" s="7"/>
    </row>
    <row r="73" spans="1:17" x14ac:dyDescent="0.3">
      <c r="A73" s="7">
        <v>2</v>
      </c>
      <c r="B73" s="7" t="s">
        <v>13</v>
      </c>
      <c r="C73" s="7">
        <v>1159.163</v>
      </c>
      <c r="D73" s="7">
        <v>302.76639999999998</v>
      </c>
      <c r="E73" s="7"/>
      <c r="F73" s="7">
        <v>86.504670000000004</v>
      </c>
      <c r="G73" s="7"/>
      <c r="H73" s="7">
        <v>1159.163</v>
      </c>
      <c r="I73" s="7">
        <v>259.51400000000001</v>
      </c>
      <c r="J73" s="7">
        <v>1159.163</v>
      </c>
      <c r="K73" s="7">
        <v>346.01870000000002</v>
      </c>
      <c r="L73" s="7">
        <v>180</v>
      </c>
      <c r="M73" s="7"/>
      <c r="N73" s="7" t="s">
        <v>14</v>
      </c>
      <c r="O73" s="7"/>
      <c r="P73" s="7">
        <f>AVERAGE(F73,F77,F81)</f>
        <v>92.748946666666669</v>
      </c>
      <c r="Q73" s="7"/>
    </row>
    <row r="74" spans="1:17" x14ac:dyDescent="0.3">
      <c r="A74" s="7">
        <v>3</v>
      </c>
      <c r="B74" s="7" t="s">
        <v>15</v>
      </c>
      <c r="C74" s="7">
        <v>1401.376</v>
      </c>
      <c r="D74" s="7">
        <v>4204.1270000000004</v>
      </c>
      <c r="E74" s="7"/>
      <c r="F74" s="7">
        <v>7731.4080000000004</v>
      </c>
      <c r="G74" s="7"/>
      <c r="H74" s="7">
        <v>1159.163</v>
      </c>
      <c r="I74" s="7">
        <v>346.01870000000002</v>
      </c>
      <c r="J74" s="7">
        <v>1643.5889999999999</v>
      </c>
      <c r="K74" s="7">
        <v>8062.2349999999997</v>
      </c>
      <c r="L74" s="7">
        <v>176.40770000000001</v>
      </c>
      <c r="M74" s="7"/>
      <c r="N74" s="7" t="s">
        <v>16</v>
      </c>
      <c r="O74" s="7"/>
      <c r="P74" s="7">
        <f>AVERAGE(F74,F78,F82)</f>
        <v>7809.8546666666662</v>
      </c>
      <c r="Q74" s="7"/>
    </row>
    <row r="75" spans="1:17" x14ac:dyDescent="0.3">
      <c r="A75" s="7">
        <v>4</v>
      </c>
      <c r="B75" s="7" t="s">
        <v>17</v>
      </c>
      <c r="C75" s="7">
        <v>1643.5889999999999</v>
      </c>
      <c r="D75" s="7">
        <v>8105.4880000000003</v>
      </c>
      <c r="E75" s="7"/>
      <c r="F75" s="7">
        <v>51.902799999999999</v>
      </c>
      <c r="G75" s="7"/>
      <c r="H75" s="7">
        <v>1643.5889999999999</v>
      </c>
      <c r="I75" s="7">
        <v>8079.5360000000001</v>
      </c>
      <c r="J75" s="7">
        <v>1643.5889999999999</v>
      </c>
      <c r="K75" s="7">
        <v>8131.4390000000003</v>
      </c>
      <c r="L75" s="7">
        <v>180</v>
      </c>
      <c r="M75" s="7"/>
      <c r="N75" s="7" t="s">
        <v>18</v>
      </c>
      <c r="O75" s="7"/>
      <c r="P75" s="7">
        <f>AVERAGE(F75,F79,F83)</f>
        <v>69.203733333333332</v>
      </c>
      <c r="Q75" s="7"/>
    </row>
    <row r="76" spans="1:17" x14ac:dyDescent="0.3">
      <c r="A76" s="7">
        <v>5</v>
      </c>
      <c r="B76" s="7" t="s">
        <v>19</v>
      </c>
      <c r="C76" s="7">
        <v>2811.402</v>
      </c>
      <c r="D76" s="7">
        <v>4134.9229999999998</v>
      </c>
      <c r="E76" s="7"/>
      <c r="F76" s="7">
        <v>8096.4859999999999</v>
      </c>
      <c r="G76" s="7"/>
      <c r="H76" s="7">
        <v>2439.4319999999998</v>
      </c>
      <c r="I76" s="7">
        <v>103.8056</v>
      </c>
      <c r="J76" s="7">
        <v>3183.3719999999998</v>
      </c>
      <c r="K76" s="7">
        <v>8166.0410000000002</v>
      </c>
      <c r="L76" s="7">
        <v>174.72800000000001</v>
      </c>
      <c r="M76" s="7"/>
      <c r="N76" s="7"/>
      <c r="O76" s="7"/>
      <c r="P76" s="7"/>
      <c r="Q76" s="7"/>
    </row>
    <row r="77" spans="1:17" x14ac:dyDescent="0.3">
      <c r="A77" s="7">
        <v>6</v>
      </c>
      <c r="B77" s="7" t="s">
        <v>20</v>
      </c>
      <c r="C77" s="7">
        <v>2595.14</v>
      </c>
      <c r="D77" s="7">
        <v>147.05789999999999</v>
      </c>
      <c r="E77" s="7"/>
      <c r="F77" s="7">
        <v>86.504670000000004</v>
      </c>
      <c r="G77" s="7"/>
      <c r="H77" s="7">
        <v>2595.14</v>
      </c>
      <c r="I77" s="7">
        <v>103.8056</v>
      </c>
      <c r="J77" s="7">
        <v>2595.14</v>
      </c>
      <c r="K77" s="7">
        <v>190.31030000000001</v>
      </c>
      <c r="L77" s="7">
        <v>180</v>
      </c>
      <c r="M77" s="7"/>
      <c r="N77" s="7"/>
      <c r="O77" s="7"/>
      <c r="P77" s="7"/>
      <c r="Q77" s="7"/>
    </row>
    <row r="78" spans="1:17" x14ac:dyDescent="0.3">
      <c r="A78" s="7">
        <v>7</v>
      </c>
      <c r="B78" s="7" t="s">
        <v>21</v>
      </c>
      <c r="C78" s="7">
        <v>2932.5079999999998</v>
      </c>
      <c r="D78" s="7">
        <v>4117.6220000000003</v>
      </c>
      <c r="E78" s="7"/>
      <c r="F78" s="7">
        <v>7883.5519999999997</v>
      </c>
      <c r="G78" s="7"/>
      <c r="H78" s="7">
        <v>2595.14</v>
      </c>
      <c r="I78" s="7">
        <v>190.31030000000001</v>
      </c>
      <c r="J78" s="7">
        <v>3269.877</v>
      </c>
      <c r="K78" s="7">
        <v>8044.9350000000004</v>
      </c>
      <c r="L78" s="7">
        <v>175.09020000000001</v>
      </c>
      <c r="M78" s="7"/>
      <c r="N78" s="7"/>
      <c r="O78" s="7"/>
      <c r="P78" s="7"/>
      <c r="Q78" s="7"/>
    </row>
    <row r="79" spans="1:17" x14ac:dyDescent="0.3">
      <c r="A79" s="7">
        <v>8</v>
      </c>
      <c r="B79" s="7" t="s">
        <v>22</v>
      </c>
      <c r="C79" s="7">
        <v>3269.877</v>
      </c>
      <c r="D79" s="7">
        <v>8096.8370000000004</v>
      </c>
      <c r="E79" s="7"/>
      <c r="F79" s="7">
        <v>103.8056</v>
      </c>
      <c r="G79" s="7"/>
      <c r="H79" s="7">
        <v>3269.877</v>
      </c>
      <c r="I79" s="7">
        <v>8044.9350000000004</v>
      </c>
      <c r="J79" s="7">
        <v>3269.877</v>
      </c>
      <c r="K79" s="7">
        <v>8148.74</v>
      </c>
      <c r="L79" s="7">
        <v>180</v>
      </c>
      <c r="M79" s="7"/>
      <c r="N79" s="7"/>
      <c r="O79" s="7"/>
      <c r="P79" s="7"/>
      <c r="Q79" s="7"/>
    </row>
    <row r="80" spans="1:17" x14ac:dyDescent="0.3">
      <c r="A80" s="7">
        <v>9</v>
      </c>
      <c r="B80" s="7" t="s">
        <v>23</v>
      </c>
      <c r="C80" s="7">
        <v>3538.0410000000002</v>
      </c>
      <c r="D80" s="7">
        <v>4126.2730000000001</v>
      </c>
      <c r="E80" s="7"/>
      <c r="F80" s="7">
        <v>8073.18</v>
      </c>
      <c r="G80" s="7"/>
      <c r="H80" s="7">
        <v>3200.6729999999998</v>
      </c>
      <c r="I80" s="7">
        <v>103.8056</v>
      </c>
      <c r="J80" s="7">
        <v>3875.4090000000001</v>
      </c>
      <c r="K80" s="7">
        <v>8148.74</v>
      </c>
      <c r="L80" s="7">
        <v>175.20580000000001</v>
      </c>
      <c r="M80" s="7"/>
      <c r="N80" s="7"/>
      <c r="O80" s="7"/>
      <c r="P80" s="7"/>
      <c r="Q80" s="7"/>
    </row>
    <row r="81" spans="1:17" x14ac:dyDescent="0.3">
      <c r="A81" s="7">
        <v>10</v>
      </c>
      <c r="B81" s="7" t="s">
        <v>24</v>
      </c>
      <c r="C81" s="7">
        <v>3295.828</v>
      </c>
      <c r="D81" s="7">
        <v>173.0093</v>
      </c>
      <c r="E81" s="7"/>
      <c r="F81" s="7">
        <v>105.2375</v>
      </c>
      <c r="G81" s="7"/>
      <c r="H81" s="7">
        <v>3287.1779999999999</v>
      </c>
      <c r="I81" s="7">
        <v>121.1065</v>
      </c>
      <c r="J81" s="7">
        <v>3304.4780000000001</v>
      </c>
      <c r="K81" s="7">
        <v>224.91210000000001</v>
      </c>
      <c r="L81" s="7">
        <v>170.5377</v>
      </c>
      <c r="M81" s="7"/>
      <c r="N81" s="7"/>
      <c r="O81" s="7"/>
      <c r="P81" s="7"/>
      <c r="Q81" s="7"/>
    </row>
    <row r="82" spans="1:17" x14ac:dyDescent="0.3">
      <c r="A82" s="7">
        <v>11</v>
      </c>
      <c r="B82" s="7" t="s">
        <v>25</v>
      </c>
      <c r="C82" s="7">
        <v>3641.8470000000002</v>
      </c>
      <c r="D82" s="7">
        <v>4117.6220000000003</v>
      </c>
      <c r="E82" s="7"/>
      <c r="F82" s="7">
        <v>7814.6040000000003</v>
      </c>
      <c r="G82" s="7"/>
      <c r="H82" s="7">
        <v>3304.4780000000001</v>
      </c>
      <c r="I82" s="7">
        <v>224.91210000000001</v>
      </c>
      <c r="J82" s="7">
        <v>3979.2150000000001</v>
      </c>
      <c r="K82" s="7">
        <v>8010.3329999999996</v>
      </c>
      <c r="L82" s="7">
        <v>175.04669999999999</v>
      </c>
      <c r="M82" s="7"/>
      <c r="N82" s="7"/>
      <c r="O82" s="7"/>
      <c r="P82" s="7"/>
      <c r="Q82" s="7"/>
    </row>
    <row r="83" spans="1:17" x14ac:dyDescent="0.3">
      <c r="A83" s="7">
        <v>12</v>
      </c>
      <c r="B83" s="7" t="s">
        <v>26</v>
      </c>
      <c r="C83" s="7">
        <v>3979.2150000000001</v>
      </c>
      <c r="D83" s="7">
        <v>8036.2839999999997</v>
      </c>
      <c r="E83" s="7"/>
      <c r="F83" s="7">
        <v>51.902799999999999</v>
      </c>
      <c r="G83" s="7"/>
      <c r="H83" s="7">
        <v>3979.2150000000001</v>
      </c>
      <c r="I83" s="7">
        <v>8010.3329999999996</v>
      </c>
      <c r="J83" s="7">
        <v>3979.2150000000001</v>
      </c>
      <c r="K83" s="7">
        <v>8062.2349999999997</v>
      </c>
      <c r="L83" s="7">
        <v>180</v>
      </c>
      <c r="M83" s="7"/>
      <c r="N83" s="7"/>
      <c r="O83" s="7"/>
      <c r="P83" s="7"/>
      <c r="Q83" s="7"/>
    </row>
    <row r="85" spans="1:17" x14ac:dyDescent="0.3">
      <c r="A85" s="8"/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/>
      <c r="N85" s="8"/>
      <c r="O85" s="8"/>
      <c r="P85" s="8"/>
      <c r="Q85" s="8"/>
    </row>
    <row r="86" spans="1:17" x14ac:dyDescent="0.3">
      <c r="A86" s="8">
        <v>1</v>
      </c>
      <c r="B86" s="8" t="s">
        <v>11</v>
      </c>
      <c r="C86" s="8">
        <v>1479.23</v>
      </c>
      <c r="D86" s="8">
        <v>3494.7890000000002</v>
      </c>
      <c r="E86" s="8"/>
      <c r="F86" s="8">
        <v>6195.9809999999998</v>
      </c>
      <c r="G86" s="8"/>
      <c r="H86" s="8">
        <v>1141.8620000000001</v>
      </c>
      <c r="I86" s="8">
        <v>415.22239999999999</v>
      </c>
      <c r="J86" s="8">
        <v>1816.598</v>
      </c>
      <c r="K86" s="8">
        <v>6574.3549999999996</v>
      </c>
      <c r="L86" s="8">
        <v>173.74809999999999</v>
      </c>
      <c r="M86" s="8"/>
      <c r="N86" s="8" t="s">
        <v>12</v>
      </c>
      <c r="O86" s="8"/>
      <c r="P86" s="8">
        <f>AVERAGE(F86,F90,F94)</f>
        <v>6314.6733333333332</v>
      </c>
      <c r="Q86" s="8"/>
    </row>
    <row r="87" spans="1:17" x14ac:dyDescent="0.3">
      <c r="A87" s="8">
        <v>2</v>
      </c>
      <c r="B87" s="8" t="s">
        <v>13</v>
      </c>
      <c r="C87" s="8">
        <v>1245.6669999999999</v>
      </c>
      <c r="D87" s="8">
        <v>423.87290000000002</v>
      </c>
      <c r="E87" s="8"/>
      <c r="F87" s="8">
        <v>121.1065</v>
      </c>
      <c r="G87" s="8"/>
      <c r="H87" s="8">
        <v>1245.6669999999999</v>
      </c>
      <c r="I87" s="8">
        <v>363.31959999999998</v>
      </c>
      <c r="J87" s="8">
        <v>1245.6669999999999</v>
      </c>
      <c r="K87" s="8">
        <v>484.42619999999999</v>
      </c>
      <c r="L87" s="8">
        <v>180</v>
      </c>
      <c r="M87" s="8"/>
      <c r="N87" s="8" t="s">
        <v>14</v>
      </c>
      <c r="O87" s="8"/>
      <c r="P87" s="8">
        <f>AVERAGE(F87,F91,F95)</f>
        <v>103.80559000000001</v>
      </c>
      <c r="Q87" s="8"/>
    </row>
    <row r="88" spans="1:17" x14ac:dyDescent="0.3">
      <c r="A88" s="8">
        <v>3</v>
      </c>
      <c r="B88" s="8" t="s">
        <v>15</v>
      </c>
      <c r="C88" s="8">
        <v>1591.6859999999999</v>
      </c>
      <c r="D88" s="8">
        <v>3460.1869999999999</v>
      </c>
      <c r="E88" s="8"/>
      <c r="F88" s="8">
        <v>5991.6210000000001</v>
      </c>
      <c r="G88" s="8"/>
      <c r="H88" s="8">
        <v>1245.6669999999999</v>
      </c>
      <c r="I88" s="8">
        <v>484.42619999999999</v>
      </c>
      <c r="J88" s="8">
        <v>1937.7049999999999</v>
      </c>
      <c r="K88" s="8">
        <v>6435.9480000000003</v>
      </c>
      <c r="L88" s="8">
        <v>173.36750000000001</v>
      </c>
      <c r="M88" s="8"/>
      <c r="N88" s="8" t="s">
        <v>16</v>
      </c>
      <c r="O88" s="8"/>
      <c r="P88" s="8">
        <f>AVERAGE(F88,F92,F96)</f>
        <v>6135.467333333334</v>
      </c>
      <c r="Q88" s="8"/>
    </row>
    <row r="89" spans="1:17" x14ac:dyDescent="0.3">
      <c r="A89" s="8">
        <v>4</v>
      </c>
      <c r="B89" s="8" t="s">
        <v>17</v>
      </c>
      <c r="C89" s="8">
        <v>1937.7049999999999</v>
      </c>
      <c r="D89" s="8">
        <v>6496.5010000000002</v>
      </c>
      <c r="E89" s="8"/>
      <c r="F89" s="8">
        <v>121.1065</v>
      </c>
      <c r="G89" s="8"/>
      <c r="H89" s="8">
        <v>1937.7049999999999</v>
      </c>
      <c r="I89" s="8">
        <v>6435.9480000000003</v>
      </c>
      <c r="J89" s="8">
        <v>1937.7049999999999</v>
      </c>
      <c r="K89" s="8">
        <v>6557.0540000000001</v>
      </c>
      <c r="L89" s="8">
        <v>180</v>
      </c>
      <c r="M89" s="8"/>
      <c r="N89" s="8" t="s">
        <v>18</v>
      </c>
      <c r="O89" s="8"/>
      <c r="P89" s="8">
        <f>AVERAGE(F89,F93,F97)</f>
        <v>121.58383333333335</v>
      </c>
      <c r="Q89" s="8"/>
    </row>
    <row r="90" spans="1:17" x14ac:dyDescent="0.3">
      <c r="A90" s="8">
        <v>5</v>
      </c>
      <c r="B90" s="8" t="s">
        <v>19</v>
      </c>
      <c r="C90" s="8">
        <v>2586.4899999999998</v>
      </c>
      <c r="D90" s="8">
        <v>3217.9740000000002</v>
      </c>
      <c r="E90" s="8"/>
      <c r="F90" s="8">
        <v>6165.4709999999995</v>
      </c>
      <c r="G90" s="8"/>
      <c r="H90" s="8">
        <v>2231.8209999999999</v>
      </c>
      <c r="I90" s="8">
        <v>155.70840000000001</v>
      </c>
      <c r="J90" s="8">
        <v>2941.1590000000001</v>
      </c>
      <c r="K90" s="8">
        <v>6280.2389999999996</v>
      </c>
      <c r="L90" s="8">
        <v>173.39349999999999</v>
      </c>
      <c r="M90" s="8"/>
      <c r="N90" s="8"/>
      <c r="O90" s="8"/>
      <c r="P90" s="8"/>
      <c r="Q90" s="8"/>
    </row>
    <row r="91" spans="1:17" x14ac:dyDescent="0.3">
      <c r="A91" s="8">
        <v>6</v>
      </c>
      <c r="B91" s="8" t="s">
        <v>20</v>
      </c>
      <c r="C91" s="8">
        <v>2352.9270000000001</v>
      </c>
      <c r="D91" s="8">
        <v>164.35890000000001</v>
      </c>
      <c r="E91" s="8"/>
      <c r="F91" s="8">
        <v>86.504670000000004</v>
      </c>
      <c r="G91" s="8"/>
      <c r="H91" s="8">
        <v>2352.9270000000001</v>
      </c>
      <c r="I91" s="8">
        <v>121.1065</v>
      </c>
      <c r="J91" s="8">
        <v>2352.9270000000001</v>
      </c>
      <c r="K91" s="8">
        <v>207.6112</v>
      </c>
      <c r="L91" s="8">
        <v>180</v>
      </c>
      <c r="M91" s="8"/>
      <c r="N91" s="8"/>
      <c r="O91" s="8"/>
      <c r="P91" s="8"/>
      <c r="Q91" s="8"/>
    </row>
    <row r="92" spans="1:17" x14ac:dyDescent="0.3">
      <c r="A92" s="8">
        <v>7</v>
      </c>
      <c r="B92" s="8" t="s">
        <v>21</v>
      </c>
      <c r="C92" s="8">
        <v>2681.645</v>
      </c>
      <c r="D92" s="8">
        <v>3183.3719999999998</v>
      </c>
      <c r="E92" s="8"/>
      <c r="F92" s="8">
        <v>5987.723</v>
      </c>
      <c r="G92" s="8"/>
      <c r="H92" s="8">
        <v>2352.9270000000001</v>
      </c>
      <c r="I92" s="8">
        <v>207.6112</v>
      </c>
      <c r="J92" s="8">
        <v>3010.3629999999998</v>
      </c>
      <c r="K92" s="8">
        <v>6159.1329999999998</v>
      </c>
      <c r="L92" s="8">
        <v>173.69640000000001</v>
      </c>
      <c r="M92" s="8"/>
      <c r="N92" s="8"/>
      <c r="O92" s="8"/>
      <c r="P92" s="8"/>
      <c r="Q92" s="8"/>
    </row>
    <row r="93" spans="1:17" x14ac:dyDescent="0.3">
      <c r="A93" s="8">
        <v>8</v>
      </c>
      <c r="B93" s="8" t="s">
        <v>22</v>
      </c>
      <c r="C93" s="8">
        <v>3010.3629999999998</v>
      </c>
      <c r="D93" s="8">
        <v>6228.3360000000002</v>
      </c>
      <c r="E93" s="8"/>
      <c r="F93" s="8">
        <v>138.4075</v>
      </c>
      <c r="G93" s="8"/>
      <c r="H93" s="8">
        <v>3010.3629999999998</v>
      </c>
      <c r="I93" s="8">
        <v>6159.1329999999998</v>
      </c>
      <c r="J93" s="8">
        <v>3010.3629999999998</v>
      </c>
      <c r="K93" s="8">
        <v>6297.54</v>
      </c>
      <c r="L93" s="8">
        <v>180</v>
      </c>
      <c r="M93" s="8"/>
      <c r="N93" s="8"/>
      <c r="O93" s="8"/>
      <c r="P93" s="8"/>
      <c r="Q93" s="8"/>
    </row>
    <row r="94" spans="1:17" x14ac:dyDescent="0.3">
      <c r="A94" s="8">
        <v>9</v>
      </c>
      <c r="B94" s="8" t="s">
        <v>23</v>
      </c>
      <c r="C94" s="8">
        <v>3382.3330000000001</v>
      </c>
      <c r="D94" s="8">
        <v>3339.08</v>
      </c>
      <c r="E94" s="8"/>
      <c r="F94" s="8">
        <v>6582.5680000000002</v>
      </c>
      <c r="G94" s="8"/>
      <c r="H94" s="8">
        <v>3217.9740000000002</v>
      </c>
      <c r="I94" s="8">
        <v>51.902799999999999</v>
      </c>
      <c r="J94" s="8">
        <v>3546.692</v>
      </c>
      <c r="K94" s="8">
        <v>6626.2579999999998</v>
      </c>
      <c r="L94" s="8">
        <v>177.13759999999999</v>
      </c>
      <c r="M94" s="8"/>
      <c r="N94" s="8"/>
      <c r="O94" s="8"/>
      <c r="P94" s="8"/>
      <c r="Q94" s="8"/>
    </row>
    <row r="95" spans="1:17" x14ac:dyDescent="0.3">
      <c r="A95" s="8">
        <v>10</v>
      </c>
      <c r="B95" s="8" t="s">
        <v>24</v>
      </c>
      <c r="C95" s="8">
        <v>3304.4780000000001</v>
      </c>
      <c r="D95" s="8">
        <v>103.8056</v>
      </c>
      <c r="E95" s="8"/>
      <c r="F95" s="8">
        <v>103.8056</v>
      </c>
      <c r="G95" s="8"/>
      <c r="H95" s="8">
        <v>3304.4780000000001</v>
      </c>
      <c r="I95" s="8">
        <v>51.902799999999999</v>
      </c>
      <c r="J95" s="8">
        <v>3304.4780000000001</v>
      </c>
      <c r="K95" s="8">
        <v>155.70840000000001</v>
      </c>
      <c r="L95" s="8">
        <v>180</v>
      </c>
      <c r="M95" s="8"/>
      <c r="N95" s="8"/>
      <c r="O95" s="8"/>
      <c r="P95" s="8"/>
      <c r="Q95" s="8"/>
    </row>
    <row r="96" spans="1:17" x14ac:dyDescent="0.3">
      <c r="A96" s="8">
        <v>11</v>
      </c>
      <c r="B96" s="8" t="s">
        <v>25</v>
      </c>
      <c r="C96" s="8">
        <v>3468.837</v>
      </c>
      <c r="D96" s="8">
        <v>3365.0320000000002</v>
      </c>
      <c r="E96" s="8"/>
      <c r="F96" s="8">
        <v>6427.058</v>
      </c>
      <c r="G96" s="8"/>
      <c r="H96" s="8">
        <v>3304.4780000000001</v>
      </c>
      <c r="I96" s="8">
        <v>155.70840000000001</v>
      </c>
      <c r="J96" s="8">
        <v>3633.1959999999999</v>
      </c>
      <c r="K96" s="8">
        <v>6574.3549999999996</v>
      </c>
      <c r="L96" s="8">
        <v>177.06829999999999</v>
      </c>
      <c r="M96" s="8"/>
      <c r="N96" s="8"/>
      <c r="O96" s="8"/>
      <c r="P96" s="8"/>
      <c r="Q96" s="8"/>
    </row>
    <row r="97" spans="1:17" x14ac:dyDescent="0.3">
      <c r="A97" s="8">
        <v>12</v>
      </c>
      <c r="B97" s="8" t="s">
        <v>26</v>
      </c>
      <c r="C97" s="8">
        <v>3624.5459999999998</v>
      </c>
      <c r="D97" s="8">
        <v>6626.2579999999998</v>
      </c>
      <c r="E97" s="8"/>
      <c r="F97" s="8">
        <v>105.2375</v>
      </c>
      <c r="G97" s="8"/>
      <c r="H97" s="8">
        <v>3633.1959999999999</v>
      </c>
      <c r="I97" s="8">
        <v>6574.3549999999996</v>
      </c>
      <c r="J97" s="8">
        <v>3615.895</v>
      </c>
      <c r="K97" s="8">
        <v>6678.1610000000001</v>
      </c>
      <c r="L97" s="8">
        <v>189.4623</v>
      </c>
      <c r="M97" s="8"/>
      <c r="N97" s="8"/>
      <c r="O97" s="8"/>
      <c r="P97" s="8"/>
      <c r="Q97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I X - 1</vt:lpstr>
      <vt:lpstr>I X - 2</vt:lpstr>
      <vt:lpstr>I X - 3</vt:lpstr>
      <vt:lpstr>I X - 4</vt:lpstr>
      <vt:lpstr>I X - 5</vt:lpstr>
      <vt:lpstr>I X - 6</vt:lpstr>
      <vt:lpstr>I X - 7</vt:lpstr>
      <vt:lpstr>I X - 8</vt:lpstr>
      <vt:lpstr>I X - 9</vt:lpstr>
      <vt:lpstr>I X - 10</vt:lpstr>
      <vt:lpstr>I X - 11</vt:lpstr>
      <vt:lpstr>I X - 12</vt:lpstr>
      <vt:lpstr>I X - 13</vt:lpstr>
      <vt:lpstr>I X - 14</vt:lpstr>
      <vt:lpstr>I X - 15</vt:lpstr>
      <vt:lpstr>I X - 16</vt:lpstr>
      <vt:lpstr>I X - 17</vt:lpstr>
      <vt:lpstr>I X - 18</vt:lpstr>
      <vt:lpstr>I X - 19</vt:lpstr>
      <vt:lpstr>I X - 20</vt:lpstr>
      <vt:lpstr>I X - 21</vt:lpstr>
      <vt:lpstr>I X - 22</vt:lpstr>
      <vt:lpstr>I X - 23</vt:lpstr>
      <vt:lpstr>I X - 24</vt:lpstr>
      <vt:lpstr>Completa</vt:lpstr>
      <vt:lpstr>Data</vt:lpstr>
      <vt:lpstr>restante variáveis inverno</vt:lpstr>
      <vt:lpstr>variáveis verão-falta analisar </vt:lpstr>
      <vt:lpstr>Plan1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cp:keywords/>
  <dc:description/>
  <cp:lastModifiedBy>Revisor</cp:lastModifiedBy>
  <cp:revision/>
  <dcterms:created xsi:type="dcterms:W3CDTF">2017-01-03T18:35:03Z</dcterms:created>
  <dcterms:modified xsi:type="dcterms:W3CDTF">2018-07-10T19:27:55Z</dcterms:modified>
  <cp:category/>
  <cp:contentStatus/>
</cp:coreProperties>
</file>