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anak\Desktop\RANDOM VB PROGRAMS\OMTJONATHAN\OMT (5) (2)\OMT (5)\OMT\"/>
    </mc:Choice>
  </mc:AlternateContent>
  <xr:revisionPtr revIDLastSave="0" documentId="13_ncr:1_{5E5F0F4A-A924-46D8-90EB-01C91F4B2451}" xr6:coauthVersionLast="41" xr6:coauthVersionMax="41" xr10:uidLastSave="{00000000-0000-0000-0000-000000000000}"/>
  <bookViews>
    <workbookView xWindow="16845" yWindow="2040" windowWidth="15195" windowHeight="11700" activeTab="1" xr2:uid="{00000000-000D-0000-FFFF-FFFF00000000}"/>
  </bookViews>
  <sheets>
    <sheet name="Sales-Aug 2019" sheetId="2" r:id="rId1"/>
    <sheet name="Daily Sales-Aug 2019" sheetId="12" r:id="rId2"/>
    <sheet name="Prod Sold_Aug 2019" sheetId="3" r:id="rId3"/>
    <sheet name="Salary-Aug 2019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5" l="1"/>
  <c r="J24" i="2"/>
  <c r="I25" i="2"/>
  <c r="GK83" i="12"/>
  <c r="GK78" i="12"/>
  <c r="GL68" i="12"/>
  <c r="GK68" i="12"/>
  <c r="GC83" i="12"/>
  <c r="GC79" i="12"/>
  <c r="GD68" i="12"/>
  <c r="GC68" i="12"/>
  <c r="FU83" i="12"/>
  <c r="FU79" i="12"/>
  <c r="FV68" i="12"/>
  <c r="FU68" i="12"/>
  <c r="FU69" i="12" s="1"/>
  <c r="FM83" i="12"/>
  <c r="FN68" i="12"/>
  <c r="FM68" i="12"/>
  <c r="FM69" i="12" s="1"/>
  <c r="FE83" i="12"/>
  <c r="FE79" i="12"/>
  <c r="FF68" i="12"/>
  <c r="FE68" i="12"/>
  <c r="FE69" i="12" s="1"/>
  <c r="EW83" i="12"/>
  <c r="EX68" i="12"/>
  <c r="EW68" i="12"/>
  <c r="EO83" i="12"/>
  <c r="EO79" i="12"/>
  <c r="EP68" i="12"/>
  <c r="EO68" i="12"/>
  <c r="EG83" i="12"/>
  <c r="EG79" i="12"/>
  <c r="EH68" i="12"/>
  <c r="EG68" i="12"/>
  <c r="I20" i="2" s="1"/>
  <c r="DY83" i="12"/>
  <c r="DY79" i="12"/>
  <c r="DZ68" i="12"/>
  <c r="DY68" i="12"/>
  <c r="DQ83" i="12"/>
  <c r="DQ79" i="12"/>
  <c r="DR68" i="12"/>
  <c r="J18" i="2" s="1"/>
  <c r="DQ68" i="12"/>
  <c r="DI83" i="12"/>
  <c r="DI79" i="12"/>
  <c r="DJ68" i="12"/>
  <c r="DI68" i="12"/>
  <c r="DI69" i="12" s="1"/>
  <c r="DA83" i="12"/>
  <c r="DA79" i="12"/>
  <c r="DB68" i="12"/>
  <c r="J16" i="2" s="1"/>
  <c r="DA68" i="12"/>
  <c r="CS83" i="12"/>
  <c r="CS79" i="12"/>
  <c r="CT68" i="12"/>
  <c r="CS68" i="12"/>
  <c r="CK83" i="12"/>
  <c r="CK79" i="12"/>
  <c r="CL68" i="12"/>
  <c r="J14" i="2" s="1"/>
  <c r="CK68" i="12"/>
  <c r="CK69" i="12" s="1"/>
  <c r="CC83" i="12"/>
  <c r="CC79" i="12"/>
  <c r="CD68" i="12"/>
  <c r="J13" i="2" s="1"/>
  <c r="CC68" i="12"/>
  <c r="BU83" i="12"/>
  <c r="BU79" i="12"/>
  <c r="BV68" i="12"/>
  <c r="J12" i="2" s="1"/>
  <c r="BU68" i="12"/>
  <c r="BE83" i="12"/>
  <c r="BE79" i="12"/>
  <c r="BF68" i="12"/>
  <c r="J10" i="2" s="1"/>
  <c r="BE68" i="12"/>
  <c r="BE69" i="12" s="1"/>
  <c r="AW83" i="12"/>
  <c r="AW79" i="12"/>
  <c r="AX68" i="12"/>
  <c r="J9" i="2" s="1"/>
  <c r="AW68" i="12"/>
  <c r="I9" i="2" s="1"/>
  <c r="AO83" i="12"/>
  <c r="AO79" i="12"/>
  <c r="AP68" i="12"/>
  <c r="J8" i="2" s="1"/>
  <c r="AO68" i="12"/>
  <c r="AG83" i="12"/>
  <c r="AG79" i="12"/>
  <c r="AH68" i="12"/>
  <c r="J7" i="2" s="1"/>
  <c r="AG68" i="12"/>
  <c r="AG69" i="12" s="1"/>
  <c r="Y83" i="12"/>
  <c r="Y79" i="12"/>
  <c r="Z68" i="12"/>
  <c r="J6" i="2" s="1"/>
  <c r="Y68" i="12"/>
  <c r="Q83" i="12"/>
  <c r="Q79" i="12"/>
  <c r="R68" i="12"/>
  <c r="Q68" i="12"/>
  <c r="I83" i="12"/>
  <c r="I79" i="12"/>
  <c r="J68" i="12"/>
  <c r="J4" i="2" s="1"/>
  <c r="I68" i="12"/>
  <c r="I69" i="12" s="1"/>
  <c r="J15" i="2"/>
  <c r="I13" i="2"/>
  <c r="I6" i="2"/>
  <c r="J5" i="2"/>
  <c r="K28" i="2"/>
  <c r="K29" i="2"/>
  <c r="K30" i="2"/>
  <c r="K31" i="2"/>
  <c r="K32" i="2"/>
  <c r="K33" i="2"/>
  <c r="K34" i="2"/>
  <c r="F28" i="2"/>
  <c r="W28" i="2" s="1"/>
  <c r="F29" i="2"/>
  <c r="W29" i="2" s="1"/>
  <c r="F30" i="2"/>
  <c r="W30" i="2" s="1"/>
  <c r="F31" i="2"/>
  <c r="F32" i="2"/>
  <c r="W32" i="2" s="1"/>
  <c r="F33" i="2"/>
  <c r="F34" i="2"/>
  <c r="W34" i="2" s="1"/>
  <c r="J27" i="2"/>
  <c r="AW78" i="3"/>
  <c r="H67" i="12"/>
  <c r="E67" i="12"/>
  <c r="I10" i="2" l="1"/>
  <c r="Y69" i="12"/>
  <c r="CC69" i="12"/>
  <c r="DA69" i="12"/>
  <c r="DY69" i="12"/>
  <c r="EW69" i="12"/>
  <c r="GK69" i="12"/>
  <c r="Q69" i="12"/>
  <c r="AO69" i="12"/>
  <c r="BU69" i="12"/>
  <c r="CS69" i="12"/>
  <c r="DQ69" i="12"/>
  <c r="EO69" i="12"/>
  <c r="GC69" i="12"/>
  <c r="I24" i="2"/>
  <c r="EG69" i="12"/>
  <c r="I7" i="2"/>
  <c r="I16" i="2"/>
  <c r="I5" i="2"/>
  <c r="I8" i="2"/>
  <c r="I14" i="2"/>
  <c r="I17" i="2"/>
  <c r="I27" i="2"/>
  <c r="I12" i="2"/>
  <c r="I15" i="2"/>
  <c r="I18" i="2"/>
  <c r="AW69" i="12"/>
  <c r="I4" i="2"/>
  <c r="W31" i="2"/>
  <c r="W33" i="2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P32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2" i="5"/>
  <c r="M32" i="5" s="1"/>
  <c r="Q32" i="5" s="1"/>
  <c r="F33" i="5"/>
  <c r="G33" i="5" s="1"/>
  <c r="AW83" i="3"/>
  <c r="E27" i="2"/>
  <c r="C27" i="2"/>
  <c r="GO64" i="12"/>
  <c r="GM64" i="12"/>
  <c r="GO63" i="12"/>
  <c r="GM63" i="12"/>
  <c r="GQ63" i="12" s="1"/>
  <c r="GO62" i="12"/>
  <c r="GM62" i="12"/>
  <c r="GQ62" i="12" s="1"/>
  <c r="GO59" i="12"/>
  <c r="GM59" i="12"/>
  <c r="GO58" i="12"/>
  <c r="GM58" i="12"/>
  <c r="GQ58" i="12" s="1"/>
  <c r="GO57" i="12"/>
  <c r="GM57" i="12"/>
  <c r="GQ57" i="12" s="1"/>
  <c r="GO56" i="12"/>
  <c r="GM56" i="12"/>
  <c r="GO55" i="12"/>
  <c r="GM55" i="12"/>
  <c r="GQ55" i="12" s="1"/>
  <c r="GO54" i="12"/>
  <c r="GM54" i="12"/>
  <c r="GQ54" i="12" s="1"/>
  <c r="GO53" i="12"/>
  <c r="GM53" i="12"/>
  <c r="GO52" i="12"/>
  <c r="GM52" i="12"/>
  <c r="GQ52" i="12" s="1"/>
  <c r="GO51" i="12"/>
  <c r="GM51" i="12"/>
  <c r="GQ51" i="12" s="1"/>
  <c r="GO50" i="12"/>
  <c r="GM50" i="12"/>
  <c r="GO46" i="12"/>
  <c r="GM46" i="12"/>
  <c r="GQ46" i="12" s="1"/>
  <c r="GO45" i="12"/>
  <c r="GM45" i="12"/>
  <c r="GQ45" i="12" s="1"/>
  <c r="GO44" i="12"/>
  <c r="GM44" i="12"/>
  <c r="GO40" i="12"/>
  <c r="GM40" i="12"/>
  <c r="GQ40" i="12" s="1"/>
  <c r="GO39" i="12"/>
  <c r="GM39" i="12"/>
  <c r="GQ39" i="12" s="1"/>
  <c r="GO38" i="12"/>
  <c r="GM38" i="12"/>
  <c r="GO37" i="12"/>
  <c r="GM37" i="12"/>
  <c r="GQ37" i="12" s="1"/>
  <c r="GO36" i="12"/>
  <c r="GM36" i="12"/>
  <c r="GQ36" i="12" s="1"/>
  <c r="GO35" i="12"/>
  <c r="GM35" i="12"/>
  <c r="GO31" i="12"/>
  <c r="GM31" i="12"/>
  <c r="GQ31" i="12" s="1"/>
  <c r="GO30" i="12"/>
  <c r="GM30" i="12"/>
  <c r="GQ30" i="12" s="1"/>
  <c r="GO29" i="12"/>
  <c r="GM29" i="12"/>
  <c r="GO28" i="12"/>
  <c r="GM28" i="12"/>
  <c r="GQ28" i="12" s="1"/>
  <c r="GO27" i="12"/>
  <c r="GM27" i="12"/>
  <c r="GQ27" i="12" s="1"/>
  <c r="GO23" i="12"/>
  <c r="GN23" i="12"/>
  <c r="GM23" i="12"/>
  <c r="GO22" i="12"/>
  <c r="GN22" i="12"/>
  <c r="GM22" i="12"/>
  <c r="GO21" i="12"/>
  <c r="GN21" i="12"/>
  <c r="GM21" i="12"/>
  <c r="GO20" i="12"/>
  <c r="GN20" i="12"/>
  <c r="GM20" i="12"/>
  <c r="GO17" i="12"/>
  <c r="GM17" i="12"/>
  <c r="GO16" i="12"/>
  <c r="GM16" i="12"/>
  <c r="GQ16" i="12" s="1"/>
  <c r="GO15" i="12"/>
  <c r="GM15" i="12"/>
  <c r="GQ15" i="12" s="1"/>
  <c r="GO11" i="12"/>
  <c r="GM11" i="12"/>
  <c r="GO10" i="12"/>
  <c r="GM10" i="12"/>
  <c r="GQ10" i="12" s="1"/>
  <c r="GO9" i="12"/>
  <c r="GM9" i="12"/>
  <c r="GQ9" i="12" s="1"/>
  <c r="GO8" i="12"/>
  <c r="GM8" i="12"/>
  <c r="GO7" i="12"/>
  <c r="GM7" i="12"/>
  <c r="GQ7" i="12" s="1"/>
  <c r="GO6" i="12"/>
  <c r="GM6" i="12"/>
  <c r="GQ6" i="12" s="1"/>
  <c r="GO5" i="12"/>
  <c r="GM5" i="12"/>
  <c r="GO4" i="12"/>
  <c r="GM4" i="12"/>
  <c r="GQ4" i="12" s="1"/>
  <c r="GQ21" i="12" l="1"/>
  <c r="GQ23" i="12"/>
  <c r="GQ5" i="12"/>
  <c r="GQ8" i="12"/>
  <c r="GQ11" i="12"/>
  <c r="GQ17" i="12"/>
  <c r="GQ29" i="12"/>
  <c r="GQ35" i="12"/>
  <c r="GQ38" i="12"/>
  <c r="GQ44" i="12"/>
  <c r="GQ50" i="12"/>
  <c r="GQ53" i="12"/>
  <c r="GQ56" i="12"/>
  <c r="GQ59" i="12"/>
  <c r="GQ64" i="12"/>
  <c r="GQ20" i="12"/>
  <c r="GQ22" i="12"/>
  <c r="GP67" i="12"/>
  <c r="GO67" i="12"/>
  <c r="GN67" i="12"/>
  <c r="GM67" i="12"/>
  <c r="GQ67" i="12" l="1"/>
  <c r="GR67" i="12"/>
  <c r="F27" i="2"/>
  <c r="AX68" i="3"/>
  <c r="AW68" i="3"/>
  <c r="E26" i="2"/>
  <c r="C26" i="2"/>
  <c r="J26" i="2"/>
  <c r="AU83" i="3"/>
  <c r="GH67" i="12"/>
  <c r="GG67" i="12"/>
  <c r="GF67" i="12"/>
  <c r="GE67" i="12"/>
  <c r="GG64" i="12"/>
  <c r="GE64" i="12"/>
  <c r="GG63" i="12"/>
  <c r="GE63" i="12"/>
  <c r="GG62" i="12"/>
  <c r="GE62" i="12"/>
  <c r="GG59" i="12"/>
  <c r="GE59" i="12"/>
  <c r="GG58" i="12"/>
  <c r="GE58" i="12"/>
  <c r="GG57" i="12"/>
  <c r="GE57" i="12"/>
  <c r="GG56" i="12"/>
  <c r="GE56" i="12"/>
  <c r="GG55" i="12"/>
  <c r="GE55" i="12"/>
  <c r="GG54" i="12"/>
  <c r="GE54" i="12"/>
  <c r="GG53" i="12"/>
  <c r="GE53" i="12"/>
  <c r="GG52" i="12"/>
  <c r="GE52" i="12"/>
  <c r="GG51" i="12"/>
  <c r="GE51" i="12"/>
  <c r="GG50" i="12"/>
  <c r="GE50" i="12"/>
  <c r="GG46" i="12"/>
  <c r="GE46" i="12"/>
  <c r="GG45" i="12"/>
  <c r="GE45" i="12"/>
  <c r="GG44" i="12"/>
  <c r="GE44" i="12"/>
  <c r="GG40" i="12"/>
  <c r="GE40" i="12"/>
  <c r="GG39" i="12"/>
  <c r="GE39" i="12"/>
  <c r="GG38" i="12"/>
  <c r="GE38" i="12"/>
  <c r="GG37" i="12"/>
  <c r="GE37" i="12"/>
  <c r="GG36" i="12"/>
  <c r="GE36" i="12"/>
  <c r="GG35" i="12"/>
  <c r="GE35" i="12"/>
  <c r="GG31" i="12"/>
  <c r="GE31" i="12"/>
  <c r="GG30" i="12"/>
  <c r="GE30" i="12"/>
  <c r="GG29" i="12"/>
  <c r="GE29" i="12"/>
  <c r="GG28" i="12"/>
  <c r="GE28" i="12"/>
  <c r="GI28" i="12" s="1"/>
  <c r="GG27" i="12"/>
  <c r="GE27" i="12"/>
  <c r="GG23" i="12"/>
  <c r="GF23" i="12"/>
  <c r="GE23" i="12"/>
  <c r="GI23" i="12" s="1"/>
  <c r="GG22" i="12"/>
  <c r="GF22" i="12"/>
  <c r="GE22" i="12"/>
  <c r="GG21" i="12"/>
  <c r="GF21" i="12"/>
  <c r="GE21" i="12"/>
  <c r="GG20" i="12"/>
  <c r="GF20" i="12"/>
  <c r="GE20" i="12"/>
  <c r="GG17" i="12"/>
  <c r="GE17" i="12"/>
  <c r="GI17" i="12" s="1"/>
  <c r="GG16" i="12"/>
  <c r="GE16" i="12"/>
  <c r="GG15" i="12"/>
  <c r="GE15" i="12"/>
  <c r="GG11" i="12"/>
  <c r="GE11" i="12"/>
  <c r="GG10" i="12"/>
  <c r="GE10" i="12"/>
  <c r="GI10" i="12" s="1"/>
  <c r="GG9" i="12"/>
  <c r="GE9" i="12"/>
  <c r="GG8" i="12"/>
  <c r="GE8" i="12"/>
  <c r="GI8" i="12" s="1"/>
  <c r="GG7" i="12"/>
  <c r="GE7" i="12"/>
  <c r="GG6" i="12"/>
  <c r="GE6" i="12"/>
  <c r="GG5" i="12"/>
  <c r="GE5" i="12"/>
  <c r="GG4" i="12"/>
  <c r="GE4" i="12"/>
  <c r="GI4" i="12" s="1"/>
  <c r="AS79" i="3"/>
  <c r="AU79" i="3"/>
  <c r="AV68" i="3"/>
  <c r="AU68" i="3"/>
  <c r="E25" i="2"/>
  <c r="C25" i="2"/>
  <c r="AS83" i="3"/>
  <c r="FZ67" i="12"/>
  <c r="FY67" i="12"/>
  <c r="FX67" i="12"/>
  <c r="FW67" i="12"/>
  <c r="FY64" i="12"/>
  <c r="FW64" i="12"/>
  <c r="FY63" i="12"/>
  <c r="FW63" i="12"/>
  <c r="FY62" i="12"/>
  <c r="FW62" i="12"/>
  <c r="FY59" i="12"/>
  <c r="FW59" i="12"/>
  <c r="FY58" i="12"/>
  <c r="FW58" i="12"/>
  <c r="FY57" i="12"/>
  <c r="FW57" i="12"/>
  <c r="FY56" i="12"/>
  <c r="FW56" i="12"/>
  <c r="GA56" i="12" s="1"/>
  <c r="FY55" i="12"/>
  <c r="FW55" i="12"/>
  <c r="FY54" i="12"/>
  <c r="FW54" i="12"/>
  <c r="FY53" i="12"/>
  <c r="FW53" i="12"/>
  <c r="FY52" i="12"/>
  <c r="FW52" i="12"/>
  <c r="GA52" i="12" s="1"/>
  <c r="FY51" i="12"/>
  <c r="FW51" i="12"/>
  <c r="FY50" i="12"/>
  <c r="FW50" i="12"/>
  <c r="GA50" i="12" s="1"/>
  <c r="FW45" i="12"/>
  <c r="FY45" i="12"/>
  <c r="FW46" i="12"/>
  <c r="FY46" i="12"/>
  <c r="FY44" i="12"/>
  <c r="FW44" i="12"/>
  <c r="FW36" i="12"/>
  <c r="FY36" i="12"/>
  <c r="GA36" i="12" s="1"/>
  <c r="FW37" i="12"/>
  <c r="FY37" i="12"/>
  <c r="FW38" i="12"/>
  <c r="FY38" i="12"/>
  <c r="FW39" i="12"/>
  <c r="GA39" i="12" s="1"/>
  <c r="FY39" i="12"/>
  <c r="FW40" i="12"/>
  <c r="FY40" i="12"/>
  <c r="FY35" i="12"/>
  <c r="FW35" i="12"/>
  <c r="FW28" i="12"/>
  <c r="FY28" i="12"/>
  <c r="GA28" i="12" s="1"/>
  <c r="FW29" i="12"/>
  <c r="FY29" i="12"/>
  <c r="FW30" i="12"/>
  <c r="FY30" i="12"/>
  <c r="GA30" i="12" s="1"/>
  <c r="FW31" i="12"/>
  <c r="FY31" i="12"/>
  <c r="FY27" i="12"/>
  <c r="FW27" i="12"/>
  <c r="FW21" i="12"/>
  <c r="FX21" i="12"/>
  <c r="FY21" i="12"/>
  <c r="FW22" i="12"/>
  <c r="FX22" i="12"/>
  <c r="FY22" i="12"/>
  <c r="FW23" i="12"/>
  <c r="FX23" i="12"/>
  <c r="FY23" i="12"/>
  <c r="FY20" i="12"/>
  <c r="FX20" i="12"/>
  <c r="FW20" i="12"/>
  <c r="FY17" i="12"/>
  <c r="FW17" i="12"/>
  <c r="FY16" i="12"/>
  <c r="FW16" i="12"/>
  <c r="FY15" i="12"/>
  <c r="FW15" i="12"/>
  <c r="FY11" i="12"/>
  <c r="FW11" i="12"/>
  <c r="FY10" i="12"/>
  <c r="FW10" i="12"/>
  <c r="FY9" i="12"/>
  <c r="FW9" i="12"/>
  <c r="FY8" i="12"/>
  <c r="FW8" i="12"/>
  <c r="FY7" i="12"/>
  <c r="FW7" i="12"/>
  <c r="FY6" i="12"/>
  <c r="FW6" i="12"/>
  <c r="FY5" i="12"/>
  <c r="FW5" i="12"/>
  <c r="FY4" i="12"/>
  <c r="FW4" i="12"/>
  <c r="GA4" i="12" s="1"/>
  <c r="J25" i="2"/>
  <c r="AS68" i="3"/>
  <c r="AT68" i="3"/>
  <c r="GI6" i="12" l="1"/>
  <c r="GI15" i="12"/>
  <c r="GI5" i="12"/>
  <c r="GI7" i="12"/>
  <c r="GI9" i="12"/>
  <c r="GI11" i="12"/>
  <c r="GI12" i="12" s="1"/>
  <c r="GI16" i="12"/>
  <c r="GI27" i="12"/>
  <c r="GI29" i="12"/>
  <c r="GI31" i="12"/>
  <c r="GI36" i="12"/>
  <c r="GI38" i="12"/>
  <c r="GI40" i="12"/>
  <c r="GI45" i="12"/>
  <c r="GI50" i="12"/>
  <c r="GI52" i="12"/>
  <c r="GI56" i="12"/>
  <c r="GI62" i="12"/>
  <c r="GI64" i="12"/>
  <c r="GA23" i="12"/>
  <c r="GA21" i="12"/>
  <c r="GA15" i="12"/>
  <c r="GA17" i="12"/>
  <c r="GA18" i="12" s="1"/>
  <c r="GA31" i="12"/>
  <c r="GA16" i="12"/>
  <c r="GA20" i="12"/>
  <c r="GA37" i="12"/>
  <c r="GA44" i="12"/>
  <c r="GA51" i="12"/>
  <c r="GA55" i="12"/>
  <c r="I26" i="2"/>
  <c r="F26" i="2"/>
  <c r="GJ67" i="12"/>
  <c r="GA40" i="12"/>
  <c r="K26" i="2"/>
  <c r="GA38" i="12"/>
  <c r="GA46" i="12"/>
  <c r="K27" i="2"/>
  <c r="GA53" i="12"/>
  <c r="GI54" i="12"/>
  <c r="GA54" i="12"/>
  <c r="GA57" i="12"/>
  <c r="GA59" i="12"/>
  <c r="GI58" i="12"/>
  <c r="GA58" i="12"/>
  <c r="GI22" i="12"/>
  <c r="GI30" i="12"/>
  <c r="GI35" i="12"/>
  <c r="GI37" i="12"/>
  <c r="GI39" i="12"/>
  <c r="GI44" i="12"/>
  <c r="GI46" i="12"/>
  <c r="GI51" i="12"/>
  <c r="GI53" i="12"/>
  <c r="GI55" i="12"/>
  <c r="GI57" i="12"/>
  <c r="GI59" i="12"/>
  <c r="GI63" i="12"/>
  <c r="GI67" i="12"/>
  <c r="GI21" i="12"/>
  <c r="GI20" i="12"/>
  <c r="GA62" i="12"/>
  <c r="GA63" i="12"/>
  <c r="GA64" i="12"/>
  <c r="GA67" i="12"/>
  <c r="GA5" i="12"/>
  <c r="GA6" i="12"/>
  <c r="GA7" i="12"/>
  <c r="GA8" i="12"/>
  <c r="GA9" i="12"/>
  <c r="GA10" i="12"/>
  <c r="GA11" i="12"/>
  <c r="GA22" i="12"/>
  <c r="GA27" i="12"/>
  <c r="GA32" i="12" s="1"/>
  <c r="GA29" i="12"/>
  <c r="GA35" i="12"/>
  <c r="GA45" i="12"/>
  <c r="GB67" i="12"/>
  <c r="K25" i="2"/>
  <c r="F25" i="2"/>
  <c r="K24" i="2"/>
  <c r="E24" i="2"/>
  <c r="C24" i="2"/>
  <c r="FR67" i="12"/>
  <c r="FQ67" i="12"/>
  <c r="FP67" i="12"/>
  <c r="FO67" i="12"/>
  <c r="FQ64" i="12"/>
  <c r="FO64" i="12"/>
  <c r="FQ63" i="12"/>
  <c r="FO63" i="12"/>
  <c r="FQ62" i="12"/>
  <c r="FO62" i="12"/>
  <c r="FS62" i="12" s="1"/>
  <c r="FQ59" i="12"/>
  <c r="FO59" i="12"/>
  <c r="FQ58" i="12"/>
  <c r="FO58" i="12"/>
  <c r="FQ57" i="12"/>
  <c r="FO57" i="12"/>
  <c r="FQ56" i="12"/>
  <c r="FO56" i="12"/>
  <c r="FQ55" i="12"/>
  <c r="FO55" i="12"/>
  <c r="FQ54" i="12"/>
  <c r="FO54" i="12"/>
  <c r="FS54" i="12" s="1"/>
  <c r="FQ53" i="12"/>
  <c r="FO53" i="12"/>
  <c r="FQ52" i="12"/>
  <c r="FO52" i="12"/>
  <c r="FS52" i="12" s="1"/>
  <c r="FQ51" i="12"/>
  <c r="FO51" i="12"/>
  <c r="FQ50" i="12"/>
  <c r="FO50" i="12"/>
  <c r="FQ46" i="12"/>
  <c r="FO46" i="12"/>
  <c r="FQ45" i="12"/>
  <c r="FO45" i="12"/>
  <c r="FS45" i="12" s="1"/>
  <c r="FQ44" i="12"/>
  <c r="FO44" i="12"/>
  <c r="FQ40" i="12"/>
  <c r="FO40" i="12"/>
  <c r="FS40" i="12" s="1"/>
  <c r="FQ39" i="12"/>
  <c r="FO39" i="12"/>
  <c r="FQ38" i="12"/>
  <c r="FO38" i="12"/>
  <c r="FQ37" i="12"/>
  <c r="FO37" i="12"/>
  <c r="FQ36" i="12"/>
  <c r="FO36" i="12"/>
  <c r="FS36" i="12" s="1"/>
  <c r="FQ35" i="12"/>
  <c r="FO35" i="12"/>
  <c r="FQ31" i="12"/>
  <c r="FO31" i="12"/>
  <c r="FS31" i="12" s="1"/>
  <c r="FQ30" i="12"/>
  <c r="FO30" i="12"/>
  <c r="FQ29" i="12"/>
  <c r="FO29" i="12"/>
  <c r="FQ28" i="12"/>
  <c r="FO28" i="12"/>
  <c r="FQ27" i="12"/>
  <c r="FO27" i="12"/>
  <c r="FS27" i="12" s="1"/>
  <c r="FQ23" i="12"/>
  <c r="FP23" i="12"/>
  <c r="FO23" i="12"/>
  <c r="FQ22" i="12"/>
  <c r="FP22" i="12"/>
  <c r="FO22" i="12"/>
  <c r="FS22" i="12" s="1"/>
  <c r="FQ21" i="12"/>
  <c r="FP21" i="12"/>
  <c r="FO21" i="12"/>
  <c r="FQ20" i="12"/>
  <c r="FP20" i="12"/>
  <c r="FO20" i="12"/>
  <c r="FQ17" i="12"/>
  <c r="FO17" i="12"/>
  <c r="FQ16" i="12"/>
  <c r="FO16" i="12"/>
  <c r="FS16" i="12" s="1"/>
  <c r="FQ15" i="12"/>
  <c r="FO15" i="12"/>
  <c r="FQ11" i="12"/>
  <c r="FO11" i="12"/>
  <c r="FQ10" i="12"/>
  <c r="FO10" i="12"/>
  <c r="FQ9" i="12"/>
  <c r="FO9" i="12"/>
  <c r="FS9" i="12" s="1"/>
  <c r="FQ8" i="12"/>
  <c r="FO8" i="12"/>
  <c r="FQ7" i="12"/>
  <c r="FO7" i="12"/>
  <c r="FS7" i="12" s="1"/>
  <c r="FQ6" i="12"/>
  <c r="FO6" i="12"/>
  <c r="FQ5" i="12"/>
  <c r="FO5" i="12"/>
  <c r="FQ4" i="12"/>
  <c r="FO4" i="12"/>
  <c r="AQ83" i="3"/>
  <c r="AR68" i="3"/>
  <c r="AQ68" i="3"/>
  <c r="AQ69" i="3" s="1"/>
  <c r="FS21" i="12" l="1"/>
  <c r="GA24" i="12"/>
  <c r="GA65" i="12"/>
  <c r="FS5" i="12"/>
  <c r="FS11" i="12"/>
  <c r="FS29" i="12"/>
  <c r="FS38" i="12"/>
  <c r="FS50" i="12"/>
  <c r="FS56" i="12"/>
  <c r="FS64" i="12"/>
  <c r="GA41" i="12"/>
  <c r="GA60" i="12"/>
  <c r="GA47" i="12"/>
  <c r="FS23" i="12"/>
  <c r="FT23" i="12" s="1"/>
  <c r="FS4" i="12"/>
  <c r="FS6" i="12"/>
  <c r="FS8" i="12"/>
  <c r="FS10" i="12"/>
  <c r="FS15" i="12"/>
  <c r="FS17" i="12"/>
  <c r="FS28" i="12"/>
  <c r="FS30" i="12"/>
  <c r="FS35" i="12"/>
  <c r="FS37" i="12"/>
  <c r="FS39" i="12"/>
  <c r="FS44" i="12"/>
  <c r="FS46" i="12"/>
  <c r="FS51" i="12"/>
  <c r="FS53" i="12"/>
  <c r="FS55" i="12"/>
  <c r="FS57" i="12"/>
  <c r="FS63" i="12"/>
  <c r="FS67" i="12"/>
  <c r="FT67" i="12" s="1"/>
  <c r="GA12" i="12"/>
  <c r="FS65" i="12"/>
  <c r="FS20" i="12"/>
  <c r="FT20" i="12" s="1"/>
  <c r="FS59" i="12"/>
  <c r="FS58" i="12"/>
  <c r="GI60" i="12"/>
  <c r="F24" i="2"/>
  <c r="FS24" i="12"/>
  <c r="FT21" i="12"/>
  <c r="FT22" i="12"/>
  <c r="GA68" i="12" l="1"/>
  <c r="S25" i="2" s="1"/>
  <c r="FS60" i="12"/>
  <c r="FS32" i="12"/>
  <c r="FS41" i="12"/>
  <c r="FS18" i="12"/>
  <c r="FS12" i="12"/>
  <c r="FS47" i="12"/>
  <c r="FT24" i="12"/>
  <c r="E23" i="2"/>
  <c r="C23" i="2"/>
  <c r="AO83" i="3"/>
  <c r="AO79" i="3"/>
  <c r="FG63" i="12"/>
  <c r="FI63" i="12"/>
  <c r="FG64" i="12"/>
  <c r="FI64" i="12"/>
  <c r="FI62" i="12"/>
  <c r="FG62" i="12"/>
  <c r="FK62" i="12" s="1"/>
  <c r="FG51" i="12"/>
  <c r="FI51" i="12"/>
  <c r="FG52" i="12"/>
  <c r="FI52" i="12"/>
  <c r="FG53" i="12"/>
  <c r="FI53" i="12"/>
  <c r="FG54" i="12"/>
  <c r="FI54" i="12"/>
  <c r="FG55" i="12"/>
  <c r="FI55" i="12"/>
  <c r="FG56" i="12"/>
  <c r="FI56" i="12"/>
  <c r="FG57" i="12"/>
  <c r="FI57" i="12"/>
  <c r="FG58" i="12"/>
  <c r="FI58" i="12"/>
  <c r="FG59" i="12"/>
  <c r="FI59" i="12"/>
  <c r="FI50" i="12"/>
  <c r="FG50" i="12"/>
  <c r="FG45" i="12"/>
  <c r="FI45" i="12"/>
  <c r="FG46" i="12"/>
  <c r="FI46" i="12"/>
  <c r="FI44" i="12"/>
  <c r="FG44" i="12"/>
  <c r="FG36" i="12"/>
  <c r="FI36" i="12"/>
  <c r="FG37" i="12"/>
  <c r="FI37" i="12"/>
  <c r="FG38" i="12"/>
  <c r="FI38" i="12"/>
  <c r="FK38" i="12" s="1"/>
  <c r="FG39" i="12"/>
  <c r="FI39" i="12"/>
  <c r="FG40" i="12"/>
  <c r="FI40" i="12"/>
  <c r="FI35" i="12"/>
  <c r="FG35" i="12"/>
  <c r="FG28" i="12"/>
  <c r="FI28" i="12"/>
  <c r="FG29" i="12"/>
  <c r="FI29" i="12"/>
  <c r="FG30" i="12"/>
  <c r="FI30" i="12"/>
  <c r="FK30" i="12" s="1"/>
  <c r="FG31" i="12"/>
  <c r="FI31" i="12"/>
  <c r="FI27" i="12"/>
  <c r="FG27" i="12"/>
  <c r="FG21" i="12"/>
  <c r="FH21" i="12"/>
  <c r="FI21" i="12"/>
  <c r="FG22" i="12"/>
  <c r="FH22" i="12"/>
  <c r="FI22" i="12"/>
  <c r="FK22" i="12" s="1"/>
  <c r="FG23" i="12"/>
  <c r="FH23" i="12"/>
  <c r="FI23" i="12"/>
  <c r="FI20" i="12"/>
  <c r="FH20" i="12"/>
  <c r="FG20" i="12"/>
  <c r="FG16" i="12"/>
  <c r="FI16" i="12"/>
  <c r="FG17" i="12"/>
  <c r="FK17" i="12" s="1"/>
  <c r="FI17" i="12"/>
  <c r="FI15" i="12"/>
  <c r="FG15" i="12"/>
  <c r="FI11" i="12"/>
  <c r="FG11" i="12"/>
  <c r="FK11" i="12" s="1"/>
  <c r="FI10" i="12"/>
  <c r="FG10" i="12"/>
  <c r="FI9" i="12"/>
  <c r="FG9" i="12"/>
  <c r="FK9" i="12" s="1"/>
  <c r="FI8" i="12"/>
  <c r="FG8" i="12"/>
  <c r="FI7" i="12"/>
  <c r="FG7" i="12"/>
  <c r="FI6" i="12"/>
  <c r="FG6" i="12"/>
  <c r="FI5" i="12"/>
  <c r="FG5" i="12"/>
  <c r="FK5" i="12" s="1"/>
  <c r="FI4" i="12"/>
  <c r="FG4" i="12"/>
  <c r="J23" i="2"/>
  <c r="AO68" i="3"/>
  <c r="AP68" i="3"/>
  <c r="FJ67" i="12"/>
  <c r="FI67" i="12"/>
  <c r="FH67" i="12"/>
  <c r="FG67" i="12"/>
  <c r="E22" i="2"/>
  <c r="C22" i="2"/>
  <c r="AM83" i="3"/>
  <c r="EY63" i="12"/>
  <c r="FA63" i="12"/>
  <c r="EY64" i="12"/>
  <c r="FA64" i="12"/>
  <c r="FA62" i="12"/>
  <c r="EY62" i="12"/>
  <c r="EY51" i="12"/>
  <c r="FA51" i="12"/>
  <c r="EY52" i="12"/>
  <c r="FA52" i="12"/>
  <c r="EY53" i="12"/>
  <c r="FA53" i="12"/>
  <c r="EY54" i="12"/>
  <c r="FA54" i="12"/>
  <c r="EY55" i="12"/>
  <c r="FA55" i="12"/>
  <c r="EY56" i="12"/>
  <c r="FA56" i="12"/>
  <c r="FC56" i="12" s="1"/>
  <c r="EY57" i="12"/>
  <c r="FA57" i="12"/>
  <c r="EY58" i="12"/>
  <c r="FA58" i="12"/>
  <c r="EY59" i="12"/>
  <c r="FA59" i="12"/>
  <c r="FA50" i="12"/>
  <c r="EY50" i="12"/>
  <c r="EY45" i="12"/>
  <c r="FA45" i="12"/>
  <c r="EY46" i="12"/>
  <c r="FA46" i="12"/>
  <c r="FA44" i="12"/>
  <c r="EY44" i="12"/>
  <c r="FA35" i="12"/>
  <c r="EY35" i="12"/>
  <c r="FC35" i="12" s="1"/>
  <c r="EY28" i="12"/>
  <c r="FA28" i="12"/>
  <c r="EY29" i="12"/>
  <c r="FA29" i="12"/>
  <c r="EY30" i="12"/>
  <c r="FA30" i="12"/>
  <c r="EY31" i="12"/>
  <c r="FA31" i="12"/>
  <c r="FA27" i="12"/>
  <c r="EY27" i="12"/>
  <c r="EY21" i="12"/>
  <c r="EZ21" i="12"/>
  <c r="FA21" i="12"/>
  <c r="EY22" i="12"/>
  <c r="EZ22" i="12"/>
  <c r="FA22" i="12"/>
  <c r="EY23" i="12"/>
  <c r="EZ23" i="12"/>
  <c r="FA23" i="12"/>
  <c r="FA20" i="12"/>
  <c r="EZ20" i="12"/>
  <c r="EY20" i="12"/>
  <c r="EY16" i="12"/>
  <c r="FA16" i="12"/>
  <c r="EY17" i="12"/>
  <c r="FA17" i="12"/>
  <c r="FA15" i="12"/>
  <c r="EY15" i="12"/>
  <c r="EY5" i="12"/>
  <c r="FA5" i="12"/>
  <c r="EY6" i="12"/>
  <c r="FA6" i="12"/>
  <c r="EY7" i="12"/>
  <c r="FA7" i="12"/>
  <c r="EY8" i="12"/>
  <c r="FA8" i="12"/>
  <c r="EY9" i="12"/>
  <c r="FA9" i="12"/>
  <c r="EY10" i="12"/>
  <c r="FA10" i="12"/>
  <c r="EY11" i="12"/>
  <c r="FA11" i="12"/>
  <c r="FA4" i="12"/>
  <c r="EY4" i="12"/>
  <c r="J22" i="2"/>
  <c r="I22" i="2"/>
  <c r="FB67" i="12"/>
  <c r="FA67" i="12"/>
  <c r="EZ67" i="12"/>
  <c r="EY67" i="12"/>
  <c r="E21" i="2"/>
  <c r="C21" i="2"/>
  <c r="ET67" i="12"/>
  <c r="ES67" i="12"/>
  <c r="ER67" i="12"/>
  <c r="EQ67" i="12"/>
  <c r="EQ63" i="12"/>
  <c r="ES63" i="12"/>
  <c r="EQ64" i="12"/>
  <c r="ES64" i="12"/>
  <c r="ES62" i="12"/>
  <c r="EQ62" i="12"/>
  <c r="EU62" i="12" s="1"/>
  <c r="EQ51" i="12"/>
  <c r="ES51" i="12"/>
  <c r="EQ52" i="12"/>
  <c r="ES52" i="12"/>
  <c r="EU52" i="12" s="1"/>
  <c r="EQ53" i="12"/>
  <c r="ES53" i="12"/>
  <c r="EQ54" i="12"/>
  <c r="ES54" i="12"/>
  <c r="EQ55" i="12"/>
  <c r="ES55" i="12"/>
  <c r="EQ56" i="12"/>
  <c r="ES56" i="12"/>
  <c r="EQ57" i="12"/>
  <c r="ES57" i="12"/>
  <c r="EQ58" i="12"/>
  <c r="ES58" i="12"/>
  <c r="EQ59" i="12"/>
  <c r="ES59" i="12"/>
  <c r="ES50" i="12"/>
  <c r="EQ50" i="12"/>
  <c r="EQ45" i="12"/>
  <c r="ES45" i="12"/>
  <c r="EQ46" i="12"/>
  <c r="ES46" i="12"/>
  <c r="ES44" i="12"/>
  <c r="EQ44" i="12"/>
  <c r="EQ36" i="12"/>
  <c r="ES36" i="12"/>
  <c r="EQ37" i="12"/>
  <c r="ES37" i="12"/>
  <c r="EU37" i="12" s="1"/>
  <c r="EQ38" i="12"/>
  <c r="ES38" i="12"/>
  <c r="EQ39" i="12"/>
  <c r="ES39" i="12"/>
  <c r="EU39" i="12" s="1"/>
  <c r="EQ40" i="12"/>
  <c r="ES40" i="12"/>
  <c r="ES35" i="12"/>
  <c r="EQ35" i="12"/>
  <c r="EQ28" i="12"/>
  <c r="ES28" i="12"/>
  <c r="EQ29" i="12"/>
  <c r="ES29" i="12"/>
  <c r="EU29" i="12" s="1"/>
  <c r="EQ30" i="12"/>
  <c r="ES30" i="12"/>
  <c r="EQ31" i="12"/>
  <c r="ES31" i="12"/>
  <c r="EU31" i="12" s="1"/>
  <c r="ES27" i="12"/>
  <c r="EQ27" i="12"/>
  <c r="EQ21" i="12"/>
  <c r="ER21" i="12"/>
  <c r="ES21" i="12"/>
  <c r="EQ22" i="12"/>
  <c r="ER22" i="12"/>
  <c r="ES22" i="12"/>
  <c r="EQ23" i="12"/>
  <c r="ER23" i="12"/>
  <c r="ES23" i="12"/>
  <c r="ES20" i="12"/>
  <c r="ER20" i="12"/>
  <c r="EQ20" i="12"/>
  <c r="EQ16" i="12"/>
  <c r="ES16" i="12"/>
  <c r="EQ17" i="12"/>
  <c r="ES17" i="12"/>
  <c r="EU17" i="12" s="1"/>
  <c r="ES15" i="12"/>
  <c r="EQ15" i="12"/>
  <c r="ES11" i="12"/>
  <c r="EQ11" i="12"/>
  <c r="ES10" i="12"/>
  <c r="EQ10" i="12"/>
  <c r="ES9" i="12"/>
  <c r="EQ9" i="12"/>
  <c r="ES8" i="12"/>
  <c r="EQ8" i="12"/>
  <c r="ES7" i="12"/>
  <c r="EQ7" i="12"/>
  <c r="ES6" i="12"/>
  <c r="EQ6" i="12"/>
  <c r="ES5" i="12"/>
  <c r="EQ5" i="12"/>
  <c r="ES4" i="12"/>
  <c r="EQ4" i="12"/>
  <c r="EU4" i="12" s="1"/>
  <c r="J21" i="2"/>
  <c r="I21" i="2"/>
  <c r="K21" i="2" s="1"/>
  <c r="E20" i="2"/>
  <c r="C20" i="2"/>
  <c r="EL67" i="12"/>
  <c r="EK67" i="12"/>
  <c r="EJ67" i="12"/>
  <c r="EI67" i="12"/>
  <c r="EI63" i="12"/>
  <c r="EK63" i="12"/>
  <c r="EI64" i="12"/>
  <c r="EK64" i="12"/>
  <c r="EM64" i="12" s="1"/>
  <c r="EK62" i="12"/>
  <c r="EI62" i="12"/>
  <c r="EI51" i="12"/>
  <c r="EK51" i="12"/>
  <c r="EI52" i="12"/>
  <c r="EK52" i="12"/>
  <c r="EI53" i="12"/>
  <c r="EK53" i="12"/>
  <c r="EM53" i="12" s="1"/>
  <c r="EI54" i="12"/>
  <c r="EK54" i="12"/>
  <c r="EI55" i="12"/>
  <c r="EK55" i="12"/>
  <c r="EM55" i="12" s="1"/>
  <c r="EI56" i="12"/>
  <c r="EK56" i="12"/>
  <c r="EI57" i="12"/>
  <c r="EK57" i="12"/>
  <c r="EI58" i="12"/>
  <c r="EK58" i="12"/>
  <c r="EI59" i="12"/>
  <c r="EK59" i="12"/>
  <c r="EK50" i="12"/>
  <c r="EI50" i="12"/>
  <c r="EI45" i="12"/>
  <c r="EK45" i="12"/>
  <c r="EI46" i="12"/>
  <c r="EK46" i="12"/>
  <c r="EK44" i="12"/>
  <c r="EI44" i="12"/>
  <c r="EI36" i="12"/>
  <c r="EK36" i="12"/>
  <c r="EM36" i="12" s="1"/>
  <c r="EI37" i="12"/>
  <c r="EK37" i="12"/>
  <c r="EI38" i="12"/>
  <c r="EK38" i="12"/>
  <c r="EI39" i="12"/>
  <c r="EK39" i="12"/>
  <c r="EI40" i="12"/>
  <c r="EK40" i="12"/>
  <c r="EM40" i="12" s="1"/>
  <c r="EK35" i="12"/>
  <c r="EI35" i="12"/>
  <c r="EI28" i="12"/>
  <c r="EK28" i="12"/>
  <c r="EM28" i="12" s="1"/>
  <c r="EI29" i="12"/>
  <c r="EK29" i="12"/>
  <c r="EM29" i="12" s="1"/>
  <c r="EI30" i="12"/>
  <c r="EK30" i="12"/>
  <c r="EI31" i="12"/>
  <c r="EK31" i="12"/>
  <c r="EM31" i="12" s="1"/>
  <c r="EK27" i="12"/>
  <c r="EI27" i="12"/>
  <c r="EI21" i="12"/>
  <c r="EJ21" i="12"/>
  <c r="EK21" i="12"/>
  <c r="EI22" i="12"/>
  <c r="EJ22" i="12"/>
  <c r="EK22" i="12"/>
  <c r="EI23" i="12"/>
  <c r="EJ23" i="12"/>
  <c r="EK23" i="12"/>
  <c r="EK20" i="12"/>
  <c r="EJ20" i="12"/>
  <c r="EI20" i="12"/>
  <c r="EI16" i="12"/>
  <c r="EK16" i="12"/>
  <c r="EI17" i="12"/>
  <c r="EK17" i="12"/>
  <c r="EK15" i="12"/>
  <c r="EI15" i="12"/>
  <c r="EK11" i="12"/>
  <c r="EI11" i="12"/>
  <c r="EK10" i="12"/>
  <c r="EI10" i="12"/>
  <c r="EK9" i="12"/>
  <c r="EI9" i="12"/>
  <c r="EM9" i="12" s="1"/>
  <c r="EK8" i="12"/>
  <c r="EI8" i="12"/>
  <c r="EK7" i="12"/>
  <c r="EI7" i="12"/>
  <c r="EK6" i="12"/>
  <c r="EI6" i="12"/>
  <c r="EK5" i="12"/>
  <c r="EI5" i="12"/>
  <c r="EK4" i="12"/>
  <c r="EI4" i="12"/>
  <c r="J20" i="2"/>
  <c r="E19" i="2"/>
  <c r="C19" i="2"/>
  <c r="ED67" i="12"/>
  <c r="EC67" i="12"/>
  <c r="EB67" i="12"/>
  <c r="EA67" i="12"/>
  <c r="EA63" i="12"/>
  <c r="EC63" i="12"/>
  <c r="EA64" i="12"/>
  <c r="EC64" i="12"/>
  <c r="EC62" i="12"/>
  <c r="EA62" i="12"/>
  <c r="EA51" i="12"/>
  <c r="EC51" i="12"/>
  <c r="EE51" i="12" s="1"/>
  <c r="EA52" i="12"/>
  <c r="EC52" i="12"/>
  <c r="EA53" i="12"/>
  <c r="EC53" i="12"/>
  <c r="EA54" i="12"/>
  <c r="EC54" i="12"/>
  <c r="EA55" i="12"/>
  <c r="EC55" i="12"/>
  <c r="EA56" i="12"/>
  <c r="EC56" i="12"/>
  <c r="EA57" i="12"/>
  <c r="EC57" i="12"/>
  <c r="EA58" i="12"/>
  <c r="EC58" i="12"/>
  <c r="EA59" i="12"/>
  <c r="EC59" i="12"/>
  <c r="EC50" i="12"/>
  <c r="EA50" i="12"/>
  <c r="EA45" i="12"/>
  <c r="EC45" i="12"/>
  <c r="EA46" i="12"/>
  <c r="EC46" i="12"/>
  <c r="EC44" i="12"/>
  <c r="EA44" i="12"/>
  <c r="EA36" i="12"/>
  <c r="EC36" i="12"/>
  <c r="EA37" i="12"/>
  <c r="EC37" i="12"/>
  <c r="EA38" i="12"/>
  <c r="EC38" i="12"/>
  <c r="EA39" i="12"/>
  <c r="EC39" i="12"/>
  <c r="EA40" i="12"/>
  <c r="EC40" i="12"/>
  <c r="EC35" i="12"/>
  <c r="EA35" i="12"/>
  <c r="EA28" i="12"/>
  <c r="EC28" i="12"/>
  <c r="EA29" i="12"/>
  <c r="EC29" i="12"/>
  <c r="EA30" i="12"/>
  <c r="EC30" i="12"/>
  <c r="EA31" i="12"/>
  <c r="EC31" i="12"/>
  <c r="EE31" i="12" s="1"/>
  <c r="EC27" i="12"/>
  <c r="EA27" i="12"/>
  <c r="EA21" i="12"/>
  <c r="EB21" i="12"/>
  <c r="EC21" i="12"/>
  <c r="EE21" i="12" s="1"/>
  <c r="EA22" i="12"/>
  <c r="EB22" i="12"/>
  <c r="EC22" i="12"/>
  <c r="EA23" i="12"/>
  <c r="EB23" i="12"/>
  <c r="EC23" i="12"/>
  <c r="EC20" i="12"/>
  <c r="EB20" i="12"/>
  <c r="EA20" i="12"/>
  <c r="EA16" i="12"/>
  <c r="EC16" i="12"/>
  <c r="EA17" i="12"/>
  <c r="EC17" i="12"/>
  <c r="EC15" i="12"/>
  <c r="EA15" i="12"/>
  <c r="EC11" i="12"/>
  <c r="EA11" i="12"/>
  <c r="EC10" i="12"/>
  <c r="EA10" i="12"/>
  <c r="EC9" i="12"/>
  <c r="EA9" i="12"/>
  <c r="EC8" i="12"/>
  <c r="EA8" i="12"/>
  <c r="EC7" i="12"/>
  <c r="EA7" i="12"/>
  <c r="EC6" i="12"/>
  <c r="EA6" i="12"/>
  <c r="EC5" i="12"/>
  <c r="EA5" i="12"/>
  <c r="EC4" i="12"/>
  <c r="EA4" i="12"/>
  <c r="I19" i="2"/>
  <c r="E18" i="2"/>
  <c r="C18" i="2"/>
  <c r="DS28" i="12"/>
  <c r="DU28" i="12"/>
  <c r="DS29" i="12"/>
  <c r="DU29" i="12"/>
  <c r="DW29" i="12" s="1"/>
  <c r="DS30" i="12"/>
  <c r="DU30" i="12"/>
  <c r="DS31" i="12"/>
  <c r="DU31" i="12"/>
  <c r="DU27" i="12"/>
  <c r="DS27" i="12"/>
  <c r="DS16" i="12"/>
  <c r="DU16" i="12"/>
  <c r="DS17" i="12"/>
  <c r="DW17" i="12" s="1"/>
  <c r="DU17" i="12"/>
  <c r="DS5" i="12"/>
  <c r="DU5" i="12"/>
  <c r="DS6" i="12"/>
  <c r="DU6" i="12"/>
  <c r="DS7" i="12"/>
  <c r="DU7" i="12"/>
  <c r="DS8" i="12"/>
  <c r="DU8" i="12"/>
  <c r="DW8" i="12" s="1"/>
  <c r="DS9" i="12"/>
  <c r="DU9" i="12"/>
  <c r="DS10" i="12"/>
  <c r="DW10" i="12" s="1"/>
  <c r="DU10" i="12"/>
  <c r="DS11" i="12"/>
  <c r="DU11" i="12"/>
  <c r="DU4" i="12"/>
  <c r="DS4" i="12"/>
  <c r="DW4" i="12" s="1"/>
  <c r="DU15" i="12"/>
  <c r="DS15" i="12"/>
  <c r="DU35" i="12"/>
  <c r="DS35" i="12"/>
  <c r="DW35" i="12" s="1"/>
  <c r="DS45" i="12"/>
  <c r="DU45" i="12"/>
  <c r="DS46" i="12"/>
  <c r="DU46" i="12"/>
  <c r="DU44" i="12"/>
  <c r="DS44" i="12"/>
  <c r="DS51" i="12"/>
  <c r="DU51" i="12"/>
  <c r="DS52" i="12"/>
  <c r="DU52" i="12"/>
  <c r="DS53" i="12"/>
  <c r="DU53" i="12"/>
  <c r="DW53" i="12" s="1"/>
  <c r="DS54" i="12"/>
  <c r="DU54" i="12"/>
  <c r="DS55" i="12"/>
  <c r="DU55" i="12"/>
  <c r="DS56" i="12"/>
  <c r="DU56" i="12"/>
  <c r="DS57" i="12"/>
  <c r="DU57" i="12"/>
  <c r="DS58" i="12"/>
  <c r="DU58" i="12"/>
  <c r="DS59" i="12"/>
  <c r="DU59" i="12"/>
  <c r="DU50" i="12"/>
  <c r="DS50" i="12"/>
  <c r="DU63" i="12"/>
  <c r="DS63" i="12"/>
  <c r="DU62" i="12"/>
  <c r="DS62" i="12"/>
  <c r="DU64" i="12"/>
  <c r="DS64" i="12"/>
  <c r="DW64" i="12" s="1"/>
  <c r="DV67" i="12"/>
  <c r="DU67" i="12"/>
  <c r="DT67" i="12"/>
  <c r="DS67" i="12"/>
  <c r="DS21" i="12"/>
  <c r="DT21" i="12"/>
  <c r="DU21" i="12"/>
  <c r="DS22" i="12"/>
  <c r="DT22" i="12"/>
  <c r="DU22" i="12"/>
  <c r="DS23" i="12"/>
  <c r="DT23" i="12"/>
  <c r="DU23" i="12"/>
  <c r="DU20" i="12"/>
  <c r="DT20" i="12"/>
  <c r="DS20" i="12"/>
  <c r="E17" i="2"/>
  <c r="C17" i="2"/>
  <c r="DN67" i="12"/>
  <c r="DM67" i="12"/>
  <c r="DL67" i="12"/>
  <c r="DK67" i="12"/>
  <c r="DK63" i="12"/>
  <c r="DM63" i="12"/>
  <c r="DO63" i="12" s="1"/>
  <c r="DK64" i="12"/>
  <c r="DM64" i="12"/>
  <c r="DM62" i="12"/>
  <c r="DK62" i="12"/>
  <c r="DO62" i="12" s="1"/>
  <c r="DK51" i="12"/>
  <c r="DM51" i="12"/>
  <c r="DK52" i="12"/>
  <c r="DM52" i="12"/>
  <c r="DK53" i="12"/>
  <c r="DM53" i="12"/>
  <c r="DK54" i="12"/>
  <c r="DM54" i="12"/>
  <c r="DK55" i="12"/>
  <c r="DO55" i="12" s="1"/>
  <c r="DM55" i="12"/>
  <c r="DK56" i="12"/>
  <c r="DM56" i="12"/>
  <c r="DK57" i="12"/>
  <c r="DM57" i="12"/>
  <c r="DK58" i="12"/>
  <c r="DM58" i="12"/>
  <c r="DK59" i="12"/>
  <c r="DM59" i="12"/>
  <c r="DM50" i="12"/>
  <c r="DK50" i="12"/>
  <c r="DK45" i="12"/>
  <c r="DO45" i="12" s="1"/>
  <c r="DM45" i="12"/>
  <c r="DK46" i="12"/>
  <c r="DM46" i="12"/>
  <c r="DM44" i="12"/>
  <c r="DK44" i="12"/>
  <c r="DK36" i="12"/>
  <c r="DM36" i="12"/>
  <c r="DK37" i="12"/>
  <c r="DM37" i="12"/>
  <c r="DK38" i="12"/>
  <c r="DM38" i="12"/>
  <c r="DO38" i="12" s="1"/>
  <c r="DK39" i="12"/>
  <c r="DM39" i="12"/>
  <c r="DK40" i="12"/>
  <c r="DM40" i="12"/>
  <c r="DM35" i="12"/>
  <c r="DK35" i="12"/>
  <c r="DK28" i="12"/>
  <c r="DM28" i="12"/>
  <c r="DK29" i="12"/>
  <c r="DM29" i="12"/>
  <c r="DK30" i="12"/>
  <c r="DM30" i="12"/>
  <c r="DK31" i="12"/>
  <c r="DM31" i="12"/>
  <c r="DM27" i="12"/>
  <c r="DK27" i="12"/>
  <c r="DK21" i="12"/>
  <c r="DL21" i="12"/>
  <c r="DM21" i="12"/>
  <c r="DK22" i="12"/>
  <c r="DL22" i="12"/>
  <c r="DM22" i="12"/>
  <c r="DK23" i="12"/>
  <c r="DL23" i="12"/>
  <c r="DM23" i="12"/>
  <c r="DM20" i="12"/>
  <c r="DL20" i="12"/>
  <c r="DK20" i="12"/>
  <c r="DK15" i="12"/>
  <c r="DK16" i="12"/>
  <c r="DM16" i="12"/>
  <c r="DK17" i="12"/>
  <c r="DM17" i="12"/>
  <c r="DM15" i="12"/>
  <c r="DK5" i="12"/>
  <c r="DM5" i="12"/>
  <c r="DO5" i="12" s="1"/>
  <c r="DK6" i="12"/>
  <c r="DM6" i="12"/>
  <c r="DK7" i="12"/>
  <c r="DM7" i="12"/>
  <c r="DK8" i="12"/>
  <c r="DM8" i="12"/>
  <c r="DK9" i="12"/>
  <c r="DM9" i="12"/>
  <c r="DK10" i="12"/>
  <c r="DM10" i="12"/>
  <c r="DK11" i="12"/>
  <c r="DM11" i="12"/>
  <c r="DM4" i="12"/>
  <c r="DK4" i="12"/>
  <c r="E16" i="2"/>
  <c r="C16" i="2"/>
  <c r="DC63" i="12"/>
  <c r="DE63" i="12"/>
  <c r="DC64" i="12"/>
  <c r="DE64" i="12"/>
  <c r="DE62" i="12"/>
  <c r="DC62" i="12"/>
  <c r="DC59" i="12"/>
  <c r="DE59" i="12"/>
  <c r="DC51" i="12"/>
  <c r="DE51" i="12"/>
  <c r="DC52" i="12"/>
  <c r="DE52" i="12"/>
  <c r="DG52" i="12" s="1"/>
  <c r="DC53" i="12"/>
  <c r="DE53" i="12"/>
  <c r="DC54" i="12"/>
  <c r="DE54" i="12"/>
  <c r="DC55" i="12"/>
  <c r="DE55" i="12"/>
  <c r="DC56" i="12"/>
  <c r="DE56" i="12"/>
  <c r="DC57" i="12"/>
  <c r="DE57" i="12"/>
  <c r="DC58" i="12"/>
  <c r="DE58" i="12"/>
  <c r="DE50" i="12"/>
  <c r="DC50" i="12"/>
  <c r="DC45" i="12"/>
  <c r="DE45" i="12"/>
  <c r="DC46" i="12"/>
  <c r="DE46" i="12"/>
  <c r="DE44" i="12"/>
  <c r="DC44" i="12"/>
  <c r="DG44" i="12" s="1"/>
  <c r="DC36" i="12"/>
  <c r="DE36" i="12"/>
  <c r="DC37" i="12"/>
  <c r="DE37" i="12"/>
  <c r="DG37" i="12" s="1"/>
  <c r="DC38" i="12"/>
  <c r="DE38" i="12"/>
  <c r="DC39" i="12"/>
  <c r="DE39" i="12"/>
  <c r="DC40" i="12"/>
  <c r="DE40" i="12"/>
  <c r="DE35" i="12"/>
  <c r="DC35" i="12"/>
  <c r="DG35" i="12" s="1"/>
  <c r="DC28" i="12"/>
  <c r="DE28" i="12"/>
  <c r="DC29" i="12"/>
  <c r="DE29" i="12"/>
  <c r="DG29" i="12" s="1"/>
  <c r="DC30" i="12"/>
  <c r="DE30" i="12"/>
  <c r="DC31" i="12"/>
  <c r="DE31" i="12"/>
  <c r="DE27" i="12"/>
  <c r="DC27" i="12"/>
  <c r="DE20" i="12"/>
  <c r="DD20" i="12"/>
  <c r="DC20" i="12"/>
  <c r="DC16" i="12"/>
  <c r="DE16" i="12"/>
  <c r="DC17" i="12"/>
  <c r="DE17" i="12"/>
  <c r="DE15" i="12"/>
  <c r="DC15" i="12"/>
  <c r="DC5" i="12"/>
  <c r="DE5" i="12"/>
  <c r="DG5" i="12" s="1"/>
  <c r="DC6" i="12"/>
  <c r="DE6" i="12"/>
  <c r="DC7" i="12"/>
  <c r="DE7" i="12"/>
  <c r="DC8" i="12"/>
  <c r="DE8" i="12"/>
  <c r="DC9" i="12"/>
  <c r="DE9" i="12"/>
  <c r="DC10" i="12"/>
  <c r="DE10" i="12"/>
  <c r="DC11" i="12"/>
  <c r="DE11" i="12"/>
  <c r="DE4" i="12"/>
  <c r="DC4" i="12"/>
  <c r="DF67" i="12"/>
  <c r="DE67" i="12"/>
  <c r="DD67" i="12"/>
  <c r="DC67" i="12"/>
  <c r="E15" i="2"/>
  <c r="C15" i="2"/>
  <c r="CX67" i="12"/>
  <c r="CW67" i="12"/>
  <c r="CV67" i="12"/>
  <c r="CU67" i="12"/>
  <c r="CU63" i="12"/>
  <c r="CY63" i="12" s="1"/>
  <c r="CW63" i="12"/>
  <c r="CU64" i="12"/>
  <c r="CW64" i="12"/>
  <c r="CW62" i="12"/>
  <c r="CU62" i="12"/>
  <c r="CU52" i="12"/>
  <c r="CW52" i="12"/>
  <c r="CU53" i="12"/>
  <c r="CW53" i="12"/>
  <c r="CU54" i="12"/>
  <c r="CW54" i="12"/>
  <c r="CU55" i="12"/>
  <c r="CY55" i="12" s="1"/>
  <c r="CW55" i="12"/>
  <c r="CU56" i="12"/>
  <c r="CW56" i="12"/>
  <c r="CY56" i="12" s="1"/>
  <c r="CU57" i="12"/>
  <c r="CW57" i="12"/>
  <c r="CU58" i="12"/>
  <c r="CW58" i="12"/>
  <c r="CU59" i="12"/>
  <c r="CW59" i="12"/>
  <c r="CW51" i="12"/>
  <c r="CU51" i="12"/>
  <c r="CW50" i="12"/>
  <c r="CU50" i="12"/>
  <c r="CU45" i="12"/>
  <c r="CW45" i="12"/>
  <c r="CY45" i="12" s="1"/>
  <c r="CU46" i="12"/>
  <c r="CW46" i="12"/>
  <c r="CW44" i="12"/>
  <c r="CU44" i="12"/>
  <c r="CU36" i="12"/>
  <c r="CW36" i="12"/>
  <c r="CU37" i="12"/>
  <c r="CW37" i="12"/>
  <c r="CY37" i="12" s="1"/>
  <c r="CU38" i="12"/>
  <c r="CW38" i="12"/>
  <c r="CU39" i="12"/>
  <c r="CW39" i="12"/>
  <c r="CY39" i="12" s="1"/>
  <c r="CU40" i="12"/>
  <c r="CW40" i="12"/>
  <c r="CW35" i="12"/>
  <c r="CU35" i="12"/>
  <c r="CU28" i="12"/>
  <c r="CW28" i="12"/>
  <c r="CU29" i="12"/>
  <c r="CW29" i="12"/>
  <c r="CY29" i="12" s="1"/>
  <c r="CU30" i="12"/>
  <c r="CW30" i="12"/>
  <c r="CU31" i="12"/>
  <c r="CW31" i="12"/>
  <c r="CW27" i="12"/>
  <c r="CU27" i="12"/>
  <c r="CU21" i="12"/>
  <c r="CV21" i="12"/>
  <c r="CW21" i="12"/>
  <c r="CU22" i="12"/>
  <c r="CV22" i="12"/>
  <c r="CW22" i="12"/>
  <c r="CU23" i="12"/>
  <c r="CV23" i="12"/>
  <c r="CW23" i="12"/>
  <c r="CW20" i="12"/>
  <c r="CV20" i="12"/>
  <c r="CU20" i="12"/>
  <c r="CU16" i="12"/>
  <c r="CW16" i="12"/>
  <c r="CW15" i="12"/>
  <c r="CU15" i="12"/>
  <c r="CW11" i="12"/>
  <c r="CU11" i="12"/>
  <c r="CW10" i="12"/>
  <c r="CU10" i="12"/>
  <c r="CW9" i="12"/>
  <c r="CU9" i="12"/>
  <c r="CW8" i="12"/>
  <c r="CU8" i="12"/>
  <c r="CW7" i="12"/>
  <c r="CU7" i="12"/>
  <c r="CW6" i="12"/>
  <c r="CU6" i="12"/>
  <c r="CW5" i="12"/>
  <c r="CU5" i="12"/>
  <c r="CW4" i="12"/>
  <c r="CU4" i="12"/>
  <c r="E14" i="2"/>
  <c r="C14" i="2"/>
  <c r="CP67" i="12"/>
  <c r="CO67" i="12"/>
  <c r="CN67" i="12"/>
  <c r="CM67" i="12"/>
  <c r="CM63" i="12"/>
  <c r="CO63" i="12"/>
  <c r="CM64" i="12"/>
  <c r="CO64" i="12"/>
  <c r="CO62" i="12"/>
  <c r="CM62" i="12"/>
  <c r="CM51" i="12"/>
  <c r="CO51" i="12"/>
  <c r="CM52" i="12"/>
  <c r="CO52" i="12"/>
  <c r="CM53" i="12"/>
  <c r="CO53" i="12"/>
  <c r="CM54" i="12"/>
  <c r="CO54" i="12"/>
  <c r="CM55" i="12"/>
  <c r="CO55" i="12"/>
  <c r="CM56" i="12"/>
  <c r="CO56" i="12"/>
  <c r="CM57" i="12"/>
  <c r="CO57" i="12"/>
  <c r="CM58" i="12"/>
  <c r="CO58" i="12"/>
  <c r="CM59" i="12"/>
  <c r="CO59" i="12"/>
  <c r="CO50" i="12"/>
  <c r="CM50" i="12"/>
  <c r="CM45" i="12"/>
  <c r="CO45" i="12"/>
  <c r="CM46" i="12"/>
  <c r="CO46" i="12"/>
  <c r="CO44" i="12"/>
  <c r="CM44" i="12"/>
  <c r="CM36" i="12"/>
  <c r="CO36" i="12"/>
  <c r="CM37" i="12"/>
  <c r="CO37" i="12"/>
  <c r="CM38" i="12"/>
  <c r="CO38" i="12"/>
  <c r="CM39" i="12"/>
  <c r="CO39" i="12"/>
  <c r="CM40" i="12"/>
  <c r="CO40" i="12"/>
  <c r="CO35" i="12"/>
  <c r="CM35" i="12"/>
  <c r="CM28" i="12"/>
  <c r="CO28" i="12"/>
  <c r="CQ28" i="12" s="1"/>
  <c r="CM29" i="12"/>
  <c r="CO29" i="12"/>
  <c r="CM30" i="12"/>
  <c r="CO30" i="12"/>
  <c r="CM31" i="12"/>
  <c r="CO31" i="12"/>
  <c r="CO27" i="12"/>
  <c r="CM27" i="12"/>
  <c r="CM21" i="12"/>
  <c r="CN21" i="12"/>
  <c r="CO21" i="12"/>
  <c r="CM22" i="12"/>
  <c r="CN22" i="12"/>
  <c r="CO22" i="12"/>
  <c r="CM23" i="12"/>
  <c r="CN23" i="12"/>
  <c r="CO23" i="12"/>
  <c r="CQ23" i="12" s="1"/>
  <c r="CO20" i="12"/>
  <c r="CN20" i="12"/>
  <c r="CM20" i="12"/>
  <c r="CO17" i="12"/>
  <c r="CM17" i="12"/>
  <c r="CO16" i="12"/>
  <c r="CM16" i="12"/>
  <c r="CO15" i="12"/>
  <c r="CM15" i="12"/>
  <c r="CM5" i="12"/>
  <c r="CO5" i="12"/>
  <c r="CM6" i="12"/>
  <c r="CO6" i="12"/>
  <c r="CQ6" i="12" s="1"/>
  <c r="CM7" i="12"/>
  <c r="CO7" i="12"/>
  <c r="CM8" i="12"/>
  <c r="CO8" i="12"/>
  <c r="CM9" i="12"/>
  <c r="CO9" i="12"/>
  <c r="CM10" i="12"/>
  <c r="CO10" i="12"/>
  <c r="CM11" i="12"/>
  <c r="CO11" i="12"/>
  <c r="CO4" i="12"/>
  <c r="CM4" i="12"/>
  <c r="CQ4" i="12" s="1"/>
  <c r="E13" i="2"/>
  <c r="C13" i="2"/>
  <c r="CH67" i="12"/>
  <c r="CG67" i="12"/>
  <c r="CF67" i="12"/>
  <c r="CE67" i="12"/>
  <c r="CE63" i="12"/>
  <c r="CG63" i="12"/>
  <c r="CE64" i="12"/>
  <c r="CG64" i="12"/>
  <c r="CG62" i="12"/>
  <c r="CE62" i="12"/>
  <c r="CE51" i="12"/>
  <c r="CG51" i="12"/>
  <c r="CE52" i="12"/>
  <c r="CG52" i="12"/>
  <c r="CE53" i="12"/>
  <c r="CG53" i="12"/>
  <c r="CE54" i="12"/>
  <c r="CG54" i="12"/>
  <c r="CE55" i="12"/>
  <c r="CG55" i="12"/>
  <c r="CE56" i="12"/>
  <c r="CG56" i="12"/>
  <c r="CE57" i="12"/>
  <c r="CG57" i="12"/>
  <c r="CE58" i="12"/>
  <c r="CG58" i="12"/>
  <c r="CE59" i="12"/>
  <c r="CG59" i="12"/>
  <c r="CG50" i="12"/>
  <c r="CE50" i="12"/>
  <c r="CE45" i="12"/>
  <c r="CG45" i="12"/>
  <c r="CE46" i="12"/>
  <c r="CG46" i="12"/>
  <c r="CG44" i="12"/>
  <c r="CE44" i="12"/>
  <c r="CE36" i="12"/>
  <c r="CG36" i="12"/>
  <c r="CE37" i="12"/>
  <c r="CG37" i="12"/>
  <c r="CE38" i="12"/>
  <c r="CG38" i="12"/>
  <c r="CE39" i="12"/>
  <c r="CG39" i="12"/>
  <c r="CE40" i="12"/>
  <c r="CG40" i="12"/>
  <c r="CG35" i="12"/>
  <c r="CE35" i="12"/>
  <c r="CE28" i="12"/>
  <c r="CG28" i="12"/>
  <c r="CE29" i="12"/>
  <c r="CG29" i="12"/>
  <c r="CE30" i="12"/>
  <c r="CG30" i="12"/>
  <c r="CE31" i="12"/>
  <c r="CG31" i="12"/>
  <c r="CG27" i="12"/>
  <c r="CE27" i="12"/>
  <c r="CI27" i="12" s="1"/>
  <c r="CE21" i="12"/>
  <c r="CF21" i="12"/>
  <c r="CG21" i="12"/>
  <c r="CE22" i="12"/>
  <c r="CF22" i="12"/>
  <c r="CG22" i="12"/>
  <c r="CE23" i="12"/>
  <c r="CF23" i="12"/>
  <c r="CG23" i="12"/>
  <c r="CG20" i="12"/>
  <c r="CF20" i="12"/>
  <c r="CE20" i="12"/>
  <c r="CI20" i="12" s="1"/>
  <c r="CE16" i="12"/>
  <c r="CG16" i="12"/>
  <c r="CE17" i="12"/>
  <c r="CG17" i="12"/>
  <c r="CI17" i="12" s="1"/>
  <c r="CG15" i="12"/>
  <c r="CE15" i="12"/>
  <c r="CE5" i="12"/>
  <c r="CG5" i="12"/>
  <c r="CE6" i="12"/>
  <c r="CG6" i="12"/>
  <c r="CE7" i="12"/>
  <c r="CG7" i="12"/>
  <c r="CE8" i="12"/>
  <c r="CG8" i="12"/>
  <c r="CE9" i="12"/>
  <c r="CG9" i="12"/>
  <c r="CI9" i="12" s="1"/>
  <c r="CE10" i="12"/>
  <c r="CG10" i="12"/>
  <c r="CE11" i="12"/>
  <c r="CG11" i="12"/>
  <c r="CG4" i="12"/>
  <c r="CE4" i="12"/>
  <c r="AC35" i="2"/>
  <c r="AB35" i="2"/>
  <c r="AA35" i="2"/>
  <c r="Z35" i="2"/>
  <c r="Y35" i="2"/>
  <c r="X35" i="2"/>
  <c r="E12" i="2"/>
  <c r="C12" i="2"/>
  <c r="BZ67" i="12"/>
  <c r="BY67" i="12"/>
  <c r="BX67" i="12"/>
  <c r="BW67" i="12"/>
  <c r="BW63" i="12"/>
  <c r="BY63" i="12"/>
  <c r="BW64" i="12"/>
  <c r="BY64" i="12"/>
  <c r="BY62" i="12"/>
  <c r="BW62" i="12"/>
  <c r="BW51" i="12"/>
  <c r="CA51" i="12" s="1"/>
  <c r="BY51" i="12"/>
  <c r="BW52" i="12"/>
  <c r="BY52" i="12"/>
  <c r="BW53" i="12"/>
  <c r="BY53" i="12"/>
  <c r="BW54" i="12"/>
  <c r="BY54" i="12"/>
  <c r="BW55" i="12"/>
  <c r="BY55" i="12"/>
  <c r="BW56" i="12"/>
  <c r="BY56" i="12"/>
  <c r="BW57" i="12"/>
  <c r="BY57" i="12"/>
  <c r="BW58" i="12"/>
  <c r="BY58" i="12"/>
  <c r="BW59" i="12"/>
  <c r="BY59" i="12"/>
  <c r="BY50" i="12"/>
  <c r="BW50" i="12"/>
  <c r="BW45" i="12"/>
  <c r="BY45" i="12"/>
  <c r="BW46" i="12"/>
  <c r="BY46" i="12"/>
  <c r="BY44" i="12"/>
  <c r="BW44" i="12"/>
  <c r="BW36" i="12"/>
  <c r="BY36" i="12"/>
  <c r="BW37" i="12"/>
  <c r="BY37" i="12"/>
  <c r="BW38" i="12"/>
  <c r="BY38" i="12"/>
  <c r="CA38" i="12" s="1"/>
  <c r="BW39" i="12"/>
  <c r="BY39" i="12"/>
  <c r="BW40" i="12"/>
  <c r="BY40" i="12"/>
  <c r="BY35" i="12"/>
  <c r="BW35" i="12"/>
  <c r="BW28" i="12"/>
  <c r="BY28" i="12"/>
  <c r="BW29" i="12"/>
  <c r="BY29" i="12"/>
  <c r="BW30" i="12"/>
  <c r="BY30" i="12"/>
  <c r="BW31" i="12"/>
  <c r="BY31" i="12"/>
  <c r="BY27" i="12"/>
  <c r="BW27" i="12"/>
  <c r="BW21" i="12"/>
  <c r="BX21" i="12"/>
  <c r="BY21" i="12"/>
  <c r="BW22" i="12"/>
  <c r="BX22" i="12"/>
  <c r="BY22" i="12"/>
  <c r="BW23" i="12"/>
  <c r="BX23" i="12"/>
  <c r="BY23" i="12"/>
  <c r="BY20" i="12"/>
  <c r="BX20" i="12"/>
  <c r="BW20" i="12"/>
  <c r="BW16" i="12"/>
  <c r="BY16" i="12"/>
  <c r="BW17" i="12"/>
  <c r="BY17" i="12"/>
  <c r="BY15" i="12"/>
  <c r="BW15" i="12"/>
  <c r="BY11" i="12"/>
  <c r="BW11" i="12"/>
  <c r="BY10" i="12"/>
  <c r="BW10" i="12"/>
  <c r="BY9" i="12"/>
  <c r="BW9" i="12"/>
  <c r="CA9" i="12" s="1"/>
  <c r="BY8" i="12"/>
  <c r="BW8" i="12"/>
  <c r="BY7" i="12"/>
  <c r="BW7" i="12"/>
  <c r="BY6" i="12"/>
  <c r="BW6" i="12"/>
  <c r="BY5" i="12"/>
  <c r="BW5" i="12"/>
  <c r="CA5" i="12" s="1"/>
  <c r="BY4" i="12"/>
  <c r="BW4" i="12"/>
  <c r="E11" i="2"/>
  <c r="C11" i="2"/>
  <c r="BR67" i="12"/>
  <c r="BQ67" i="12"/>
  <c r="BP67" i="12"/>
  <c r="BO67" i="12"/>
  <c r="BO63" i="12"/>
  <c r="BQ63" i="12"/>
  <c r="BO64" i="12"/>
  <c r="BQ64" i="12"/>
  <c r="BS64" i="12" s="1"/>
  <c r="BQ62" i="12"/>
  <c r="BO62" i="12"/>
  <c r="BO51" i="12"/>
  <c r="BQ51" i="12"/>
  <c r="BO52" i="12"/>
  <c r="BQ52" i="12"/>
  <c r="BO53" i="12"/>
  <c r="BQ53" i="12"/>
  <c r="BO54" i="12"/>
  <c r="BQ54" i="12"/>
  <c r="BO55" i="12"/>
  <c r="BQ55" i="12"/>
  <c r="BO56" i="12"/>
  <c r="BQ56" i="12"/>
  <c r="BO57" i="12"/>
  <c r="BQ57" i="12"/>
  <c r="BO58" i="12"/>
  <c r="BQ58" i="12"/>
  <c r="BO59" i="12"/>
  <c r="BQ59" i="12"/>
  <c r="BQ50" i="12"/>
  <c r="BO50" i="12"/>
  <c r="BS50" i="12" s="1"/>
  <c r="BO45" i="12"/>
  <c r="BQ45" i="12"/>
  <c r="BO46" i="12"/>
  <c r="BQ46" i="12"/>
  <c r="BQ44" i="12"/>
  <c r="BO44" i="12"/>
  <c r="BO36" i="12"/>
  <c r="BQ36" i="12"/>
  <c r="BO37" i="12"/>
  <c r="BQ37" i="12"/>
  <c r="BO38" i="12"/>
  <c r="BQ38" i="12"/>
  <c r="BO39" i="12"/>
  <c r="BQ39" i="12"/>
  <c r="BO40" i="12"/>
  <c r="BQ40" i="12"/>
  <c r="BQ35" i="12"/>
  <c r="BO35" i="12"/>
  <c r="BS35" i="12" s="1"/>
  <c r="BO28" i="12"/>
  <c r="BQ28" i="12"/>
  <c r="BO29" i="12"/>
  <c r="BQ29" i="12"/>
  <c r="BO30" i="12"/>
  <c r="BS30" i="12" s="1"/>
  <c r="BQ30" i="12"/>
  <c r="BO31" i="12"/>
  <c r="BQ31" i="12"/>
  <c r="BQ27" i="12"/>
  <c r="BO27" i="12"/>
  <c r="BO21" i="12"/>
  <c r="BP21" i="12"/>
  <c r="BQ21" i="12"/>
  <c r="BS21" i="12" s="1"/>
  <c r="BO22" i="12"/>
  <c r="BP22" i="12"/>
  <c r="BQ22" i="12"/>
  <c r="BS22" i="12" s="1"/>
  <c r="BO23" i="12"/>
  <c r="BP23" i="12"/>
  <c r="BQ23" i="12"/>
  <c r="BQ20" i="12"/>
  <c r="BP20" i="12"/>
  <c r="BO20" i="12"/>
  <c r="BO16" i="12"/>
  <c r="BQ16" i="12"/>
  <c r="BS16" i="12" s="1"/>
  <c r="BO17" i="12"/>
  <c r="BQ17" i="12"/>
  <c r="BQ15" i="12"/>
  <c r="BO15" i="12"/>
  <c r="BO5" i="12"/>
  <c r="BS5" i="12" s="1"/>
  <c r="BQ5" i="12"/>
  <c r="BO6" i="12"/>
  <c r="BQ6" i="12"/>
  <c r="BS6" i="12" s="1"/>
  <c r="BO7" i="12"/>
  <c r="BQ7" i="12"/>
  <c r="BO8" i="12"/>
  <c r="BQ8" i="12"/>
  <c r="BO9" i="12"/>
  <c r="BQ9" i="12"/>
  <c r="BO10" i="12"/>
  <c r="BQ10" i="12"/>
  <c r="BO11" i="12"/>
  <c r="BQ11" i="12"/>
  <c r="BQ4" i="12"/>
  <c r="BO4" i="12"/>
  <c r="BM83" i="12"/>
  <c r="BM79" i="12"/>
  <c r="BN68" i="12"/>
  <c r="J11" i="2" s="1"/>
  <c r="BM68" i="12"/>
  <c r="I11" i="2" s="1"/>
  <c r="E10" i="2"/>
  <c r="C10" i="2"/>
  <c r="BJ67" i="12"/>
  <c r="BI67" i="12"/>
  <c r="BH67" i="12"/>
  <c r="BG67" i="12"/>
  <c r="BG63" i="12"/>
  <c r="BI63" i="12"/>
  <c r="BK63" i="12" s="1"/>
  <c r="BJ63" i="12"/>
  <c r="BG64" i="12"/>
  <c r="BI64" i="12"/>
  <c r="BJ64" i="12"/>
  <c r="BJ62" i="12"/>
  <c r="BI62" i="12"/>
  <c r="BG62" i="12"/>
  <c r="BG51" i="12"/>
  <c r="BI51" i="12"/>
  <c r="BJ51" i="12"/>
  <c r="BG52" i="12"/>
  <c r="BI52" i="12"/>
  <c r="BJ52" i="12"/>
  <c r="BG53" i="12"/>
  <c r="BI53" i="12"/>
  <c r="BJ53" i="12"/>
  <c r="BG54" i="12"/>
  <c r="BI54" i="12"/>
  <c r="BJ54" i="12"/>
  <c r="BG55" i="12"/>
  <c r="BI55" i="12"/>
  <c r="BJ55" i="12"/>
  <c r="BG56" i="12"/>
  <c r="BI56" i="12"/>
  <c r="BJ56" i="12"/>
  <c r="BG57" i="12"/>
  <c r="BI57" i="12"/>
  <c r="BJ57" i="12"/>
  <c r="BG58" i="12"/>
  <c r="BI58" i="12"/>
  <c r="BJ58" i="12"/>
  <c r="BG59" i="12"/>
  <c r="BI59" i="12"/>
  <c r="BJ59" i="12"/>
  <c r="BJ50" i="12"/>
  <c r="BI50" i="12"/>
  <c r="BG50" i="12"/>
  <c r="BG45" i="12"/>
  <c r="BI45" i="12"/>
  <c r="BJ45" i="12"/>
  <c r="BG46" i="12"/>
  <c r="BI46" i="12"/>
  <c r="BJ46" i="12"/>
  <c r="BJ44" i="12"/>
  <c r="BI44" i="12"/>
  <c r="BG44" i="12"/>
  <c r="BG36" i="12"/>
  <c r="BI36" i="12"/>
  <c r="BJ36" i="12"/>
  <c r="BG37" i="12"/>
  <c r="BI37" i="12"/>
  <c r="BJ37" i="12"/>
  <c r="BG38" i="12"/>
  <c r="BI38" i="12"/>
  <c r="BJ38" i="12"/>
  <c r="BG39" i="12"/>
  <c r="BI39" i="12"/>
  <c r="BJ39" i="12"/>
  <c r="BG40" i="12"/>
  <c r="BI40" i="12"/>
  <c r="BK40" i="12" s="1"/>
  <c r="BJ40" i="12"/>
  <c r="BJ35" i="12"/>
  <c r="BI35" i="12"/>
  <c r="BG35" i="12"/>
  <c r="BK35" i="12" s="1"/>
  <c r="BG28" i="12"/>
  <c r="BI28" i="12"/>
  <c r="BJ28" i="12"/>
  <c r="BG29" i="12"/>
  <c r="BI29" i="12"/>
  <c r="BJ29" i="12"/>
  <c r="BG30" i="12"/>
  <c r="BI30" i="12"/>
  <c r="BK30" i="12" s="1"/>
  <c r="BJ30" i="12"/>
  <c r="BG31" i="12"/>
  <c r="BI31" i="12"/>
  <c r="BK31" i="12" s="1"/>
  <c r="BJ31" i="12"/>
  <c r="BJ27" i="12"/>
  <c r="BI27" i="12"/>
  <c r="BG27" i="12"/>
  <c r="BK27" i="12" s="1"/>
  <c r="BG21" i="12"/>
  <c r="BH21" i="12"/>
  <c r="BI21" i="12"/>
  <c r="BJ21" i="12"/>
  <c r="BG22" i="12"/>
  <c r="BK22" i="12" s="1"/>
  <c r="BH22" i="12"/>
  <c r="BI22" i="12"/>
  <c r="BJ22" i="12"/>
  <c r="BG23" i="12"/>
  <c r="BH23" i="12"/>
  <c r="BI23" i="12"/>
  <c r="BJ23" i="12"/>
  <c r="BJ20" i="12"/>
  <c r="BI20" i="12"/>
  <c r="BH20" i="12"/>
  <c r="BG20" i="12"/>
  <c r="BG16" i="12"/>
  <c r="BI16" i="12"/>
  <c r="BJ16" i="12"/>
  <c r="BG17" i="12"/>
  <c r="BI17" i="12"/>
  <c r="BJ17" i="12"/>
  <c r="BJ15" i="12"/>
  <c r="BI15" i="12"/>
  <c r="BG15" i="12"/>
  <c r="BJ11" i="12"/>
  <c r="BI11" i="12"/>
  <c r="BG11" i="12"/>
  <c r="BK11" i="12" s="1"/>
  <c r="BJ10" i="12"/>
  <c r="BI10" i="12"/>
  <c r="BG10" i="12"/>
  <c r="BK10" i="12" s="1"/>
  <c r="BJ9" i="12"/>
  <c r="BI9" i="12"/>
  <c r="BG9" i="12"/>
  <c r="BJ8" i="12"/>
  <c r="BI8" i="12"/>
  <c r="BG8" i="12"/>
  <c r="BJ7" i="12"/>
  <c r="BI7" i="12"/>
  <c r="BG7" i="12"/>
  <c r="BK7" i="12" s="1"/>
  <c r="BJ6" i="12"/>
  <c r="BI6" i="12"/>
  <c r="BG6" i="12"/>
  <c r="BK6" i="12" s="1"/>
  <c r="BJ5" i="12"/>
  <c r="BI5" i="12"/>
  <c r="BG5" i="12"/>
  <c r="BJ4" i="12"/>
  <c r="BI4" i="12"/>
  <c r="BG4" i="12"/>
  <c r="E9" i="2"/>
  <c r="C9" i="2"/>
  <c r="BB67" i="12"/>
  <c r="BA67" i="12"/>
  <c r="AZ67" i="12"/>
  <c r="AY67" i="12"/>
  <c r="AY63" i="12"/>
  <c r="BA63" i="12"/>
  <c r="AY64" i="12"/>
  <c r="BA64" i="12"/>
  <c r="BC64" i="12" s="1"/>
  <c r="BA62" i="12"/>
  <c r="AY62" i="12"/>
  <c r="AY51" i="12"/>
  <c r="BA51" i="12"/>
  <c r="BC51" i="12" s="1"/>
  <c r="AY52" i="12"/>
  <c r="BA52" i="12"/>
  <c r="AY53" i="12"/>
  <c r="BA53" i="12"/>
  <c r="BC53" i="12" s="1"/>
  <c r="AY54" i="12"/>
  <c r="BA54" i="12"/>
  <c r="AY55" i="12"/>
  <c r="BA55" i="12"/>
  <c r="BC55" i="12" s="1"/>
  <c r="AY56" i="12"/>
  <c r="BA56" i="12"/>
  <c r="AY57" i="12"/>
  <c r="BA57" i="12"/>
  <c r="AY58" i="12"/>
  <c r="BA58" i="12"/>
  <c r="AY59" i="12"/>
  <c r="BA59" i="12"/>
  <c r="BA50" i="12"/>
  <c r="AY50" i="12"/>
  <c r="AY45" i="12"/>
  <c r="BA45" i="12"/>
  <c r="AY46" i="12"/>
  <c r="BA46" i="12"/>
  <c r="BA44" i="12"/>
  <c r="AY44" i="12"/>
  <c r="AY36" i="12"/>
  <c r="BA36" i="12"/>
  <c r="AY37" i="12"/>
  <c r="BA37" i="12"/>
  <c r="AY38" i="12"/>
  <c r="BA38" i="12"/>
  <c r="AY39" i="12"/>
  <c r="BA39" i="12"/>
  <c r="AY40" i="12"/>
  <c r="BA40" i="12"/>
  <c r="BA35" i="12"/>
  <c r="AY35" i="12"/>
  <c r="AY28" i="12"/>
  <c r="BA28" i="12"/>
  <c r="AY29" i="12"/>
  <c r="BA29" i="12"/>
  <c r="AY30" i="12"/>
  <c r="BA30" i="12"/>
  <c r="AY31" i="12"/>
  <c r="BA31" i="12"/>
  <c r="BC31" i="12" s="1"/>
  <c r="BA27" i="12"/>
  <c r="AY27" i="12"/>
  <c r="AY21" i="12"/>
  <c r="AZ21" i="12"/>
  <c r="BA21" i="12"/>
  <c r="AY22" i="12"/>
  <c r="AZ22" i="12"/>
  <c r="BA22" i="12"/>
  <c r="BC22" i="12" s="1"/>
  <c r="AY23" i="12"/>
  <c r="AZ23" i="12"/>
  <c r="BA23" i="12"/>
  <c r="BA20" i="12"/>
  <c r="AZ20" i="12"/>
  <c r="AY20" i="12"/>
  <c r="AY16" i="12"/>
  <c r="BA16" i="12"/>
  <c r="AY17" i="12"/>
  <c r="BA17" i="12"/>
  <c r="BA15" i="12"/>
  <c r="AY15" i="12"/>
  <c r="AY5" i="12"/>
  <c r="BA5" i="12"/>
  <c r="BC5" i="12" s="1"/>
  <c r="AY6" i="12"/>
  <c r="BA6" i="12"/>
  <c r="AY7" i="12"/>
  <c r="BA7" i="12"/>
  <c r="AY8" i="12"/>
  <c r="BA8" i="12"/>
  <c r="AY9" i="12"/>
  <c r="BA9" i="12"/>
  <c r="AY10" i="12"/>
  <c r="BA10" i="12"/>
  <c r="BC10" i="12" s="1"/>
  <c r="AY11" i="12"/>
  <c r="BA11" i="12"/>
  <c r="BA4" i="12"/>
  <c r="AY4" i="12"/>
  <c r="E8" i="2"/>
  <c r="C8" i="2"/>
  <c r="AS64" i="12"/>
  <c r="AQ64" i="12"/>
  <c r="AS63" i="12"/>
  <c r="AQ63" i="12"/>
  <c r="AS62" i="12"/>
  <c r="AQ62" i="12"/>
  <c r="AS59" i="12"/>
  <c r="AQ59" i="12"/>
  <c r="AS58" i="12"/>
  <c r="AQ58" i="12"/>
  <c r="AS57" i="12"/>
  <c r="AQ57" i="12"/>
  <c r="AS56" i="12"/>
  <c r="AQ56" i="12"/>
  <c r="AS55" i="12"/>
  <c r="AQ55" i="12"/>
  <c r="AS54" i="12"/>
  <c r="AQ54" i="12"/>
  <c r="AS53" i="12"/>
  <c r="AQ53" i="12"/>
  <c r="AS52" i="12"/>
  <c r="AQ52" i="12"/>
  <c r="AS51" i="12"/>
  <c r="AQ51" i="12"/>
  <c r="AS50" i="12"/>
  <c r="AQ50" i="12"/>
  <c r="AS46" i="12"/>
  <c r="AQ46" i="12"/>
  <c r="AS45" i="12"/>
  <c r="AQ45" i="12"/>
  <c r="AS44" i="12"/>
  <c r="AQ44" i="12"/>
  <c r="AS40" i="12"/>
  <c r="AQ40" i="12"/>
  <c r="AS39" i="12"/>
  <c r="AQ39" i="12"/>
  <c r="AS38" i="12"/>
  <c r="AQ38" i="12"/>
  <c r="AS37" i="12"/>
  <c r="AQ37" i="12"/>
  <c r="AS36" i="12"/>
  <c r="AQ36" i="12"/>
  <c r="AS35" i="12"/>
  <c r="AQ35" i="12"/>
  <c r="AS31" i="12"/>
  <c r="AQ31" i="12"/>
  <c r="AS30" i="12"/>
  <c r="AQ30" i="12"/>
  <c r="AS29" i="12"/>
  <c r="AQ29" i="12"/>
  <c r="AS28" i="12"/>
  <c r="AQ28" i="12"/>
  <c r="AS27" i="12"/>
  <c r="AQ27" i="12"/>
  <c r="AS23" i="12"/>
  <c r="AR23" i="12"/>
  <c r="AQ23" i="12"/>
  <c r="AS22" i="12"/>
  <c r="AR22" i="12"/>
  <c r="AQ22" i="12"/>
  <c r="AS21" i="12"/>
  <c r="AR21" i="12"/>
  <c r="AQ21" i="12"/>
  <c r="AS20" i="12"/>
  <c r="AR20" i="12"/>
  <c r="AQ20" i="12"/>
  <c r="AS17" i="12"/>
  <c r="AQ17" i="12"/>
  <c r="AS16" i="12"/>
  <c r="AQ16" i="12"/>
  <c r="AS15" i="12"/>
  <c r="AQ15" i="12"/>
  <c r="AS11" i="12"/>
  <c r="AQ11" i="12"/>
  <c r="AS10" i="12"/>
  <c r="AQ10" i="12"/>
  <c r="AS9" i="12"/>
  <c r="AQ9" i="12"/>
  <c r="AU9" i="12" s="1"/>
  <c r="AS8" i="12"/>
  <c r="AQ8" i="12"/>
  <c r="AS7" i="12"/>
  <c r="AQ7" i="12"/>
  <c r="AS6" i="12"/>
  <c r="AQ6" i="12"/>
  <c r="AS5" i="12"/>
  <c r="AQ5" i="12"/>
  <c r="AU5" i="12" s="1"/>
  <c r="AS4" i="12"/>
  <c r="AQ4" i="12"/>
  <c r="E7" i="2"/>
  <c r="C7" i="2"/>
  <c r="AK64" i="12"/>
  <c r="AI64" i="12"/>
  <c r="AK63" i="12"/>
  <c r="AI63" i="12"/>
  <c r="AK62" i="12"/>
  <c r="AI62" i="12"/>
  <c r="AI51" i="12"/>
  <c r="AK51" i="12"/>
  <c r="AM51" i="12" s="1"/>
  <c r="AI52" i="12"/>
  <c r="AK52" i="12"/>
  <c r="AI53" i="12"/>
  <c r="AK53" i="12"/>
  <c r="AI54" i="12"/>
  <c r="AK54" i="12"/>
  <c r="AI55" i="12"/>
  <c r="AK55" i="12"/>
  <c r="AI56" i="12"/>
  <c r="AK56" i="12"/>
  <c r="AI57" i="12"/>
  <c r="AK57" i="12"/>
  <c r="AM57" i="12" s="1"/>
  <c r="AI58" i="12"/>
  <c r="AK58" i="12"/>
  <c r="AI59" i="12"/>
  <c r="AK59" i="12"/>
  <c r="AK50" i="12"/>
  <c r="AI50" i="12"/>
  <c r="AI45" i="12"/>
  <c r="AK45" i="12"/>
  <c r="AI46" i="12"/>
  <c r="AM46" i="12" s="1"/>
  <c r="AK46" i="12"/>
  <c r="AK44" i="12"/>
  <c r="AI44" i="12"/>
  <c r="AI36" i="12"/>
  <c r="AK36" i="12"/>
  <c r="AI37" i="12"/>
  <c r="AK37" i="12"/>
  <c r="AI38" i="12"/>
  <c r="AK38" i="12"/>
  <c r="AI39" i="12"/>
  <c r="AK39" i="12"/>
  <c r="AI40" i="12"/>
  <c r="AK40" i="12"/>
  <c r="AK35" i="12"/>
  <c r="AI35" i="12"/>
  <c r="AI28" i="12"/>
  <c r="AK28" i="12"/>
  <c r="AI29" i="12"/>
  <c r="AK29" i="12"/>
  <c r="AI30" i="12"/>
  <c r="AK30" i="12"/>
  <c r="AI31" i="12"/>
  <c r="AK31" i="12"/>
  <c r="AK27" i="12"/>
  <c r="AI27" i="12"/>
  <c r="AI21" i="12"/>
  <c r="AJ21" i="12"/>
  <c r="AK21" i="12"/>
  <c r="AI22" i="12"/>
  <c r="AJ22" i="12"/>
  <c r="AK22" i="12"/>
  <c r="AI23" i="12"/>
  <c r="AJ23" i="12"/>
  <c r="AK23" i="12"/>
  <c r="AK20" i="12"/>
  <c r="AJ20" i="12"/>
  <c r="AI20" i="12"/>
  <c r="AI16" i="12"/>
  <c r="AK16" i="12"/>
  <c r="AM16" i="12" s="1"/>
  <c r="AI17" i="12"/>
  <c r="AK17" i="12"/>
  <c r="AK15" i="12"/>
  <c r="AI15" i="12"/>
  <c r="AI5" i="12"/>
  <c r="AM5" i="12" s="1"/>
  <c r="AK5" i="12"/>
  <c r="AI6" i="12"/>
  <c r="AK6" i="12"/>
  <c r="AI7" i="12"/>
  <c r="AK7" i="12"/>
  <c r="AI8" i="12"/>
  <c r="AK8" i="12"/>
  <c r="AI9" i="12"/>
  <c r="AK9" i="12"/>
  <c r="AI10" i="12"/>
  <c r="AK10" i="12"/>
  <c r="AI11" i="12"/>
  <c r="AK11" i="12"/>
  <c r="AK4" i="12"/>
  <c r="AI4" i="12"/>
  <c r="E6" i="2"/>
  <c r="C6" i="2"/>
  <c r="AA63" i="12"/>
  <c r="AC63" i="12"/>
  <c r="AA64" i="12"/>
  <c r="AC64" i="12"/>
  <c r="AC62" i="12"/>
  <c r="AA62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C50" i="12"/>
  <c r="AA50" i="12"/>
  <c r="AA45" i="12"/>
  <c r="AC45" i="12"/>
  <c r="AA46" i="12"/>
  <c r="AC46" i="12"/>
  <c r="AC44" i="12"/>
  <c r="AA44" i="12"/>
  <c r="AA36" i="12"/>
  <c r="AC36" i="12"/>
  <c r="AA37" i="12"/>
  <c r="AC37" i="12"/>
  <c r="AA38" i="12"/>
  <c r="AC38" i="12"/>
  <c r="AA39" i="12"/>
  <c r="AC39" i="12"/>
  <c r="AA40" i="12"/>
  <c r="AC40" i="12"/>
  <c r="AC35" i="12"/>
  <c r="AA35" i="12"/>
  <c r="AA28" i="12"/>
  <c r="AC28" i="12"/>
  <c r="AA29" i="12"/>
  <c r="AC29" i="12"/>
  <c r="AA30" i="12"/>
  <c r="AC30" i="12"/>
  <c r="AA31" i="12"/>
  <c r="AC31" i="12"/>
  <c r="AC27" i="12"/>
  <c r="AA27" i="12"/>
  <c r="AA21" i="12"/>
  <c r="AB21" i="12"/>
  <c r="AC21" i="12"/>
  <c r="AA22" i="12"/>
  <c r="AB22" i="12"/>
  <c r="AC22" i="12"/>
  <c r="AA23" i="12"/>
  <c r="AB23" i="12"/>
  <c r="AC23" i="12"/>
  <c r="AC20" i="12"/>
  <c r="AB20" i="12"/>
  <c r="AA20" i="12"/>
  <c r="AA16" i="12"/>
  <c r="AC16" i="12"/>
  <c r="AA17" i="12"/>
  <c r="AC17" i="12"/>
  <c r="AC15" i="12"/>
  <c r="AA15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C4" i="12"/>
  <c r="AA4" i="12"/>
  <c r="K63" i="12"/>
  <c r="M63" i="12"/>
  <c r="K64" i="12"/>
  <c r="M64" i="12"/>
  <c r="M62" i="12"/>
  <c r="K62" i="12"/>
  <c r="K51" i="12"/>
  <c r="M51" i="12"/>
  <c r="K52" i="12"/>
  <c r="M52" i="12"/>
  <c r="K53" i="12"/>
  <c r="M53" i="12"/>
  <c r="K54" i="12"/>
  <c r="M54" i="12"/>
  <c r="K55" i="12"/>
  <c r="M55" i="12"/>
  <c r="K56" i="12"/>
  <c r="M56" i="12"/>
  <c r="K57" i="12"/>
  <c r="M57" i="12"/>
  <c r="K58" i="12"/>
  <c r="M58" i="12"/>
  <c r="K59" i="12"/>
  <c r="M59" i="12"/>
  <c r="M50" i="12"/>
  <c r="K50" i="12"/>
  <c r="K45" i="12"/>
  <c r="M45" i="12"/>
  <c r="K46" i="12"/>
  <c r="M46" i="12"/>
  <c r="M44" i="12"/>
  <c r="K44" i="12"/>
  <c r="K36" i="12"/>
  <c r="M36" i="12"/>
  <c r="K37" i="12"/>
  <c r="M37" i="12"/>
  <c r="K38" i="12"/>
  <c r="M38" i="12"/>
  <c r="K39" i="12"/>
  <c r="M39" i="12"/>
  <c r="K40" i="12"/>
  <c r="M40" i="12"/>
  <c r="M35" i="12"/>
  <c r="K35" i="12"/>
  <c r="K28" i="12"/>
  <c r="M28" i="12"/>
  <c r="K29" i="12"/>
  <c r="M29" i="12"/>
  <c r="K30" i="12"/>
  <c r="M30" i="12"/>
  <c r="K31" i="12"/>
  <c r="M31" i="12"/>
  <c r="M27" i="12"/>
  <c r="K27" i="12"/>
  <c r="K21" i="12"/>
  <c r="L21" i="12"/>
  <c r="M21" i="12"/>
  <c r="K22" i="12"/>
  <c r="L22" i="12"/>
  <c r="M22" i="12"/>
  <c r="K23" i="12"/>
  <c r="L23" i="12"/>
  <c r="M23" i="12"/>
  <c r="M20" i="12"/>
  <c r="L20" i="12"/>
  <c r="K20" i="12"/>
  <c r="K16" i="12"/>
  <c r="M16" i="12"/>
  <c r="N16" i="12"/>
  <c r="K17" i="12"/>
  <c r="M17" i="12"/>
  <c r="N17" i="12"/>
  <c r="N15" i="12"/>
  <c r="M15" i="12"/>
  <c r="K15" i="12"/>
  <c r="N11" i="12"/>
  <c r="M11" i="12"/>
  <c r="K11" i="12"/>
  <c r="N10" i="12"/>
  <c r="M10" i="12"/>
  <c r="K10" i="12"/>
  <c r="N9" i="12"/>
  <c r="M9" i="12"/>
  <c r="K9" i="12"/>
  <c r="N8" i="12"/>
  <c r="M8" i="12"/>
  <c r="K8" i="12"/>
  <c r="N7" i="12"/>
  <c r="M7" i="12"/>
  <c r="K7" i="12"/>
  <c r="N6" i="12"/>
  <c r="M6" i="12"/>
  <c r="K6" i="12"/>
  <c r="N5" i="12"/>
  <c r="M5" i="12"/>
  <c r="K5" i="12"/>
  <c r="N4" i="12"/>
  <c r="M4" i="12"/>
  <c r="K4" i="12"/>
  <c r="E5" i="2"/>
  <c r="C5" i="2"/>
  <c r="S63" i="12"/>
  <c r="U63" i="12"/>
  <c r="S64" i="12"/>
  <c r="U64" i="12"/>
  <c r="U62" i="12"/>
  <c r="S62" i="12"/>
  <c r="S51" i="12"/>
  <c r="U51" i="12"/>
  <c r="S52" i="12"/>
  <c r="U52" i="12"/>
  <c r="S53" i="12"/>
  <c r="U53" i="12"/>
  <c r="S54" i="12"/>
  <c r="U54" i="12"/>
  <c r="S55" i="12"/>
  <c r="U55" i="12"/>
  <c r="S56" i="12"/>
  <c r="U56" i="12"/>
  <c r="S57" i="12"/>
  <c r="U57" i="12"/>
  <c r="S58" i="12"/>
  <c r="U58" i="12"/>
  <c r="S59" i="12"/>
  <c r="U59" i="12"/>
  <c r="U50" i="12"/>
  <c r="S50" i="12"/>
  <c r="S45" i="12"/>
  <c r="U45" i="12"/>
  <c r="S46" i="12"/>
  <c r="U46" i="12"/>
  <c r="U44" i="12"/>
  <c r="S44" i="12"/>
  <c r="S36" i="12"/>
  <c r="U36" i="12"/>
  <c r="S37" i="12"/>
  <c r="U37" i="12"/>
  <c r="S38" i="12"/>
  <c r="U38" i="12"/>
  <c r="S39" i="12"/>
  <c r="U39" i="12"/>
  <c r="S40" i="12"/>
  <c r="U40" i="12"/>
  <c r="U35" i="12"/>
  <c r="S35" i="12"/>
  <c r="S28" i="12"/>
  <c r="U28" i="12"/>
  <c r="S29" i="12"/>
  <c r="U29" i="12"/>
  <c r="S30" i="12"/>
  <c r="U30" i="12"/>
  <c r="S31" i="12"/>
  <c r="U31" i="12"/>
  <c r="U27" i="12"/>
  <c r="S27" i="12"/>
  <c r="S21" i="12"/>
  <c r="T21" i="12"/>
  <c r="U21" i="12"/>
  <c r="S22" i="12"/>
  <c r="T22" i="12"/>
  <c r="U22" i="12"/>
  <c r="S23" i="12"/>
  <c r="T23" i="12"/>
  <c r="U23" i="12"/>
  <c r="U20" i="12"/>
  <c r="T20" i="12"/>
  <c r="S20" i="12"/>
  <c r="S16" i="12"/>
  <c r="U16" i="12"/>
  <c r="S17" i="12"/>
  <c r="U17" i="12"/>
  <c r="U15" i="12"/>
  <c r="S15" i="12"/>
  <c r="S6" i="12"/>
  <c r="U6" i="12"/>
  <c r="S7" i="12"/>
  <c r="U7" i="12"/>
  <c r="S8" i="12"/>
  <c r="U8" i="12"/>
  <c r="S9" i="12"/>
  <c r="U9" i="12"/>
  <c r="S10" i="12"/>
  <c r="U10" i="12"/>
  <c r="S11" i="12"/>
  <c r="U11" i="12"/>
  <c r="U5" i="12"/>
  <c r="S5" i="12"/>
  <c r="U4" i="12"/>
  <c r="S4" i="12"/>
  <c r="E4" i="2"/>
  <c r="C4" i="2"/>
  <c r="D4" i="2" s="1"/>
  <c r="H63" i="12"/>
  <c r="H64" i="12"/>
  <c r="GP64" i="12" s="1"/>
  <c r="H62" i="12"/>
  <c r="GP62" i="12" s="1"/>
  <c r="E63" i="12"/>
  <c r="E64" i="12"/>
  <c r="E62" i="12"/>
  <c r="GN62" i="12" s="1"/>
  <c r="H51" i="12"/>
  <c r="GP51" i="12" s="1"/>
  <c r="H52" i="12"/>
  <c r="H53" i="12"/>
  <c r="GP53" i="12" s="1"/>
  <c r="H54" i="12"/>
  <c r="GP54" i="12" s="1"/>
  <c r="H55" i="12"/>
  <c r="GP55" i="12" s="1"/>
  <c r="H56" i="12"/>
  <c r="GP56" i="12" s="1"/>
  <c r="H57" i="12"/>
  <c r="GP57" i="12" s="1"/>
  <c r="H58" i="12"/>
  <c r="GP58" i="12" s="1"/>
  <c r="H59" i="12"/>
  <c r="GP59" i="12" s="1"/>
  <c r="H50" i="12"/>
  <c r="E51" i="12"/>
  <c r="E52" i="12"/>
  <c r="GN52" i="12" s="1"/>
  <c r="E53" i="12"/>
  <c r="GN53" i="12" s="1"/>
  <c r="GR53" i="12" s="1"/>
  <c r="E54" i="12"/>
  <c r="GN54" i="12" s="1"/>
  <c r="E55" i="12"/>
  <c r="GN55" i="12" s="1"/>
  <c r="E56" i="12"/>
  <c r="GN56" i="12" s="1"/>
  <c r="E57" i="12"/>
  <c r="GN57" i="12" s="1"/>
  <c r="GR57" i="12" s="1"/>
  <c r="E58" i="12"/>
  <c r="GN58" i="12" s="1"/>
  <c r="E59" i="12"/>
  <c r="GN59" i="12" s="1"/>
  <c r="E50" i="12"/>
  <c r="GN50" i="12" s="1"/>
  <c r="H45" i="12"/>
  <c r="GP45" i="12" s="1"/>
  <c r="H46" i="12"/>
  <c r="H44" i="12"/>
  <c r="E45" i="12"/>
  <c r="GN45" i="12" s="1"/>
  <c r="E46" i="12"/>
  <c r="E44" i="12"/>
  <c r="GN44" i="12" s="1"/>
  <c r="H36" i="12"/>
  <c r="GP36" i="12" s="1"/>
  <c r="H37" i="12"/>
  <c r="GP37" i="12" s="1"/>
  <c r="H38" i="12"/>
  <c r="GP38" i="12" s="1"/>
  <c r="H39" i="12"/>
  <c r="H40" i="12"/>
  <c r="GP40" i="12" s="1"/>
  <c r="H35" i="12"/>
  <c r="GP35" i="12" s="1"/>
  <c r="E36" i="12"/>
  <c r="E37" i="12"/>
  <c r="E38" i="12"/>
  <c r="GN38" i="12" s="1"/>
  <c r="E39" i="12"/>
  <c r="GN39" i="12" s="1"/>
  <c r="E40" i="12"/>
  <c r="GN40" i="12" s="1"/>
  <c r="GR40" i="12" s="1"/>
  <c r="E35" i="12"/>
  <c r="H28" i="12"/>
  <c r="H29" i="12"/>
  <c r="GP29" i="12" s="1"/>
  <c r="H30" i="12"/>
  <c r="GP30" i="12" s="1"/>
  <c r="H31" i="12"/>
  <c r="H27" i="12"/>
  <c r="E28" i="12"/>
  <c r="GN28" i="12" s="1"/>
  <c r="E29" i="12"/>
  <c r="GN29" i="12" s="1"/>
  <c r="E30" i="12"/>
  <c r="E31" i="12"/>
  <c r="E27" i="12"/>
  <c r="GN27" i="12" s="1"/>
  <c r="AM8" i="12" l="1"/>
  <c r="CA54" i="12"/>
  <c r="CQ36" i="12"/>
  <c r="EM4" i="12"/>
  <c r="GR56" i="12"/>
  <c r="CQ9" i="12"/>
  <c r="DG39" i="12"/>
  <c r="DG45" i="12"/>
  <c r="DO36" i="12"/>
  <c r="DO52" i="12"/>
  <c r="DW46" i="12"/>
  <c r="EM51" i="12"/>
  <c r="EU16" i="12"/>
  <c r="EU30" i="12"/>
  <c r="EU44" i="12"/>
  <c r="EU63" i="12"/>
  <c r="FC29" i="12"/>
  <c r="FC50" i="12"/>
  <c r="FC54" i="12"/>
  <c r="FC63" i="12"/>
  <c r="FK7" i="12"/>
  <c r="FK52" i="12"/>
  <c r="GR29" i="12"/>
  <c r="BS8" i="12"/>
  <c r="CQ5" i="12"/>
  <c r="CY36" i="12"/>
  <c r="AM4" i="12"/>
  <c r="AM39" i="12"/>
  <c r="AM55" i="12"/>
  <c r="AM63" i="12"/>
  <c r="AU7" i="12"/>
  <c r="BC4" i="12"/>
  <c r="BS10" i="12"/>
  <c r="BS15" i="12"/>
  <c r="BS29" i="12"/>
  <c r="BS56" i="12"/>
  <c r="CA7" i="12"/>
  <c r="CI11" i="12"/>
  <c r="CI5" i="12"/>
  <c r="CI30" i="12"/>
  <c r="CI38" i="12"/>
  <c r="CQ10" i="12"/>
  <c r="CQ27" i="12"/>
  <c r="CY4" i="12"/>
  <c r="CY16" i="12"/>
  <c r="CY44" i="12"/>
  <c r="DG9" i="12"/>
  <c r="DG63" i="12"/>
  <c r="EE29" i="12"/>
  <c r="FS68" i="12"/>
  <c r="S24" i="2" s="1"/>
  <c r="FK63" i="12"/>
  <c r="FK4" i="12"/>
  <c r="FK6" i="12"/>
  <c r="FK8" i="12"/>
  <c r="FK10" i="12"/>
  <c r="FK15" i="12"/>
  <c r="FK31" i="12"/>
  <c r="FK39" i="12"/>
  <c r="FK37" i="12"/>
  <c r="FK45" i="12"/>
  <c r="FK64" i="12"/>
  <c r="FC10" i="12"/>
  <c r="FC6" i="12"/>
  <c r="FC16" i="12"/>
  <c r="FC31" i="12"/>
  <c r="K22" i="2"/>
  <c r="FC7" i="12"/>
  <c r="FC17" i="12"/>
  <c r="FC20" i="12"/>
  <c r="FC27" i="12"/>
  <c r="FC28" i="12"/>
  <c r="FC45" i="12"/>
  <c r="FC55" i="12"/>
  <c r="EU55" i="12"/>
  <c r="EU51" i="12"/>
  <c r="EM17" i="12"/>
  <c r="EM63" i="12"/>
  <c r="EE16" i="12"/>
  <c r="EE39" i="12"/>
  <c r="EE17" i="12"/>
  <c r="EE40" i="12"/>
  <c r="EE36" i="12"/>
  <c r="EE46" i="12"/>
  <c r="EE50" i="12"/>
  <c r="FH46" i="12"/>
  <c r="GN46" i="12"/>
  <c r="GR45" i="12"/>
  <c r="GR62" i="12"/>
  <c r="BS45" i="12"/>
  <c r="BS53" i="12"/>
  <c r="CA30" i="12"/>
  <c r="CA36" i="12"/>
  <c r="CI36" i="12"/>
  <c r="CI63" i="12"/>
  <c r="CQ39" i="12"/>
  <c r="CQ45" i="12"/>
  <c r="DG17" i="12"/>
  <c r="EE56" i="12"/>
  <c r="EE52" i="12"/>
  <c r="EM39" i="12"/>
  <c r="FK29" i="12"/>
  <c r="EZ31" i="12"/>
  <c r="GN31" i="12"/>
  <c r="AL27" i="12"/>
  <c r="GP27" i="12"/>
  <c r="GR27" i="12" s="1"/>
  <c r="FB28" i="12"/>
  <c r="GP28" i="12"/>
  <c r="GR28" i="12" s="1"/>
  <c r="GR38" i="12"/>
  <c r="AT44" i="12"/>
  <c r="GP44" i="12"/>
  <c r="GR44" i="12" s="1"/>
  <c r="GR59" i="12"/>
  <c r="GR55" i="12"/>
  <c r="EZ51" i="12"/>
  <c r="GN51" i="12"/>
  <c r="GR51" i="12" s="1"/>
  <c r="AJ64" i="12"/>
  <c r="GN64" i="12"/>
  <c r="GR64" i="12" s="1"/>
  <c r="AT63" i="12"/>
  <c r="GP63" i="12"/>
  <c r="AM30" i="12"/>
  <c r="BK53" i="12"/>
  <c r="CA22" i="12"/>
  <c r="CQ20" i="12"/>
  <c r="CY28" i="12"/>
  <c r="CY40" i="12"/>
  <c r="DO11" i="12"/>
  <c r="EE35" i="12"/>
  <c r="EM21" i="12"/>
  <c r="FD67" i="12"/>
  <c r="FC23" i="12"/>
  <c r="FC21" i="12"/>
  <c r="I23" i="2"/>
  <c r="K23" i="2" s="1"/>
  <c r="AJ36" i="12"/>
  <c r="GN36" i="12"/>
  <c r="GR36" i="12" s="1"/>
  <c r="EZ30" i="12"/>
  <c r="GN30" i="12"/>
  <c r="GR30" i="12" s="1"/>
  <c r="AT31" i="12"/>
  <c r="GP31" i="12"/>
  <c r="CN35" i="12"/>
  <c r="GN35" i="12"/>
  <c r="GR35" i="12" s="1"/>
  <c r="FH37" i="12"/>
  <c r="GN37" i="12"/>
  <c r="GR37" i="12" s="1"/>
  <c r="FJ39" i="12"/>
  <c r="GP39" i="12"/>
  <c r="GR39" i="12" s="1"/>
  <c r="AL46" i="12"/>
  <c r="GP46" i="12"/>
  <c r="GR58" i="12"/>
  <c r="GR54" i="12"/>
  <c r="AT50" i="12"/>
  <c r="GP50" i="12"/>
  <c r="GR50" i="12" s="1"/>
  <c r="AT52" i="12"/>
  <c r="GP52" i="12"/>
  <c r="GR52" i="12" s="1"/>
  <c r="AJ63" i="12"/>
  <c r="GN63" i="12"/>
  <c r="GR63" i="12" s="1"/>
  <c r="BC17" i="12"/>
  <c r="BC36" i="12"/>
  <c r="BC46" i="12"/>
  <c r="BC50" i="12"/>
  <c r="BK55" i="12"/>
  <c r="CY23" i="12"/>
  <c r="CY21" i="12"/>
  <c r="DH67" i="12"/>
  <c r="DG27" i="12"/>
  <c r="DG30" i="12"/>
  <c r="DG46" i="12"/>
  <c r="DG55" i="12"/>
  <c r="DG62" i="12"/>
  <c r="DW58" i="12"/>
  <c r="DW54" i="12"/>
  <c r="DW45" i="12"/>
  <c r="DW15" i="12"/>
  <c r="J19" i="2"/>
  <c r="EM10" i="12"/>
  <c r="EM15" i="12"/>
  <c r="EU23" i="12"/>
  <c r="FC22" i="12"/>
  <c r="FK21" i="12"/>
  <c r="FK56" i="12"/>
  <c r="DW31" i="12"/>
  <c r="DO23" i="12"/>
  <c r="DO8" i="12"/>
  <c r="DO6" i="12"/>
  <c r="DO31" i="12"/>
  <c r="DO39" i="12"/>
  <c r="DO37" i="12"/>
  <c r="DO53" i="12"/>
  <c r="DG8" i="12"/>
  <c r="CQ63" i="12"/>
  <c r="CQ29" i="12"/>
  <c r="CQ16" i="12"/>
  <c r="CI23" i="12"/>
  <c r="CI28" i="12"/>
  <c r="CI10" i="12"/>
  <c r="CI8" i="12"/>
  <c r="CI16" i="12"/>
  <c r="CI39" i="12"/>
  <c r="CI45" i="12"/>
  <c r="CI59" i="12"/>
  <c r="CI55" i="12"/>
  <c r="CI51" i="12"/>
  <c r="CA63" i="12"/>
  <c r="CA23" i="12"/>
  <c r="CA21" i="12"/>
  <c r="CA29" i="12"/>
  <c r="CA35" i="12"/>
  <c r="CA37" i="12"/>
  <c r="CA55" i="12"/>
  <c r="BK29" i="12"/>
  <c r="BK39" i="12"/>
  <c r="BK59" i="12"/>
  <c r="BK51" i="12"/>
  <c r="BL20" i="12"/>
  <c r="BK23" i="12"/>
  <c r="BL22" i="12"/>
  <c r="BK5" i="12"/>
  <c r="BK9" i="12"/>
  <c r="BC38" i="12"/>
  <c r="BC23" i="12"/>
  <c r="BC9" i="12"/>
  <c r="AM22" i="12"/>
  <c r="F8" i="2"/>
  <c r="EZ38" i="12"/>
  <c r="AM38" i="12"/>
  <c r="AM36" i="12"/>
  <c r="AM50" i="12"/>
  <c r="AM56" i="12"/>
  <c r="AM52" i="12"/>
  <c r="BC40" i="12"/>
  <c r="BS9" i="12"/>
  <c r="BP51" i="12"/>
  <c r="CA17" i="12"/>
  <c r="CQ55" i="12"/>
  <c r="EE23" i="12"/>
  <c r="EM11" i="12"/>
  <c r="EV67" i="12"/>
  <c r="FC8" i="12"/>
  <c r="W4" i="12"/>
  <c r="W11" i="12"/>
  <c r="W55" i="12"/>
  <c r="F6" i="2"/>
  <c r="BC11" i="12"/>
  <c r="BK50" i="12"/>
  <c r="CA40" i="12"/>
  <c r="CQ52" i="12"/>
  <c r="CQ62" i="12"/>
  <c r="DD31" i="12"/>
  <c r="DG40" i="12"/>
  <c r="DG36" i="12"/>
  <c r="DG51" i="12"/>
  <c r="DO4" i="12"/>
  <c r="DO28" i="12"/>
  <c r="DW57" i="12"/>
  <c r="DW55" i="12"/>
  <c r="EM54" i="12"/>
  <c r="FC44" i="12"/>
  <c r="FC58" i="12"/>
  <c r="FC52" i="12"/>
  <c r="BK56" i="12"/>
  <c r="CQ7" i="12"/>
  <c r="CQ22" i="12"/>
  <c r="CQ35" i="12"/>
  <c r="CY31" i="12"/>
  <c r="CY58" i="12"/>
  <c r="DO44" i="12"/>
  <c r="DW22" i="12"/>
  <c r="DW11" i="12"/>
  <c r="DW27" i="12"/>
  <c r="DW30" i="12"/>
  <c r="O37" i="12"/>
  <c r="FA37" i="12" s="1"/>
  <c r="AM29" i="12"/>
  <c r="AM59" i="12"/>
  <c r="BC27" i="12"/>
  <c r="BC67" i="12"/>
  <c r="BL21" i="12"/>
  <c r="CA16" i="12"/>
  <c r="CA53" i="12"/>
  <c r="CI52" i="12"/>
  <c r="CI62" i="12"/>
  <c r="CQ37" i="12"/>
  <c r="CQ44" i="12"/>
  <c r="CY38" i="12"/>
  <c r="CY52" i="12"/>
  <c r="DO7" i="12"/>
  <c r="DO15" i="12"/>
  <c r="DP67" i="12"/>
  <c r="FC4" i="12"/>
  <c r="FB46" i="12"/>
  <c r="FK54" i="12"/>
  <c r="DG53" i="12"/>
  <c r="CY54" i="12"/>
  <c r="DG54" i="12"/>
  <c r="CI54" i="12"/>
  <c r="DO57" i="12"/>
  <c r="FJ57" i="12"/>
  <c r="BK57" i="12"/>
  <c r="CA57" i="12"/>
  <c r="BC59" i="12"/>
  <c r="BS59" i="12"/>
  <c r="DG58" i="12"/>
  <c r="FK53" i="12"/>
  <c r="CY53" i="12"/>
  <c r="EE53" i="12"/>
  <c r="EU53" i="12"/>
  <c r="BK54" i="12"/>
  <c r="DO54" i="12"/>
  <c r="BC57" i="12"/>
  <c r="FK57" i="12"/>
  <c r="CY57" i="12"/>
  <c r="EU57" i="12"/>
  <c r="W57" i="12"/>
  <c r="EE57" i="12"/>
  <c r="DO59" i="12"/>
  <c r="FK59" i="12"/>
  <c r="EU59" i="12"/>
  <c r="FC59" i="12"/>
  <c r="DW59" i="12"/>
  <c r="CQ58" i="12"/>
  <c r="DO58" i="12"/>
  <c r="FK58" i="12"/>
  <c r="F22" i="2"/>
  <c r="F7" i="2"/>
  <c r="F18" i="2"/>
  <c r="GH30" i="12"/>
  <c r="FZ30" i="12"/>
  <c r="FR30" i="12"/>
  <c r="FB30" i="12"/>
  <c r="FD30" i="12" s="1"/>
  <c r="AR40" i="12"/>
  <c r="GF40" i="12"/>
  <c r="FX40" i="12"/>
  <c r="FP40" i="12"/>
  <c r="FT40" i="12" s="1"/>
  <c r="BB38" i="12"/>
  <c r="GH38" i="12"/>
  <c r="FZ38" i="12"/>
  <c r="FR38" i="12"/>
  <c r="BR45" i="12"/>
  <c r="GH45" i="12"/>
  <c r="FZ45" i="12"/>
  <c r="FR45" i="12"/>
  <c r="FJ45" i="12"/>
  <c r="AR53" i="12"/>
  <c r="FX53" i="12"/>
  <c r="GF53" i="12"/>
  <c r="FP53" i="12"/>
  <c r="FT53" i="12" s="1"/>
  <c r="EZ53" i="12"/>
  <c r="FH53" i="12"/>
  <c r="GH55" i="12"/>
  <c r="FZ55" i="12"/>
  <c r="FR55" i="12"/>
  <c r="FB55" i="12"/>
  <c r="FJ55" i="12"/>
  <c r="GH51" i="12"/>
  <c r="FZ51" i="12"/>
  <c r="FR51" i="12"/>
  <c r="FB51" i="12"/>
  <c r="FJ51" i="12"/>
  <c r="AT38" i="12"/>
  <c r="AT45" i="12"/>
  <c r="AT55" i="12"/>
  <c r="AZ27" i="12"/>
  <c r="FX27" i="12"/>
  <c r="GF27" i="12"/>
  <c r="FP27" i="12"/>
  <c r="FT27" i="12" s="1"/>
  <c r="EZ27" i="12"/>
  <c r="FX28" i="12"/>
  <c r="GF28" i="12"/>
  <c r="FP28" i="12"/>
  <c r="FT28" i="12" s="1"/>
  <c r="EZ28" i="12"/>
  <c r="FD28" i="12" s="1"/>
  <c r="AT29" i="12"/>
  <c r="GH29" i="12"/>
  <c r="FZ29" i="12"/>
  <c r="FR29" i="12"/>
  <c r="FJ29" i="12"/>
  <c r="AJ39" i="12"/>
  <c r="FX39" i="12"/>
  <c r="GF39" i="12"/>
  <c r="FP39" i="12"/>
  <c r="FT39" i="12" s="1"/>
  <c r="FH39" i="12"/>
  <c r="FL39" i="12" s="1"/>
  <c r="GH35" i="12"/>
  <c r="FZ35" i="12"/>
  <c r="FR35" i="12"/>
  <c r="FB35" i="12"/>
  <c r="FJ35" i="12"/>
  <c r="AT37" i="12"/>
  <c r="GH37" i="12"/>
  <c r="FZ37" i="12"/>
  <c r="FR37" i="12"/>
  <c r="FJ37" i="12"/>
  <c r="FL37" i="12" s="1"/>
  <c r="FX45" i="12"/>
  <c r="GF45" i="12"/>
  <c r="FP45" i="12"/>
  <c r="FT45" i="12" s="1"/>
  <c r="EZ45" i="12"/>
  <c r="FH45" i="12"/>
  <c r="AJ50" i="12"/>
  <c r="FX50" i="12"/>
  <c r="GF50" i="12"/>
  <c r="FP50" i="12"/>
  <c r="FT50" i="12" s="1"/>
  <c r="EZ50" i="12"/>
  <c r="AR56" i="12"/>
  <c r="FX56" i="12"/>
  <c r="GF56" i="12"/>
  <c r="FP56" i="12"/>
  <c r="FT56" i="12" s="1"/>
  <c r="FH56" i="12"/>
  <c r="EZ56" i="12"/>
  <c r="FX52" i="12"/>
  <c r="GF52" i="12"/>
  <c r="FP52" i="12"/>
  <c r="FT52" i="12" s="1"/>
  <c r="FH52" i="12"/>
  <c r="GH58" i="12"/>
  <c r="FZ58" i="12"/>
  <c r="FR58" i="12"/>
  <c r="FB58" i="12"/>
  <c r="GH54" i="12"/>
  <c r="FZ54" i="12"/>
  <c r="FR54" i="12"/>
  <c r="FJ54" i="12"/>
  <c r="FB54" i="12"/>
  <c r="FX62" i="12"/>
  <c r="GF62" i="12"/>
  <c r="FP62" i="12"/>
  <c r="FT62" i="12" s="1"/>
  <c r="EZ62" i="12"/>
  <c r="FH62" i="12"/>
  <c r="CX64" i="12"/>
  <c r="GH64" i="12"/>
  <c r="FZ64" i="12"/>
  <c r="FR64" i="12"/>
  <c r="FJ64" i="12"/>
  <c r="FB64" i="12"/>
  <c r="AM10" i="12"/>
  <c r="AM23" i="12"/>
  <c r="AM40" i="12"/>
  <c r="AL45" i="12"/>
  <c r="AM53" i="12"/>
  <c r="AT51" i="12"/>
  <c r="BC16" i="12"/>
  <c r="BC28" i="12"/>
  <c r="BX53" i="12"/>
  <c r="CQ31" i="12"/>
  <c r="CX30" i="12"/>
  <c r="DO9" i="12"/>
  <c r="DO51" i="12"/>
  <c r="DW51" i="12"/>
  <c r="EM57" i="12"/>
  <c r="FJ31" i="12"/>
  <c r="FH28" i="12"/>
  <c r="BX29" i="12"/>
  <c r="FX29" i="12"/>
  <c r="GB29" i="12" s="1"/>
  <c r="GF29" i="12"/>
  <c r="GJ29" i="12" s="1"/>
  <c r="FP29" i="12"/>
  <c r="FT29" i="12" s="1"/>
  <c r="EZ29" i="12"/>
  <c r="CF36" i="12"/>
  <c r="GF36" i="12"/>
  <c r="FX36" i="12"/>
  <c r="FP36" i="12"/>
  <c r="FT36" i="12" s="1"/>
  <c r="AZ46" i="12"/>
  <c r="FX46" i="12"/>
  <c r="GF46" i="12"/>
  <c r="FP46" i="12"/>
  <c r="FT46" i="12" s="1"/>
  <c r="EZ46" i="12"/>
  <c r="AR57" i="12"/>
  <c r="FX57" i="12"/>
  <c r="GF57" i="12"/>
  <c r="FP57" i="12"/>
  <c r="FT57" i="12" s="1"/>
  <c r="EZ57" i="12"/>
  <c r="FH57" i="12"/>
  <c r="BB59" i="12"/>
  <c r="GH59" i="12"/>
  <c r="FZ59" i="12"/>
  <c r="FR59" i="12"/>
  <c r="FJ59" i="12"/>
  <c r="AL62" i="12"/>
  <c r="GH62" i="12"/>
  <c r="FZ62" i="12"/>
  <c r="FR62" i="12"/>
  <c r="FB62" i="12"/>
  <c r="AJ57" i="12"/>
  <c r="FB59" i="12"/>
  <c r="FJ30" i="12"/>
  <c r="FH36" i="12"/>
  <c r="FJ62" i="12"/>
  <c r="GF31" i="12"/>
  <c r="FX31" i="12"/>
  <c r="FP31" i="12"/>
  <c r="FT31" i="12" s="1"/>
  <c r="FH31" i="12"/>
  <c r="GH27" i="12"/>
  <c r="FZ27" i="12"/>
  <c r="FR27" i="12"/>
  <c r="FB27" i="12"/>
  <c r="FJ27" i="12"/>
  <c r="GH28" i="12"/>
  <c r="FZ28" i="12"/>
  <c r="FR28" i="12"/>
  <c r="FJ28" i="12"/>
  <c r="FL28" i="12" s="1"/>
  <c r="FX38" i="12"/>
  <c r="GF38" i="12"/>
  <c r="FP38" i="12"/>
  <c r="FT38" i="12" s="1"/>
  <c r="FH38" i="12"/>
  <c r="GH40" i="12"/>
  <c r="FZ40" i="12"/>
  <c r="FR40" i="12"/>
  <c r="FJ40" i="12"/>
  <c r="GH36" i="12"/>
  <c r="FZ36" i="12"/>
  <c r="FR36" i="12"/>
  <c r="FJ36" i="12"/>
  <c r="FL36" i="12" s="1"/>
  <c r="GH44" i="12"/>
  <c r="FZ44" i="12"/>
  <c r="FR44" i="12"/>
  <c r="FB44" i="12"/>
  <c r="FJ44" i="12"/>
  <c r="FX59" i="12"/>
  <c r="GF59" i="12"/>
  <c r="FP59" i="12"/>
  <c r="FT59" i="12" s="1"/>
  <c r="EZ59" i="12"/>
  <c r="FH59" i="12"/>
  <c r="FX55" i="12"/>
  <c r="GB55" i="12" s="1"/>
  <c r="GF55" i="12"/>
  <c r="GJ55" i="12" s="1"/>
  <c r="FP55" i="12"/>
  <c r="FT55" i="12" s="1"/>
  <c r="FH55" i="12"/>
  <c r="EZ55" i="12"/>
  <c r="FX51" i="12"/>
  <c r="GB51" i="12" s="1"/>
  <c r="GF51" i="12"/>
  <c r="GJ51" i="12" s="1"/>
  <c r="FP51" i="12"/>
  <c r="FT51" i="12" s="1"/>
  <c r="FH51" i="12"/>
  <c r="GH57" i="12"/>
  <c r="FZ57" i="12"/>
  <c r="FR57" i="12"/>
  <c r="FB57" i="12"/>
  <c r="FD57" i="12" s="1"/>
  <c r="GH53" i="12"/>
  <c r="FZ53" i="12"/>
  <c r="FR53" i="12"/>
  <c r="FJ53" i="12"/>
  <c r="FB53" i="12"/>
  <c r="FD53" i="12" s="1"/>
  <c r="FX64" i="12"/>
  <c r="GF64" i="12"/>
  <c r="GJ64" i="12" s="1"/>
  <c r="FP64" i="12"/>
  <c r="FT64" i="12" s="1"/>
  <c r="FH64" i="12"/>
  <c r="GH63" i="12"/>
  <c r="FZ63" i="12"/>
  <c r="FR63" i="12"/>
  <c r="FJ63" i="12"/>
  <c r="FB63" i="12"/>
  <c r="W10" i="12"/>
  <c r="W6" i="12"/>
  <c r="W17" i="12"/>
  <c r="W27" i="12"/>
  <c r="W28" i="12"/>
  <c r="W62" i="12"/>
  <c r="AM7" i="12"/>
  <c r="AM17" i="12"/>
  <c r="AM20" i="12"/>
  <c r="AM31" i="12"/>
  <c r="AJ40" i="12"/>
  <c r="AM62" i="12"/>
  <c r="AT28" i="12"/>
  <c r="AT40" i="12"/>
  <c r="AT57" i="12"/>
  <c r="AT62" i="12"/>
  <c r="BC7" i="12"/>
  <c r="BC39" i="12"/>
  <c r="BC56" i="12"/>
  <c r="BD67" i="12"/>
  <c r="BK67" i="12"/>
  <c r="BS7" i="12"/>
  <c r="BS23" i="12"/>
  <c r="BS39" i="12"/>
  <c r="BS57" i="12"/>
  <c r="BS63" i="12"/>
  <c r="BT67" i="12"/>
  <c r="CA20" i="12"/>
  <c r="CA24" i="12" s="1"/>
  <c r="CA64" i="12"/>
  <c r="CI21" i="12"/>
  <c r="CI57" i="12"/>
  <c r="CY62" i="12"/>
  <c r="DG20" i="12"/>
  <c r="DG57" i="12"/>
  <c r="DO20" i="12"/>
  <c r="DO21" i="12"/>
  <c r="DW67" i="12"/>
  <c r="DW6" i="12"/>
  <c r="EE20" i="12"/>
  <c r="FB29" i="12"/>
  <c r="EZ52" i="12"/>
  <c r="EZ64" i="12"/>
  <c r="FD64" i="12" s="1"/>
  <c r="FH29" i="12"/>
  <c r="FH40" i="12"/>
  <c r="FH50" i="12"/>
  <c r="FJ58" i="12"/>
  <c r="BH30" i="12"/>
  <c r="BL30" i="12" s="1"/>
  <c r="FX30" i="12"/>
  <c r="GF30" i="12"/>
  <c r="FP30" i="12"/>
  <c r="FT30" i="12" s="1"/>
  <c r="FH30" i="12"/>
  <c r="BR31" i="12"/>
  <c r="GH31" i="12"/>
  <c r="FZ31" i="12"/>
  <c r="FR31" i="12"/>
  <c r="FB31" i="12"/>
  <c r="FX35" i="12"/>
  <c r="GB35" i="12" s="1"/>
  <c r="GF35" i="12"/>
  <c r="FP35" i="12"/>
  <c r="FT35" i="12" s="1"/>
  <c r="FH35" i="12"/>
  <c r="FL35" i="12" s="1"/>
  <c r="EZ35" i="12"/>
  <c r="FD35" i="12" s="1"/>
  <c r="AR37" i="12"/>
  <c r="FX37" i="12"/>
  <c r="GF37" i="12"/>
  <c r="FP37" i="12"/>
  <c r="FT37" i="12" s="1"/>
  <c r="GH39" i="12"/>
  <c r="FZ39" i="12"/>
  <c r="FR39" i="12"/>
  <c r="FX44" i="12"/>
  <c r="GB44" i="12" s="1"/>
  <c r="GF44" i="12"/>
  <c r="GJ44" i="12" s="1"/>
  <c r="FP44" i="12"/>
  <c r="FT44" i="12" s="1"/>
  <c r="FT47" i="12" s="1"/>
  <c r="FH44" i="12"/>
  <c r="EZ44" i="12"/>
  <c r="FD44" i="12" s="1"/>
  <c r="GH46" i="12"/>
  <c r="FZ46" i="12"/>
  <c r="FR46" i="12"/>
  <c r="FJ46" i="12"/>
  <c r="FL46" i="12" s="1"/>
  <c r="FX58" i="12"/>
  <c r="GF58" i="12"/>
  <c r="FP58" i="12"/>
  <c r="FT58" i="12" s="1"/>
  <c r="EZ58" i="12"/>
  <c r="FH58" i="12"/>
  <c r="FL58" i="12" s="1"/>
  <c r="BX54" i="12"/>
  <c r="FX54" i="12"/>
  <c r="GF54" i="12"/>
  <c r="FP54" i="12"/>
  <c r="FT54" i="12" s="1"/>
  <c r="EZ54" i="12"/>
  <c r="FH54" i="12"/>
  <c r="FL54" i="12" s="1"/>
  <c r="GH50" i="12"/>
  <c r="FZ50" i="12"/>
  <c r="FR50" i="12"/>
  <c r="FB50" i="12"/>
  <c r="FJ50" i="12"/>
  <c r="GH56" i="12"/>
  <c r="FZ56" i="12"/>
  <c r="FR56" i="12"/>
  <c r="FB56" i="12"/>
  <c r="FJ56" i="12"/>
  <c r="GH52" i="12"/>
  <c r="FZ52" i="12"/>
  <c r="FR52" i="12"/>
  <c r="FB52" i="12"/>
  <c r="FJ52" i="12"/>
  <c r="BX63" i="12"/>
  <c r="FX63" i="12"/>
  <c r="GB63" i="12" s="1"/>
  <c r="GF63" i="12"/>
  <c r="GJ63" i="12" s="1"/>
  <c r="FP63" i="12"/>
  <c r="FT63" i="12" s="1"/>
  <c r="FH63" i="12"/>
  <c r="EZ63" i="12"/>
  <c r="AL38" i="12"/>
  <c r="AM64" i="12"/>
  <c r="AU4" i="12"/>
  <c r="AU6" i="12"/>
  <c r="AU8" i="12"/>
  <c r="AU10" i="12"/>
  <c r="AT27" i="12"/>
  <c r="AT30" i="12"/>
  <c r="AT36" i="12"/>
  <c r="AT39" i="12"/>
  <c r="AT46" i="12"/>
  <c r="AT53" i="12"/>
  <c r="AT56" i="12"/>
  <c r="AT59" i="12"/>
  <c r="BC21" i="12"/>
  <c r="BB30" i="12"/>
  <c r="BC45" i="12"/>
  <c r="BC63" i="12"/>
  <c r="BK8" i="12"/>
  <c r="BK15" i="12"/>
  <c r="BK46" i="12"/>
  <c r="BL67" i="12"/>
  <c r="BS27" i="12"/>
  <c r="BS28" i="12"/>
  <c r="BS40" i="12"/>
  <c r="BS36" i="12"/>
  <c r="BS46" i="12"/>
  <c r="BP57" i="12"/>
  <c r="BS55" i="12"/>
  <c r="BS51" i="12"/>
  <c r="BP63" i="12"/>
  <c r="CA4" i="12"/>
  <c r="CA6" i="12"/>
  <c r="CA8" i="12"/>
  <c r="CA10" i="12"/>
  <c r="CA27" i="12"/>
  <c r="CA28" i="12"/>
  <c r="CA44" i="12"/>
  <c r="CA45" i="12"/>
  <c r="CA59" i="12"/>
  <c r="CA52" i="12"/>
  <c r="CB67" i="12"/>
  <c r="CI22" i="12"/>
  <c r="CI31" i="12"/>
  <c r="CI40" i="12"/>
  <c r="CI53" i="12"/>
  <c r="CQ11" i="12"/>
  <c r="CQ15" i="12"/>
  <c r="CQ17" i="12"/>
  <c r="CQ21" i="12"/>
  <c r="CQ24" i="12" s="1"/>
  <c r="CQ40" i="12"/>
  <c r="CQ59" i="12"/>
  <c r="CQ57" i="12"/>
  <c r="CQ53" i="12"/>
  <c r="CQ51" i="12"/>
  <c r="CY20" i="12"/>
  <c r="CY59" i="12"/>
  <c r="DG4" i="12"/>
  <c r="DG10" i="12"/>
  <c r="DG6" i="12"/>
  <c r="DG31" i="12"/>
  <c r="DG38" i="12"/>
  <c r="DG56" i="12"/>
  <c r="DO16" i="12"/>
  <c r="DO30" i="12"/>
  <c r="DW21" i="12"/>
  <c r="DW7" i="12"/>
  <c r="EE4" i="12"/>
  <c r="EE28" i="12"/>
  <c r="FB45" i="12"/>
  <c r="FH27" i="12"/>
  <c r="FL27" i="12" s="1"/>
  <c r="FJ38" i="12"/>
  <c r="FL38" i="12" s="1"/>
  <c r="EE58" i="12"/>
  <c r="EF67" i="12"/>
  <c r="EM67" i="12"/>
  <c r="EU20" i="12"/>
  <c r="EU22" i="12"/>
  <c r="EU45" i="12"/>
  <c r="FC57" i="12"/>
  <c r="FC53" i="12"/>
  <c r="FC62" i="12"/>
  <c r="FK67" i="12"/>
  <c r="FK20" i="12"/>
  <c r="FK35" i="12"/>
  <c r="FK44" i="12"/>
  <c r="FK55" i="12"/>
  <c r="FK51" i="12"/>
  <c r="EE30" i="12"/>
  <c r="EE37" i="12"/>
  <c r="EE44" i="12"/>
  <c r="EE54" i="12"/>
  <c r="EE62" i="12"/>
  <c r="EE63" i="12"/>
  <c r="EM37" i="12"/>
  <c r="EM45" i="12"/>
  <c r="EM59" i="12"/>
  <c r="EU38" i="12"/>
  <c r="EU36" i="12"/>
  <c r="EU58" i="12"/>
  <c r="EU56" i="12"/>
  <c r="FC67" i="12"/>
  <c r="FC11" i="12"/>
  <c r="FC15" i="12"/>
  <c r="FC30" i="12"/>
  <c r="FC46" i="12"/>
  <c r="FC51" i="12"/>
  <c r="FC64" i="12"/>
  <c r="FK16" i="12"/>
  <c r="FK23" i="12"/>
  <c r="FK27" i="12"/>
  <c r="FK28" i="12"/>
  <c r="FK40" i="12"/>
  <c r="FK36" i="12"/>
  <c r="FK46" i="12"/>
  <c r="FK50" i="12"/>
  <c r="F23" i="2"/>
  <c r="BK16" i="12"/>
  <c r="BK21" i="12"/>
  <c r="BK64" i="12"/>
  <c r="BK28" i="12"/>
  <c r="BK32" i="12" s="1"/>
  <c r="BK45" i="12"/>
  <c r="F20" i="2"/>
  <c r="FK18" i="12"/>
  <c r="FK65" i="12"/>
  <c r="FL67" i="12"/>
  <c r="ER28" i="12"/>
  <c r="EB28" i="12"/>
  <c r="DL28" i="12"/>
  <c r="DD28" i="12"/>
  <c r="CN28" i="12"/>
  <c r="AZ28" i="12"/>
  <c r="BH28" i="12"/>
  <c r="BX28" i="12"/>
  <c r="BP28" i="12"/>
  <c r="ER45" i="12"/>
  <c r="EJ45" i="12"/>
  <c r="DL45" i="12"/>
  <c r="EB45" i="12"/>
  <c r="DT45" i="12"/>
  <c r="CN45" i="12"/>
  <c r="DD45" i="12"/>
  <c r="CV45" i="12"/>
  <c r="CF45" i="12"/>
  <c r="BP45" i="12"/>
  <c r="BH45" i="12"/>
  <c r="BL45" i="12" s="1"/>
  <c r="AZ45" i="12"/>
  <c r="ET58" i="12"/>
  <c r="DV58" i="12"/>
  <c r="DN58" i="12"/>
  <c r="EL58" i="12"/>
  <c r="DF58" i="12"/>
  <c r="CP58" i="12"/>
  <c r="ED58" i="12"/>
  <c r="CH58" i="12"/>
  <c r="BR58" i="12"/>
  <c r="BB58" i="12"/>
  <c r="AT64" i="12"/>
  <c r="BP27" i="12"/>
  <c r="AB31" i="12"/>
  <c r="ER31" i="12"/>
  <c r="EJ31" i="12"/>
  <c r="DT31" i="12"/>
  <c r="EB31" i="12"/>
  <c r="CN31" i="12"/>
  <c r="CV31" i="12"/>
  <c r="DL31" i="12"/>
  <c r="BX31" i="12"/>
  <c r="BP31" i="12"/>
  <c r="AZ31" i="12"/>
  <c r="V27" i="12"/>
  <c r="ET27" i="12"/>
  <c r="EL27" i="12"/>
  <c r="ED27" i="12"/>
  <c r="DV27" i="12"/>
  <c r="DN27" i="12"/>
  <c r="DF27" i="12"/>
  <c r="CP27" i="12"/>
  <c r="CX27" i="12"/>
  <c r="CH27" i="12"/>
  <c r="BZ27" i="12"/>
  <c r="BR27" i="12"/>
  <c r="BB27" i="12"/>
  <c r="N28" i="12"/>
  <c r="ET28" i="12"/>
  <c r="EL28" i="12"/>
  <c r="DV28" i="12"/>
  <c r="DN28" i="12"/>
  <c r="CP28" i="12"/>
  <c r="CX28" i="12"/>
  <c r="ED28" i="12"/>
  <c r="BZ28" i="12"/>
  <c r="BR28" i="12"/>
  <c r="CH28" i="12"/>
  <c r="DF28" i="12"/>
  <c r="BB28" i="12"/>
  <c r="BD28" i="12" s="1"/>
  <c r="L38" i="12"/>
  <c r="EJ38" i="12"/>
  <c r="ER38" i="12"/>
  <c r="EB38" i="12"/>
  <c r="CN38" i="12"/>
  <c r="DD38" i="12"/>
  <c r="CV38" i="12"/>
  <c r="DL38" i="12"/>
  <c r="CF38" i="12"/>
  <c r="BP38" i="12"/>
  <c r="BH38" i="12"/>
  <c r="BL38" i="12" s="1"/>
  <c r="AZ38" i="12"/>
  <c r="BD38" i="12" s="1"/>
  <c r="ET40" i="12"/>
  <c r="EL40" i="12"/>
  <c r="ED40" i="12"/>
  <c r="DN40" i="12"/>
  <c r="CP40" i="12"/>
  <c r="CX40" i="12"/>
  <c r="DF40" i="12"/>
  <c r="CH40" i="12"/>
  <c r="BR40" i="12"/>
  <c r="BB40" i="12"/>
  <c r="N36" i="12"/>
  <c r="ET36" i="12"/>
  <c r="EL36" i="12"/>
  <c r="ED36" i="12"/>
  <c r="DN36" i="12"/>
  <c r="CP36" i="12"/>
  <c r="CX36" i="12"/>
  <c r="CH36" i="12"/>
  <c r="BR36" i="12"/>
  <c r="BB36" i="12"/>
  <c r="DF36" i="12"/>
  <c r="AD44" i="12"/>
  <c r="ET44" i="12"/>
  <c r="EL44" i="12"/>
  <c r="ED44" i="12"/>
  <c r="DN44" i="12"/>
  <c r="DV44" i="12"/>
  <c r="DF44" i="12"/>
  <c r="CX44" i="12"/>
  <c r="CP44" i="12"/>
  <c r="BZ44" i="12"/>
  <c r="BR44" i="12"/>
  <c r="BB44" i="12"/>
  <c r="EJ59" i="12"/>
  <c r="ER59" i="12"/>
  <c r="DD59" i="12"/>
  <c r="EB59" i="12"/>
  <c r="DT59" i="12"/>
  <c r="CV59" i="12"/>
  <c r="CF59" i="12"/>
  <c r="DL59" i="12"/>
  <c r="CN59" i="12"/>
  <c r="BP59" i="12"/>
  <c r="BH59" i="12"/>
  <c r="AZ59" i="12"/>
  <c r="BD59" i="12" s="1"/>
  <c r="BX59" i="12"/>
  <c r="ER55" i="12"/>
  <c r="DT55" i="12"/>
  <c r="DL55" i="12"/>
  <c r="EJ55" i="12"/>
  <c r="CN55" i="12"/>
  <c r="CV55" i="12"/>
  <c r="DD55" i="12"/>
  <c r="CF55" i="12"/>
  <c r="BP55" i="12"/>
  <c r="BH55" i="12"/>
  <c r="AZ55" i="12"/>
  <c r="T51" i="12"/>
  <c r="ER51" i="12"/>
  <c r="EB51" i="12"/>
  <c r="DT51" i="12"/>
  <c r="DL51" i="12"/>
  <c r="DD51" i="12"/>
  <c r="EJ51" i="12"/>
  <c r="CV51" i="12"/>
  <c r="CN51" i="12"/>
  <c r="CF51" i="12"/>
  <c r="BH51" i="12"/>
  <c r="BX51" i="12"/>
  <c r="ET57" i="12"/>
  <c r="EL57" i="12"/>
  <c r="DF57" i="12"/>
  <c r="ED57" i="12"/>
  <c r="CP57" i="12"/>
  <c r="CX57" i="12"/>
  <c r="DV57" i="12"/>
  <c r="DN57" i="12"/>
  <c r="CH57" i="12"/>
  <c r="BR57" i="12"/>
  <c r="BT57" i="12" s="1"/>
  <c r="BB57" i="12"/>
  <c r="BZ57" i="12"/>
  <c r="V53" i="12"/>
  <c r="ET53" i="12"/>
  <c r="EL53" i="12"/>
  <c r="ED53" i="12"/>
  <c r="DV53" i="12"/>
  <c r="DN53" i="12"/>
  <c r="DF53" i="12"/>
  <c r="CX53" i="12"/>
  <c r="CP53" i="12"/>
  <c r="CH53" i="12"/>
  <c r="BZ53" i="12"/>
  <c r="CB53" i="12" s="1"/>
  <c r="BR53" i="12"/>
  <c r="BB53" i="12"/>
  <c r="ER64" i="12"/>
  <c r="EJ64" i="12"/>
  <c r="DL64" i="12"/>
  <c r="DD64" i="12"/>
  <c r="EB64" i="12"/>
  <c r="DT64" i="12"/>
  <c r="CV64" i="12"/>
  <c r="CZ64" i="12" s="1"/>
  <c r="CN64" i="12"/>
  <c r="CF64" i="12"/>
  <c r="BH64" i="12"/>
  <c r="BL64" i="12" s="1"/>
  <c r="AZ64" i="12"/>
  <c r="V63" i="12"/>
  <c r="ET63" i="12"/>
  <c r="EL63" i="12"/>
  <c r="ED63" i="12"/>
  <c r="DN63" i="12"/>
  <c r="DF63" i="12"/>
  <c r="DV63" i="12"/>
  <c r="CX63" i="12"/>
  <c r="CP63" i="12"/>
  <c r="CH63" i="12"/>
  <c r="BB63" i="12"/>
  <c r="BZ63" i="12"/>
  <c r="CB63" i="12" s="1"/>
  <c r="BR63" i="12"/>
  <c r="W23" i="12"/>
  <c r="W31" i="12"/>
  <c r="W37" i="12"/>
  <c r="DD22" i="12"/>
  <c r="DC21" i="12"/>
  <c r="EZ39" i="12"/>
  <c r="DT39" i="12"/>
  <c r="DT37" i="12"/>
  <c r="EZ37" i="12"/>
  <c r="AE57" i="12"/>
  <c r="AE53" i="12"/>
  <c r="AM11" i="12"/>
  <c r="AM6" i="12"/>
  <c r="AM15" i="12"/>
  <c r="AM27" i="12"/>
  <c r="AJ31" i="12"/>
  <c r="AJ30" i="12"/>
  <c r="AL29" i="12"/>
  <c r="AL28" i="12"/>
  <c r="AM35" i="12"/>
  <c r="AL37" i="12"/>
  <c r="AL44" i="12"/>
  <c r="AM45" i="12"/>
  <c r="AL59" i="12"/>
  <c r="AL58" i="12"/>
  <c r="AJ55" i="12"/>
  <c r="AM54" i="12"/>
  <c r="AL53" i="12"/>
  <c r="AJ51" i="12"/>
  <c r="AU11" i="12"/>
  <c r="AU15" i="12"/>
  <c r="AU16" i="12"/>
  <c r="AU17" i="12"/>
  <c r="AU20" i="12"/>
  <c r="AU21" i="12"/>
  <c r="AU22" i="12"/>
  <c r="AU23" i="12"/>
  <c r="AU27" i="12"/>
  <c r="AU28" i="12"/>
  <c r="AU29" i="12"/>
  <c r="AU30" i="12"/>
  <c r="AU31" i="12"/>
  <c r="AU35" i="12"/>
  <c r="AU36" i="12"/>
  <c r="AU37" i="12"/>
  <c r="AU38" i="12"/>
  <c r="AU39" i="12"/>
  <c r="AU40" i="12"/>
  <c r="AU44" i="12"/>
  <c r="AU45" i="12"/>
  <c r="AU46" i="12"/>
  <c r="AU50" i="12"/>
  <c r="AU51" i="12"/>
  <c r="AU52" i="12"/>
  <c r="AU53" i="12"/>
  <c r="AU54" i="12"/>
  <c r="AU55" i="12"/>
  <c r="AU56" i="12"/>
  <c r="AU57" i="12"/>
  <c r="AU58" i="12"/>
  <c r="AU59" i="12"/>
  <c r="AU62" i="12"/>
  <c r="AU63" i="12"/>
  <c r="AU64" i="12"/>
  <c r="BC8" i="12"/>
  <c r="BB31" i="12"/>
  <c r="AZ40" i="12"/>
  <c r="AZ36" i="12"/>
  <c r="AZ57" i="12"/>
  <c r="AZ51" i="12"/>
  <c r="BH31" i="12"/>
  <c r="BL31" i="12" s="1"/>
  <c r="BS4" i="12"/>
  <c r="BP29" i="12"/>
  <c r="BP64" i="12"/>
  <c r="BX27" i="12"/>
  <c r="CB27" i="12" s="1"/>
  <c r="BX38" i="12"/>
  <c r="BZ58" i="12"/>
  <c r="DD21" i="12"/>
  <c r="EB55" i="12"/>
  <c r="EJ28" i="12"/>
  <c r="ER39" i="12"/>
  <c r="EJ39" i="12"/>
  <c r="EB39" i="12"/>
  <c r="CN39" i="12"/>
  <c r="DL39" i="12"/>
  <c r="CV39" i="12"/>
  <c r="CF39" i="12"/>
  <c r="BX39" i="12"/>
  <c r="BP39" i="12"/>
  <c r="BH39" i="12"/>
  <c r="BL39" i="12" s="1"/>
  <c r="DD39" i="12"/>
  <c r="AZ39" i="12"/>
  <c r="ET35" i="12"/>
  <c r="EL35" i="12"/>
  <c r="ED35" i="12"/>
  <c r="DV35" i="12"/>
  <c r="DF35" i="12"/>
  <c r="CP35" i="12"/>
  <c r="CR35" i="12" s="1"/>
  <c r="DN35" i="12"/>
  <c r="CX35" i="12"/>
  <c r="BZ35" i="12"/>
  <c r="BR35" i="12"/>
  <c r="ER50" i="12"/>
  <c r="EJ50" i="12"/>
  <c r="EB50" i="12"/>
  <c r="DT50" i="12"/>
  <c r="DD50" i="12"/>
  <c r="DL50" i="12"/>
  <c r="CV50" i="12"/>
  <c r="CN50" i="12"/>
  <c r="BX50" i="12"/>
  <c r="CF50" i="12"/>
  <c r="BP50" i="12"/>
  <c r="ER52" i="12"/>
  <c r="EJ52" i="12"/>
  <c r="EB52" i="12"/>
  <c r="DT52" i="12"/>
  <c r="DL52" i="12"/>
  <c r="DD52" i="12"/>
  <c r="CV52" i="12"/>
  <c r="BX52" i="12"/>
  <c r="BP52" i="12"/>
  <c r="AZ52" i="12"/>
  <c r="CN52" i="12"/>
  <c r="BH52" i="12"/>
  <c r="BL52" i="12" s="1"/>
  <c r="CF52" i="12"/>
  <c r="ET54" i="12"/>
  <c r="EL54" i="12"/>
  <c r="ED54" i="12"/>
  <c r="DV54" i="12"/>
  <c r="DN54" i="12"/>
  <c r="CX54" i="12"/>
  <c r="CP54" i="12"/>
  <c r="BZ54" i="12"/>
  <c r="DF54" i="12"/>
  <c r="CH54" i="12"/>
  <c r="ER62" i="12"/>
  <c r="EJ62" i="12"/>
  <c r="EB62" i="12"/>
  <c r="DT62" i="12"/>
  <c r="DL62" i="12"/>
  <c r="DD62" i="12"/>
  <c r="CV62" i="12"/>
  <c r="BX62" i="12"/>
  <c r="CN62" i="12"/>
  <c r="BP62" i="12"/>
  <c r="AZ62" i="12"/>
  <c r="CF62" i="12"/>
  <c r="BH62" i="12"/>
  <c r="BL62" i="12" s="1"/>
  <c r="ET64" i="12"/>
  <c r="EL64" i="12"/>
  <c r="ED64" i="12"/>
  <c r="DV64" i="12"/>
  <c r="DN64" i="12"/>
  <c r="DF64" i="12"/>
  <c r="BZ64" i="12"/>
  <c r="BB64" i="12"/>
  <c r="BR64" i="12"/>
  <c r="CP64" i="12"/>
  <c r="AJ56" i="12"/>
  <c r="AT35" i="12"/>
  <c r="AT58" i="12"/>
  <c r="AZ56" i="12"/>
  <c r="CF27" i="12"/>
  <c r="L30" i="12"/>
  <c r="ER30" i="12"/>
  <c r="EJ30" i="12"/>
  <c r="DT30" i="12"/>
  <c r="EB30" i="12"/>
  <c r="DL30" i="12"/>
  <c r="CN30" i="12"/>
  <c r="CV30" i="12"/>
  <c r="CF30" i="12"/>
  <c r="DD30" i="12"/>
  <c r="BX30" i="12"/>
  <c r="BP30" i="12"/>
  <c r="AZ30" i="12"/>
  <c r="L35" i="12"/>
  <c r="ER35" i="12"/>
  <c r="EJ35" i="12"/>
  <c r="DL35" i="12"/>
  <c r="CV35" i="12"/>
  <c r="DT35" i="12"/>
  <c r="EB35" i="12"/>
  <c r="DD35" i="12"/>
  <c r="DH35" i="12" s="1"/>
  <c r="CF35" i="12"/>
  <c r="AZ35" i="12"/>
  <c r="BH35" i="12"/>
  <c r="BL35" i="12" s="1"/>
  <c r="AD39" i="12"/>
  <c r="ET39" i="12"/>
  <c r="ED39" i="12"/>
  <c r="DN39" i="12"/>
  <c r="EL39" i="12"/>
  <c r="CX39" i="12"/>
  <c r="DF39" i="12"/>
  <c r="CP39" i="12"/>
  <c r="BB39" i="12"/>
  <c r="CH39" i="12"/>
  <c r="BZ39" i="12"/>
  <c r="BR39" i="12"/>
  <c r="EJ44" i="12"/>
  <c r="ER44" i="12"/>
  <c r="DT44" i="12"/>
  <c r="EB44" i="12"/>
  <c r="DD44" i="12"/>
  <c r="DH44" i="12" s="1"/>
  <c r="CV44" i="12"/>
  <c r="CZ44" i="12" s="1"/>
  <c r="CF44" i="12"/>
  <c r="CN44" i="12"/>
  <c r="BP44" i="12"/>
  <c r="BT44" i="12" s="1"/>
  <c r="AZ44" i="12"/>
  <c r="BD44" i="12" s="1"/>
  <c r="DL44" i="12"/>
  <c r="DP44" i="12" s="1"/>
  <c r="BH44" i="12"/>
  <c r="BL44" i="12" s="1"/>
  <c r="BX44" i="12"/>
  <c r="ET46" i="12"/>
  <c r="EL46" i="12"/>
  <c r="DV46" i="12"/>
  <c r="DF46" i="12"/>
  <c r="ED46" i="12"/>
  <c r="DN46" i="12"/>
  <c r="CX46" i="12"/>
  <c r="CH46" i="12"/>
  <c r="BR46" i="12"/>
  <c r="BB46" i="12"/>
  <c r="BD46" i="12" s="1"/>
  <c r="CP46" i="12"/>
  <c r="BZ46" i="12"/>
  <c r="ER58" i="12"/>
  <c r="EJ58" i="12"/>
  <c r="EB58" i="12"/>
  <c r="DD58" i="12"/>
  <c r="DH58" i="12" s="1"/>
  <c r="DT58" i="12"/>
  <c r="DL58" i="12"/>
  <c r="DP58" i="12" s="1"/>
  <c r="CV58" i="12"/>
  <c r="CF58" i="12"/>
  <c r="BP58" i="12"/>
  <c r="AZ58" i="12"/>
  <c r="CN58" i="12"/>
  <c r="BX58" i="12"/>
  <c r="CB58" i="12" s="1"/>
  <c r="BH58" i="12"/>
  <c r="BL58" i="12" s="1"/>
  <c r="ER54" i="12"/>
  <c r="EJ54" i="12"/>
  <c r="DD54" i="12"/>
  <c r="EB54" i="12"/>
  <c r="DT54" i="12"/>
  <c r="DX54" i="12" s="1"/>
  <c r="DL54" i="12"/>
  <c r="CV54" i="12"/>
  <c r="CN54" i="12"/>
  <c r="CF54" i="12"/>
  <c r="BP54" i="12"/>
  <c r="AZ54" i="12"/>
  <c r="BH54" i="12"/>
  <c r="BL54" i="12" s="1"/>
  <c r="ET50" i="12"/>
  <c r="EL50" i="12"/>
  <c r="ED50" i="12"/>
  <c r="DV50" i="12"/>
  <c r="DF50" i="12"/>
  <c r="DN50" i="12"/>
  <c r="CX50" i="12"/>
  <c r="CH50" i="12"/>
  <c r="BR50" i="12"/>
  <c r="BB50" i="12"/>
  <c r="CP50" i="12"/>
  <c r="BZ50" i="12"/>
  <c r="ET56" i="12"/>
  <c r="EL56" i="12"/>
  <c r="ED56" i="12"/>
  <c r="DF56" i="12"/>
  <c r="CX56" i="12"/>
  <c r="CH56" i="12"/>
  <c r="DN56" i="12"/>
  <c r="CP56" i="12"/>
  <c r="BR56" i="12"/>
  <c r="BB56" i="12"/>
  <c r="BZ56" i="12"/>
  <c r="ET52" i="12"/>
  <c r="EL52" i="12"/>
  <c r="DF52" i="12"/>
  <c r="DV52" i="12"/>
  <c r="DN52" i="12"/>
  <c r="ED52" i="12"/>
  <c r="CP52" i="12"/>
  <c r="CH52" i="12"/>
  <c r="CX52" i="12"/>
  <c r="BZ52" i="12"/>
  <c r="BR52" i="12"/>
  <c r="BB52" i="12"/>
  <c r="EJ63" i="12"/>
  <c r="ER63" i="12"/>
  <c r="DT63" i="12"/>
  <c r="EB63" i="12"/>
  <c r="DL63" i="12"/>
  <c r="CV63" i="12"/>
  <c r="CN63" i="12"/>
  <c r="CF63" i="12"/>
  <c r="DD63" i="12"/>
  <c r="BH63" i="12"/>
  <c r="BL63" i="12" s="1"/>
  <c r="AZ63" i="12"/>
  <c r="C35" i="2"/>
  <c r="W20" i="12"/>
  <c r="O4" i="12"/>
  <c r="O8" i="12"/>
  <c r="O15" i="12"/>
  <c r="CV17" i="12"/>
  <c r="DD23" i="12"/>
  <c r="DC22" i="12"/>
  <c r="AM9" i="12"/>
  <c r="AM21" i="12"/>
  <c r="AM24" i="12" s="1"/>
  <c r="AJ27" i="12"/>
  <c r="AN27" i="12" s="1"/>
  <c r="AM28" i="12"/>
  <c r="AJ35" i="12"/>
  <c r="AL40" i="12"/>
  <c r="AJ38" i="12"/>
  <c r="AN38" i="12" s="1"/>
  <c r="AM37" i="12"/>
  <c r="AL36" i="12"/>
  <c r="AM44" i="12"/>
  <c r="AJ46" i="12"/>
  <c r="AN46" i="12" s="1"/>
  <c r="AJ45" i="12"/>
  <c r="AM58" i="12"/>
  <c r="AL57" i="12"/>
  <c r="AL56" i="12"/>
  <c r="AJ54" i="12"/>
  <c r="AL52" i="12"/>
  <c r="AL63" i="12"/>
  <c r="AN63" i="12" s="1"/>
  <c r="AL64" i="12"/>
  <c r="AN64" i="12" s="1"/>
  <c r="AR27" i="12"/>
  <c r="AV27" i="12" s="1"/>
  <c r="AR28" i="12"/>
  <c r="AV28" i="12" s="1"/>
  <c r="AR29" i="12"/>
  <c r="AV29" i="12" s="1"/>
  <c r="AR30" i="12"/>
  <c r="AR31" i="12"/>
  <c r="AR35" i="12"/>
  <c r="AR36" i="12"/>
  <c r="AR38" i="12"/>
  <c r="AV38" i="12" s="1"/>
  <c r="AR39" i="12"/>
  <c r="AR44" i="12"/>
  <c r="AV44" i="12" s="1"/>
  <c r="AR45" i="12"/>
  <c r="AV45" i="12" s="1"/>
  <c r="AR46" i="12"/>
  <c r="AV46" i="12" s="1"/>
  <c r="AR50" i="12"/>
  <c r="AR51" i="12"/>
  <c r="AV51" i="12" s="1"/>
  <c r="AR52" i="12"/>
  <c r="AV52" i="12" s="1"/>
  <c r="AR54" i="12"/>
  <c r="AR55" i="12"/>
  <c r="AV55" i="12" s="1"/>
  <c r="AR58" i="12"/>
  <c r="AR59" i="12"/>
  <c r="AV59" i="12" s="1"/>
  <c r="AR62" i="12"/>
  <c r="AR63" i="12"/>
  <c r="AV63" i="12" s="1"/>
  <c r="AR64" i="12"/>
  <c r="BC6" i="12"/>
  <c r="BC15" i="12"/>
  <c r="BP35" i="12"/>
  <c r="BT35" i="12" s="1"/>
  <c r="BP36" i="12"/>
  <c r="BZ40" i="12"/>
  <c r="BZ36" i="12"/>
  <c r="BX55" i="12"/>
  <c r="BX64" i="12"/>
  <c r="CH44" i="12"/>
  <c r="CH64" i="12"/>
  <c r="CV28" i="12"/>
  <c r="CX58" i="12"/>
  <c r="DT38" i="12"/>
  <c r="DV56" i="12"/>
  <c r="ER27" i="12"/>
  <c r="EJ27" i="12"/>
  <c r="DT27" i="12"/>
  <c r="DX27" i="12" s="1"/>
  <c r="DL27" i="12"/>
  <c r="EB27" i="12"/>
  <c r="EF27" i="12" s="1"/>
  <c r="CV27" i="12"/>
  <c r="DD27" i="12"/>
  <c r="DH27" i="12" s="1"/>
  <c r="CN27" i="12"/>
  <c r="BH27" i="12"/>
  <c r="BL27" i="12" s="1"/>
  <c r="ET29" i="12"/>
  <c r="EL29" i="12"/>
  <c r="ED29" i="12"/>
  <c r="DV29" i="12"/>
  <c r="CX29" i="12"/>
  <c r="CP29" i="12"/>
  <c r="DN29" i="12"/>
  <c r="DF29" i="12"/>
  <c r="CH29" i="12"/>
  <c r="BZ29" i="12"/>
  <c r="CB29" i="12" s="1"/>
  <c r="BR29" i="12"/>
  <c r="ET37" i="12"/>
  <c r="EL37" i="12"/>
  <c r="ED37" i="12"/>
  <c r="DN37" i="12"/>
  <c r="DF37" i="12"/>
  <c r="CX37" i="12"/>
  <c r="CP37" i="12"/>
  <c r="BZ37" i="12"/>
  <c r="CH37" i="12"/>
  <c r="BR37" i="12"/>
  <c r="BB37" i="12"/>
  <c r="ER56" i="12"/>
  <c r="EV56" i="12" s="1"/>
  <c r="EJ56" i="12"/>
  <c r="DT56" i="12"/>
  <c r="DL56" i="12"/>
  <c r="CF56" i="12"/>
  <c r="DD56" i="12"/>
  <c r="CN56" i="12"/>
  <c r="CR56" i="12" s="1"/>
  <c r="EB56" i="12"/>
  <c r="CV56" i="12"/>
  <c r="BX56" i="12"/>
  <c r="AL35" i="12"/>
  <c r="AL54" i="12"/>
  <c r="AJ52" i="12"/>
  <c r="AJ62" i="12"/>
  <c r="AN62" i="12" s="1"/>
  <c r="AT54" i="12"/>
  <c r="BB54" i="12"/>
  <c r="DT28" i="12"/>
  <c r="ET31" i="12"/>
  <c r="ED31" i="12"/>
  <c r="DN31" i="12"/>
  <c r="EL31" i="12"/>
  <c r="DF31" i="12"/>
  <c r="CP31" i="12"/>
  <c r="DV31" i="12"/>
  <c r="CH31" i="12"/>
  <c r="CX31" i="12"/>
  <c r="T37" i="12"/>
  <c r="ER37" i="12"/>
  <c r="EB37" i="12"/>
  <c r="DL37" i="12"/>
  <c r="EJ37" i="12"/>
  <c r="DD37" i="12"/>
  <c r="CV37" i="12"/>
  <c r="CF37" i="12"/>
  <c r="BP37" i="12"/>
  <c r="BH37" i="12"/>
  <c r="BL37" i="12" s="1"/>
  <c r="AZ37" i="12"/>
  <c r="CN37" i="12"/>
  <c r="BX37" i="12"/>
  <c r="L29" i="12"/>
  <c r="ER29" i="12"/>
  <c r="DL29" i="12"/>
  <c r="EJ29" i="12"/>
  <c r="EB29" i="12"/>
  <c r="EF29" i="12" s="1"/>
  <c r="DD29" i="12"/>
  <c r="DT29" i="12"/>
  <c r="CF29" i="12"/>
  <c r="CN29" i="12"/>
  <c r="BH29" i="12"/>
  <c r="BL29" i="12" s="1"/>
  <c r="AZ29" i="12"/>
  <c r="CV29" i="12"/>
  <c r="AD30" i="12"/>
  <c r="ET30" i="12"/>
  <c r="EV30" i="12" s="1"/>
  <c r="ED30" i="12"/>
  <c r="DN30" i="12"/>
  <c r="DP30" i="12" s="1"/>
  <c r="DV30" i="12"/>
  <c r="EL30" i="12"/>
  <c r="DF30" i="12"/>
  <c r="DH30" i="12" s="1"/>
  <c r="CP30" i="12"/>
  <c r="CH30" i="12"/>
  <c r="CJ30" i="12" s="1"/>
  <c r="BZ30" i="12"/>
  <c r="CB30" i="12" s="1"/>
  <c r="BR30" i="12"/>
  <c r="AB40" i="12"/>
  <c r="ER40" i="12"/>
  <c r="EB40" i="12"/>
  <c r="DL40" i="12"/>
  <c r="EJ40" i="12"/>
  <c r="DD40" i="12"/>
  <c r="CN40" i="12"/>
  <c r="CF40" i="12"/>
  <c r="BX40" i="12"/>
  <c r="BH40" i="12"/>
  <c r="BL40" i="12" s="1"/>
  <c r="CV40" i="12"/>
  <c r="BP40" i="12"/>
  <c r="L36" i="12"/>
  <c r="ER36" i="12"/>
  <c r="EJ36" i="12"/>
  <c r="EB36" i="12"/>
  <c r="DL36" i="12"/>
  <c r="DD36" i="12"/>
  <c r="CV36" i="12"/>
  <c r="CN36" i="12"/>
  <c r="BH36" i="12"/>
  <c r="BL36" i="12" s="1"/>
  <c r="BX36" i="12"/>
  <c r="N38" i="12"/>
  <c r="ET38" i="12"/>
  <c r="EL38" i="12"/>
  <c r="EN38" i="12" s="1"/>
  <c r="ED38" i="12"/>
  <c r="DN38" i="12"/>
  <c r="DF38" i="12"/>
  <c r="CX38" i="12"/>
  <c r="CP38" i="12"/>
  <c r="CR38" i="12" s="1"/>
  <c r="BZ38" i="12"/>
  <c r="CH38" i="12"/>
  <c r="CJ38" i="12" s="1"/>
  <c r="BR38" i="12"/>
  <c r="BT38" i="12" s="1"/>
  <c r="AB46" i="12"/>
  <c r="ER46" i="12"/>
  <c r="EV46" i="12" s="1"/>
  <c r="EB46" i="12"/>
  <c r="DL46" i="12"/>
  <c r="DD46" i="12"/>
  <c r="DH46" i="12" s="1"/>
  <c r="CV46" i="12"/>
  <c r="CN46" i="12"/>
  <c r="DT46" i="12"/>
  <c r="CF46" i="12"/>
  <c r="CJ46" i="12" s="1"/>
  <c r="BX46" i="12"/>
  <c r="EJ46" i="12"/>
  <c r="BP46" i="12"/>
  <c r="BT46" i="12" s="1"/>
  <c r="BH46" i="12"/>
  <c r="BL46" i="12" s="1"/>
  <c r="ET45" i="12"/>
  <c r="EL45" i="12"/>
  <c r="EN45" i="12" s="1"/>
  <c r="DV45" i="12"/>
  <c r="DF45" i="12"/>
  <c r="DN45" i="12"/>
  <c r="DP45" i="12" s="1"/>
  <c r="CX45" i="12"/>
  <c r="ED45" i="12"/>
  <c r="CP45" i="12"/>
  <c r="CR45" i="12" s="1"/>
  <c r="BB45" i="12"/>
  <c r="BZ45" i="12"/>
  <c r="CH45" i="12"/>
  <c r="AB57" i="12"/>
  <c r="ER57" i="12"/>
  <c r="EJ57" i="12"/>
  <c r="DD57" i="12"/>
  <c r="EB57" i="12"/>
  <c r="DT57" i="12"/>
  <c r="DL57" i="12"/>
  <c r="CF57" i="12"/>
  <c r="CN57" i="12"/>
  <c r="BX57" i="12"/>
  <c r="BH57" i="12"/>
  <c r="CV57" i="12"/>
  <c r="T53" i="12"/>
  <c r="X53" i="12" s="1"/>
  <c r="EJ53" i="12"/>
  <c r="ER53" i="12"/>
  <c r="DD53" i="12"/>
  <c r="EB53" i="12"/>
  <c r="DT53" i="12"/>
  <c r="DL53" i="12"/>
  <c r="CF53" i="12"/>
  <c r="CV53" i="12"/>
  <c r="CN53" i="12"/>
  <c r="BP53" i="12"/>
  <c r="AZ53" i="12"/>
  <c r="BH53" i="12"/>
  <c r="BL53" i="12" s="1"/>
  <c r="AD59" i="12"/>
  <c r="ET59" i="12"/>
  <c r="EL59" i="12"/>
  <c r="EN59" i="12" s="1"/>
  <c r="ED59" i="12"/>
  <c r="DV59" i="12"/>
  <c r="DN59" i="12"/>
  <c r="DP59" i="12" s="1"/>
  <c r="CX59" i="12"/>
  <c r="CH59" i="12"/>
  <c r="CJ59" i="12" s="1"/>
  <c r="CP59" i="12"/>
  <c r="BZ59" i="12"/>
  <c r="CB59" i="12" s="1"/>
  <c r="DF59" i="12"/>
  <c r="BR59" i="12"/>
  <c r="AD55" i="12"/>
  <c r="ET55" i="12"/>
  <c r="EL55" i="12"/>
  <c r="EN55" i="12" s="1"/>
  <c r="ED55" i="12"/>
  <c r="EF55" i="12" s="1"/>
  <c r="DF55" i="12"/>
  <c r="DH55" i="12" s="1"/>
  <c r="DV55" i="12"/>
  <c r="DN55" i="12"/>
  <c r="CH55" i="12"/>
  <c r="CP55" i="12"/>
  <c r="BR55" i="12"/>
  <c r="BB55" i="12"/>
  <c r="BD55" i="12" s="1"/>
  <c r="CX55" i="12"/>
  <c r="BZ55" i="12"/>
  <c r="V51" i="12"/>
  <c r="EL51" i="12"/>
  <c r="ET51" i="12"/>
  <c r="ED51" i="12"/>
  <c r="DV51" i="12"/>
  <c r="DN51" i="12"/>
  <c r="DP51" i="12" s="1"/>
  <c r="CP51" i="12"/>
  <c r="CR51" i="12" s="1"/>
  <c r="CH51" i="12"/>
  <c r="DF51" i="12"/>
  <c r="CX51" i="12"/>
  <c r="BZ51" i="12"/>
  <c r="CB51" i="12" s="1"/>
  <c r="BR51" i="12"/>
  <c r="BT51" i="12" s="1"/>
  <c r="BB51" i="12"/>
  <c r="BD51" i="12" s="1"/>
  <c r="ET62" i="12"/>
  <c r="EL62" i="12"/>
  <c r="DF62" i="12"/>
  <c r="ED62" i="12"/>
  <c r="DV62" i="12"/>
  <c r="DN62" i="12"/>
  <c r="CX62" i="12"/>
  <c r="CP62" i="12"/>
  <c r="CH62" i="12"/>
  <c r="BZ62" i="12"/>
  <c r="BR62" i="12"/>
  <c r="BB62" i="12"/>
  <c r="O7" i="12"/>
  <c r="DC23" i="12"/>
  <c r="O30" i="12"/>
  <c r="EZ40" i="12"/>
  <c r="DT40" i="12"/>
  <c r="EZ36" i="12"/>
  <c r="DT36" i="12"/>
  <c r="AL31" i="12"/>
  <c r="AL30" i="12"/>
  <c r="AJ29" i="12"/>
  <c r="AN29" i="12" s="1"/>
  <c r="AJ28" i="12"/>
  <c r="AL39" i="12"/>
  <c r="AJ37" i="12"/>
  <c r="AJ44" i="12"/>
  <c r="AN44" i="12" s="1"/>
  <c r="AL50" i="12"/>
  <c r="AJ59" i="12"/>
  <c r="AJ58" i="12"/>
  <c r="AL55" i="12"/>
  <c r="AN55" i="12" s="1"/>
  <c r="AJ53" i="12"/>
  <c r="AL51" i="12"/>
  <c r="BB29" i="12"/>
  <c r="BB35" i="12"/>
  <c r="AZ50" i="12"/>
  <c r="BK4" i="12"/>
  <c r="BL28" i="12"/>
  <c r="BH50" i="12"/>
  <c r="BL50" i="12" s="1"/>
  <c r="BL59" i="12"/>
  <c r="BH56" i="12"/>
  <c r="BL56" i="12" s="1"/>
  <c r="BP56" i="12"/>
  <c r="BT56" i="12" s="1"/>
  <c r="BR54" i="12"/>
  <c r="BZ31" i="12"/>
  <c r="BX35" i="12"/>
  <c r="CB35" i="12" s="1"/>
  <c r="BX45" i="12"/>
  <c r="CI4" i="12"/>
  <c r="CF31" i="12"/>
  <c r="CJ31" i="12" s="1"/>
  <c r="CF28" i="12"/>
  <c r="CH35" i="12"/>
  <c r="BC20" i="12"/>
  <c r="BC30" i="12"/>
  <c r="BC29" i="12"/>
  <c r="BC35" i="12"/>
  <c r="BC54" i="12"/>
  <c r="BK44" i="12"/>
  <c r="BK58" i="12"/>
  <c r="BL57" i="12"/>
  <c r="BK52" i="12"/>
  <c r="BL51" i="12"/>
  <c r="BK62" i="12"/>
  <c r="BK65" i="12" s="1"/>
  <c r="BS11" i="12"/>
  <c r="BS31" i="12"/>
  <c r="BS54" i="12"/>
  <c r="CA11" i="12"/>
  <c r="CA15" i="12"/>
  <c r="CA31" i="12"/>
  <c r="CA58" i="12"/>
  <c r="CI50" i="12"/>
  <c r="BC37" i="12"/>
  <c r="BC44" i="12"/>
  <c r="BC58" i="12"/>
  <c r="BC52" i="12"/>
  <c r="BC62" i="12"/>
  <c r="BC65" i="12" s="1"/>
  <c r="BK17" i="12"/>
  <c r="BK20" i="12"/>
  <c r="BL23" i="12"/>
  <c r="BK38" i="12"/>
  <c r="BK37" i="12"/>
  <c r="BK36" i="12"/>
  <c r="BM69" i="12"/>
  <c r="BS17" i="12"/>
  <c r="BS20" i="12"/>
  <c r="BS38" i="12"/>
  <c r="BS37" i="12"/>
  <c r="BS44" i="12"/>
  <c r="BS58" i="12"/>
  <c r="BS52" i="12"/>
  <c r="BS62" i="12"/>
  <c r="BS65" i="12" s="1"/>
  <c r="BS67" i="12"/>
  <c r="F11" i="2"/>
  <c r="CA39" i="12"/>
  <c r="CA46" i="12"/>
  <c r="CA50" i="12"/>
  <c r="CA56" i="12"/>
  <c r="CA67" i="12"/>
  <c r="CI35" i="12"/>
  <c r="CI44" i="12"/>
  <c r="CI46" i="12"/>
  <c r="F9" i="2"/>
  <c r="BL55" i="12"/>
  <c r="F10" i="2"/>
  <c r="CA62" i="12"/>
  <c r="CI7" i="12"/>
  <c r="CI29" i="12"/>
  <c r="CI37" i="12"/>
  <c r="CI6" i="12"/>
  <c r="CI15" i="12"/>
  <c r="CI18" i="12" s="1"/>
  <c r="CI58" i="12"/>
  <c r="CI64" i="12"/>
  <c r="CI67" i="12"/>
  <c r="F13" i="2"/>
  <c r="CQ46" i="12"/>
  <c r="CQ50" i="12"/>
  <c r="CQ56" i="12"/>
  <c r="CQ64" i="12"/>
  <c r="CQ67" i="12"/>
  <c r="F14" i="2"/>
  <c r="CY30" i="12"/>
  <c r="CY64" i="12"/>
  <c r="CY67" i="12"/>
  <c r="F15" i="2"/>
  <c r="DG16" i="12"/>
  <c r="DG28" i="12"/>
  <c r="CI56" i="12"/>
  <c r="CJ67" i="12"/>
  <c r="CQ8" i="12"/>
  <c r="CQ30" i="12"/>
  <c r="CQ38" i="12"/>
  <c r="CQ54" i="12"/>
  <c r="CR67" i="12"/>
  <c r="CY5" i="12"/>
  <c r="CY6" i="12"/>
  <c r="CY7" i="12"/>
  <c r="CY8" i="12"/>
  <c r="CY9" i="12"/>
  <c r="CY10" i="12"/>
  <c r="CY11" i="12"/>
  <c r="CY15" i="12"/>
  <c r="CY22" i="12"/>
  <c r="CY27" i="12"/>
  <c r="CY35" i="12"/>
  <c r="CY46" i="12"/>
  <c r="CY47" i="12" s="1"/>
  <c r="CY50" i="12"/>
  <c r="CY60" i="12" s="1"/>
  <c r="CY51" i="12"/>
  <c r="CZ67" i="12"/>
  <c r="DG11" i="12"/>
  <c r="DG7" i="12"/>
  <c r="DG15" i="12"/>
  <c r="DG59" i="12"/>
  <c r="DO10" i="12"/>
  <c r="DO22" i="12"/>
  <c r="DO27" i="12"/>
  <c r="DO29" i="12"/>
  <c r="DO35" i="12"/>
  <c r="DO46" i="12"/>
  <c r="DO47" i="12" s="1"/>
  <c r="DO50" i="12"/>
  <c r="DO56" i="12"/>
  <c r="DW20" i="12"/>
  <c r="DX67" i="12"/>
  <c r="DW56" i="12"/>
  <c r="DW52" i="12"/>
  <c r="DW44" i="12"/>
  <c r="DW5" i="12"/>
  <c r="DG50" i="12"/>
  <c r="DG64" i="12"/>
  <c r="DO17" i="12"/>
  <c r="DO40" i="12"/>
  <c r="DO64" i="12"/>
  <c r="DO67" i="12"/>
  <c r="DW23" i="12"/>
  <c r="DW62" i="12"/>
  <c r="DW63" i="12"/>
  <c r="DW50" i="12"/>
  <c r="DW9" i="12"/>
  <c r="EM8" i="12"/>
  <c r="F17" i="2"/>
  <c r="DW16" i="12"/>
  <c r="DW18" i="12" s="1"/>
  <c r="DW28" i="12"/>
  <c r="DW32" i="12" s="1"/>
  <c r="EE5" i="12"/>
  <c r="EE6" i="12"/>
  <c r="EE7" i="12"/>
  <c r="EE8" i="12"/>
  <c r="EE9" i="12"/>
  <c r="EE10" i="12"/>
  <c r="EE11" i="12"/>
  <c r="EE15" i="12"/>
  <c r="EE22" i="12"/>
  <c r="EE27" i="12"/>
  <c r="EE38" i="12"/>
  <c r="EE45" i="12"/>
  <c r="EE47" i="12" s="1"/>
  <c r="EE59" i="12"/>
  <c r="EE55" i="12"/>
  <c r="EE64" i="12"/>
  <c r="EE67" i="12"/>
  <c r="F19" i="2"/>
  <c r="EM20" i="12"/>
  <c r="EM22" i="12"/>
  <c r="EM30" i="12"/>
  <c r="EM38" i="12"/>
  <c r="EM46" i="12"/>
  <c r="EM58" i="12"/>
  <c r="EM5" i="12"/>
  <c r="EM6" i="12"/>
  <c r="EM7" i="12"/>
  <c r="EM16" i="12"/>
  <c r="EM23" i="12"/>
  <c r="EM27" i="12"/>
  <c r="EM35" i="12"/>
  <c r="EM44" i="12"/>
  <c r="EM50" i="12"/>
  <c r="EM56" i="12"/>
  <c r="EN67" i="12"/>
  <c r="EU5" i="12"/>
  <c r="EU6" i="12"/>
  <c r="EU7" i="12"/>
  <c r="EU8" i="12"/>
  <c r="EU9" i="12"/>
  <c r="EU10" i="12"/>
  <c r="EU11" i="12"/>
  <c r="EU15" i="12"/>
  <c r="EU27" i="12"/>
  <c r="EU35" i="12"/>
  <c r="EU46" i="12"/>
  <c r="EU50" i="12"/>
  <c r="FC9" i="12"/>
  <c r="FC5" i="12"/>
  <c r="EM52" i="12"/>
  <c r="EM62" i="12"/>
  <c r="EU21" i="12"/>
  <c r="EU28" i="12"/>
  <c r="EU40" i="12"/>
  <c r="EU54" i="12"/>
  <c r="EU64" i="12"/>
  <c r="EU65" i="12" s="1"/>
  <c r="EU67" i="12"/>
  <c r="F21" i="2"/>
  <c r="E35" i="2"/>
  <c r="F12" i="2"/>
  <c r="F16" i="2"/>
  <c r="EU18" i="12"/>
  <c r="DG41" i="12"/>
  <c r="DG67" i="12"/>
  <c r="CQ18" i="12"/>
  <c r="O17" i="12"/>
  <c r="O21" i="12"/>
  <c r="O28" i="12"/>
  <c r="O22" i="12"/>
  <c r="O59" i="12"/>
  <c r="O55" i="12"/>
  <c r="O51" i="12"/>
  <c r="T35" i="12"/>
  <c r="W39" i="12"/>
  <c r="W59" i="12"/>
  <c r="O11" i="12"/>
  <c r="O39" i="12"/>
  <c r="O64" i="12"/>
  <c r="T30" i="12"/>
  <c r="W9" i="12"/>
  <c r="W38" i="12"/>
  <c r="O5" i="12"/>
  <c r="O9" i="12"/>
  <c r="O27" i="12"/>
  <c r="O38" i="12"/>
  <c r="O46" i="12"/>
  <c r="T29" i="12"/>
  <c r="N30" i="12"/>
  <c r="L57" i="12"/>
  <c r="X51" i="12"/>
  <c r="T31" i="12"/>
  <c r="W44" i="12"/>
  <c r="W58" i="12"/>
  <c r="O23" i="12"/>
  <c r="O31" i="12"/>
  <c r="O57" i="12"/>
  <c r="AB29" i="12"/>
  <c r="T40" i="12"/>
  <c r="T46" i="12"/>
  <c r="L46" i="12"/>
  <c r="W16" i="12"/>
  <c r="W45" i="12"/>
  <c r="V59" i="12"/>
  <c r="W54" i="12"/>
  <c r="W53" i="12"/>
  <c r="W51" i="12"/>
  <c r="O6" i="12"/>
  <c r="O10" i="12"/>
  <c r="L40" i="12"/>
  <c r="O45" i="12"/>
  <c r="N59" i="12"/>
  <c r="O56" i="12"/>
  <c r="O63" i="12"/>
  <c r="AB37" i="12"/>
  <c r="F5" i="2"/>
  <c r="AE22" i="12"/>
  <c r="AE29" i="12"/>
  <c r="AE8" i="12"/>
  <c r="AE6" i="12"/>
  <c r="AE35" i="12"/>
  <c r="AE10" i="12"/>
  <c r="AE36" i="12"/>
  <c r="AE58" i="12"/>
  <c r="AE54" i="12"/>
  <c r="AE63" i="12"/>
  <c r="AE37" i="12"/>
  <c r="AE11" i="12"/>
  <c r="AE9" i="12"/>
  <c r="AE17" i="12"/>
  <c r="AE27" i="12"/>
  <c r="AE44" i="12"/>
  <c r="AE59" i="12"/>
  <c r="AE16" i="12"/>
  <c r="AE20" i="12"/>
  <c r="AE39" i="12"/>
  <c r="AE55" i="12"/>
  <c r="AE31" i="12"/>
  <c r="AE5" i="12"/>
  <c r="AE23" i="12"/>
  <c r="AE21" i="12"/>
  <c r="AE28" i="12"/>
  <c r="AE40" i="12"/>
  <c r="AE45" i="12"/>
  <c r="AE51" i="12"/>
  <c r="AE64" i="12"/>
  <c r="AB27" i="12"/>
  <c r="L27" i="12"/>
  <c r="T27" i="12"/>
  <c r="AB28" i="12"/>
  <c r="L28" i="12"/>
  <c r="T28" i="12"/>
  <c r="AD29" i="12"/>
  <c r="V29" i="12"/>
  <c r="N29" i="12"/>
  <c r="L39" i="12"/>
  <c r="AB39" i="12"/>
  <c r="AF39" i="12" s="1"/>
  <c r="T39" i="12"/>
  <c r="AD35" i="12"/>
  <c r="N35" i="12"/>
  <c r="P35" i="12" s="1"/>
  <c r="V35" i="12"/>
  <c r="X35" i="12" s="1"/>
  <c r="AD37" i="12"/>
  <c r="N37" i="12"/>
  <c r="V37" i="12"/>
  <c r="AB45" i="12"/>
  <c r="L45" i="12"/>
  <c r="T45" i="12"/>
  <c r="AB50" i="12"/>
  <c r="T50" i="12"/>
  <c r="L50" i="12"/>
  <c r="T56" i="12"/>
  <c r="AB56" i="12"/>
  <c r="L56" i="12"/>
  <c r="T52" i="12"/>
  <c r="AB52" i="12"/>
  <c r="L52" i="12"/>
  <c r="AD58" i="12"/>
  <c r="N58" i="12"/>
  <c r="V58" i="12"/>
  <c r="N54" i="12"/>
  <c r="V54" i="12"/>
  <c r="AD54" i="12"/>
  <c r="AB62" i="12"/>
  <c r="T62" i="12"/>
  <c r="L62" i="12"/>
  <c r="AD64" i="12"/>
  <c r="N64" i="12"/>
  <c r="V64" i="12"/>
  <c r="AD27" i="12"/>
  <c r="N27" i="12"/>
  <c r="N40" i="12"/>
  <c r="V40" i="12"/>
  <c r="L59" i="12"/>
  <c r="T59" i="12"/>
  <c r="L55" i="12"/>
  <c r="T55" i="12"/>
  <c r="N57" i="12"/>
  <c r="V57" i="12"/>
  <c r="T64" i="12"/>
  <c r="L64" i="12"/>
  <c r="N63" i="12"/>
  <c r="AD40" i="12"/>
  <c r="AF40" i="12" s="1"/>
  <c r="AB59" i="12"/>
  <c r="AD53" i="12"/>
  <c r="AB51" i="12"/>
  <c r="AD63" i="12"/>
  <c r="N31" i="12"/>
  <c r="AD31" i="12"/>
  <c r="L44" i="12"/>
  <c r="T44" i="12"/>
  <c r="N46" i="12"/>
  <c r="V46" i="12"/>
  <c r="L58" i="12"/>
  <c r="AB58" i="12"/>
  <c r="T58" i="12"/>
  <c r="L54" i="12"/>
  <c r="AB54" i="12"/>
  <c r="T54" i="12"/>
  <c r="N50" i="12"/>
  <c r="V50" i="12"/>
  <c r="N56" i="12"/>
  <c r="AD56" i="12"/>
  <c r="V56" i="12"/>
  <c r="AD52" i="12"/>
  <c r="N52" i="12"/>
  <c r="V52" i="12"/>
  <c r="T63" i="12"/>
  <c r="X63" i="12" s="1"/>
  <c r="AB63" i="12"/>
  <c r="L63" i="12"/>
  <c r="W5" i="12"/>
  <c r="W8" i="12"/>
  <c r="W22" i="12"/>
  <c r="W21" i="12"/>
  <c r="V31" i="12"/>
  <c r="V30" i="12"/>
  <c r="V39" i="12"/>
  <c r="V44" i="12"/>
  <c r="T57" i="12"/>
  <c r="N39" i="12"/>
  <c r="N44" i="12"/>
  <c r="N55" i="12"/>
  <c r="AB30" i="12"/>
  <c r="AB38" i="12"/>
  <c r="AD46" i="12"/>
  <c r="V36" i="12"/>
  <c r="N53" i="12"/>
  <c r="L51" i="12"/>
  <c r="T36" i="12"/>
  <c r="AB36" i="12"/>
  <c r="V38" i="12"/>
  <c r="AD38" i="12"/>
  <c r="N45" i="12"/>
  <c r="P45" i="12" s="1"/>
  <c r="V45" i="12"/>
  <c r="AD45" i="12"/>
  <c r="AB53" i="12"/>
  <c r="L53" i="12"/>
  <c r="AD51" i="12"/>
  <c r="N51" i="12"/>
  <c r="V62" i="12"/>
  <c r="AD62" i="12"/>
  <c r="N62" i="12"/>
  <c r="F4" i="2"/>
  <c r="W7" i="12"/>
  <c r="W15" i="12"/>
  <c r="W18" i="12" s="1"/>
  <c r="W30" i="12"/>
  <c r="W29" i="12"/>
  <c r="V28" i="12"/>
  <c r="W35" i="12"/>
  <c r="W40" i="12"/>
  <c r="T38" i="12"/>
  <c r="V55" i="12"/>
  <c r="L31" i="12"/>
  <c r="L37" i="12"/>
  <c r="AD28" i="12"/>
  <c r="AB35" i="12"/>
  <c r="AD36" i="12"/>
  <c r="AB44" i="12"/>
  <c r="AD50" i="12"/>
  <c r="AD57" i="12"/>
  <c r="AB55" i="12"/>
  <c r="AB64" i="12"/>
  <c r="W36" i="12"/>
  <c r="W64" i="12"/>
  <c r="W63" i="12"/>
  <c r="O29" i="12"/>
  <c r="O35" i="12"/>
  <c r="O44" i="12"/>
  <c r="O58" i="12"/>
  <c r="O54" i="12"/>
  <c r="O53" i="12"/>
  <c r="AE46" i="12"/>
  <c r="AE50" i="12"/>
  <c r="W46" i="12"/>
  <c r="W50" i="12"/>
  <c r="W56" i="12"/>
  <c r="W52" i="12"/>
  <c r="O16" i="12"/>
  <c r="O20" i="12"/>
  <c r="O40" i="12"/>
  <c r="O36" i="12"/>
  <c r="O50" i="12"/>
  <c r="O52" i="12"/>
  <c r="O62" i="12"/>
  <c r="AE4" i="12"/>
  <c r="AE7" i="12"/>
  <c r="AE15" i="12"/>
  <c r="AE30" i="12"/>
  <c r="AE38" i="12"/>
  <c r="AE56" i="12"/>
  <c r="AE52" i="12"/>
  <c r="AE62" i="12"/>
  <c r="H21" i="12"/>
  <c r="GP21" i="12" s="1"/>
  <c r="GR21" i="12" s="1"/>
  <c r="H22" i="12"/>
  <c r="GP22" i="12" s="1"/>
  <c r="GR22" i="12" s="1"/>
  <c r="H23" i="12"/>
  <c r="GP23" i="12" s="1"/>
  <c r="GR23" i="12" s="1"/>
  <c r="H20" i="12"/>
  <c r="GP20" i="12" s="1"/>
  <c r="GR20" i="12" s="1"/>
  <c r="H16" i="12"/>
  <c r="GP16" i="12" s="1"/>
  <c r="H17" i="12"/>
  <c r="GP17" i="12" s="1"/>
  <c r="H15" i="12"/>
  <c r="GP15" i="12" s="1"/>
  <c r="DP55" i="12" l="1"/>
  <c r="AV39" i="12"/>
  <c r="DX58" i="12"/>
  <c r="GJ35" i="12"/>
  <c r="DX51" i="12"/>
  <c r="CR29" i="12"/>
  <c r="AN52" i="12"/>
  <c r="CR27" i="12"/>
  <c r="EN27" i="12"/>
  <c r="AV62" i="12"/>
  <c r="AN36" i="12"/>
  <c r="DP35" i="12"/>
  <c r="BD27" i="12"/>
  <c r="BS24" i="12"/>
  <c r="P38" i="12"/>
  <c r="X52" i="12"/>
  <c r="EE32" i="12"/>
  <c r="CI32" i="12"/>
  <c r="CR30" i="12"/>
  <c r="DH56" i="12"/>
  <c r="EV27" i="12"/>
  <c r="AV50" i="12"/>
  <c r="EN54" i="12"/>
  <c r="EF58" i="12"/>
  <c r="EF44" i="12"/>
  <c r="DP28" i="12"/>
  <c r="AV37" i="12"/>
  <c r="FD31" i="12"/>
  <c r="FL31" i="12"/>
  <c r="CQ47" i="12"/>
  <c r="CJ36" i="12"/>
  <c r="H4" i="2"/>
  <c r="G4" i="2"/>
  <c r="EE24" i="12"/>
  <c r="DO24" i="12"/>
  <c r="CQ32" i="12"/>
  <c r="CQ65" i="12"/>
  <c r="EF59" i="12"/>
  <c r="BT31" i="12"/>
  <c r="BT45" i="12"/>
  <c r="GJ58" i="12"/>
  <c r="GJ30" i="12"/>
  <c r="FL29" i="12"/>
  <c r="FL64" i="12"/>
  <c r="FL57" i="12"/>
  <c r="EF54" i="12"/>
  <c r="CB54" i="12"/>
  <c r="AF55" i="12"/>
  <c r="X57" i="12"/>
  <c r="X46" i="12"/>
  <c r="EE18" i="12"/>
  <c r="DW47" i="12"/>
  <c r="CR59" i="12"/>
  <c r="DP46" i="12"/>
  <c r="DP47" i="12" s="1"/>
  <c r="CB56" i="12"/>
  <c r="AV31" i="12"/>
  <c r="AN40" i="12"/>
  <c r="CR44" i="12"/>
  <c r="CZ30" i="12"/>
  <c r="CB28" i="12"/>
  <c r="CB32" i="12" s="1"/>
  <c r="FL44" i="12"/>
  <c r="GJ59" i="12"/>
  <c r="GJ54" i="12"/>
  <c r="GJ38" i="12"/>
  <c r="GJ37" i="12"/>
  <c r="GJ45" i="12"/>
  <c r="GB36" i="12"/>
  <c r="GB28" i="12"/>
  <c r="GB64" i="12"/>
  <c r="FK24" i="12"/>
  <c r="FL53" i="12"/>
  <c r="FD46" i="12"/>
  <c r="FD51" i="12"/>
  <c r="FD45" i="12"/>
  <c r="EV51" i="12"/>
  <c r="EV37" i="12"/>
  <c r="EV35" i="12"/>
  <c r="EM41" i="12"/>
  <c r="EN46" i="12"/>
  <c r="EN44" i="12"/>
  <c r="EN30" i="12"/>
  <c r="EN35" i="12"/>
  <c r="EE60" i="12"/>
  <c r="EF46" i="12"/>
  <c r="EE65" i="12"/>
  <c r="EE41" i="12"/>
  <c r="EF38" i="12"/>
  <c r="AM65" i="12"/>
  <c r="GR31" i="12"/>
  <c r="BK60" i="12"/>
  <c r="GR46" i="12"/>
  <c r="BC18" i="12"/>
  <c r="BL24" i="12"/>
  <c r="CY24" i="12"/>
  <c r="DO18" i="12"/>
  <c r="CA65" i="12"/>
  <c r="AM41" i="12"/>
  <c r="DU37" i="12"/>
  <c r="AM18" i="12"/>
  <c r="BC24" i="12"/>
  <c r="CQ41" i="12"/>
  <c r="DW65" i="12"/>
  <c r="DX59" i="12"/>
  <c r="DX30" i="12"/>
  <c r="DP29" i="12"/>
  <c r="DP37" i="12"/>
  <c r="DG12" i="12"/>
  <c r="DH38" i="12"/>
  <c r="DH31" i="12"/>
  <c r="DG18" i="12"/>
  <c r="DH45" i="12"/>
  <c r="DH37" i="12"/>
  <c r="DH28" i="12"/>
  <c r="CR54" i="12"/>
  <c r="CI65" i="12"/>
  <c r="CJ55" i="12"/>
  <c r="CA32" i="12"/>
  <c r="CB37" i="12"/>
  <c r="BK24" i="12"/>
  <c r="BK47" i="12"/>
  <c r="AV36" i="12"/>
  <c r="AV35" i="12"/>
  <c r="AN57" i="12"/>
  <c r="AM47" i="12"/>
  <c r="AF44" i="12"/>
  <c r="AE65" i="12"/>
  <c r="X37" i="12"/>
  <c r="P30" i="12"/>
  <c r="AM60" i="12"/>
  <c r="GI24" i="12"/>
  <c r="GQ24" i="12"/>
  <c r="DO32" i="12"/>
  <c r="AN56" i="12"/>
  <c r="AU41" i="12"/>
  <c r="AM12" i="12"/>
  <c r="P36" i="12"/>
  <c r="BK18" i="12"/>
  <c r="CI24" i="12"/>
  <c r="GB46" i="12"/>
  <c r="GJ36" i="12"/>
  <c r="AN45" i="12"/>
  <c r="AN47" i="12" s="1"/>
  <c r="GB62" i="12"/>
  <c r="GJ52" i="12"/>
  <c r="FD50" i="12"/>
  <c r="GJ28" i="12"/>
  <c r="GJ27" i="12"/>
  <c r="GB45" i="12"/>
  <c r="GB38" i="12"/>
  <c r="GI65" i="12"/>
  <c r="GQ65" i="12"/>
  <c r="GI47" i="12"/>
  <c r="GQ47" i="12"/>
  <c r="DX56" i="12"/>
  <c r="AU12" i="12"/>
  <c r="GB47" i="12"/>
  <c r="FD52" i="12"/>
  <c r="GI32" i="12"/>
  <c r="EU24" i="12"/>
  <c r="GB53" i="12"/>
  <c r="CZ53" i="12"/>
  <c r="DH54" i="12"/>
  <c r="FD54" i="12"/>
  <c r="AV57" i="12"/>
  <c r="AF59" i="12"/>
  <c r="CR58" i="12"/>
  <c r="AV58" i="12"/>
  <c r="BD58" i="12"/>
  <c r="FD58" i="12"/>
  <c r="CQ60" i="12"/>
  <c r="BT59" i="12"/>
  <c r="CI60" i="12"/>
  <c r="GH15" i="12"/>
  <c r="FZ15" i="12"/>
  <c r="FR15" i="12"/>
  <c r="FJ15" i="12"/>
  <c r="FB15" i="12"/>
  <c r="FL50" i="12"/>
  <c r="GB65" i="12"/>
  <c r="GH22" i="12"/>
  <c r="GJ22" i="12" s="1"/>
  <c r="FZ22" i="12"/>
  <c r="GB22" i="12" s="1"/>
  <c r="FR22" i="12"/>
  <c r="FJ22" i="12"/>
  <c r="FL22" i="12" s="1"/>
  <c r="FB22" i="12"/>
  <c r="FD22" i="12" s="1"/>
  <c r="FC12" i="12"/>
  <c r="DW12" i="12"/>
  <c r="DW24" i="12"/>
  <c r="CZ57" i="12"/>
  <c r="EF45" i="12"/>
  <c r="DX46" i="12"/>
  <c r="CZ38" i="12"/>
  <c r="EN29" i="12"/>
  <c r="CZ27" i="12"/>
  <c r="CZ58" i="12"/>
  <c r="CB64" i="12"/>
  <c r="CJ54" i="12"/>
  <c r="EN58" i="12"/>
  <c r="DX44" i="12"/>
  <c r="DX35" i="12"/>
  <c r="BD56" i="12"/>
  <c r="BD62" i="12"/>
  <c r="CZ62" i="12"/>
  <c r="EF62" i="12"/>
  <c r="DH52" i="12"/>
  <c r="EN52" i="12"/>
  <c r="CB50" i="12"/>
  <c r="DH50" i="12"/>
  <c r="EV50" i="12"/>
  <c r="DH39" i="12"/>
  <c r="CJ39" i="12"/>
  <c r="EF39" i="12"/>
  <c r="BT63" i="12"/>
  <c r="GB54" i="12"/>
  <c r="GB59" i="12"/>
  <c r="GB40" i="12"/>
  <c r="FD62" i="12"/>
  <c r="GB52" i="12"/>
  <c r="GJ56" i="12"/>
  <c r="FT60" i="12"/>
  <c r="GB27" i="12"/>
  <c r="AV53" i="12"/>
  <c r="AV60" i="12" s="1"/>
  <c r="GJ40" i="12"/>
  <c r="GB30" i="12"/>
  <c r="GH23" i="12"/>
  <c r="GJ23" i="12" s="1"/>
  <c r="FZ23" i="12"/>
  <c r="GB23" i="12" s="1"/>
  <c r="FR23" i="12"/>
  <c r="FJ23" i="12"/>
  <c r="FL23" i="12" s="1"/>
  <c r="FB23" i="12"/>
  <c r="FD23" i="12" s="1"/>
  <c r="FL62" i="12"/>
  <c r="FD55" i="12"/>
  <c r="GH17" i="12"/>
  <c r="FZ17" i="12"/>
  <c r="FR17" i="12"/>
  <c r="FJ17" i="12"/>
  <c r="FB17" i="12"/>
  <c r="X30" i="12"/>
  <c r="GH16" i="12"/>
  <c r="FZ16" i="12"/>
  <c r="FR16" i="12"/>
  <c r="FJ16" i="12"/>
  <c r="FB16" i="12"/>
  <c r="GH21" i="12"/>
  <c r="GJ21" i="12" s="1"/>
  <c r="FZ21" i="12"/>
  <c r="GB21" i="12" s="1"/>
  <c r="FR21" i="12"/>
  <c r="FJ21" i="12"/>
  <c r="FL21" i="12" s="1"/>
  <c r="FB21" i="12"/>
  <c r="FD21" i="12" s="1"/>
  <c r="X31" i="12"/>
  <c r="X59" i="12"/>
  <c r="X29" i="12"/>
  <c r="EM24" i="12"/>
  <c r="DW60" i="12"/>
  <c r="CI47" i="12"/>
  <c r="BK41" i="12"/>
  <c r="BL60" i="12"/>
  <c r="BK12" i="12"/>
  <c r="AN39" i="12"/>
  <c r="DH51" i="12"/>
  <c r="BT55" i="12"/>
  <c r="EV55" i="12"/>
  <c r="EV59" i="12"/>
  <c r="CZ45" i="12"/>
  <c r="CR46" i="12"/>
  <c r="CR47" i="12" s="1"/>
  <c r="EV38" i="12"/>
  <c r="BT30" i="12"/>
  <c r="CR37" i="12"/>
  <c r="EN56" i="12"/>
  <c r="BL32" i="12"/>
  <c r="CZ52" i="12"/>
  <c r="EV44" i="12"/>
  <c r="CZ35" i="12"/>
  <c r="AM32" i="12"/>
  <c r="BT28" i="12"/>
  <c r="CR28" i="12"/>
  <c r="EV28" i="12"/>
  <c r="GB37" i="12"/>
  <c r="FT41" i="12"/>
  <c r="FD63" i="12"/>
  <c r="GB31" i="12"/>
  <c r="FL30" i="12"/>
  <c r="FL59" i="12"/>
  <c r="GJ57" i="12"/>
  <c r="FD29" i="12"/>
  <c r="FT65" i="12"/>
  <c r="FL52" i="12"/>
  <c r="FD56" i="12"/>
  <c r="GB56" i="12"/>
  <c r="GJ50" i="12"/>
  <c r="GJ39" i="12"/>
  <c r="FD27" i="12"/>
  <c r="FL51" i="12"/>
  <c r="FL45" i="12"/>
  <c r="FL47" i="12" s="1"/>
  <c r="AV40" i="12"/>
  <c r="AV41" i="12" s="1"/>
  <c r="GH20" i="12"/>
  <c r="GJ20" i="12" s="1"/>
  <c r="FZ20" i="12"/>
  <c r="GB20" i="12" s="1"/>
  <c r="FR20" i="12"/>
  <c r="FJ20" i="12"/>
  <c r="FL20" i="12" s="1"/>
  <c r="FB20" i="12"/>
  <c r="FD20" i="12" s="1"/>
  <c r="AF57" i="12"/>
  <c r="X27" i="12"/>
  <c r="EU12" i="12"/>
  <c r="BS32" i="12"/>
  <c r="BD50" i="12"/>
  <c r="AN50" i="12"/>
  <c r="CJ51" i="12"/>
  <c r="CR55" i="12"/>
  <c r="BD45" i="12"/>
  <c r="BD47" i="12" s="1"/>
  <c r="CZ46" i="12"/>
  <c r="CB38" i="12"/>
  <c r="EV29" i="12"/>
  <c r="BD37" i="12"/>
  <c r="CZ37" i="12"/>
  <c r="EF37" i="12"/>
  <c r="CJ56" i="12"/>
  <c r="AV54" i="12"/>
  <c r="AV30" i="12"/>
  <c r="AV32" i="12" s="1"/>
  <c r="BD54" i="12"/>
  <c r="CJ58" i="12"/>
  <c r="CB44" i="12"/>
  <c r="BD30" i="12"/>
  <c r="BD63" i="12"/>
  <c r="EN63" i="12"/>
  <c r="DX64" i="12"/>
  <c r="DH53" i="12"/>
  <c r="EN53" i="12"/>
  <c r="BD57" i="12"/>
  <c r="DX57" i="12"/>
  <c r="DH57" i="12"/>
  <c r="CR36" i="12"/>
  <c r="DP40" i="12"/>
  <c r="CB31" i="12"/>
  <c r="EF31" i="12"/>
  <c r="GB58" i="12"/>
  <c r="FL63" i="12"/>
  <c r="FL40" i="12"/>
  <c r="FL41" i="12" s="1"/>
  <c r="GJ31" i="12"/>
  <c r="FD59" i="12"/>
  <c r="GB57" i="12"/>
  <c r="GJ46" i="12"/>
  <c r="GJ62" i="12"/>
  <c r="FL56" i="12"/>
  <c r="AV56" i="12"/>
  <c r="GB50" i="12"/>
  <c r="GB39" i="12"/>
  <c r="FT32" i="12"/>
  <c r="FL55" i="12"/>
  <c r="GJ53" i="12"/>
  <c r="EU32" i="12"/>
  <c r="CI41" i="12"/>
  <c r="GI18" i="12"/>
  <c r="BT47" i="12"/>
  <c r="AU65" i="12"/>
  <c r="BL65" i="12"/>
  <c r="GI41" i="12"/>
  <c r="BL47" i="12"/>
  <c r="AN65" i="12"/>
  <c r="AU47" i="12"/>
  <c r="AU32" i="12"/>
  <c r="FK32" i="12"/>
  <c r="FK47" i="12"/>
  <c r="FK60" i="12"/>
  <c r="FK41" i="12"/>
  <c r="FK12" i="12"/>
  <c r="BL41" i="12"/>
  <c r="ET22" i="12"/>
  <c r="EV22" i="12" s="1"/>
  <c r="EL22" i="12"/>
  <c r="EN22" i="12" s="1"/>
  <c r="DV22" i="12"/>
  <c r="DX22" i="12" s="1"/>
  <c r="CP22" i="12"/>
  <c r="CR22" i="12" s="1"/>
  <c r="DN22" i="12"/>
  <c r="DP22" i="12" s="1"/>
  <c r="CX22" i="12"/>
  <c r="CZ22" i="12" s="1"/>
  <c r="CH22" i="12"/>
  <c r="CJ22" i="12" s="1"/>
  <c r="BZ22" i="12"/>
  <c r="CB22" i="12" s="1"/>
  <c r="BR22" i="12"/>
  <c r="BT22" i="12" s="1"/>
  <c r="BB22" i="12"/>
  <c r="BD22" i="12" s="1"/>
  <c r="ED22" i="12"/>
  <c r="EF22" i="12" s="1"/>
  <c r="AT22" i="12"/>
  <c r="AV22" i="12" s="1"/>
  <c r="AL22" i="12"/>
  <c r="AN22" i="12" s="1"/>
  <c r="O65" i="12"/>
  <c r="FC65" i="12"/>
  <c r="CY12" i="12"/>
  <c r="BD52" i="12"/>
  <c r="EN64" i="12"/>
  <c r="CZ55" i="12"/>
  <c r="AE18" i="12"/>
  <c r="F35" i="2"/>
  <c r="AF46" i="12"/>
  <c r="FC60" i="12"/>
  <c r="AF31" i="12"/>
  <c r="X62" i="12"/>
  <c r="EY39" i="12"/>
  <c r="DS39" i="12"/>
  <c r="DE21" i="12"/>
  <c r="DG21" i="12" s="1"/>
  <c r="EN51" i="12"/>
  <c r="DH59" i="12"/>
  <c r="CJ45" i="12"/>
  <c r="DX45" i="12"/>
  <c r="EY36" i="12"/>
  <c r="DS36" i="12"/>
  <c r="CZ29" i="12"/>
  <c r="CJ29" i="12"/>
  <c r="BT37" i="12"/>
  <c r="EN37" i="12"/>
  <c r="DP27" i="12"/>
  <c r="CB36" i="12"/>
  <c r="AV64" i="12"/>
  <c r="AV65" i="12" s="1"/>
  <c r="AV47" i="12"/>
  <c r="AN35" i="12"/>
  <c r="DX63" i="12"/>
  <c r="BT54" i="12"/>
  <c r="DP54" i="12"/>
  <c r="EF35" i="12"/>
  <c r="BT62" i="12"/>
  <c r="DH62" i="12"/>
  <c r="EN62" i="12"/>
  <c r="CJ52" i="12"/>
  <c r="BT52" i="12"/>
  <c r="DP52" i="12"/>
  <c r="EV52" i="12"/>
  <c r="CR50" i="12"/>
  <c r="DX50" i="12"/>
  <c r="CZ39" i="12"/>
  <c r="EN39" i="12"/>
  <c r="BT64" i="12"/>
  <c r="AU60" i="12"/>
  <c r="AN53" i="12"/>
  <c r="AN59" i="12"/>
  <c r="AN31" i="12"/>
  <c r="CJ63" i="12"/>
  <c r="DH63" i="12"/>
  <c r="EV63" i="12"/>
  <c r="CJ64" i="12"/>
  <c r="EF64" i="12"/>
  <c r="EV64" i="12"/>
  <c r="CJ53" i="12"/>
  <c r="DP53" i="12"/>
  <c r="EV53" i="12"/>
  <c r="EN57" i="12"/>
  <c r="CZ59" i="12"/>
  <c r="BT36" i="12"/>
  <c r="DP36" i="12"/>
  <c r="DH40" i="12"/>
  <c r="EF40" i="12"/>
  <c r="EF28" i="12"/>
  <c r="DX28" i="12"/>
  <c r="DP31" i="12"/>
  <c r="DX31" i="12"/>
  <c r="BT27" i="12"/>
  <c r="O47" i="12"/>
  <c r="FC47" i="12"/>
  <c r="FB36" i="12"/>
  <c r="FD36" i="12" s="1"/>
  <c r="DV36" i="12"/>
  <c r="DX36" i="12" s="1"/>
  <c r="P58" i="12"/>
  <c r="P59" i="12"/>
  <c r="BD36" i="12"/>
  <c r="EV36" i="12"/>
  <c r="ET16" i="12"/>
  <c r="EL16" i="12"/>
  <c r="DN16" i="12"/>
  <c r="ED16" i="12"/>
  <c r="DV16" i="12"/>
  <c r="CX16" i="12"/>
  <c r="CP16" i="12"/>
  <c r="CH16" i="12"/>
  <c r="DF16" i="12"/>
  <c r="BR16" i="12"/>
  <c r="BB16" i="12"/>
  <c r="AL16" i="12"/>
  <c r="BZ16" i="12"/>
  <c r="AT16" i="12"/>
  <c r="ET21" i="12"/>
  <c r="EV21" i="12" s="1"/>
  <c r="EL21" i="12"/>
  <c r="EN21" i="12" s="1"/>
  <c r="ED21" i="12"/>
  <c r="EF21" i="12" s="1"/>
  <c r="DV21" i="12"/>
  <c r="DX21" i="12" s="1"/>
  <c r="DN21" i="12"/>
  <c r="DP21" i="12" s="1"/>
  <c r="CP21" i="12"/>
  <c r="CR21" i="12" s="1"/>
  <c r="CX21" i="12"/>
  <c r="CZ21" i="12" s="1"/>
  <c r="CH21" i="12"/>
  <c r="CJ21" i="12" s="1"/>
  <c r="BZ21" i="12"/>
  <c r="CB21" i="12" s="1"/>
  <c r="BR21" i="12"/>
  <c r="BT21" i="12" s="1"/>
  <c r="BB21" i="12"/>
  <c r="BD21" i="12" s="1"/>
  <c r="AT21" i="12"/>
  <c r="AV21" i="12" s="1"/>
  <c r="AL21" i="12"/>
  <c r="AN21" i="12" s="1"/>
  <c r="ET20" i="12"/>
  <c r="EV20" i="12" s="1"/>
  <c r="ED20" i="12"/>
  <c r="EF20" i="12" s="1"/>
  <c r="DN20" i="12"/>
  <c r="DP20" i="12" s="1"/>
  <c r="EL20" i="12"/>
  <c r="EN20" i="12" s="1"/>
  <c r="DV20" i="12"/>
  <c r="DX20" i="12" s="1"/>
  <c r="DF20" i="12"/>
  <c r="DH20" i="12" s="1"/>
  <c r="CP20" i="12"/>
  <c r="CR20" i="12" s="1"/>
  <c r="CX20" i="12"/>
  <c r="CZ20" i="12" s="1"/>
  <c r="BZ20" i="12"/>
  <c r="CB20" i="12" s="1"/>
  <c r="CH20" i="12"/>
  <c r="CJ20" i="12" s="1"/>
  <c r="BR20" i="12"/>
  <c r="BT20" i="12" s="1"/>
  <c r="BB20" i="12"/>
  <c r="BD20" i="12" s="1"/>
  <c r="AL20" i="12"/>
  <c r="AN20" i="12" s="1"/>
  <c r="AT20" i="12"/>
  <c r="AV20" i="12" s="1"/>
  <c r="EY37" i="12"/>
  <c r="FC37" i="12" s="1"/>
  <c r="DS37" i="12"/>
  <c r="DW37" i="12" s="1"/>
  <c r="FB38" i="12"/>
  <c r="FD38" i="12" s="1"/>
  <c r="DV38" i="12"/>
  <c r="DX38" i="12" s="1"/>
  <c r="P40" i="12"/>
  <c r="P29" i="12"/>
  <c r="P28" i="12"/>
  <c r="DE23" i="12"/>
  <c r="DG23" i="12" s="1"/>
  <c r="CW17" i="12"/>
  <c r="AN58" i="12"/>
  <c r="AN37" i="12"/>
  <c r="AN30" i="12"/>
  <c r="DX55" i="12"/>
  <c r="CB45" i="12"/>
  <c r="CJ40" i="12"/>
  <c r="EF30" i="12"/>
  <c r="BD29" i="12"/>
  <c r="DX29" i="12"/>
  <c r="CJ37" i="12"/>
  <c r="EF56" i="12"/>
  <c r="DP56" i="12"/>
  <c r="CB40" i="12"/>
  <c r="AN54" i="12"/>
  <c r="CZ56" i="12"/>
  <c r="EV54" i="12"/>
  <c r="CJ44" i="12"/>
  <c r="BD35" i="12"/>
  <c r="CR62" i="12"/>
  <c r="DP62" i="12"/>
  <c r="EV62" i="12"/>
  <c r="CB52" i="12"/>
  <c r="DX52" i="12"/>
  <c r="BT50" i="12"/>
  <c r="CZ50" i="12"/>
  <c r="EF50" i="12"/>
  <c r="BT39" i="12"/>
  <c r="DP39" i="12"/>
  <c r="EV39" i="12"/>
  <c r="BT29" i="12"/>
  <c r="AU18" i="12"/>
  <c r="AN28" i="12"/>
  <c r="FC24" i="12"/>
  <c r="CR63" i="12"/>
  <c r="DP63" i="12"/>
  <c r="CR64" i="12"/>
  <c r="DH64" i="12"/>
  <c r="BD53" i="12"/>
  <c r="CR53" i="12"/>
  <c r="DX53" i="12"/>
  <c r="CJ57" i="12"/>
  <c r="CR57" i="12"/>
  <c r="EV57" i="12"/>
  <c r="EF36" i="12"/>
  <c r="BD40" i="12"/>
  <c r="CZ40" i="12"/>
  <c r="EN40" i="12"/>
  <c r="CJ28" i="12"/>
  <c r="CZ28" i="12"/>
  <c r="EN28" i="12"/>
  <c r="BD31" i="12"/>
  <c r="CZ31" i="12"/>
  <c r="EN31" i="12"/>
  <c r="ET17" i="12"/>
  <c r="EL17" i="12"/>
  <c r="ED17" i="12"/>
  <c r="DN17" i="12"/>
  <c r="CP17" i="12"/>
  <c r="DF17" i="12"/>
  <c r="BZ17" i="12"/>
  <c r="CH17" i="12"/>
  <c r="BR17" i="12"/>
  <c r="BB17" i="12"/>
  <c r="AL17" i="12"/>
  <c r="AT17" i="12"/>
  <c r="DV17" i="12"/>
  <c r="FA40" i="12"/>
  <c r="DU40" i="12"/>
  <c r="ET15" i="12"/>
  <c r="EL15" i="12"/>
  <c r="DN15" i="12"/>
  <c r="ED15" i="12"/>
  <c r="DV15" i="12"/>
  <c r="CP15" i="12"/>
  <c r="DF15" i="12"/>
  <c r="CX15" i="12"/>
  <c r="BR15" i="12"/>
  <c r="CH15" i="12"/>
  <c r="BB15" i="12"/>
  <c r="BZ15" i="12"/>
  <c r="AT15" i="12"/>
  <c r="AL15" i="12"/>
  <c r="EL23" i="12"/>
  <c r="EN23" i="12" s="1"/>
  <c r="EN24" i="12" s="1"/>
  <c r="ET23" i="12"/>
  <c r="EV23" i="12" s="1"/>
  <c r="ED23" i="12"/>
  <c r="EF23" i="12" s="1"/>
  <c r="DV23" i="12"/>
  <c r="DX23" i="12" s="1"/>
  <c r="DN23" i="12"/>
  <c r="DP23" i="12" s="1"/>
  <c r="CP23" i="12"/>
  <c r="CR23" i="12" s="1"/>
  <c r="CX23" i="12"/>
  <c r="CZ23" i="12" s="1"/>
  <c r="CH23" i="12"/>
  <c r="CJ23" i="12" s="1"/>
  <c r="BR23" i="12"/>
  <c r="BT23" i="12" s="1"/>
  <c r="BB23" i="12"/>
  <c r="BD23" i="12" s="1"/>
  <c r="BZ23" i="12"/>
  <c r="CB23" i="12" s="1"/>
  <c r="AL23" i="12"/>
  <c r="AN23" i="12" s="1"/>
  <c r="AT23" i="12"/>
  <c r="AV23" i="12" s="1"/>
  <c r="FA36" i="12"/>
  <c r="DU36" i="12"/>
  <c r="W65" i="12"/>
  <c r="P31" i="12"/>
  <c r="AF30" i="12"/>
  <c r="EY40" i="12"/>
  <c r="DS40" i="12"/>
  <c r="FA38" i="12"/>
  <c r="DU38" i="12"/>
  <c r="FA39" i="12"/>
  <c r="DU39" i="12"/>
  <c r="DE22" i="12"/>
  <c r="DG22" i="12" s="1"/>
  <c r="EE12" i="12"/>
  <c r="CI12" i="12"/>
  <c r="AN51" i="12"/>
  <c r="EF51" i="12"/>
  <c r="CB55" i="12"/>
  <c r="EV45" i="12"/>
  <c r="EV47" i="12" s="1"/>
  <c r="CB46" i="12"/>
  <c r="DP38" i="12"/>
  <c r="DH29" i="12"/>
  <c r="BT58" i="12"/>
  <c r="EV58" i="12"/>
  <c r="CJ35" i="12"/>
  <c r="CJ27" i="12"/>
  <c r="CJ62" i="12"/>
  <c r="CB62" i="12"/>
  <c r="CB65" i="12" s="1"/>
  <c r="DX62" i="12"/>
  <c r="CZ54" i="12"/>
  <c r="CR52" i="12"/>
  <c r="EF52" i="12"/>
  <c r="CJ50" i="12"/>
  <c r="DP50" i="12"/>
  <c r="EN50" i="12"/>
  <c r="BD39" i="12"/>
  <c r="CB39" i="12"/>
  <c r="CR39" i="12"/>
  <c r="AU24" i="12"/>
  <c r="CZ63" i="12"/>
  <c r="CZ65" i="12" s="1"/>
  <c r="EF63" i="12"/>
  <c r="BD64" i="12"/>
  <c r="DP64" i="12"/>
  <c r="BT53" i="12"/>
  <c r="EF53" i="12"/>
  <c r="CB57" i="12"/>
  <c r="DP57" i="12"/>
  <c r="EF57" i="12"/>
  <c r="CZ51" i="12"/>
  <c r="DH36" i="12"/>
  <c r="CZ36" i="12"/>
  <c r="EN36" i="12"/>
  <c r="BT40" i="12"/>
  <c r="CR40" i="12"/>
  <c r="EV40" i="12"/>
  <c r="EY38" i="12"/>
  <c r="DS38" i="12"/>
  <c r="CR31" i="12"/>
  <c r="EV31" i="12"/>
  <c r="EV32" i="12" s="1"/>
  <c r="EU60" i="12"/>
  <c r="EU41" i="12"/>
  <c r="EU47" i="12"/>
  <c r="EM60" i="12"/>
  <c r="EM32" i="12"/>
  <c r="EM65" i="12"/>
  <c r="EM47" i="12"/>
  <c r="EM18" i="12"/>
  <c r="EM12" i="12"/>
  <c r="DO65" i="12"/>
  <c r="DO60" i="12"/>
  <c r="DO41" i="12"/>
  <c r="DO12" i="12"/>
  <c r="DH47" i="12"/>
  <c r="DG65" i="12"/>
  <c r="DG32" i="12"/>
  <c r="DG47" i="12"/>
  <c r="DG60" i="12"/>
  <c r="CY65" i="12"/>
  <c r="CY41" i="12"/>
  <c r="CY32" i="12"/>
  <c r="CQ12" i="12"/>
  <c r="CA47" i="12"/>
  <c r="CA60" i="12"/>
  <c r="CA41" i="12"/>
  <c r="CA18" i="12"/>
  <c r="CA12" i="12"/>
  <c r="BS47" i="12"/>
  <c r="BS60" i="12"/>
  <c r="BS41" i="12"/>
  <c r="BS18" i="12"/>
  <c r="BS12" i="12"/>
  <c r="BC47" i="12"/>
  <c r="BC32" i="12"/>
  <c r="BC60" i="12"/>
  <c r="BC41" i="12"/>
  <c r="BC12" i="12"/>
  <c r="P46" i="12"/>
  <c r="AE41" i="12"/>
  <c r="O60" i="12"/>
  <c r="X44" i="12"/>
  <c r="W60" i="12"/>
  <c r="W24" i="12"/>
  <c r="P44" i="12"/>
  <c r="X36" i="12"/>
  <c r="P39" i="12"/>
  <c r="W12" i="12"/>
  <c r="X58" i="12"/>
  <c r="X38" i="12"/>
  <c r="P53" i="12"/>
  <c r="P55" i="12"/>
  <c r="P57" i="12"/>
  <c r="AF37" i="12"/>
  <c r="W47" i="12"/>
  <c r="P37" i="12"/>
  <c r="W41" i="12"/>
  <c r="W32" i="12"/>
  <c r="AF51" i="12"/>
  <c r="X45" i="12"/>
  <c r="P64" i="12"/>
  <c r="X40" i="12"/>
  <c r="P56" i="12"/>
  <c r="X50" i="12"/>
  <c r="AF29" i="12"/>
  <c r="AE32" i="12"/>
  <c r="AF38" i="12"/>
  <c r="AE24" i="12"/>
  <c r="AE12" i="12"/>
  <c r="AE60" i="12"/>
  <c r="AF36" i="12"/>
  <c r="AE47" i="12"/>
  <c r="AF58" i="12"/>
  <c r="AF28" i="12"/>
  <c r="AF35" i="12"/>
  <c r="AF64" i="12"/>
  <c r="AF54" i="12"/>
  <c r="AF50" i="12"/>
  <c r="V21" i="12"/>
  <c r="X21" i="12" s="1"/>
  <c r="AD21" i="12"/>
  <c r="AF21" i="12" s="1"/>
  <c r="N21" i="12"/>
  <c r="P21" i="12" s="1"/>
  <c r="AF53" i="12"/>
  <c r="P62" i="12"/>
  <c r="P27" i="12"/>
  <c r="AD16" i="12"/>
  <c r="V16" i="12"/>
  <c r="X54" i="12"/>
  <c r="N20" i="12"/>
  <c r="P20" i="12" s="1"/>
  <c r="V20" i="12"/>
  <c r="X20" i="12" s="1"/>
  <c r="AD20" i="12"/>
  <c r="AF20" i="12" s="1"/>
  <c r="AF45" i="12"/>
  <c r="P63" i="12"/>
  <c r="P52" i="12"/>
  <c r="AF56" i="12"/>
  <c r="AD15" i="12"/>
  <c r="V15" i="12"/>
  <c r="N23" i="12"/>
  <c r="P23" i="12" s="1"/>
  <c r="AD23" i="12"/>
  <c r="AF23" i="12" s="1"/>
  <c r="V23" i="12"/>
  <c r="X23" i="12" s="1"/>
  <c r="X28" i="12"/>
  <c r="P54" i="12"/>
  <c r="AF63" i="12"/>
  <c r="X55" i="12"/>
  <c r="AF62" i="12"/>
  <c r="AF52" i="12"/>
  <c r="AF27" i="12"/>
  <c r="AD17" i="12"/>
  <c r="V17" i="12"/>
  <c r="AD22" i="12"/>
  <c r="AF22" i="12" s="1"/>
  <c r="V22" i="12"/>
  <c r="X22" i="12" s="1"/>
  <c r="N22" i="12"/>
  <c r="P22" i="12" s="1"/>
  <c r="P51" i="12"/>
  <c r="X56" i="12"/>
  <c r="X64" i="12"/>
  <c r="P50" i="12"/>
  <c r="X39" i="12"/>
  <c r="O32" i="12"/>
  <c r="O18" i="12"/>
  <c r="O41" i="12"/>
  <c r="O24" i="12"/>
  <c r="E16" i="12"/>
  <c r="GN16" i="12" s="1"/>
  <c r="GR16" i="12" s="1"/>
  <c r="E17" i="12"/>
  <c r="GN17" i="12" s="1"/>
  <c r="GR17" i="12" s="1"/>
  <c r="E15" i="12"/>
  <c r="GN15" i="12" s="1"/>
  <c r="GR15" i="12" s="1"/>
  <c r="H5" i="12"/>
  <c r="GP5" i="12" s="1"/>
  <c r="H6" i="12"/>
  <c r="GP6" i="12" s="1"/>
  <c r="H7" i="12"/>
  <c r="GP7" i="12" s="1"/>
  <c r="H8" i="12"/>
  <c r="GP8" i="12" s="1"/>
  <c r="H9" i="12"/>
  <c r="GP9" i="12" s="1"/>
  <c r="H10" i="12"/>
  <c r="GP10" i="12" s="1"/>
  <c r="H11" i="12"/>
  <c r="GP11" i="12" s="1"/>
  <c r="H4" i="12"/>
  <c r="GP4" i="12" s="1"/>
  <c r="E11" i="12"/>
  <c r="GN11" i="12" s="1"/>
  <c r="E9" i="12"/>
  <c r="GN9" i="12" s="1"/>
  <c r="E10" i="12"/>
  <c r="GN10" i="12" s="1"/>
  <c r="E8" i="12"/>
  <c r="GN8" i="12" s="1"/>
  <c r="E5" i="12"/>
  <c r="GN5" i="12" s="1"/>
  <c r="GR5" i="12" s="1"/>
  <c r="E4" i="12"/>
  <c r="GN4" i="12" s="1"/>
  <c r="E7" i="12"/>
  <c r="GN7" i="12" s="1"/>
  <c r="GR7" i="12" s="1"/>
  <c r="E6" i="12"/>
  <c r="GN6" i="12" s="1"/>
  <c r="EV65" i="12" l="1"/>
  <c r="FL32" i="12"/>
  <c r="BK68" i="12"/>
  <c r="S10" i="2" s="1"/>
  <c r="AM68" i="12"/>
  <c r="S7" i="2" s="1"/>
  <c r="EF47" i="12"/>
  <c r="EE68" i="12"/>
  <c r="S19" i="2" s="1"/>
  <c r="GR10" i="12"/>
  <c r="GR6" i="12"/>
  <c r="CB47" i="12"/>
  <c r="EN47" i="12"/>
  <c r="EN41" i="12"/>
  <c r="GB41" i="12"/>
  <c r="GR4" i="12"/>
  <c r="GR9" i="12"/>
  <c r="FC38" i="12"/>
  <c r="CZ47" i="12"/>
  <c r="DH32" i="12"/>
  <c r="GR8" i="12"/>
  <c r="GR11" i="12"/>
  <c r="FL24" i="12"/>
  <c r="CB24" i="12"/>
  <c r="DP32" i="12"/>
  <c r="DH41" i="12"/>
  <c r="AF41" i="12"/>
  <c r="DX47" i="12"/>
  <c r="CR32" i="12"/>
  <c r="CQ68" i="12"/>
  <c r="S14" i="2" s="1"/>
  <c r="CJ47" i="12"/>
  <c r="DW39" i="12"/>
  <c r="FC40" i="12"/>
  <c r="GR60" i="12"/>
  <c r="GR65" i="12"/>
  <c r="GQ32" i="12"/>
  <c r="GR41" i="12"/>
  <c r="GQ41" i="12"/>
  <c r="CI68" i="12"/>
  <c r="DG24" i="12"/>
  <c r="DG68" i="12" s="1"/>
  <c r="S16" i="2" s="1"/>
  <c r="AU68" i="12"/>
  <c r="S8" i="2" s="1"/>
  <c r="BD60" i="12"/>
  <c r="GR47" i="12"/>
  <c r="CB41" i="12"/>
  <c r="GB32" i="12"/>
  <c r="GQ60" i="12"/>
  <c r="GR24" i="12"/>
  <c r="GJ32" i="12"/>
  <c r="GR32" i="12"/>
  <c r="EN32" i="12"/>
  <c r="AN60" i="12"/>
  <c r="CB60" i="12"/>
  <c r="DH60" i="12"/>
  <c r="GJ47" i="12"/>
  <c r="GH10" i="12"/>
  <c r="FZ10" i="12"/>
  <c r="FR10" i="12"/>
  <c r="FJ10" i="12"/>
  <c r="GH9" i="12"/>
  <c r="FZ9" i="12"/>
  <c r="FR9" i="12"/>
  <c r="FJ9" i="12"/>
  <c r="GH5" i="12"/>
  <c r="FZ5" i="12"/>
  <c r="FR5" i="12"/>
  <c r="FJ5" i="12"/>
  <c r="X32" i="12"/>
  <c r="GJ41" i="12"/>
  <c r="EN60" i="12"/>
  <c r="GJ60" i="12"/>
  <c r="FX9" i="12"/>
  <c r="GF9" i="12"/>
  <c r="FP9" i="12"/>
  <c r="FT9" i="12" s="1"/>
  <c r="FH9" i="12"/>
  <c r="FL9" i="12" s="1"/>
  <c r="FX16" i="12"/>
  <c r="GB16" i="12" s="1"/>
  <c r="GF16" i="12"/>
  <c r="GJ16" i="12" s="1"/>
  <c r="FP16" i="12"/>
  <c r="FT16" i="12" s="1"/>
  <c r="EZ16" i="12"/>
  <c r="FH16" i="12"/>
  <c r="FX5" i="12"/>
  <c r="GB5" i="12" s="1"/>
  <c r="GF5" i="12"/>
  <c r="FP5" i="12"/>
  <c r="FT5" i="12" s="1"/>
  <c r="FH5" i="12"/>
  <c r="FX6" i="12"/>
  <c r="GF6" i="12"/>
  <c r="FP6" i="12"/>
  <c r="FT6" i="12" s="1"/>
  <c r="FH6" i="12"/>
  <c r="GH8" i="12"/>
  <c r="FZ8" i="12"/>
  <c r="FR8" i="12"/>
  <c r="FJ8" i="12"/>
  <c r="FD60" i="12"/>
  <c r="BD65" i="12"/>
  <c r="DP60" i="12"/>
  <c r="CJ32" i="12"/>
  <c r="DW40" i="12"/>
  <c r="BD41" i="12"/>
  <c r="BD32" i="12"/>
  <c r="CZ24" i="12"/>
  <c r="EV60" i="12"/>
  <c r="GB60" i="12"/>
  <c r="GB24" i="12"/>
  <c r="GF4" i="12"/>
  <c r="FX4" i="12"/>
  <c r="FP4" i="12"/>
  <c r="FT4" i="12" s="1"/>
  <c r="FH4" i="12"/>
  <c r="GH6" i="12"/>
  <c r="FZ6" i="12"/>
  <c r="FR6" i="12"/>
  <c r="FJ6" i="12"/>
  <c r="FL16" i="12"/>
  <c r="FX11" i="12"/>
  <c r="GF11" i="12"/>
  <c r="FP11" i="12"/>
  <c r="FT11" i="12" s="1"/>
  <c r="FH11" i="12"/>
  <c r="FX8" i="12"/>
  <c r="GF8" i="12"/>
  <c r="FP8" i="12"/>
  <c r="FT8" i="12" s="1"/>
  <c r="FH8" i="12"/>
  <c r="FZ4" i="12"/>
  <c r="GH4" i="12"/>
  <c r="FR4" i="12"/>
  <c r="FJ4" i="12"/>
  <c r="GF15" i="12"/>
  <c r="GJ15" i="12" s="1"/>
  <c r="FX15" i="12"/>
  <c r="GB15" i="12" s="1"/>
  <c r="FP15" i="12"/>
  <c r="FT15" i="12" s="1"/>
  <c r="FH15" i="12"/>
  <c r="FL15" i="12" s="1"/>
  <c r="EZ15" i="12"/>
  <c r="FD15" i="12" s="1"/>
  <c r="FX7" i="12"/>
  <c r="GF7" i="12"/>
  <c r="FP7" i="12"/>
  <c r="FT7" i="12" s="1"/>
  <c r="FH7" i="12"/>
  <c r="FX10" i="12"/>
  <c r="GF10" i="12"/>
  <c r="GJ10" i="12" s="1"/>
  <c r="FP10" i="12"/>
  <c r="FT10" i="12" s="1"/>
  <c r="FH10" i="12"/>
  <c r="GH11" i="12"/>
  <c r="FZ11" i="12"/>
  <c r="FR11" i="12"/>
  <c r="FJ11" i="12"/>
  <c r="GH7" i="12"/>
  <c r="FZ7" i="12"/>
  <c r="FR7" i="12"/>
  <c r="FJ7" i="12"/>
  <c r="GF17" i="12"/>
  <c r="GJ17" i="12" s="1"/>
  <c r="FX17" i="12"/>
  <c r="GB17" i="12" s="1"/>
  <c r="FP17" i="12"/>
  <c r="FT17" i="12" s="1"/>
  <c r="EZ17" i="12"/>
  <c r="FD17" i="12" s="1"/>
  <c r="FH17" i="12"/>
  <c r="FL17" i="12" s="1"/>
  <c r="CJ60" i="12"/>
  <c r="BT24" i="12"/>
  <c r="CR24" i="12"/>
  <c r="FD16" i="12"/>
  <c r="FL65" i="12"/>
  <c r="FL60" i="12"/>
  <c r="GJ24" i="12"/>
  <c r="DP24" i="12"/>
  <c r="DH65" i="12"/>
  <c r="GI68" i="12"/>
  <c r="S26" i="2" s="1"/>
  <c r="AF47" i="12"/>
  <c r="FD65" i="12"/>
  <c r="GJ65" i="12"/>
  <c r="CR41" i="12"/>
  <c r="AN32" i="12"/>
  <c r="DX32" i="12"/>
  <c r="DP41" i="12"/>
  <c r="X65" i="12"/>
  <c r="DW38" i="12"/>
  <c r="EF65" i="12"/>
  <c r="DX65" i="12"/>
  <c r="CJ41" i="12"/>
  <c r="EN65" i="12"/>
  <c r="CZ32" i="12"/>
  <c r="FK68" i="12"/>
  <c r="S23" i="2" s="1"/>
  <c r="FB8" i="12"/>
  <c r="ET8" i="12"/>
  <c r="EL8" i="12"/>
  <c r="DV8" i="12"/>
  <c r="ED8" i="12"/>
  <c r="DN8" i="12"/>
  <c r="DF8" i="12"/>
  <c r="CX8" i="12"/>
  <c r="CP8" i="12"/>
  <c r="CH8" i="12"/>
  <c r="BR8" i="12"/>
  <c r="BZ8" i="12"/>
  <c r="AT8" i="12"/>
  <c r="AL8" i="12"/>
  <c r="BB8" i="12"/>
  <c r="FC39" i="12"/>
  <c r="ER7" i="12"/>
  <c r="EZ7" i="12"/>
  <c r="EJ7" i="12"/>
  <c r="DT7" i="12"/>
  <c r="EB7" i="12"/>
  <c r="DD7" i="12"/>
  <c r="CV7" i="12"/>
  <c r="CF7" i="12"/>
  <c r="CN7" i="12"/>
  <c r="DL7" i="12"/>
  <c r="BP7" i="12"/>
  <c r="BH7" i="12"/>
  <c r="BL7" i="12" s="1"/>
  <c r="BX7" i="12"/>
  <c r="AZ7" i="12"/>
  <c r="AR7" i="12"/>
  <c r="AJ7" i="12"/>
  <c r="X41" i="12"/>
  <c r="BT60" i="12"/>
  <c r="DP65" i="12"/>
  <c r="AV24" i="12"/>
  <c r="CJ24" i="12"/>
  <c r="EF24" i="12"/>
  <c r="BT32" i="12"/>
  <c r="EF32" i="12"/>
  <c r="BT41" i="12"/>
  <c r="DX60" i="12"/>
  <c r="BT65" i="12"/>
  <c r="DW36" i="12"/>
  <c r="DW41" i="12" s="1"/>
  <c r="DW68" i="12" s="1"/>
  <c r="S18" i="2" s="1"/>
  <c r="ER8" i="12"/>
  <c r="EJ8" i="12"/>
  <c r="EZ8" i="12"/>
  <c r="FD8" i="12" s="1"/>
  <c r="DT8" i="12"/>
  <c r="DX8" i="12" s="1"/>
  <c r="DD8" i="12"/>
  <c r="CV8" i="12"/>
  <c r="CZ8" i="12" s="1"/>
  <c r="CN8" i="12"/>
  <c r="EB8" i="12"/>
  <c r="EF8" i="12" s="1"/>
  <c r="DL8" i="12"/>
  <c r="CF8" i="12"/>
  <c r="BP8" i="12"/>
  <c r="BT8" i="12" s="1"/>
  <c r="BH8" i="12"/>
  <c r="BL8" i="12" s="1"/>
  <c r="BX8" i="12"/>
  <c r="AZ8" i="12"/>
  <c r="AR8" i="12"/>
  <c r="AV8" i="12" s="1"/>
  <c r="AJ8" i="12"/>
  <c r="FB39" i="12"/>
  <c r="FD39" i="12" s="1"/>
  <c r="DV39" i="12"/>
  <c r="DX39" i="12" s="1"/>
  <c r="CZ60" i="12"/>
  <c r="FB40" i="12"/>
  <c r="FD40" i="12" s="1"/>
  <c r="DV40" i="12"/>
  <c r="DX40" i="12" s="1"/>
  <c r="FB11" i="12"/>
  <c r="ET11" i="12"/>
  <c r="EL11" i="12"/>
  <c r="DV11" i="12"/>
  <c r="ED11" i="12"/>
  <c r="DN11" i="12"/>
  <c r="CP11" i="12"/>
  <c r="DF11" i="12"/>
  <c r="CX11" i="12"/>
  <c r="CH11" i="12"/>
  <c r="BR11" i="12"/>
  <c r="BB11" i="12"/>
  <c r="AL11" i="12"/>
  <c r="BZ11" i="12"/>
  <c r="AT11" i="12"/>
  <c r="ER17" i="12"/>
  <c r="EV17" i="12" s="1"/>
  <c r="EJ17" i="12"/>
  <c r="EN17" i="12" s="1"/>
  <c r="DL17" i="12"/>
  <c r="DP17" i="12" s="1"/>
  <c r="DT17" i="12"/>
  <c r="DX17" i="12" s="1"/>
  <c r="EB17" i="12"/>
  <c r="EF17" i="12" s="1"/>
  <c r="DD17" i="12"/>
  <c r="DH17" i="12" s="1"/>
  <c r="CN17" i="12"/>
  <c r="CR17" i="12" s="1"/>
  <c r="BP17" i="12"/>
  <c r="BT17" i="12" s="1"/>
  <c r="BH17" i="12"/>
  <c r="BL17" i="12" s="1"/>
  <c r="AZ17" i="12"/>
  <c r="BD17" i="12" s="1"/>
  <c r="BX17" i="12"/>
  <c r="CB17" i="12" s="1"/>
  <c r="AJ17" i="12"/>
  <c r="AN17" i="12" s="1"/>
  <c r="CF17" i="12"/>
  <c r="CJ17" i="12" s="1"/>
  <c r="AR17" i="12"/>
  <c r="AV17" i="12" s="1"/>
  <c r="EZ4" i="12"/>
  <c r="ER4" i="12"/>
  <c r="EJ4" i="12"/>
  <c r="EB4" i="12"/>
  <c r="DL4" i="12"/>
  <c r="CV4" i="12"/>
  <c r="CN4" i="12"/>
  <c r="CF4" i="12"/>
  <c r="BP4" i="12"/>
  <c r="BH4" i="12"/>
  <c r="BL4" i="12" s="1"/>
  <c r="BX4" i="12"/>
  <c r="DT4" i="12"/>
  <c r="DD4" i="12"/>
  <c r="AJ4" i="12"/>
  <c r="AR4" i="12"/>
  <c r="AZ4" i="12"/>
  <c r="EZ9" i="12"/>
  <c r="ER9" i="12"/>
  <c r="DT9" i="12"/>
  <c r="DL9" i="12"/>
  <c r="EJ9" i="12"/>
  <c r="CV9" i="12"/>
  <c r="CN9" i="12"/>
  <c r="EB9" i="12"/>
  <c r="DD9" i="12"/>
  <c r="BH9" i="12"/>
  <c r="BL9" i="12" s="1"/>
  <c r="CF9" i="12"/>
  <c r="BP9" i="12"/>
  <c r="AJ9" i="12"/>
  <c r="AZ9" i="12"/>
  <c r="BX9" i="12"/>
  <c r="AR9" i="12"/>
  <c r="EL10" i="12"/>
  <c r="ET10" i="12"/>
  <c r="ED10" i="12"/>
  <c r="FB10" i="12"/>
  <c r="DV10" i="12"/>
  <c r="DF10" i="12"/>
  <c r="CP10" i="12"/>
  <c r="DN10" i="12"/>
  <c r="CX10" i="12"/>
  <c r="CH10" i="12"/>
  <c r="BZ10" i="12"/>
  <c r="BR10" i="12"/>
  <c r="BB10" i="12"/>
  <c r="AT10" i="12"/>
  <c r="AL10" i="12"/>
  <c r="FB6" i="12"/>
  <c r="EL6" i="12"/>
  <c r="DN6" i="12"/>
  <c r="ET6" i="12"/>
  <c r="ED6" i="12"/>
  <c r="CP6" i="12"/>
  <c r="DF6" i="12"/>
  <c r="DV6" i="12"/>
  <c r="CX6" i="12"/>
  <c r="BR6" i="12"/>
  <c r="CH6" i="12"/>
  <c r="BZ6" i="12"/>
  <c r="AT6" i="12"/>
  <c r="AL6" i="12"/>
  <c r="BB6" i="12"/>
  <c r="ER16" i="12"/>
  <c r="EV16" i="12" s="1"/>
  <c r="EJ16" i="12"/>
  <c r="EN16" i="12" s="1"/>
  <c r="EB16" i="12"/>
  <c r="EF16" i="12" s="1"/>
  <c r="DT16" i="12"/>
  <c r="DX16" i="12" s="1"/>
  <c r="DL16" i="12"/>
  <c r="DP16" i="12" s="1"/>
  <c r="DD16" i="12"/>
  <c r="DH16" i="12" s="1"/>
  <c r="CV16" i="12"/>
  <c r="CZ16" i="12" s="1"/>
  <c r="CN16" i="12"/>
  <c r="CR16" i="12" s="1"/>
  <c r="CF16" i="12"/>
  <c r="CJ16" i="12" s="1"/>
  <c r="AZ16" i="12"/>
  <c r="BD16" i="12" s="1"/>
  <c r="BX16" i="12"/>
  <c r="CB16" i="12" s="1"/>
  <c r="AR16" i="12"/>
  <c r="AV16" i="12" s="1"/>
  <c r="BH16" i="12"/>
  <c r="BL16" i="12" s="1"/>
  <c r="BP16" i="12"/>
  <c r="BT16" i="12" s="1"/>
  <c r="AJ16" i="12"/>
  <c r="AN16" i="12" s="1"/>
  <c r="DF23" i="12"/>
  <c r="DH23" i="12" s="1"/>
  <c r="DF21" i="12"/>
  <c r="DH21" i="12" s="1"/>
  <c r="W68" i="12"/>
  <c r="S5" i="2" s="1"/>
  <c r="FD47" i="12"/>
  <c r="CZ41" i="12"/>
  <c r="CR65" i="12"/>
  <c r="AN24" i="12"/>
  <c r="DX24" i="12"/>
  <c r="EV24" i="12"/>
  <c r="EV41" i="12"/>
  <c r="CR60" i="12"/>
  <c r="EF41" i="12"/>
  <c r="FC36" i="12"/>
  <c r="FC32" i="12"/>
  <c r="EZ6" i="12"/>
  <c r="ER6" i="12"/>
  <c r="EJ6" i="12"/>
  <c r="DT6" i="12"/>
  <c r="DL6" i="12"/>
  <c r="CV6" i="12"/>
  <c r="CN6" i="12"/>
  <c r="DD6" i="12"/>
  <c r="EB6" i="12"/>
  <c r="BP6" i="12"/>
  <c r="BH6" i="12"/>
  <c r="BL6" i="12" s="1"/>
  <c r="AZ6" i="12"/>
  <c r="CF6" i="12"/>
  <c r="AJ6" i="12"/>
  <c r="BX6" i="12"/>
  <c r="AR6" i="12"/>
  <c r="ET4" i="12"/>
  <c r="EL4" i="12"/>
  <c r="DV4" i="12"/>
  <c r="FB4" i="12"/>
  <c r="ED4" i="12"/>
  <c r="CX4" i="12"/>
  <c r="CP4" i="12"/>
  <c r="DF4" i="12"/>
  <c r="DN4" i="12"/>
  <c r="CH4" i="12"/>
  <c r="BR4" i="12"/>
  <c r="BZ4" i="12"/>
  <c r="BB4" i="12"/>
  <c r="AT4" i="12"/>
  <c r="AL4" i="12"/>
  <c r="ER15" i="12"/>
  <c r="EV15" i="12" s="1"/>
  <c r="EJ15" i="12"/>
  <c r="EN15" i="12" s="1"/>
  <c r="DL15" i="12"/>
  <c r="DP15" i="12" s="1"/>
  <c r="DD15" i="12"/>
  <c r="DH15" i="12" s="1"/>
  <c r="CV15" i="12"/>
  <c r="CZ15" i="12" s="1"/>
  <c r="EB15" i="12"/>
  <c r="EF15" i="12" s="1"/>
  <c r="DT15" i="12"/>
  <c r="DX15" i="12" s="1"/>
  <c r="CN15" i="12"/>
  <c r="CR15" i="12" s="1"/>
  <c r="CF15" i="12"/>
  <c r="CJ15" i="12" s="1"/>
  <c r="BX15" i="12"/>
  <c r="CB15" i="12" s="1"/>
  <c r="BP15" i="12"/>
  <c r="BT15" i="12" s="1"/>
  <c r="BH15" i="12"/>
  <c r="BL15" i="12" s="1"/>
  <c r="BL18" i="12" s="1"/>
  <c r="AZ15" i="12"/>
  <c r="BD15" i="12" s="1"/>
  <c r="AR15" i="12"/>
  <c r="AV15" i="12" s="1"/>
  <c r="AJ15" i="12"/>
  <c r="AN15" i="12" s="1"/>
  <c r="DF22" i="12"/>
  <c r="DH22" i="12" s="1"/>
  <c r="EZ10" i="12"/>
  <c r="ER10" i="12"/>
  <c r="DT10" i="12"/>
  <c r="DL10" i="12"/>
  <c r="CV10" i="12"/>
  <c r="CZ10" i="12" s="1"/>
  <c r="EJ10" i="12"/>
  <c r="DD10" i="12"/>
  <c r="CN10" i="12"/>
  <c r="EB10" i="12"/>
  <c r="BH10" i="12"/>
  <c r="BL10" i="12" s="1"/>
  <c r="AJ10" i="12"/>
  <c r="BX10" i="12"/>
  <c r="BP10" i="12"/>
  <c r="CF10" i="12"/>
  <c r="CJ10" i="12" s="1"/>
  <c r="AZ10" i="12"/>
  <c r="AR10" i="12"/>
  <c r="FB7" i="12"/>
  <c r="ET7" i="12"/>
  <c r="EL7" i="12"/>
  <c r="DV7" i="12"/>
  <c r="ED7" i="12"/>
  <c r="DN7" i="12"/>
  <c r="CP7" i="12"/>
  <c r="CR7" i="12" s="1"/>
  <c r="DF7" i="12"/>
  <c r="CX7" i="12"/>
  <c r="BR7" i="12"/>
  <c r="CH7" i="12"/>
  <c r="CJ7" i="12" s="1"/>
  <c r="BZ7" i="12"/>
  <c r="AT7" i="12"/>
  <c r="AL7" i="12"/>
  <c r="BB7" i="12"/>
  <c r="EZ5" i="12"/>
  <c r="ER5" i="12"/>
  <c r="EJ5" i="12"/>
  <c r="DT5" i="12"/>
  <c r="DL5" i="12"/>
  <c r="CV5" i="12"/>
  <c r="CN5" i="12"/>
  <c r="EB5" i="12"/>
  <c r="DD5" i="12"/>
  <c r="BP5" i="12"/>
  <c r="BH5" i="12"/>
  <c r="BL5" i="12" s="1"/>
  <c r="AJ5" i="12"/>
  <c r="AZ5" i="12"/>
  <c r="CF5" i="12"/>
  <c r="BX5" i="12"/>
  <c r="AR5" i="12"/>
  <c r="ER11" i="12"/>
  <c r="EZ11" i="12"/>
  <c r="EJ11" i="12"/>
  <c r="DL11" i="12"/>
  <c r="DT11" i="12"/>
  <c r="EB11" i="12"/>
  <c r="DD11" i="12"/>
  <c r="CV11" i="12"/>
  <c r="CN11" i="12"/>
  <c r="BX11" i="12"/>
  <c r="CB11" i="12" s="1"/>
  <c r="BP11" i="12"/>
  <c r="CF11" i="12"/>
  <c r="BH11" i="12"/>
  <c r="BL11" i="12" s="1"/>
  <c r="AR11" i="12"/>
  <c r="AJ11" i="12"/>
  <c r="AZ11" i="12"/>
  <c r="FB9" i="12"/>
  <c r="EL9" i="12"/>
  <c r="ET9" i="12"/>
  <c r="ED9" i="12"/>
  <c r="DV9" i="12"/>
  <c r="DN9" i="12"/>
  <c r="DF9" i="12"/>
  <c r="CX9" i="12"/>
  <c r="CH9" i="12"/>
  <c r="BZ9" i="12"/>
  <c r="BR9" i="12"/>
  <c r="AT9" i="12"/>
  <c r="BB9" i="12"/>
  <c r="CP9" i="12"/>
  <c r="AL9" i="12"/>
  <c r="FB5" i="12"/>
  <c r="ET5" i="12"/>
  <c r="EL5" i="12"/>
  <c r="ED5" i="12"/>
  <c r="DF5" i="12"/>
  <c r="DH5" i="12" s="1"/>
  <c r="DN5" i="12"/>
  <c r="DP5" i="12" s="1"/>
  <c r="CX5" i="12"/>
  <c r="CH5" i="12"/>
  <c r="BZ5" i="12"/>
  <c r="CP5" i="12"/>
  <c r="BB5" i="12"/>
  <c r="BD5" i="12" s="1"/>
  <c r="AT5" i="12"/>
  <c r="BR5" i="12"/>
  <c r="DV5" i="12"/>
  <c r="AL5" i="12"/>
  <c r="FD24" i="12"/>
  <c r="P32" i="12"/>
  <c r="FD32" i="12"/>
  <c r="FB37" i="12"/>
  <c r="FD37" i="12" s="1"/>
  <c r="DV37" i="12"/>
  <c r="DX37" i="12" s="1"/>
  <c r="CJ65" i="12"/>
  <c r="EF60" i="12"/>
  <c r="BD24" i="12"/>
  <c r="AN41" i="12"/>
  <c r="EU68" i="12"/>
  <c r="S21" i="2" s="1"/>
  <c r="EM68" i="12"/>
  <c r="S20" i="2" s="1"/>
  <c r="DO68" i="12"/>
  <c r="S17" i="2" s="1"/>
  <c r="CA68" i="12"/>
  <c r="BS68" i="12"/>
  <c r="S11" i="2" s="1"/>
  <c r="BC68" i="12"/>
  <c r="S9" i="2" s="1"/>
  <c r="P41" i="12"/>
  <c r="P47" i="12"/>
  <c r="P24" i="12"/>
  <c r="X47" i="12"/>
  <c r="AF32" i="12"/>
  <c r="X60" i="12"/>
  <c r="X24" i="12"/>
  <c r="AE68" i="12"/>
  <c r="S6" i="2" s="1"/>
  <c r="AF65" i="12"/>
  <c r="AF60" i="12"/>
  <c r="AB6" i="12"/>
  <c r="L6" i="12"/>
  <c r="T6" i="12"/>
  <c r="T8" i="12"/>
  <c r="AB8" i="12"/>
  <c r="L8" i="12"/>
  <c r="AD4" i="12"/>
  <c r="V4" i="12"/>
  <c r="AD8" i="12"/>
  <c r="V8" i="12"/>
  <c r="L15" i="12"/>
  <c r="AB15" i="12"/>
  <c r="AF15" i="12" s="1"/>
  <c r="T15" i="12"/>
  <c r="X15" i="12" s="1"/>
  <c r="L7" i="12"/>
  <c r="AB7" i="12"/>
  <c r="T7" i="12"/>
  <c r="AB10" i="12"/>
  <c r="L10" i="12"/>
  <c r="T10" i="12"/>
  <c r="AD11" i="12"/>
  <c r="V11" i="12"/>
  <c r="AD7" i="12"/>
  <c r="V7" i="12"/>
  <c r="AB9" i="12"/>
  <c r="T9" i="12"/>
  <c r="L9" i="12"/>
  <c r="AB16" i="12"/>
  <c r="AF16" i="12" s="1"/>
  <c r="T16" i="12"/>
  <c r="X16" i="12" s="1"/>
  <c r="L16" i="12"/>
  <c r="P60" i="12"/>
  <c r="P65" i="12"/>
  <c r="AB17" i="12"/>
  <c r="AF17" i="12" s="1"/>
  <c r="T17" i="12"/>
  <c r="X17" i="12" s="1"/>
  <c r="L17" i="12"/>
  <c r="L4" i="12"/>
  <c r="T4" i="12"/>
  <c r="AB4" i="12"/>
  <c r="V10" i="12"/>
  <c r="AD10" i="12"/>
  <c r="AD6" i="12"/>
  <c r="V6" i="12"/>
  <c r="AB5" i="12"/>
  <c r="T5" i="12"/>
  <c r="L5" i="12"/>
  <c r="AB11" i="12"/>
  <c r="T11" i="12"/>
  <c r="L11" i="12"/>
  <c r="V9" i="12"/>
  <c r="AD9" i="12"/>
  <c r="AD5" i="12"/>
  <c r="V5" i="12"/>
  <c r="AF24" i="12"/>
  <c r="O12" i="12"/>
  <c r="O68" i="12" s="1"/>
  <c r="S4" i="2" s="1"/>
  <c r="AM68" i="3"/>
  <c r="AN68" i="3"/>
  <c r="BO67" i="3"/>
  <c r="BN67" i="3"/>
  <c r="BN63" i="3"/>
  <c r="BO63" i="3"/>
  <c r="BN64" i="3"/>
  <c r="BO64" i="3"/>
  <c r="BO62" i="3"/>
  <c r="BN62" i="3"/>
  <c r="BN51" i="3"/>
  <c r="BO51" i="3"/>
  <c r="BN52" i="3"/>
  <c r="BO52" i="3"/>
  <c r="BN53" i="3"/>
  <c r="BO53" i="3"/>
  <c r="BN54" i="3"/>
  <c r="BO54" i="3"/>
  <c r="BN55" i="3"/>
  <c r="BO55" i="3"/>
  <c r="BN56" i="3"/>
  <c r="BO56" i="3"/>
  <c r="BN57" i="3"/>
  <c r="BO57" i="3"/>
  <c r="BN58" i="3"/>
  <c r="BO58" i="3"/>
  <c r="BN59" i="3"/>
  <c r="BO59" i="3"/>
  <c r="BO50" i="3"/>
  <c r="BN50" i="3"/>
  <c r="BN45" i="3"/>
  <c r="BO45" i="3"/>
  <c r="BN46" i="3"/>
  <c r="BO46" i="3"/>
  <c r="BO44" i="3"/>
  <c r="BN44" i="3"/>
  <c r="BN36" i="3"/>
  <c r="BO36" i="3"/>
  <c r="BN37" i="3"/>
  <c r="BO37" i="3"/>
  <c r="BN38" i="3"/>
  <c r="BO38" i="3"/>
  <c r="BN39" i="3"/>
  <c r="BO39" i="3"/>
  <c r="BN40" i="3"/>
  <c r="BO40" i="3"/>
  <c r="BO35" i="3"/>
  <c r="BN35" i="3"/>
  <c r="BN28" i="3"/>
  <c r="BO28" i="3"/>
  <c r="BN29" i="3"/>
  <c r="BO29" i="3"/>
  <c r="BN30" i="3"/>
  <c r="BO30" i="3"/>
  <c r="BN31" i="3"/>
  <c r="BO31" i="3"/>
  <c r="BO27" i="3"/>
  <c r="BN27" i="3"/>
  <c r="BN21" i="3"/>
  <c r="BO21" i="3"/>
  <c r="BN22" i="3"/>
  <c r="BO22" i="3"/>
  <c r="BN23" i="3"/>
  <c r="BO23" i="3"/>
  <c r="BO20" i="3"/>
  <c r="BN20" i="3"/>
  <c r="BN15" i="3"/>
  <c r="BO17" i="3"/>
  <c r="BN17" i="3"/>
  <c r="BO16" i="3"/>
  <c r="BN16" i="3"/>
  <c r="BO15" i="3"/>
  <c r="BN4" i="3"/>
  <c r="BO5" i="3"/>
  <c r="BO6" i="3"/>
  <c r="BO7" i="3"/>
  <c r="BO8" i="3"/>
  <c r="BO9" i="3"/>
  <c r="BO10" i="3"/>
  <c r="BO11" i="3"/>
  <c r="BO4" i="3"/>
  <c r="BN5" i="3"/>
  <c r="BN6" i="3"/>
  <c r="BN7" i="3"/>
  <c r="BN8" i="3"/>
  <c r="BN9" i="3"/>
  <c r="BN10" i="3"/>
  <c r="BN11" i="3"/>
  <c r="EN11" i="12" l="1"/>
  <c r="DX7" i="12"/>
  <c r="EV10" i="12"/>
  <c r="CB6" i="12"/>
  <c r="BP5" i="3"/>
  <c r="FD5" i="12"/>
  <c r="CZ11" i="12"/>
  <c r="FL8" i="12"/>
  <c r="AF5" i="12"/>
  <c r="AN7" i="12"/>
  <c r="GJ8" i="12"/>
  <c r="GB9" i="12"/>
  <c r="GB10" i="12"/>
  <c r="AN9" i="12"/>
  <c r="DH9" i="12"/>
  <c r="BT7" i="12"/>
  <c r="EN10" i="12"/>
  <c r="AN6" i="12"/>
  <c r="BT6" i="12"/>
  <c r="FD9" i="12"/>
  <c r="EV11" i="12"/>
  <c r="GB8" i="12"/>
  <c r="BD10" i="12"/>
  <c r="DX10" i="12"/>
  <c r="CR6" i="12"/>
  <c r="EN6" i="12"/>
  <c r="CR8" i="12"/>
  <c r="CB8" i="12"/>
  <c r="AV11" i="12"/>
  <c r="GB7" i="12"/>
  <c r="GB12" i="12" s="1"/>
  <c r="GB18" i="12"/>
  <c r="FL4" i="12"/>
  <c r="P5" i="12"/>
  <c r="CJ5" i="12"/>
  <c r="P11" i="12"/>
  <c r="P4" i="12"/>
  <c r="GQ18" i="12"/>
  <c r="GB4" i="12"/>
  <c r="X11" i="12"/>
  <c r="P9" i="12"/>
  <c r="P10" i="12"/>
  <c r="P7" i="12"/>
  <c r="P8" i="12"/>
  <c r="P6" i="12"/>
  <c r="GJ9" i="12"/>
  <c r="GJ11" i="12"/>
  <c r="BT9" i="12"/>
  <c r="CB5" i="12"/>
  <c r="BL12" i="12"/>
  <c r="BL68" i="12" s="1"/>
  <c r="EN5" i="12"/>
  <c r="DP7" i="12"/>
  <c r="CZ6" i="12"/>
  <c r="CB9" i="12"/>
  <c r="AV4" i="12"/>
  <c r="CB4" i="12"/>
  <c r="EN4" i="12"/>
  <c r="BD11" i="12"/>
  <c r="DX11" i="12"/>
  <c r="FL10" i="12"/>
  <c r="FL7" i="12"/>
  <c r="GB11" i="12"/>
  <c r="FT12" i="12"/>
  <c r="GJ6" i="12"/>
  <c r="GJ5" i="12"/>
  <c r="FD41" i="12"/>
  <c r="AN5" i="12"/>
  <c r="DP9" i="12"/>
  <c r="EF11" i="12"/>
  <c r="EV5" i="12"/>
  <c r="FD7" i="12"/>
  <c r="BT10" i="12"/>
  <c r="FD10" i="12"/>
  <c r="EF6" i="12"/>
  <c r="FD6" i="12"/>
  <c r="CZ9" i="12"/>
  <c r="EV4" i="12"/>
  <c r="CR11" i="12"/>
  <c r="CJ8" i="12"/>
  <c r="FL18" i="12"/>
  <c r="FL11" i="12"/>
  <c r="GB6" i="12"/>
  <c r="DX5" i="12"/>
  <c r="DP10" i="12"/>
  <c r="AV6" i="12"/>
  <c r="AV7" i="12"/>
  <c r="CZ7" i="12"/>
  <c r="EN7" i="12"/>
  <c r="GJ7" i="12"/>
  <c r="FT18" i="12"/>
  <c r="GJ4" i="12"/>
  <c r="FL6" i="12"/>
  <c r="FL5" i="12"/>
  <c r="CR18" i="12"/>
  <c r="DH18" i="12"/>
  <c r="FC41" i="12"/>
  <c r="DX41" i="12"/>
  <c r="AN18" i="12"/>
  <c r="BT18" i="12"/>
  <c r="DH24" i="12"/>
  <c r="BP53" i="3"/>
  <c r="BP9" i="3"/>
  <c r="CR4" i="12"/>
  <c r="P16" i="12"/>
  <c r="CR9" i="12"/>
  <c r="EF10" i="12"/>
  <c r="DP18" i="12"/>
  <c r="EV6" i="12"/>
  <c r="EV9" i="12"/>
  <c r="CZ4" i="12"/>
  <c r="BT11" i="12"/>
  <c r="BD8" i="12"/>
  <c r="CR5" i="12"/>
  <c r="BD9" i="12"/>
  <c r="CJ9" i="12"/>
  <c r="DX9" i="12"/>
  <c r="DH7" i="12"/>
  <c r="AV10" i="12"/>
  <c r="CB10" i="12"/>
  <c r="CR10" i="12"/>
  <c r="AV18" i="12"/>
  <c r="CB18" i="12"/>
  <c r="EF18" i="12"/>
  <c r="EN18" i="12"/>
  <c r="CJ6" i="12"/>
  <c r="DP6" i="12"/>
  <c r="EN9" i="12"/>
  <c r="DH4" i="12"/>
  <c r="BT4" i="12"/>
  <c r="DP4" i="12"/>
  <c r="FD4" i="12"/>
  <c r="CJ11" i="12"/>
  <c r="DP11" i="12"/>
  <c r="DP8" i="12"/>
  <c r="DH8" i="12"/>
  <c r="EV8" i="12"/>
  <c r="CB7" i="12"/>
  <c r="EF7" i="12"/>
  <c r="EV7" i="12"/>
  <c r="P17" i="12"/>
  <c r="CU17" i="12"/>
  <c r="CY17" i="12" s="1"/>
  <c r="CY18" i="12" s="1"/>
  <c r="CY68" i="12" s="1"/>
  <c r="DH11" i="12"/>
  <c r="CZ5" i="12"/>
  <c r="DX18" i="12"/>
  <c r="AN4" i="12"/>
  <c r="EN8" i="12"/>
  <c r="P15" i="12"/>
  <c r="BT5" i="12"/>
  <c r="AV5" i="12"/>
  <c r="EF5" i="12"/>
  <c r="BD7" i="12"/>
  <c r="AN10" i="12"/>
  <c r="DH10" i="12"/>
  <c r="BD18" i="12"/>
  <c r="CJ18" i="12"/>
  <c r="EV18" i="12"/>
  <c r="BD6" i="12"/>
  <c r="DH6" i="12"/>
  <c r="DX6" i="12"/>
  <c r="AV9" i="12"/>
  <c r="EF9" i="12"/>
  <c r="BD4" i="12"/>
  <c r="DX4" i="12"/>
  <c r="CJ4" i="12"/>
  <c r="EF4" i="12"/>
  <c r="AN11" i="12"/>
  <c r="FD11" i="12"/>
  <c r="AN8" i="12"/>
  <c r="X10" i="12"/>
  <c r="X6" i="12"/>
  <c r="X9" i="12"/>
  <c r="BP27" i="3"/>
  <c r="BP54" i="3"/>
  <c r="BP52" i="3"/>
  <c r="BP63" i="3"/>
  <c r="BP20" i="3"/>
  <c r="BN60" i="3"/>
  <c r="AF9" i="12"/>
  <c r="AF4" i="12"/>
  <c r="AF7" i="12"/>
  <c r="X4" i="12"/>
  <c r="AF10" i="12"/>
  <c r="X8" i="12"/>
  <c r="AF18" i="12"/>
  <c r="X5" i="12"/>
  <c r="AF11" i="12"/>
  <c r="X7" i="12"/>
  <c r="X18" i="12"/>
  <c r="AF8" i="12"/>
  <c r="AF6" i="12"/>
  <c r="BP44" i="3"/>
  <c r="BP55" i="3"/>
  <c r="BP15" i="3"/>
  <c r="BP50" i="3"/>
  <c r="BP35" i="3"/>
  <c r="BO47" i="3"/>
  <c r="BP67" i="3"/>
  <c r="BN47" i="3"/>
  <c r="BN65" i="3"/>
  <c r="BP62" i="3"/>
  <c r="BO65" i="3"/>
  <c r="BO60" i="3"/>
  <c r="BP45" i="3"/>
  <c r="BO41" i="3"/>
  <c r="BP64" i="3"/>
  <c r="BP30" i="3"/>
  <c r="BP28" i="3"/>
  <c r="BP40" i="3"/>
  <c r="BP36" i="3"/>
  <c r="BP46" i="3"/>
  <c r="BP56" i="3"/>
  <c r="BP59" i="3"/>
  <c r="BP51" i="3"/>
  <c r="BP39" i="3"/>
  <c r="BN41" i="3"/>
  <c r="BP58" i="3"/>
  <c r="BP57" i="3"/>
  <c r="BP37" i="3"/>
  <c r="BP38" i="3"/>
  <c r="BO32" i="3"/>
  <c r="BP29" i="3"/>
  <c r="BN32" i="3"/>
  <c r="BP23" i="3"/>
  <c r="BO24" i="3"/>
  <c r="BP31" i="3"/>
  <c r="BP10" i="3"/>
  <c r="BN18" i="3"/>
  <c r="BP16" i="3"/>
  <c r="BP21" i="3"/>
  <c r="BP6" i="3"/>
  <c r="BP17" i="3"/>
  <c r="BP8" i="3"/>
  <c r="BO18" i="3"/>
  <c r="BP22" i="3"/>
  <c r="BP4" i="3"/>
  <c r="BN12" i="3"/>
  <c r="BP11" i="3"/>
  <c r="BP7" i="3"/>
  <c r="BO12" i="3"/>
  <c r="BM82" i="3"/>
  <c r="BM81" i="3"/>
  <c r="AI83" i="3"/>
  <c r="AI79" i="3"/>
  <c r="AI68" i="3"/>
  <c r="AJ68" i="3"/>
  <c r="AK83" i="3"/>
  <c r="AK79" i="3"/>
  <c r="AL68" i="3"/>
  <c r="AK68" i="3"/>
  <c r="Q79" i="3"/>
  <c r="AG83" i="3"/>
  <c r="AG79" i="3"/>
  <c r="AH68" i="3"/>
  <c r="AG68" i="3"/>
  <c r="FL12" i="12" l="1"/>
  <c r="FL68" i="12" s="1"/>
  <c r="BN68" i="3"/>
  <c r="BO68" i="3"/>
  <c r="GB68" i="12"/>
  <c r="P12" i="12"/>
  <c r="GR18" i="12"/>
  <c r="CJ12" i="12"/>
  <c r="CJ68" i="12" s="1"/>
  <c r="S13" i="2" s="1"/>
  <c r="GQ12" i="12"/>
  <c r="GQ68" i="12" s="1"/>
  <c r="S27" i="2" s="1"/>
  <c r="GR12" i="12"/>
  <c r="EV12" i="12"/>
  <c r="EV68" i="12" s="1"/>
  <c r="DX12" i="12"/>
  <c r="DX68" i="12" s="1"/>
  <c r="GJ12" i="12"/>
  <c r="BD12" i="12"/>
  <c r="BD68" i="12" s="1"/>
  <c r="EN12" i="12"/>
  <c r="EN68" i="12" s="1"/>
  <c r="AV12" i="12"/>
  <c r="AV68" i="12" s="1"/>
  <c r="CB12" i="12"/>
  <c r="CB68" i="12" s="1"/>
  <c r="FT68" i="12"/>
  <c r="GJ18" i="12"/>
  <c r="FD12" i="12"/>
  <c r="BP47" i="3"/>
  <c r="DP12" i="12"/>
  <c r="DP68" i="12" s="1"/>
  <c r="CZ12" i="12"/>
  <c r="BT12" i="12"/>
  <c r="BT68" i="12" s="1"/>
  <c r="CR12" i="12"/>
  <c r="CR68" i="12" s="1"/>
  <c r="P18" i="12"/>
  <c r="EF12" i="12"/>
  <c r="EF68" i="12" s="1"/>
  <c r="FC18" i="12"/>
  <c r="FC68" i="12" s="1"/>
  <c r="S22" i="2" s="1"/>
  <c r="AN12" i="12"/>
  <c r="AN68" i="12" s="1"/>
  <c r="FD18" i="12"/>
  <c r="CX17" i="12"/>
  <c r="CZ17" i="12" s="1"/>
  <c r="CZ18" i="12" s="1"/>
  <c r="DH12" i="12"/>
  <c r="DH68" i="12" s="1"/>
  <c r="X12" i="12"/>
  <c r="X68" i="12" s="1"/>
  <c r="BP60" i="3"/>
  <c r="AF12" i="12"/>
  <c r="AF68" i="12" s="1"/>
  <c r="AK69" i="3"/>
  <c r="BP65" i="3"/>
  <c r="BP41" i="3"/>
  <c r="BP18" i="3"/>
  <c r="BP24" i="3"/>
  <c r="BP32" i="3"/>
  <c r="BP12" i="3"/>
  <c r="AI69" i="3"/>
  <c r="S83" i="3"/>
  <c r="Q83" i="3"/>
  <c r="O83" i="3"/>
  <c r="M83" i="3"/>
  <c r="K83" i="3"/>
  <c r="I83" i="3"/>
  <c r="G83" i="3"/>
  <c r="E83" i="3"/>
  <c r="C83" i="3"/>
  <c r="C79" i="3"/>
  <c r="C68" i="3"/>
  <c r="D68" i="3"/>
  <c r="E79" i="3"/>
  <c r="F68" i="3"/>
  <c r="E68" i="3"/>
  <c r="G79" i="3"/>
  <c r="G68" i="3"/>
  <c r="H68" i="3"/>
  <c r="I79" i="3"/>
  <c r="J68" i="3"/>
  <c r="I68" i="3"/>
  <c r="K79" i="3"/>
  <c r="K68" i="3"/>
  <c r="L68" i="3"/>
  <c r="M79" i="3"/>
  <c r="M68" i="3"/>
  <c r="N68" i="3"/>
  <c r="O79" i="3"/>
  <c r="O68" i="3"/>
  <c r="P68" i="3"/>
  <c r="Q68" i="3"/>
  <c r="R68" i="3"/>
  <c r="S79" i="3"/>
  <c r="T68" i="3"/>
  <c r="S68" i="3"/>
  <c r="K20" i="2"/>
  <c r="P68" i="12" l="1"/>
  <c r="BP68" i="3"/>
  <c r="GR68" i="12"/>
  <c r="GJ68" i="12"/>
  <c r="FD68" i="12"/>
  <c r="CZ68" i="12"/>
  <c r="S35" i="2"/>
  <c r="T35" i="2"/>
  <c r="R35" i="2"/>
  <c r="Q35" i="2"/>
  <c r="U35" i="2"/>
  <c r="P35" i="2"/>
  <c r="G3" i="5"/>
  <c r="L5" i="2" s="1"/>
  <c r="G4" i="5"/>
  <c r="L6" i="2" s="1"/>
  <c r="G5" i="5"/>
  <c r="L7" i="2" s="1"/>
  <c r="G6" i="5"/>
  <c r="L8" i="2" s="1"/>
  <c r="G7" i="5"/>
  <c r="L9" i="2" s="1"/>
  <c r="G8" i="5"/>
  <c r="L10" i="2" s="1"/>
  <c r="G9" i="5"/>
  <c r="L11" i="2" s="1"/>
  <c r="G10" i="5"/>
  <c r="L12" i="2" s="1"/>
  <c r="G11" i="5"/>
  <c r="L13" i="2" s="1"/>
  <c r="G12" i="5"/>
  <c r="L14" i="2" s="1"/>
  <c r="G13" i="5"/>
  <c r="L15" i="2" s="1"/>
  <c r="G14" i="5"/>
  <c r="L16" i="2" s="1"/>
  <c r="G15" i="5"/>
  <c r="L17" i="2" s="1"/>
  <c r="V17" i="2" s="1"/>
  <c r="W17" i="2" s="1"/>
  <c r="G16" i="5"/>
  <c r="L18" i="2" s="1"/>
  <c r="V18" i="2" s="1"/>
  <c r="W18" i="2" s="1"/>
  <c r="G17" i="5"/>
  <c r="L19" i="2" s="1"/>
  <c r="V19" i="2" s="1"/>
  <c r="W19" i="2" s="1"/>
  <c r="G18" i="5"/>
  <c r="L20" i="2" s="1"/>
  <c r="V20" i="2" s="1"/>
  <c r="W20" i="2" s="1"/>
  <c r="G19" i="5"/>
  <c r="L21" i="2" s="1"/>
  <c r="V21" i="2" s="1"/>
  <c r="W21" i="2" s="1"/>
  <c r="G20" i="5"/>
  <c r="L22" i="2" s="1"/>
  <c r="V22" i="2" s="1"/>
  <c r="W22" i="2" s="1"/>
  <c r="G21" i="5"/>
  <c r="L23" i="2" s="1"/>
  <c r="V23" i="2" s="1"/>
  <c r="W23" i="2" s="1"/>
  <c r="G22" i="5"/>
  <c r="L24" i="2" s="1"/>
  <c r="V24" i="2" s="1"/>
  <c r="W24" i="2" s="1"/>
  <c r="G23" i="5"/>
  <c r="L25" i="2" s="1"/>
  <c r="V25" i="2" s="1"/>
  <c r="W25" i="2" s="1"/>
  <c r="G24" i="5"/>
  <c r="L26" i="2" s="1"/>
  <c r="V26" i="2" s="1"/>
  <c r="W26" i="2" s="1"/>
  <c r="G25" i="5"/>
  <c r="L27" i="2" s="1"/>
  <c r="V27" i="2" s="1"/>
  <c r="W27" i="2" s="1"/>
  <c r="G26" i="5"/>
  <c r="L28" i="2" s="1"/>
  <c r="G27" i="5"/>
  <c r="G28" i="5"/>
  <c r="L30" i="2" s="1"/>
  <c r="G29" i="5"/>
  <c r="L31" i="2" s="1"/>
  <c r="G30" i="5"/>
  <c r="L32" i="2" s="1"/>
  <c r="G31" i="5"/>
  <c r="L33" i="2" s="1"/>
  <c r="G32" i="5"/>
  <c r="L34" i="2" s="1"/>
  <c r="G2" i="5"/>
  <c r="L4" i="2" s="1"/>
  <c r="V4" i="2" s="1"/>
  <c r="L29" i="2" l="1"/>
  <c r="L35" i="2" s="1"/>
  <c r="V8" i="2"/>
  <c r="W8" i="2" s="1"/>
  <c r="V11" i="2"/>
  <c r="W11" i="2" s="1"/>
  <c r="V15" i="2"/>
  <c r="W15" i="2" s="1"/>
  <c r="V10" i="2"/>
  <c r="W10" i="2" s="1"/>
  <c r="V14" i="2"/>
  <c r="W14" i="2" s="1"/>
  <c r="V7" i="2"/>
  <c r="W7" i="2" s="1"/>
  <c r="V12" i="2"/>
  <c r="W12" i="2" s="1"/>
  <c r="V16" i="2"/>
  <c r="W16" i="2" s="1"/>
  <c r="V5" i="2"/>
  <c r="W5" i="2" s="1"/>
  <c r="V6" i="2"/>
  <c r="W6" i="2" s="1"/>
  <c r="V9" i="2"/>
  <c r="W9" i="2" s="1"/>
  <c r="V13" i="2"/>
  <c r="W13" i="2" s="1"/>
  <c r="V35" i="2" l="1"/>
  <c r="AA79" i="3"/>
  <c r="Y79" i="3"/>
  <c r="U79" i="3"/>
  <c r="AC83" i="3"/>
  <c r="AE83" i="3"/>
  <c r="AA83" i="3"/>
  <c r="Y83" i="3"/>
  <c r="W83" i="3"/>
  <c r="U83" i="3"/>
  <c r="AE79" i="3"/>
  <c r="AC79" i="3"/>
  <c r="W79" i="3"/>
  <c r="BK69" i="3"/>
  <c r="BI69" i="3"/>
  <c r="BG69" i="3"/>
  <c r="BE69" i="3"/>
  <c r="BC69" i="3"/>
  <c r="BA69" i="3"/>
  <c r="AY69" i="3"/>
  <c r="AW69" i="3"/>
  <c r="AU69" i="3"/>
  <c r="AS69" i="3"/>
  <c r="AO69" i="3"/>
  <c r="AM69" i="3"/>
  <c r="AG69" i="3"/>
  <c r="S69" i="3"/>
  <c r="Q69" i="3"/>
  <c r="O69" i="3"/>
  <c r="M69" i="3"/>
  <c r="K69" i="3"/>
  <c r="I69" i="3"/>
  <c r="G69" i="3"/>
  <c r="E69" i="3"/>
  <c r="C69" i="3"/>
  <c r="AF68" i="3"/>
  <c r="AE68" i="3"/>
  <c r="AD68" i="3"/>
  <c r="AC68" i="3"/>
  <c r="AB68" i="3"/>
  <c r="AA68" i="3"/>
  <c r="Z68" i="3"/>
  <c r="Y68" i="3"/>
  <c r="X68" i="3"/>
  <c r="W68" i="3"/>
  <c r="V68" i="3"/>
  <c r="U68" i="3"/>
  <c r="W69" i="3" l="1"/>
  <c r="AA69" i="3"/>
  <c r="AE69" i="3"/>
  <c r="BM83" i="3"/>
  <c r="U69" i="3"/>
  <c r="BM69" i="3" s="1"/>
  <c r="Y69" i="3"/>
  <c r="AC69" i="3"/>
  <c r="K18" i="2" l="1"/>
  <c r="K19" i="2"/>
  <c r="K17" i="2"/>
  <c r="K16" i="2" l="1"/>
  <c r="K9" i="2" l="1"/>
  <c r="K14" i="2"/>
  <c r="K15" i="2"/>
  <c r="K13" i="2"/>
  <c r="K12" i="2"/>
  <c r="K11" i="2"/>
  <c r="K10" i="2"/>
  <c r="K8" i="2"/>
  <c r="K7" i="2"/>
  <c r="K6" i="2"/>
  <c r="K5" i="2"/>
  <c r="K4" i="2"/>
  <c r="K35" i="2" s="1"/>
  <c r="W4" i="2" l="1"/>
  <c r="W35" i="2" s="1"/>
</calcChain>
</file>

<file path=xl/sharedStrings.xml><?xml version="1.0" encoding="utf-8"?>
<sst xmlns="http://schemas.openxmlformats.org/spreadsheetml/2006/main" count="624" uniqueCount="112">
  <si>
    <t>Date</t>
  </si>
  <si>
    <t>Day</t>
  </si>
  <si>
    <t>Gross Sales</t>
  </si>
  <si>
    <t>Accumulated Gross Sales</t>
  </si>
  <si>
    <t>Disc</t>
  </si>
  <si>
    <t>Net Sales</t>
  </si>
  <si>
    <t>Accumulated Net Sales</t>
  </si>
  <si>
    <t>Average Daily Sales</t>
  </si>
  <si>
    <t>Accumulated Labor Cost</t>
  </si>
  <si>
    <t>Average Labor Cost</t>
  </si>
  <si>
    <t>Daily Sales Analysis</t>
  </si>
  <si>
    <t>Rent</t>
  </si>
  <si>
    <t>Electricity</t>
  </si>
  <si>
    <t>Water</t>
  </si>
  <si>
    <t>Raw Mat</t>
  </si>
  <si>
    <t>Gasoline</t>
  </si>
  <si>
    <t>Total Expenses</t>
  </si>
  <si>
    <t>Profit</t>
  </si>
  <si>
    <t>XL</t>
  </si>
  <si>
    <t>M</t>
  </si>
  <si>
    <t>TOTAL</t>
  </si>
  <si>
    <t>Average Sales by day</t>
  </si>
  <si>
    <t>Sunday</t>
  </si>
  <si>
    <t>Monday</t>
  </si>
  <si>
    <t>Tuesday</t>
  </si>
  <si>
    <t>Wednesday</t>
  </si>
  <si>
    <t>Thursday</t>
  </si>
  <si>
    <t>Friday</t>
  </si>
  <si>
    <t>Saturday</t>
  </si>
  <si>
    <t>Strawberry</t>
  </si>
  <si>
    <t>Blueberry</t>
  </si>
  <si>
    <t>Chocolate</t>
  </si>
  <si>
    <t>Caramel</t>
  </si>
  <si>
    <t xml:space="preserve">Mango </t>
  </si>
  <si>
    <t>Lychee</t>
  </si>
  <si>
    <t xml:space="preserve">Taro </t>
  </si>
  <si>
    <t>Crème Brulee</t>
  </si>
  <si>
    <t>Signature Milk Tea</t>
  </si>
  <si>
    <t>Wintermelon</t>
  </si>
  <si>
    <t>OMT Signature Milk Tea</t>
  </si>
  <si>
    <t>Roasted Assam</t>
  </si>
  <si>
    <t>Yakult Fusion</t>
  </si>
  <si>
    <t>Peach Mango Yakult</t>
  </si>
  <si>
    <t>Choco Strawberry Yakult</t>
  </si>
  <si>
    <t>Sour Apple Yakult</t>
  </si>
  <si>
    <t>Wild Berry Yakult</t>
  </si>
  <si>
    <t>Salted Cheese Blend</t>
  </si>
  <si>
    <t>Cheesy Assam</t>
  </si>
  <si>
    <t>Wintermelon Cheese</t>
  </si>
  <si>
    <t>Strawberries &amp; Cream</t>
  </si>
  <si>
    <t>Green Tea Delight</t>
  </si>
  <si>
    <t>Chocolate Cream</t>
  </si>
  <si>
    <t>Salted Caramel Cream</t>
  </si>
  <si>
    <t>Assam Salted Caramel Cream</t>
  </si>
  <si>
    <t>Wintermelon Salted Cream</t>
  </si>
  <si>
    <t>Thai Caramel Tea Cream</t>
  </si>
  <si>
    <t>Thai Matcha Caramel Cream</t>
  </si>
  <si>
    <t>Chocolate Caramel Cream</t>
  </si>
  <si>
    <t>Double Caramel Cream</t>
  </si>
  <si>
    <t>Thai Series</t>
  </si>
  <si>
    <t>Thai Matcha</t>
  </si>
  <si>
    <t>Thai Royal Milk Tea</t>
  </si>
  <si>
    <t>Thai Red Milk Tea</t>
  </si>
  <si>
    <t>Fruit Teas</t>
  </si>
  <si>
    <t>Green Apple</t>
  </si>
  <si>
    <t>Peach</t>
  </si>
  <si>
    <t>Mango</t>
  </si>
  <si>
    <t>Passion Fruit</t>
  </si>
  <si>
    <t>Raspberry</t>
  </si>
  <si>
    <t>Kiwi</t>
  </si>
  <si>
    <t>Golden Sugar</t>
  </si>
  <si>
    <t>Golden Sugar Bubble Drink</t>
  </si>
  <si>
    <t>Golden Sugar with Egg Pudding</t>
  </si>
  <si>
    <t>Golden Sugar Salted Cheese</t>
  </si>
  <si>
    <t>White Rabbit Candy</t>
  </si>
  <si>
    <t>Sinkers</t>
  </si>
  <si>
    <t>Black Pearl</t>
  </si>
  <si>
    <t>White Pearl</t>
  </si>
  <si>
    <t>Nata</t>
  </si>
  <si>
    <t>Egg Pudding</t>
  </si>
  <si>
    <t>Coffee Jelly</t>
  </si>
  <si>
    <t>Grass Jelly</t>
  </si>
  <si>
    <t>Popping Bobba</t>
  </si>
  <si>
    <t>Sub-Total</t>
  </si>
  <si>
    <t>Capital</t>
  </si>
  <si>
    <t>L</t>
  </si>
  <si>
    <t>Total Capital</t>
  </si>
  <si>
    <t>Total Profit</t>
  </si>
  <si>
    <t>Total No. of Cups</t>
  </si>
  <si>
    <t>Classic Milk Tea</t>
  </si>
  <si>
    <t>Margie</t>
  </si>
  <si>
    <t>Zam</t>
  </si>
  <si>
    <t>Edith</t>
  </si>
  <si>
    <t>Isay</t>
  </si>
  <si>
    <t>Head Count
Cups</t>
  </si>
  <si>
    <t>Labor Cost
(Salary)</t>
  </si>
  <si>
    <t>OMT TANDANG SORA - MONTHLY SALES
AUG 2019</t>
  </si>
  <si>
    <t>Misc</t>
  </si>
  <si>
    <t xml:space="preserve">Total </t>
  </si>
  <si>
    <t>Sales</t>
  </si>
  <si>
    <t>SRP</t>
  </si>
  <si>
    <t>Projected Profit at 5k</t>
  </si>
  <si>
    <t>Projected Profit at 4k</t>
  </si>
  <si>
    <t>Projected Profit at 3k</t>
  </si>
  <si>
    <t>Projected Profit at 2k</t>
  </si>
  <si>
    <t>Projected Profit at 1.5k</t>
  </si>
  <si>
    <t>Projected Profit at 1k</t>
  </si>
  <si>
    <t>Daily Labor Cost</t>
  </si>
  <si>
    <t>MPRICE</t>
  </si>
  <si>
    <t>LPRICE</t>
  </si>
  <si>
    <t>LCAP</t>
  </si>
  <si>
    <t>MCAP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</si>
</sst>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6" fontId="0" fillId="0" borderId="2" xfId="0" applyNumberFormat="1" applyBorder="1" applyAlignment="1">
      <alignment vertical="top" wrapText="1"/>
    </xf>
    <xf numFmtId="164" fontId="0" fillId="0" borderId="2" xfId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2" borderId="2" xfId="0" applyFill="1" applyBorder="1"/>
    <xf numFmtId="0" fontId="0" fillId="2" borderId="0" xfId="0" applyFill="1"/>
    <xf numFmtId="0" fontId="0" fillId="0" borderId="2" xfId="0" applyBorder="1" applyAlignment="1">
      <alignment horizontal="right" vertical="top" wrapText="1"/>
    </xf>
    <xf numFmtId="165" fontId="0" fillId="0" borderId="2" xfId="1" applyNumberFormat="1" applyFont="1" applyBorder="1" applyAlignment="1">
      <alignment horizontal="right" vertical="top" wrapText="1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2" xfId="0" applyFont="1" applyBorder="1"/>
    <xf numFmtId="165" fontId="2" fillId="3" borderId="2" xfId="1" applyNumberFormat="1" applyFont="1" applyFill="1" applyBorder="1"/>
    <xf numFmtId="1" fontId="2" fillId="3" borderId="2" xfId="0" applyNumberFormat="1" applyFont="1" applyFill="1" applyBorder="1"/>
    <xf numFmtId="0" fontId="4" fillId="0" borderId="3" xfId="0" applyFont="1" applyBorder="1" applyAlignment="1"/>
    <xf numFmtId="0" fontId="4" fillId="0" borderId="4" xfId="0" applyFont="1" applyBorder="1" applyAlignment="1"/>
    <xf numFmtId="0" fontId="4" fillId="3" borderId="4" xfId="0" applyFont="1" applyFill="1" applyBorder="1" applyAlignment="1"/>
    <xf numFmtId="0" fontId="4" fillId="3" borderId="5" xfId="0" applyFont="1" applyFill="1" applyBorder="1" applyAlignment="1"/>
    <xf numFmtId="165" fontId="4" fillId="3" borderId="4" xfId="1" applyNumberFormat="1" applyFont="1" applyFill="1" applyBorder="1" applyAlignment="1"/>
    <xf numFmtId="1" fontId="4" fillId="3" borderId="4" xfId="0" applyNumberFormat="1" applyFont="1" applyFill="1" applyBorder="1" applyAlignment="1"/>
    <xf numFmtId="0" fontId="4" fillId="0" borderId="5" xfId="0" applyFont="1" applyBorder="1" applyAlignment="1"/>
    <xf numFmtId="0" fontId="5" fillId="0" borderId="2" xfId="0" applyFont="1" applyBorder="1"/>
    <xf numFmtId="0" fontId="2" fillId="3" borderId="2" xfId="0" applyFont="1" applyFill="1" applyBorder="1"/>
    <xf numFmtId="0" fontId="2" fillId="0" borderId="2" xfId="0" applyFont="1" applyFill="1" applyBorder="1"/>
    <xf numFmtId="0" fontId="2" fillId="3" borderId="0" xfId="0" applyFont="1" applyFill="1"/>
    <xf numFmtId="165" fontId="2" fillId="3" borderId="0" xfId="1" applyNumberFormat="1" applyFont="1" applyFill="1"/>
    <xf numFmtId="1" fontId="2" fillId="3" borderId="0" xfId="0" applyNumberFormat="1" applyFont="1" applyFill="1"/>
    <xf numFmtId="0" fontId="4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3" borderId="7" xfId="0" applyFont="1" applyFill="1" applyBorder="1"/>
    <xf numFmtId="0" fontId="2" fillId="3" borderId="6" xfId="0" applyFont="1" applyFill="1" applyBorder="1"/>
    <xf numFmtId="165" fontId="2" fillId="3" borderId="7" xfId="1" applyNumberFormat="1" applyFont="1" applyFill="1" applyBorder="1"/>
    <xf numFmtId="1" fontId="2" fillId="3" borderId="7" xfId="0" applyNumberFormat="1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3" borderId="7" xfId="0" applyFont="1" applyFill="1" applyBorder="1"/>
    <xf numFmtId="165" fontId="4" fillId="3" borderId="7" xfId="1" applyNumberFormat="1" applyFont="1" applyFill="1" applyBorder="1"/>
    <xf numFmtId="1" fontId="4" fillId="3" borderId="7" xfId="0" applyNumberFormat="1" applyFont="1" applyFill="1" applyBorder="1"/>
    <xf numFmtId="0" fontId="5" fillId="0" borderId="8" xfId="0" applyFont="1" applyBorder="1"/>
    <xf numFmtId="0" fontId="2" fillId="0" borderId="8" xfId="0" applyFont="1" applyBorder="1"/>
    <xf numFmtId="0" fontId="2" fillId="3" borderId="8" xfId="0" applyFont="1" applyFill="1" applyBorder="1"/>
    <xf numFmtId="165" fontId="2" fillId="3" borderId="8" xfId="1" applyNumberFormat="1" applyFont="1" applyFill="1" applyBorder="1"/>
    <xf numFmtId="1" fontId="2" fillId="3" borderId="8" xfId="0" applyNumberFormat="1" applyFont="1" applyFill="1" applyBorder="1"/>
    <xf numFmtId="0" fontId="6" fillId="0" borderId="2" xfId="0" applyFont="1" applyBorder="1"/>
    <xf numFmtId="0" fontId="2" fillId="0" borderId="0" xfId="0" applyFont="1" applyBorder="1"/>
    <xf numFmtId="0" fontId="2" fillId="3" borderId="0" xfId="0" applyFont="1" applyFill="1" applyBorder="1"/>
    <xf numFmtId="165" fontId="2" fillId="3" borderId="0" xfId="1" applyNumberFormat="1" applyFont="1" applyFill="1" applyBorder="1"/>
    <xf numFmtId="1" fontId="2" fillId="3" borderId="0" xfId="0" applyNumberFormat="1" applyFont="1" applyFill="1" applyBorder="1"/>
    <xf numFmtId="0" fontId="4" fillId="0" borderId="6" xfId="0" applyFont="1" applyFill="1" applyBorder="1"/>
    <xf numFmtId="0" fontId="5" fillId="0" borderId="2" xfId="0" applyFont="1" applyFill="1" applyBorder="1"/>
    <xf numFmtId="0" fontId="2" fillId="3" borderId="9" xfId="0" applyFont="1" applyFill="1" applyBorder="1" applyAlignment="1">
      <alignment horizontal="center"/>
    </xf>
    <xf numFmtId="0" fontId="6" fillId="0" borderId="6" xfId="0" applyFont="1" applyFill="1" applyBorder="1"/>
    <xf numFmtId="0" fontId="6" fillId="0" borderId="2" xfId="0" applyFont="1" applyFill="1" applyBorder="1"/>
    <xf numFmtId="0" fontId="2" fillId="3" borderId="0" xfId="0" applyFont="1" applyFill="1" applyBorder="1" applyAlignment="1"/>
    <xf numFmtId="164" fontId="2" fillId="0" borderId="0" xfId="1" applyFont="1"/>
    <xf numFmtId="164" fontId="2" fillId="0" borderId="2" xfId="1" applyFont="1" applyBorder="1"/>
    <xf numFmtId="164" fontId="2" fillId="3" borderId="2" xfId="1" applyFont="1" applyFill="1" applyBorder="1"/>
    <xf numFmtId="164" fontId="0" fillId="0" borderId="2" xfId="1" applyFont="1" applyBorder="1"/>
    <xf numFmtId="164" fontId="0" fillId="0" borderId="0" xfId="1" applyFont="1"/>
    <xf numFmtId="164" fontId="8" fillId="0" borderId="0" xfId="1" applyFont="1"/>
    <xf numFmtId="164" fontId="8" fillId="0" borderId="2" xfId="1" applyFont="1" applyBorder="1"/>
    <xf numFmtId="164" fontId="8" fillId="3" borderId="2" xfId="1" applyFont="1" applyFill="1" applyBorder="1"/>
    <xf numFmtId="164" fontId="3" fillId="0" borderId="2" xfId="1" applyFont="1" applyBorder="1"/>
    <xf numFmtId="0" fontId="8" fillId="0" borderId="0" xfId="0" applyFont="1"/>
    <xf numFmtId="0" fontId="3" fillId="0" borderId="0" xfId="0" applyFont="1"/>
    <xf numFmtId="0" fontId="2" fillId="4" borderId="2" xfId="0" applyFont="1" applyFill="1" applyBorder="1"/>
    <xf numFmtId="0" fontId="8" fillId="3" borderId="0" xfId="0" applyFont="1" applyFill="1"/>
    <xf numFmtId="0" fontId="8" fillId="3" borderId="2" xfId="0" applyFont="1" applyFill="1" applyBorder="1"/>
    <xf numFmtId="1" fontId="8" fillId="3" borderId="0" xfId="0" applyNumberFormat="1" applyFont="1" applyFill="1"/>
    <xf numFmtId="0" fontId="8" fillId="3" borderId="0" xfId="0" applyFont="1" applyFill="1" applyBorder="1" applyAlignment="1"/>
    <xf numFmtId="165" fontId="8" fillId="3" borderId="2" xfId="1" applyNumberFormat="1" applyFont="1" applyFill="1" applyBorder="1"/>
    <xf numFmtId="1" fontId="2" fillId="4" borderId="2" xfId="0" applyNumberFormat="1" applyFont="1" applyFill="1" applyBorder="1"/>
    <xf numFmtId="0" fontId="8" fillId="3" borderId="2" xfId="0" applyFont="1" applyFill="1" applyBorder="1" applyAlignment="1"/>
    <xf numFmtId="0" fontId="9" fillId="0" borderId="0" xfId="0" applyFont="1"/>
    <xf numFmtId="16" fontId="2" fillId="3" borderId="2" xfId="0" applyNumberFormat="1" applyFont="1" applyFill="1" applyBorder="1" applyAlignment="1">
      <alignment horizontal="center"/>
    </xf>
    <xf numFmtId="165" fontId="2" fillId="3" borderId="2" xfId="1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" fontId="2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0" fontId="3" fillId="0" borderId="2" xfId="0" applyFont="1" applyBorder="1"/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/>
    <xf numFmtId="164" fontId="0" fillId="0" borderId="11" xfId="1" applyFont="1" applyBorder="1" applyAlignment="1">
      <alignment vertical="top" wrapText="1"/>
    </xf>
    <xf numFmtId="0" fontId="0" fillId="0" borderId="0" xfId="0" applyBorder="1"/>
    <xf numFmtId="16" fontId="9" fillId="0" borderId="0" xfId="0" applyNumberFormat="1" applyFont="1" applyBorder="1" applyAlignment="1">
      <alignment vertical="top" wrapText="1"/>
    </xf>
    <xf numFmtId="164" fontId="9" fillId="0" borderId="0" xfId="1" applyFont="1" applyBorder="1" applyAlignment="1">
      <alignment vertical="top" wrapText="1"/>
    </xf>
    <xf numFmtId="164" fontId="9" fillId="3" borderId="0" xfId="0" applyNumberFormat="1" applyFont="1" applyFill="1" applyBorder="1" applyAlignment="1">
      <alignment vertical="top" wrapText="1"/>
    </xf>
    <xf numFmtId="165" fontId="9" fillId="0" borderId="0" xfId="1" applyNumberFormat="1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164" fontId="0" fillId="0" borderId="10" xfId="1" applyFont="1" applyBorder="1" applyAlignment="1">
      <alignment vertical="top" wrapText="1"/>
    </xf>
    <xf numFmtId="0" fontId="2" fillId="0" borderId="11" xfId="0" applyFont="1" applyBorder="1" applyAlignment="1">
      <alignment horizontal="center" vertical="top" wrapText="1"/>
    </xf>
    <xf numFmtId="164" fontId="0" fillId="0" borderId="11" xfId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64" fontId="9" fillId="3" borderId="2" xfId="1" applyFont="1" applyFill="1" applyBorder="1" applyAlignment="1">
      <alignment vertical="top" wrapText="1"/>
    </xf>
    <xf numFmtId="0" fontId="0" fillId="0" borderId="11" xfId="0" applyBorder="1" applyAlignment="1">
      <alignment horizontal="center" vertical="top" wrapText="1"/>
    </xf>
    <xf numFmtId="16" fontId="0" fillId="0" borderId="8" xfId="0" applyNumberForma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164" fontId="0" fillId="0" borderId="8" xfId="1" applyFont="1" applyBorder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164" fontId="2" fillId="0" borderId="8" xfId="1" applyFont="1" applyBorder="1" applyAlignment="1">
      <alignment horizontal="center" vertical="top" wrapText="1"/>
    </xf>
    <xf numFmtId="164" fontId="0" fillId="0" borderId="8" xfId="0" applyNumberFormat="1" applyFont="1" applyBorder="1" applyAlignment="1">
      <alignment horizontal="center" vertical="top" wrapText="1"/>
    </xf>
    <xf numFmtId="164" fontId="0" fillId="0" borderId="8" xfId="1" applyFont="1" applyBorder="1" applyAlignment="1">
      <alignment horizontal="center" vertical="top" wrapText="1"/>
    </xf>
    <xf numFmtId="165" fontId="9" fillId="0" borderId="2" xfId="1" applyNumberFormat="1" applyFont="1" applyBorder="1" applyAlignment="1">
      <alignment horizontal="center" vertical="top" wrapText="1"/>
    </xf>
    <xf numFmtId="165" fontId="0" fillId="0" borderId="11" xfId="1" applyNumberFormat="1" applyFont="1" applyBorder="1" applyAlignment="1">
      <alignment horizontal="right" vertical="top" wrapText="1"/>
    </xf>
    <xf numFmtId="0" fontId="0" fillId="0" borderId="11" xfId="0" applyBorder="1" applyAlignment="1">
      <alignment horizontal="right" vertical="top" wrapText="1"/>
    </xf>
    <xf numFmtId="165" fontId="0" fillId="0" borderId="0" xfId="1" applyNumberFormat="1" applyFont="1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0" borderId="11" xfId="0" applyBorder="1" applyAlignment="1">
      <alignment vertical="top" wrapText="1"/>
    </xf>
    <xf numFmtId="0" fontId="0" fillId="0" borderId="11" xfId="0" applyBorder="1"/>
    <xf numFmtId="0" fontId="0" fillId="0" borderId="0" xfId="0" applyFill="1" applyBorder="1" applyAlignment="1">
      <alignment vertical="top"/>
    </xf>
    <xf numFmtId="164" fontId="0" fillId="0" borderId="2" xfId="1" applyFont="1" applyBorder="1" applyAlignment="1">
      <alignment vertical="top"/>
    </xf>
    <xf numFmtId="0" fontId="10" fillId="0" borderId="2" xfId="0" applyFont="1" applyBorder="1"/>
    <xf numFmtId="165" fontId="10" fillId="0" borderId="2" xfId="1" applyNumberFormat="1" applyFont="1" applyBorder="1" applyAlignment="1">
      <alignment horizontal="right" vertical="top" wrapText="1"/>
    </xf>
    <xf numFmtId="0" fontId="10" fillId="0" borderId="2" xfId="0" applyFont="1" applyBorder="1" applyAlignment="1">
      <alignment horizontal="right" vertical="top" wrapText="1"/>
    </xf>
    <xf numFmtId="164" fontId="10" fillId="0" borderId="2" xfId="1" applyFont="1" applyBorder="1"/>
    <xf numFmtId="164" fontId="10" fillId="0" borderId="2" xfId="1" applyFont="1" applyBorder="1" applyAlignment="1">
      <alignment vertical="top"/>
    </xf>
    <xf numFmtId="164" fontId="10" fillId="0" borderId="2" xfId="0" applyNumberFormat="1" applyFont="1" applyBorder="1"/>
    <xf numFmtId="0" fontId="10" fillId="0" borderId="0" xfId="0" applyFont="1"/>
    <xf numFmtId="0" fontId="2" fillId="0" borderId="0" xfId="0" applyFont="1" applyFill="1" applyBorder="1"/>
    <xf numFmtId="0" fontId="2" fillId="0" borderId="6" xfId="0" applyFont="1" applyBorder="1" applyAlignment="1">
      <alignment horizontal="center"/>
    </xf>
    <xf numFmtId="1" fontId="2" fillId="0" borderId="2" xfId="0" applyNumberFormat="1" applyFont="1" applyBorder="1"/>
    <xf numFmtId="1" fontId="2" fillId="3" borderId="2" xfId="1" applyNumberFormat="1" applyFont="1" applyFill="1" applyBorder="1"/>
    <xf numFmtId="1" fontId="0" fillId="0" borderId="2" xfId="0" applyNumberFormat="1" applyBorder="1"/>
    <xf numFmtId="1" fontId="2" fillId="0" borderId="0" xfId="0" applyNumberFormat="1" applyFont="1"/>
    <xf numFmtId="1" fontId="8" fillId="0" borderId="0" xfId="0" applyNumberFormat="1" applyFont="1" applyBorder="1"/>
    <xf numFmtId="0" fontId="2" fillId="2" borderId="0" xfId="0" applyFont="1" applyFill="1"/>
    <xf numFmtId="0" fontId="2" fillId="2" borderId="2" xfId="0" applyFont="1" applyFill="1" applyBorder="1"/>
    <xf numFmtId="1" fontId="2" fillId="2" borderId="2" xfId="0" applyNumberFormat="1" applyFont="1" applyFill="1" applyBorder="1"/>
    <xf numFmtId="1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0" fontId="5" fillId="3" borderId="2" xfId="0" applyFont="1" applyFill="1" applyBorder="1"/>
    <xf numFmtId="16" fontId="2" fillId="0" borderId="6" xfId="0" applyNumberFormat="1" applyFont="1" applyFill="1" applyBorder="1" applyAlignment="1">
      <alignment horizontal="center"/>
    </xf>
    <xf numFmtId="1" fontId="2" fillId="0" borderId="6" xfId="0" applyNumberFormat="1" applyFont="1" applyBorder="1"/>
    <xf numFmtId="1" fontId="2" fillId="3" borderId="6" xfId="0" applyNumberFormat="1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" fontId="2" fillId="0" borderId="15" xfId="0" applyNumberFormat="1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0" fillId="0" borderId="23" xfId="0" applyBorder="1"/>
    <xf numFmtId="1" fontId="2" fillId="0" borderId="15" xfId="0" applyNumberFormat="1" applyFont="1" applyBorder="1"/>
    <xf numFmtId="1" fontId="2" fillId="0" borderId="16" xfId="0" applyNumberFormat="1" applyFont="1" applyBorder="1"/>
    <xf numFmtId="1" fontId="2" fillId="3" borderId="15" xfId="0" applyNumberFormat="1" applyFont="1" applyFill="1" applyBorder="1"/>
    <xf numFmtId="1" fontId="2" fillId="3" borderId="16" xfId="0" applyNumberFormat="1" applyFont="1" applyFill="1" applyBorder="1"/>
    <xf numFmtId="1" fontId="2" fillId="2" borderId="15" xfId="0" applyNumberFormat="1" applyFont="1" applyFill="1" applyBorder="1"/>
    <xf numFmtId="1" fontId="2" fillId="2" borderId="16" xfId="0" applyNumberFormat="1" applyFont="1" applyFill="1" applyBorder="1"/>
    <xf numFmtId="1" fontId="8" fillId="0" borderId="17" xfId="0" applyNumberFormat="1" applyFont="1" applyBorder="1"/>
    <xf numFmtId="1" fontId="8" fillId="0" borderId="18" xfId="0" applyNumberFormat="1" applyFont="1" applyBorder="1"/>
    <xf numFmtId="1" fontId="8" fillId="0" borderId="19" xfId="0" applyNumberFormat="1" applyFont="1" applyBorder="1"/>
    <xf numFmtId="165" fontId="2" fillId="2" borderId="2" xfId="1" applyNumberFormat="1" applyFont="1" applyFill="1" applyBorder="1"/>
    <xf numFmtId="1" fontId="2" fillId="3" borderId="12" xfId="0" applyNumberFormat="1" applyFont="1" applyFill="1" applyBorder="1"/>
    <xf numFmtId="1" fontId="2" fillId="3" borderId="13" xfId="0" applyNumberFormat="1" applyFont="1" applyFill="1" applyBorder="1"/>
    <xf numFmtId="1" fontId="2" fillId="3" borderId="14" xfId="0" applyNumberFormat="1" applyFont="1" applyFill="1" applyBorder="1"/>
    <xf numFmtId="1" fontId="11" fillId="0" borderId="17" xfId="0" applyNumberFormat="1" applyFont="1" applyBorder="1"/>
    <xf numFmtId="1" fontId="11" fillId="0" borderId="18" xfId="0" applyNumberFormat="1" applyFont="1" applyBorder="1"/>
    <xf numFmtId="1" fontId="11" fillId="0" borderId="19" xfId="0" applyNumberFormat="1" applyFont="1" applyBorder="1"/>
    <xf numFmtId="0" fontId="2" fillId="2" borderId="6" xfId="0" applyFont="1" applyFill="1" applyBorder="1"/>
    <xf numFmtId="1" fontId="2" fillId="4" borderId="12" xfId="0" applyNumberFormat="1" applyFont="1" applyFill="1" applyBorder="1"/>
    <xf numFmtId="1" fontId="2" fillId="4" borderId="15" xfId="0" applyNumberFormat="1" applyFont="1" applyFill="1" applyBorder="1"/>
    <xf numFmtId="1" fontId="8" fillId="3" borderId="19" xfId="0" applyNumberFormat="1" applyFont="1" applyFill="1" applyBorder="1"/>
    <xf numFmtId="1" fontId="8" fillId="4" borderId="17" xfId="0" applyNumberFormat="1" applyFont="1" applyFill="1" applyBorder="1"/>
    <xf numFmtId="1" fontId="2" fillId="3" borderId="24" xfId="0" applyNumberFormat="1" applyFont="1" applyFill="1" applyBorder="1"/>
    <xf numFmtId="1" fontId="11" fillId="0" borderId="25" xfId="0" applyNumberFormat="1" applyFont="1" applyBorder="1"/>
    <xf numFmtId="1" fontId="11" fillId="0" borderId="0" xfId="0" applyNumberFormat="1" applyFont="1" applyBorder="1"/>
    <xf numFmtId="0" fontId="5" fillId="0" borderId="0" xfId="0" applyFont="1" applyFill="1" applyBorder="1"/>
    <xf numFmtId="1" fontId="11" fillId="3" borderId="17" xfId="0" applyNumberFormat="1" applyFont="1" applyFill="1" applyBorder="1"/>
    <xf numFmtId="1" fontId="11" fillId="3" borderId="18" xfId="0" applyNumberFormat="1" applyFont="1" applyFill="1" applyBorder="1"/>
    <xf numFmtId="1" fontId="11" fillId="3" borderId="19" xfId="0" applyNumberFormat="1" applyFont="1" applyFill="1" applyBorder="1"/>
    <xf numFmtId="0" fontId="4" fillId="2" borderId="2" xfId="0" applyFont="1" applyFill="1" applyBorder="1"/>
    <xf numFmtId="1" fontId="11" fillId="2" borderId="26" xfId="0" applyNumberFormat="1" applyFont="1" applyFill="1" applyBorder="1"/>
    <xf numFmtId="1" fontId="11" fillId="2" borderId="27" xfId="0" applyNumberFormat="1" applyFont="1" applyFill="1" applyBorder="1"/>
    <xf numFmtId="1" fontId="11" fillId="2" borderId="28" xfId="0" applyNumberFormat="1" applyFont="1" applyFill="1" applyBorder="1"/>
    <xf numFmtId="0" fontId="2" fillId="3" borderId="2" xfId="0" applyFont="1" applyFill="1" applyBorder="1" applyAlignment="1">
      <alignment vertical="top" wrapText="1"/>
    </xf>
    <xf numFmtId="164" fontId="0" fillId="0" borderId="8" xfId="1" applyNumberFormat="1" applyFont="1" applyBorder="1" applyAlignment="1">
      <alignment vertical="top" wrapText="1"/>
    </xf>
    <xf numFmtId="16" fontId="0" fillId="3" borderId="2" xfId="0" applyNumberFormat="1" applyFill="1" applyBorder="1" applyAlignment="1">
      <alignment vertical="top" wrapText="1"/>
    </xf>
    <xf numFmtId="164" fontId="0" fillId="3" borderId="2" xfId="1" applyFont="1" applyFill="1" applyBorder="1" applyAlignment="1">
      <alignment vertical="top" wrapText="1"/>
    </xf>
    <xf numFmtId="164" fontId="0" fillId="3" borderId="10" xfId="1" applyFont="1" applyFill="1" applyBorder="1" applyAlignment="1">
      <alignment vertical="top" wrapText="1"/>
    </xf>
    <xf numFmtId="164" fontId="0" fillId="3" borderId="8" xfId="1" applyFont="1" applyFill="1" applyBorder="1" applyAlignment="1">
      <alignment vertical="top" wrapText="1"/>
    </xf>
    <xf numFmtId="165" fontId="0" fillId="3" borderId="2" xfId="1" applyNumberFormat="1" applyFont="1" applyFill="1" applyBorder="1" applyAlignment="1">
      <alignment horizontal="right" vertical="top" wrapText="1"/>
    </xf>
    <xf numFmtId="164" fontId="0" fillId="3" borderId="0" xfId="1" applyFont="1" applyFill="1"/>
    <xf numFmtId="0" fontId="0" fillId="3" borderId="2" xfId="0" applyFill="1" applyBorder="1" applyAlignment="1">
      <alignment vertical="top"/>
    </xf>
    <xf numFmtId="164" fontId="0" fillId="3" borderId="2" xfId="1" applyFont="1" applyFill="1" applyBorder="1" applyAlignment="1">
      <alignment vertical="top"/>
    </xf>
    <xf numFmtId="164" fontId="0" fillId="3" borderId="2" xfId="1" applyFont="1" applyFill="1" applyBorder="1"/>
    <xf numFmtId="164" fontId="0" fillId="3" borderId="2" xfId="0" applyNumberFormat="1" applyFill="1" applyBorder="1" applyAlignment="1">
      <alignment vertical="top"/>
    </xf>
    <xf numFmtId="0" fontId="0" fillId="3" borderId="10" xfId="0" applyFill="1" applyBorder="1" applyAlignment="1">
      <alignment vertical="top" wrapText="1"/>
    </xf>
    <xf numFmtId="0" fontId="0" fillId="3" borderId="2" xfId="0" applyFill="1" applyBorder="1" applyAlignment="1">
      <alignment horizontal="right" vertical="top" wrapText="1"/>
    </xf>
    <xf numFmtId="0" fontId="0" fillId="3" borderId="2" xfId="0" applyFill="1" applyBorder="1" applyAlignment="1">
      <alignment vertical="top" wrapText="1"/>
    </xf>
    <xf numFmtId="165" fontId="0" fillId="3" borderId="2" xfId="0" applyNumberFormat="1" applyFill="1" applyBorder="1" applyAlignment="1">
      <alignment horizontal="right" vertical="top" wrapText="1"/>
    </xf>
    <xf numFmtId="164" fontId="6" fillId="6" borderId="2" xfId="1" applyFont="1" applyFill="1" applyBorder="1" applyAlignment="1">
      <alignment horizontal="right" vertical="top" wrapText="1"/>
    </xf>
    <xf numFmtId="164" fontId="6" fillId="5" borderId="2" xfId="1" applyFont="1" applyFill="1" applyBorder="1" applyAlignment="1">
      <alignment horizontal="right" vertical="top" wrapText="1"/>
    </xf>
    <xf numFmtId="0" fontId="3" fillId="0" borderId="11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/>
    <xf numFmtId="164" fontId="3" fillId="3" borderId="2" xfId="0" applyNumberFormat="1" applyFont="1" applyFill="1" applyBorder="1"/>
    <xf numFmtId="164" fontId="0" fillId="3" borderId="2" xfId="1" applyNumberFormat="1" applyFont="1" applyFill="1" applyBorder="1" applyAlignment="1">
      <alignment vertical="top" wrapText="1"/>
    </xf>
    <xf numFmtId="16" fontId="6" fillId="3" borderId="8" xfId="0" applyNumberFormat="1" applyFont="1" applyFill="1" applyBorder="1" applyAlignment="1">
      <alignment horizontal="center"/>
    </xf>
    <xf numFmtId="0" fontId="13" fillId="3" borderId="4" xfId="0" applyFont="1" applyFill="1" applyBorder="1" applyAlignment="1"/>
    <xf numFmtId="0" fontId="13" fillId="3" borderId="2" xfId="0" applyFont="1" applyFill="1" applyBorder="1" applyAlignment="1"/>
    <xf numFmtId="1" fontId="6" fillId="3" borderId="2" xfId="0" applyNumberFormat="1" applyFont="1" applyFill="1" applyBorder="1"/>
    <xf numFmtId="0" fontId="6" fillId="3" borderId="0" xfId="0" applyFont="1" applyFill="1"/>
    <xf numFmtId="0" fontId="6" fillId="3" borderId="2" xfId="0" applyFont="1" applyFill="1" applyBorder="1"/>
    <xf numFmtId="0" fontId="6" fillId="3" borderId="0" xfId="0" applyFont="1" applyFill="1" applyBorder="1"/>
    <xf numFmtId="0" fontId="6" fillId="3" borderId="7" xfId="0" applyFont="1" applyFill="1" applyBorder="1"/>
    <xf numFmtId="0" fontId="6" fillId="3" borderId="6" xfId="0" applyFont="1" applyFill="1" applyBorder="1"/>
    <xf numFmtId="0" fontId="13" fillId="3" borderId="7" xfId="0" applyFont="1" applyFill="1" applyBorder="1"/>
    <xf numFmtId="0" fontId="13" fillId="3" borderId="2" xfId="0" applyFont="1" applyFill="1" applyBorder="1"/>
    <xf numFmtId="0" fontId="6" fillId="2" borderId="2" xfId="0" applyFont="1" applyFill="1" applyBorder="1"/>
    <xf numFmtId="0" fontId="12" fillId="3" borderId="0" xfId="0" applyFont="1" applyFill="1"/>
    <xf numFmtId="0" fontId="6" fillId="3" borderId="8" xfId="0" applyFont="1" applyFill="1" applyBorder="1"/>
    <xf numFmtId="164" fontId="6" fillId="3" borderId="2" xfId="1" applyFont="1" applyFill="1" applyBorder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164" fontId="6" fillId="3" borderId="8" xfId="1" applyFont="1" applyFill="1" applyBorder="1" applyAlignment="1">
      <alignment horizontal="center" vertical="top" wrapText="1"/>
    </xf>
    <xf numFmtId="0" fontId="6" fillId="3" borderId="29" xfId="0" applyFont="1" applyFill="1" applyBorder="1" applyAlignment="1">
      <alignment horizontal="center" vertical="top" wrapText="1"/>
    </xf>
    <xf numFmtId="164" fontId="6" fillId="3" borderId="10" xfId="1" applyFont="1" applyFill="1" applyBorder="1" applyAlignment="1">
      <alignment horizontal="center" vertical="top" wrapText="1"/>
    </xf>
    <xf numFmtId="164" fontId="6" fillId="3" borderId="34" xfId="1" applyFont="1" applyFill="1" applyBorder="1" applyAlignment="1">
      <alignment horizontal="center" vertical="top" wrapText="1"/>
    </xf>
    <xf numFmtId="164" fontId="6" fillId="3" borderId="37" xfId="1" applyFont="1" applyFill="1" applyBorder="1" applyAlignment="1">
      <alignment horizontal="center" vertical="top" wrapText="1"/>
    </xf>
    <xf numFmtId="164" fontId="6" fillId="3" borderId="33" xfId="1" applyFont="1" applyFill="1" applyBorder="1" applyAlignment="1">
      <alignment horizontal="center" vertical="top" wrapText="1"/>
    </xf>
    <xf numFmtId="0" fontId="13" fillId="3" borderId="3" xfId="0" applyFont="1" applyFill="1" applyBorder="1" applyAlignment="1"/>
    <xf numFmtId="164" fontId="6" fillId="3" borderId="21" xfId="1" applyFont="1" applyFill="1" applyBorder="1" applyAlignment="1">
      <alignment horizontal="center" vertical="top" wrapText="1"/>
    </xf>
    <xf numFmtId="164" fontId="6" fillId="3" borderId="29" xfId="1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164" fontId="6" fillId="3" borderId="6" xfId="1" applyFont="1" applyFill="1" applyBorder="1" applyAlignment="1">
      <alignment vertical="top" wrapText="1"/>
    </xf>
    <xf numFmtId="164" fontId="6" fillId="3" borderId="16" xfId="1" applyFont="1" applyFill="1" applyBorder="1" applyAlignment="1">
      <alignment vertical="top" wrapText="1"/>
    </xf>
    <xf numFmtId="164" fontId="6" fillId="3" borderId="1" xfId="1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164" fontId="6" fillId="3" borderId="0" xfId="1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12" fillId="3" borderId="0" xfId="0" applyFont="1" applyFill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164" fontId="6" fillId="3" borderId="0" xfId="1" applyFont="1" applyFill="1" applyBorder="1" applyAlignment="1">
      <alignment vertical="top" wrapText="1"/>
    </xf>
    <xf numFmtId="164" fontId="14" fillId="3" borderId="0" xfId="1" applyFont="1" applyFill="1" applyBorder="1" applyAlignment="1">
      <alignment vertical="top" wrapText="1"/>
    </xf>
    <xf numFmtId="164" fontId="6" fillId="3" borderId="23" xfId="1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13" fillId="3" borderId="6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2" xfId="0" applyFont="1" applyFill="1" applyBorder="1" applyAlignment="1">
      <alignment vertical="top" wrapText="1"/>
    </xf>
    <xf numFmtId="0" fontId="12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12" fillId="3" borderId="0" xfId="0" applyFont="1" applyFill="1" applyBorder="1"/>
    <xf numFmtId="164" fontId="6" fillId="6" borderId="2" xfId="1" applyFont="1" applyFill="1" applyBorder="1" applyAlignment="1">
      <alignment horizontal="center" vertical="top" wrapText="1"/>
    </xf>
    <xf numFmtId="0" fontId="6" fillId="6" borderId="2" xfId="0" applyFont="1" applyFill="1" applyBorder="1" applyAlignment="1">
      <alignment horizontal="center" vertical="top" wrapText="1"/>
    </xf>
    <xf numFmtId="164" fontId="6" fillId="6" borderId="2" xfId="1" applyFont="1" applyFill="1" applyBorder="1" applyAlignment="1">
      <alignment vertical="top" wrapText="1"/>
    </xf>
    <xf numFmtId="0" fontId="6" fillId="6" borderId="2" xfId="0" applyFont="1" applyFill="1" applyBorder="1" applyAlignment="1">
      <alignment vertical="top" wrapText="1"/>
    </xf>
    <xf numFmtId="164" fontId="6" fillId="6" borderId="0" xfId="1" applyFont="1" applyFill="1" applyAlignment="1">
      <alignment vertical="top" wrapText="1"/>
    </xf>
    <xf numFmtId="0" fontId="6" fillId="6" borderId="0" xfId="0" applyFont="1" applyFill="1" applyAlignment="1">
      <alignment vertical="top" wrapText="1"/>
    </xf>
    <xf numFmtId="164" fontId="13" fillId="6" borderId="7" xfId="1" applyFont="1" applyFill="1" applyBorder="1" applyAlignment="1">
      <alignment vertical="top" wrapText="1"/>
    </xf>
    <xf numFmtId="164" fontId="6" fillId="6" borderId="7" xfId="1" applyFont="1" applyFill="1" applyBorder="1" applyAlignment="1">
      <alignment vertical="top" wrapText="1"/>
    </xf>
    <xf numFmtId="0" fontId="6" fillId="6" borderId="0" xfId="0" applyFont="1" applyFill="1" applyBorder="1" applyAlignment="1">
      <alignment vertical="top" wrapText="1"/>
    </xf>
    <xf numFmtId="0" fontId="6" fillId="6" borderId="2" xfId="0" applyFont="1" applyFill="1" applyBorder="1" applyAlignment="1">
      <alignment horizontal="right" vertical="top" wrapText="1"/>
    </xf>
    <xf numFmtId="164" fontId="13" fillId="6" borderId="4" xfId="1" applyFont="1" applyFill="1" applyBorder="1" applyAlignment="1">
      <alignment vertical="top" wrapText="1"/>
    </xf>
    <xf numFmtId="0" fontId="13" fillId="6" borderId="0" xfId="0" applyFont="1" applyFill="1" applyBorder="1" applyAlignment="1">
      <alignment vertical="top" wrapText="1"/>
    </xf>
    <xf numFmtId="164" fontId="6" fillId="6" borderId="8" xfId="1" applyFont="1" applyFill="1" applyBorder="1" applyAlignment="1">
      <alignment vertical="top" wrapText="1"/>
    </xf>
    <xf numFmtId="164" fontId="6" fillId="6" borderId="0" xfId="1" applyFont="1" applyFill="1" applyBorder="1" applyAlignment="1">
      <alignment vertical="top" wrapText="1"/>
    </xf>
    <xf numFmtId="0" fontId="6" fillId="6" borderId="2" xfId="0" applyFont="1" applyFill="1" applyBorder="1" applyAlignment="1">
      <alignment horizontal="center" vertical="center"/>
    </xf>
    <xf numFmtId="164" fontId="6" fillId="6" borderId="4" xfId="1" applyFont="1" applyFill="1" applyBorder="1" applyAlignment="1">
      <alignment vertical="top" wrapText="1"/>
    </xf>
    <xf numFmtId="164" fontId="6" fillId="5" borderId="2" xfId="1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164" fontId="6" fillId="5" borderId="6" xfId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right" vertical="top" wrapText="1"/>
    </xf>
    <xf numFmtId="0" fontId="12" fillId="5" borderId="0" xfId="0" applyFont="1" applyFill="1" applyAlignment="1">
      <alignment vertical="top" wrapText="1"/>
    </xf>
    <xf numFmtId="164" fontId="6" fillId="5" borderId="6" xfId="1" applyFont="1" applyFill="1" applyBorder="1" applyAlignment="1">
      <alignment horizontal="right" vertical="top" wrapText="1"/>
    </xf>
    <xf numFmtId="164" fontId="6" fillId="5" borderId="2" xfId="1" applyFont="1" applyFill="1" applyBorder="1" applyAlignment="1">
      <alignment vertical="top" wrapText="1"/>
    </xf>
    <xf numFmtId="0" fontId="6" fillId="5" borderId="2" xfId="0" applyFont="1" applyFill="1" applyBorder="1" applyAlignment="1">
      <alignment vertical="top" wrapText="1"/>
    </xf>
    <xf numFmtId="0" fontId="12" fillId="5" borderId="0" xfId="0" applyFont="1" applyFill="1" applyBorder="1" applyAlignment="1">
      <alignment vertical="top" wrapText="1"/>
    </xf>
    <xf numFmtId="164" fontId="6" fillId="5" borderId="2" xfId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vertical="top" wrapText="1"/>
    </xf>
    <xf numFmtId="0" fontId="12" fillId="5" borderId="6" xfId="0" applyFont="1" applyFill="1" applyBorder="1" applyAlignment="1">
      <alignment vertical="top" wrapText="1"/>
    </xf>
    <xf numFmtId="164" fontId="7" fillId="3" borderId="2" xfId="1" applyFont="1" applyFill="1" applyBorder="1" applyAlignment="1">
      <alignment vertical="top" wrapText="1"/>
    </xf>
    <xf numFmtId="164" fontId="7" fillId="3" borderId="16" xfId="1" applyFont="1" applyFill="1" applyBorder="1" applyAlignment="1">
      <alignment vertical="top" wrapText="1"/>
    </xf>
    <xf numFmtId="164" fontId="7" fillId="3" borderId="6" xfId="1" applyFont="1" applyFill="1" applyBorder="1" applyAlignment="1">
      <alignment vertical="top" wrapText="1"/>
    </xf>
    <xf numFmtId="0" fontId="7" fillId="3" borderId="0" xfId="0" applyFont="1" applyFill="1"/>
    <xf numFmtId="164" fontId="7" fillId="6" borderId="0" xfId="1" applyFont="1" applyFill="1" applyAlignment="1">
      <alignment vertical="top" wrapText="1"/>
    </xf>
    <xf numFmtId="164" fontId="7" fillId="6" borderId="2" xfId="1" applyFont="1" applyFill="1" applyBorder="1" applyAlignment="1">
      <alignment vertical="top" wrapText="1"/>
    </xf>
    <xf numFmtId="0" fontId="7" fillId="6" borderId="0" xfId="0" applyFont="1" applyFill="1" applyBorder="1" applyAlignment="1">
      <alignment vertical="top" wrapText="1"/>
    </xf>
    <xf numFmtId="0" fontId="15" fillId="5" borderId="0" xfId="0" applyFont="1" applyFill="1" applyAlignment="1">
      <alignment vertical="top" wrapText="1"/>
    </xf>
    <xf numFmtId="0" fontId="7" fillId="3" borderId="2" xfId="0" applyFont="1" applyFill="1" applyBorder="1"/>
    <xf numFmtId="0" fontId="15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15" fillId="0" borderId="0" xfId="0" applyFont="1"/>
    <xf numFmtId="0" fontId="7" fillId="6" borderId="0" xfId="0" applyFont="1" applyFill="1" applyAlignment="1">
      <alignment vertical="top" wrapText="1"/>
    </xf>
    <xf numFmtId="164" fontId="7" fillId="3" borderId="0" xfId="1" applyFont="1" applyFill="1" applyBorder="1" applyAlignment="1">
      <alignment vertical="top" wrapText="1"/>
    </xf>
    <xf numFmtId="164" fontId="7" fillId="3" borderId="23" xfId="1" applyFont="1" applyFill="1" applyBorder="1" applyAlignment="1">
      <alignment vertical="top" wrapText="1"/>
    </xf>
    <xf numFmtId="164" fontId="7" fillId="3" borderId="0" xfId="1" applyFont="1" applyFill="1"/>
    <xf numFmtId="164" fontId="7" fillId="3" borderId="2" xfId="1" applyFont="1" applyFill="1" applyBorder="1"/>
    <xf numFmtId="0" fontId="15" fillId="5" borderId="2" xfId="0" applyFont="1" applyFill="1" applyBorder="1" applyAlignment="1">
      <alignment vertical="top" wrapText="1"/>
    </xf>
    <xf numFmtId="0" fontId="15" fillId="5" borderId="6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15" fillId="3" borderId="18" xfId="0" applyFont="1" applyFill="1" applyBorder="1" applyAlignment="1">
      <alignment vertical="top" wrapText="1"/>
    </xf>
    <xf numFmtId="0" fontId="7" fillId="3" borderId="18" xfId="0" applyFont="1" applyFill="1" applyBorder="1" applyAlignment="1">
      <alignment vertical="top" wrapText="1"/>
    </xf>
    <xf numFmtId="164" fontId="7" fillId="3" borderId="18" xfId="1" applyFont="1" applyFill="1" applyBorder="1" applyAlignment="1">
      <alignment vertical="top" wrapText="1"/>
    </xf>
    <xf numFmtId="164" fontId="7" fillId="3" borderId="19" xfId="1" applyFont="1" applyFill="1" applyBorder="1" applyAlignment="1">
      <alignment vertical="top" wrapText="1"/>
    </xf>
    <xf numFmtId="164" fontId="7" fillId="3" borderId="25" xfId="1" applyFont="1" applyFill="1" applyBorder="1" applyAlignment="1">
      <alignment vertical="top" wrapText="1"/>
    </xf>
    <xf numFmtId="0" fontId="15" fillId="3" borderId="36" xfId="0" applyFont="1" applyFill="1" applyBorder="1" applyAlignment="1">
      <alignment vertical="top" wrapText="1"/>
    </xf>
    <xf numFmtId="16" fontId="0" fillId="0" borderId="0" xfId="0" applyNumberFormat="1"/>
    <xf numFmtId="164" fontId="6" fillId="6" borderId="0" xfId="0" applyNumberFormat="1" applyFont="1" applyFill="1" applyAlignment="1">
      <alignment vertical="top" wrapText="1"/>
    </xf>
    <xf numFmtId="16" fontId="9" fillId="0" borderId="2" xfId="0" applyNumberFormat="1" applyFont="1" applyBorder="1"/>
    <xf numFmtId="164" fontId="16" fillId="0" borderId="0" xfId="1" applyFont="1"/>
    <xf numFmtId="16" fontId="2" fillId="0" borderId="2" xfId="0" applyNumberFormat="1" applyFont="1" applyBorder="1" applyAlignment="1">
      <alignment horizontal="center"/>
    </xf>
    <xf numFmtId="1" fontId="13" fillId="3" borderId="2" xfId="0" applyNumberFormat="1" applyFont="1" applyFill="1" applyBorder="1" applyAlignment="1"/>
    <xf numFmtId="0" fontId="13" fillId="0" borderId="0" xfId="0" applyFont="1"/>
    <xf numFmtId="0" fontId="13" fillId="0" borderId="2" xfId="0" applyFont="1" applyBorder="1"/>
    <xf numFmtId="165" fontId="13" fillId="3" borderId="2" xfId="1" applyNumberFormat="1" applyFont="1" applyFill="1" applyBorder="1"/>
    <xf numFmtId="1" fontId="13" fillId="3" borderId="2" xfId="0" applyNumberFormat="1" applyFont="1" applyFill="1" applyBorder="1"/>
    <xf numFmtId="0" fontId="17" fillId="0" borderId="2" xfId="0" applyFont="1" applyBorder="1"/>
    <xf numFmtId="1" fontId="13" fillId="0" borderId="8" xfId="0" applyNumberFormat="1" applyFont="1" applyBorder="1"/>
    <xf numFmtId="0" fontId="17" fillId="0" borderId="0" xfId="0" applyFont="1"/>
    <xf numFmtId="164" fontId="7" fillId="6" borderId="4" xfId="1" applyFont="1" applyFill="1" applyBorder="1" applyAlignment="1">
      <alignment vertical="top" wrapText="1"/>
    </xf>
    <xf numFmtId="165" fontId="0" fillId="3" borderId="2" xfId="0" applyNumberFormat="1" applyFill="1" applyBorder="1" applyAlignment="1">
      <alignment vertical="top" wrapText="1"/>
    </xf>
    <xf numFmtId="165" fontId="0" fillId="0" borderId="2" xfId="0" applyNumberFormat="1" applyBorder="1" applyAlignment="1">
      <alignment vertical="top" wrapText="1"/>
    </xf>
    <xf numFmtId="165" fontId="10" fillId="0" borderId="2" xfId="0" applyNumberFormat="1" applyFont="1" applyBorder="1"/>
    <xf numFmtId="1" fontId="0" fillId="3" borderId="2" xfId="0" applyNumberFormat="1" applyFill="1" applyBorder="1" applyAlignment="1">
      <alignment horizontal="right" vertical="top" wrapText="1"/>
    </xf>
    <xf numFmtId="164" fontId="0" fillId="0" borderId="10" xfId="0" applyNumberFormat="1" applyBorder="1" applyAlignment="1">
      <alignment vertical="top" wrapText="1"/>
    </xf>
    <xf numFmtId="165" fontId="0" fillId="0" borderId="2" xfId="1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16" fontId="2" fillId="0" borderId="30" xfId="0" applyNumberFormat="1" applyFont="1" applyBorder="1" applyAlignment="1">
      <alignment horizontal="center"/>
    </xf>
    <xf numFmtId="16" fontId="2" fillId="0" borderId="31" xfId="0" applyNumberFormat="1" applyFont="1" applyBorder="1" applyAlignment="1">
      <alignment horizontal="center"/>
    </xf>
    <xf numFmtId="16" fontId="2" fillId="0" borderId="32" xfId="0" applyNumberFormat="1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4" fontId="2" fillId="3" borderId="6" xfId="1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164" fontId="8" fillId="3" borderId="6" xfId="1" applyFont="1" applyFill="1" applyBorder="1" applyAlignment="1">
      <alignment horizontal="center"/>
    </xf>
    <xf numFmtId="164" fontId="8" fillId="3" borderId="1" xfId="1" applyFont="1" applyFill="1" applyBorder="1" applyAlignment="1">
      <alignment horizontal="center"/>
    </xf>
    <xf numFmtId="16" fontId="6" fillId="3" borderId="30" xfId="0" applyNumberFormat="1" applyFont="1" applyFill="1" applyBorder="1" applyAlignment="1">
      <alignment horizontal="center"/>
    </xf>
    <xf numFmtId="16" fontId="6" fillId="3" borderId="31" xfId="0" applyNumberFormat="1" applyFont="1" applyFill="1" applyBorder="1" applyAlignment="1">
      <alignment horizontal="center"/>
    </xf>
    <xf numFmtId="16" fontId="6" fillId="3" borderId="32" xfId="0" applyNumberFormat="1" applyFont="1" applyFill="1" applyBorder="1" applyAlignment="1">
      <alignment horizontal="center"/>
    </xf>
    <xf numFmtId="164" fontId="2" fillId="0" borderId="2" xfId="1" applyFont="1" applyBorder="1" applyAlignment="1"/>
    <xf numFmtId="164" fontId="8" fillId="3" borderId="2" xfId="1" applyFont="1" applyFill="1" applyBorder="1" applyAlignment="1"/>
    <xf numFmtId="164" fontId="2" fillId="3" borderId="2" xfId="1" applyFont="1" applyFill="1" applyBorder="1" applyAlignment="1">
      <alignment horizontal="center"/>
    </xf>
    <xf numFmtId="164" fontId="8" fillId="3" borderId="2" xfId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64" fontId="2" fillId="3" borderId="6" xfId="1" applyFont="1" applyFill="1" applyBorder="1" applyAlignment="1"/>
    <xf numFmtId="164" fontId="2" fillId="3" borderId="1" xfId="1" applyFont="1" applyFill="1" applyBorder="1" applyAlignment="1"/>
    <xf numFmtId="0" fontId="7" fillId="3" borderId="6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7" fillId="3" borderId="6" xfId="1" applyFont="1" applyFill="1" applyBorder="1" applyAlignment="1">
      <alignment horizontal="center"/>
    </xf>
    <xf numFmtId="164" fontId="7" fillId="3" borderId="1" xfId="1" applyFont="1" applyFill="1" applyBorder="1" applyAlignment="1">
      <alignment horizontal="center"/>
    </xf>
    <xf numFmtId="164" fontId="7" fillId="3" borderId="35" xfId="1" applyFont="1" applyFill="1" applyBorder="1" applyAlignment="1">
      <alignment horizontal="center"/>
    </xf>
    <xf numFmtId="164" fontId="8" fillId="0" borderId="2" xfId="1" applyFont="1" applyBorder="1" applyAlignment="1">
      <alignment horizontal="center"/>
    </xf>
    <xf numFmtId="164" fontId="6" fillId="6" borderId="6" xfId="1" applyFont="1" applyFill="1" applyBorder="1" applyAlignment="1">
      <alignment horizontal="center" vertical="top" wrapText="1"/>
    </xf>
    <xf numFmtId="164" fontId="6" fillId="6" borderId="7" xfId="1" applyFont="1" applyFill="1" applyBorder="1" applyAlignment="1">
      <alignment horizontal="center" vertical="top" wrapText="1"/>
    </xf>
    <xf numFmtId="164" fontId="6" fillId="6" borderId="1" xfId="1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vertical="top" wrapText="1"/>
    </xf>
    <xf numFmtId="164" fontId="2" fillId="0" borderId="2" xfId="1" applyFont="1" applyBorder="1" applyAlignment="1">
      <alignment horizontal="center"/>
    </xf>
    <xf numFmtId="16" fontId="6" fillId="3" borderId="26" xfId="0" applyNumberFormat="1" applyFont="1" applyFill="1" applyBorder="1" applyAlignment="1">
      <alignment horizontal="center" vertical="top" wrapText="1"/>
    </xf>
    <xf numFmtId="16" fontId="6" fillId="3" borderId="27" xfId="0" applyNumberFormat="1" applyFont="1" applyFill="1" applyBorder="1" applyAlignment="1">
      <alignment horizontal="center" vertical="top" wrapText="1"/>
    </xf>
    <xf numFmtId="16" fontId="6" fillId="3" borderId="28" xfId="0" applyNumberFormat="1" applyFont="1" applyFill="1" applyBorder="1" applyAlignment="1">
      <alignment horizontal="center" vertical="top" wrapText="1"/>
    </xf>
    <xf numFmtId="16" fontId="2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zoomScale="75" zoomScaleNormal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1" sqref="O11"/>
    </sheetView>
  </sheetViews>
  <sheetFormatPr defaultRowHeight="15" x14ac:dyDescent="0.25"/>
  <cols>
    <col min="1" max="1" width="10" customWidth="1"/>
    <col min="2" max="2" width="9.28515625" customWidth="1"/>
    <col min="3" max="3" width="10.28515625" customWidth="1"/>
    <col min="4" max="4" width="12.5703125" customWidth="1"/>
    <col min="5" max="5" width="9.28515625" customWidth="1"/>
    <col min="6" max="7" width="12.28515625" customWidth="1"/>
    <col min="8" max="8" width="13.140625" customWidth="1"/>
    <col min="9" max="9" width="8.85546875" style="17" customWidth="1"/>
    <col min="10" max="10" width="11.7109375" style="17" customWidth="1"/>
    <col min="11" max="11" width="11.7109375" customWidth="1"/>
    <col min="12" max="12" width="12.5703125" style="67" customWidth="1"/>
    <col min="13" max="13" width="13.28515625" customWidth="1"/>
    <col min="14" max="14" width="8.85546875" customWidth="1"/>
    <col min="16" max="16" width="10.7109375" bestFit="1" customWidth="1"/>
    <col min="17" max="17" width="10.7109375" style="67" bestFit="1" customWidth="1"/>
    <col min="18" max="18" width="12" style="67" customWidth="1"/>
    <col min="19" max="19" width="10.42578125" style="67" bestFit="1" customWidth="1"/>
    <col min="20" max="21" width="10.42578125" style="67" customWidth="1"/>
    <col min="22" max="22" width="12.5703125" customWidth="1"/>
    <col min="23" max="23" width="14.7109375" style="73" customWidth="1"/>
    <col min="24" max="24" width="12.140625" hidden="1" customWidth="1"/>
    <col min="25" max="25" width="11.85546875" hidden="1" customWidth="1"/>
    <col min="26" max="26" width="11.42578125" hidden="1" customWidth="1"/>
    <col min="27" max="27" width="12.140625" hidden="1" customWidth="1"/>
    <col min="28" max="28" width="12.7109375" hidden="1" customWidth="1"/>
    <col min="29" max="29" width="11.140625" hidden="1" customWidth="1"/>
    <col min="30" max="31" width="0" hidden="1" customWidth="1"/>
    <col min="32" max="32" width="15.42578125" customWidth="1"/>
  </cols>
  <sheetData>
    <row r="1" spans="1:31" ht="36.6" customHeight="1" x14ac:dyDescent="0.25">
      <c r="A1" s="331" t="s">
        <v>96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1"/>
      <c r="Z1" s="2"/>
      <c r="AA1" s="2"/>
      <c r="AB1" s="2"/>
      <c r="AC1" s="2"/>
      <c r="AD1" s="2"/>
      <c r="AE1" s="2"/>
    </row>
    <row r="2" spans="1:31" s="5" customFormat="1" ht="45" x14ac:dyDescent="0.25">
      <c r="A2" s="105" t="s">
        <v>0</v>
      </c>
      <c r="B2" s="100" t="s">
        <v>1</v>
      </c>
      <c r="C2" s="101" t="s">
        <v>2</v>
      </c>
      <c r="D2" s="105" t="s">
        <v>3</v>
      </c>
      <c r="E2" s="101" t="s">
        <v>4</v>
      </c>
      <c r="F2" s="105" t="s">
        <v>5</v>
      </c>
      <c r="G2" s="105" t="s">
        <v>6</v>
      </c>
      <c r="H2" s="105" t="s">
        <v>7</v>
      </c>
      <c r="I2" s="330" t="s">
        <v>94</v>
      </c>
      <c r="J2" s="330"/>
      <c r="K2" s="330"/>
      <c r="L2" s="101" t="s">
        <v>95</v>
      </c>
      <c r="M2" s="105" t="s">
        <v>8</v>
      </c>
      <c r="N2" s="105" t="s">
        <v>9</v>
      </c>
      <c r="O2" s="3" t="s">
        <v>10</v>
      </c>
      <c r="P2" s="105" t="s">
        <v>11</v>
      </c>
      <c r="Q2" s="101" t="s">
        <v>12</v>
      </c>
      <c r="R2" s="101" t="s">
        <v>13</v>
      </c>
      <c r="S2" s="101" t="s">
        <v>14</v>
      </c>
      <c r="T2" s="101" t="s">
        <v>97</v>
      </c>
      <c r="U2" s="101" t="s">
        <v>15</v>
      </c>
      <c r="V2" s="105" t="s">
        <v>16</v>
      </c>
      <c r="W2" s="203" t="s">
        <v>17</v>
      </c>
      <c r="X2" s="105" t="s">
        <v>101</v>
      </c>
      <c r="Y2" s="105" t="s">
        <v>102</v>
      </c>
      <c r="Z2" s="105" t="s">
        <v>103</v>
      </c>
      <c r="AA2" s="105" t="s">
        <v>104</v>
      </c>
      <c r="AB2" s="105" t="s">
        <v>105</v>
      </c>
      <c r="AC2" s="105" t="s">
        <v>106</v>
      </c>
      <c r="AD2" s="105"/>
    </row>
    <row r="3" spans="1:31" s="6" customFormat="1" ht="31.9" customHeight="1" x14ac:dyDescent="0.25">
      <c r="A3" s="109"/>
      <c r="B3" s="109"/>
      <c r="C3" s="110"/>
      <c r="D3" s="111"/>
      <c r="E3" s="112"/>
      <c r="F3" s="111"/>
      <c r="G3" s="111"/>
      <c r="H3" s="112"/>
      <c r="I3" s="113" t="s">
        <v>19</v>
      </c>
      <c r="J3" s="90" t="s">
        <v>18</v>
      </c>
      <c r="K3" s="90" t="s">
        <v>20</v>
      </c>
      <c r="L3" s="110"/>
      <c r="M3" s="109"/>
      <c r="N3" s="109"/>
      <c r="O3" s="4" t="s">
        <v>21</v>
      </c>
      <c r="P3" s="109"/>
      <c r="Q3" s="110"/>
      <c r="R3" s="110"/>
      <c r="S3" s="110"/>
      <c r="T3" s="110"/>
      <c r="U3" s="110"/>
      <c r="V3" s="109"/>
      <c r="W3" s="204"/>
      <c r="X3" s="109"/>
      <c r="Y3" s="109"/>
      <c r="Z3" s="109"/>
      <c r="AA3" s="109"/>
      <c r="AB3" s="109"/>
      <c r="AC3" s="109"/>
      <c r="AD3" s="109"/>
    </row>
    <row r="4" spans="1:31" x14ac:dyDescent="0.25">
      <c r="A4" s="106">
        <v>43678</v>
      </c>
      <c r="B4" s="107" t="s">
        <v>26</v>
      </c>
      <c r="C4" s="186">
        <f>+'Daily Sales-Aug 2019'!I81</f>
        <v>4050</v>
      </c>
      <c r="D4" s="99">
        <f>SUM(C4:C34)</f>
        <v>96519</v>
      </c>
      <c r="E4" s="108">
        <f>+'Daily Sales-Aug 2019'!I82</f>
        <v>60</v>
      </c>
      <c r="F4" s="108">
        <f t="shared" ref="F4:F25" si="0">(C4-E4)</f>
        <v>3990</v>
      </c>
      <c r="G4" s="329">
        <f>SUM(F4:F34)</f>
        <v>95513</v>
      </c>
      <c r="H4" s="329">
        <f>SUM(F4:F27)/24</f>
        <v>3979.7083333333335</v>
      </c>
      <c r="I4" s="15">
        <f>+'Daily Sales-Aug 2019'!I68</f>
        <v>9</v>
      </c>
      <c r="J4" s="16">
        <f>+'Daily Sales-Aug 2019'!J68</f>
        <v>25</v>
      </c>
      <c r="K4" s="16">
        <f t="shared" ref="K4:K34" si="1">SUM(I4:J4)</f>
        <v>34</v>
      </c>
      <c r="L4" s="8">
        <f>+'Salary-Aug 2019'!G2</f>
        <v>620</v>
      </c>
      <c r="M4" s="98"/>
      <c r="N4" s="98"/>
      <c r="O4" s="10"/>
      <c r="P4" s="11">
        <v>645.16</v>
      </c>
      <c r="Q4" s="121">
        <v>48.39</v>
      </c>
      <c r="R4" s="121">
        <v>32.26</v>
      </c>
      <c r="S4" s="66">
        <f>+'Daily Sales-Aug 2019'!O68</f>
        <v>1753.7600000000002</v>
      </c>
      <c r="T4" s="66">
        <v>129.61000000000001</v>
      </c>
      <c r="U4" s="66">
        <v>66</v>
      </c>
      <c r="V4" s="12">
        <f>(L4+P4+Q4+R4+T4+U4)</f>
        <v>1541.42</v>
      </c>
      <c r="W4" s="205">
        <f t="shared" ref="W4:W34" si="2">(F4-V4)</f>
        <v>2448.58</v>
      </c>
      <c r="X4" s="66">
        <v>5000</v>
      </c>
      <c r="Y4" s="66">
        <v>4000</v>
      </c>
      <c r="Z4" s="66">
        <v>3000</v>
      </c>
      <c r="AA4" s="66">
        <v>2000</v>
      </c>
      <c r="AB4" s="66">
        <v>1500</v>
      </c>
      <c r="AC4" s="66">
        <v>1000</v>
      </c>
      <c r="AD4" s="2"/>
    </row>
    <row r="5" spans="1:31" x14ac:dyDescent="0.25">
      <c r="A5" s="7">
        <v>43679</v>
      </c>
      <c r="B5" s="9" t="s">
        <v>27</v>
      </c>
      <c r="C5" s="108">
        <f>+'Daily Sales-Aug 2019'!Q81</f>
        <v>4023</v>
      </c>
      <c r="D5" s="99"/>
      <c r="E5" s="8">
        <f>+'Daily Sales-Aug 2019'!Q82</f>
        <v>69</v>
      </c>
      <c r="F5" s="108">
        <f t="shared" si="0"/>
        <v>3954</v>
      </c>
      <c r="G5" s="99"/>
      <c r="H5" s="99"/>
      <c r="I5" s="16">
        <f>+'Daily Sales-Aug 2019'!Q68</f>
        <v>14</v>
      </c>
      <c r="J5" s="16">
        <f>+'Daily Sales-Aug 2019'!R68</f>
        <v>21</v>
      </c>
      <c r="K5" s="16">
        <f t="shared" si="1"/>
        <v>35</v>
      </c>
      <c r="L5" s="8">
        <f>+'Salary-Aug 2019'!G3</f>
        <v>500</v>
      </c>
      <c r="M5" s="99"/>
      <c r="N5" s="99"/>
      <c r="O5" s="8"/>
      <c r="P5" s="11">
        <v>645.16</v>
      </c>
      <c r="Q5" s="121">
        <v>48.39</v>
      </c>
      <c r="R5" s="121">
        <v>32.26</v>
      </c>
      <c r="S5" s="66">
        <f>+'Daily Sales-Aug 2019'!W68</f>
        <v>1815.68</v>
      </c>
      <c r="T5" s="66">
        <v>129.61000000000001</v>
      </c>
      <c r="U5" s="66">
        <v>66</v>
      </c>
      <c r="V5" s="12">
        <f t="shared" ref="V5:V27" si="3">(L5+P5+Q5+R5+T5+U5)</f>
        <v>1421.42</v>
      </c>
      <c r="W5" s="205">
        <f t="shared" si="2"/>
        <v>2532.58</v>
      </c>
      <c r="X5" s="66">
        <v>5000</v>
      </c>
      <c r="Y5" s="66">
        <v>4000</v>
      </c>
      <c r="Z5" s="66">
        <v>3000</v>
      </c>
      <c r="AA5" s="66">
        <v>2000</v>
      </c>
      <c r="AB5" s="66">
        <v>1500</v>
      </c>
      <c r="AC5" s="66">
        <v>1000</v>
      </c>
      <c r="AD5" s="2"/>
    </row>
    <row r="6" spans="1:31" s="141" customFormat="1" x14ac:dyDescent="0.25">
      <c r="A6" s="187">
        <v>43680</v>
      </c>
      <c r="B6" s="185" t="s">
        <v>28</v>
      </c>
      <c r="C6" s="188">
        <f>+'Daily Sales-Aug 2019'!Y81</f>
        <v>5135</v>
      </c>
      <c r="D6" s="189"/>
      <c r="E6" s="188">
        <f>+'Daily Sales-Aug 2019'!Y82</f>
        <v>0</v>
      </c>
      <c r="F6" s="190">
        <f t="shared" si="0"/>
        <v>5135</v>
      </c>
      <c r="G6" s="189"/>
      <c r="H6" s="189"/>
      <c r="I6" s="191">
        <f>+'Daily Sales-Aug 2019'!Y68</f>
        <v>9</v>
      </c>
      <c r="J6" s="191">
        <f>+'Daily Sales-Aug 2019'!Z68</f>
        <v>31</v>
      </c>
      <c r="K6" s="191">
        <f t="shared" si="1"/>
        <v>40</v>
      </c>
      <c r="L6" s="192">
        <f>+'Salary-Aug 2019'!G4</f>
        <v>730</v>
      </c>
      <c r="M6" s="189"/>
      <c r="N6" s="189"/>
      <c r="O6" s="188"/>
      <c r="P6" s="193">
        <v>645.16</v>
      </c>
      <c r="Q6" s="194">
        <v>48.39</v>
      </c>
      <c r="R6" s="194">
        <v>32.26</v>
      </c>
      <c r="S6" s="195">
        <f>+'Daily Sales-Aug 2019'!AE68</f>
        <v>2016.79</v>
      </c>
      <c r="T6" s="66">
        <v>129.61000000000001</v>
      </c>
      <c r="U6" s="195">
        <v>66</v>
      </c>
      <c r="V6" s="12">
        <f t="shared" si="3"/>
        <v>1651.42</v>
      </c>
      <c r="W6" s="206">
        <f t="shared" si="2"/>
        <v>3483.58</v>
      </c>
      <c r="X6" s="66">
        <v>5000</v>
      </c>
      <c r="Y6" s="66">
        <v>4000</v>
      </c>
      <c r="Z6" s="66">
        <v>3000</v>
      </c>
      <c r="AA6" s="66">
        <v>2000</v>
      </c>
      <c r="AB6" s="66">
        <v>1500</v>
      </c>
      <c r="AC6" s="66">
        <v>1000</v>
      </c>
      <c r="AD6" s="140"/>
    </row>
    <row r="7" spans="1:31" s="141" customFormat="1" x14ac:dyDescent="0.25">
      <c r="A7" s="187">
        <v>43681</v>
      </c>
      <c r="B7" s="185" t="s">
        <v>22</v>
      </c>
      <c r="C7" s="188">
        <f>+'Daily Sales-Aug 2019'!AG81</f>
        <v>3518</v>
      </c>
      <c r="D7" s="189"/>
      <c r="E7" s="188">
        <f>+'Daily Sales-Aug 2019'!AG82</f>
        <v>0</v>
      </c>
      <c r="F7" s="190">
        <f t="shared" si="0"/>
        <v>3518</v>
      </c>
      <c r="G7" s="189"/>
      <c r="H7" s="189"/>
      <c r="I7" s="191">
        <f>+'Daily Sales-Aug 2019'!AG68</f>
        <v>9</v>
      </c>
      <c r="J7" s="191">
        <f>+'Daily Sales-Aug 2019'!AH68</f>
        <v>23</v>
      </c>
      <c r="K7" s="191">
        <f t="shared" si="1"/>
        <v>32</v>
      </c>
      <c r="L7" s="188">
        <f>+'Salary-Aug 2019'!G5</f>
        <v>730</v>
      </c>
      <c r="M7" s="189"/>
      <c r="N7" s="189"/>
      <c r="O7" s="188"/>
      <c r="P7" s="193">
        <v>645.16</v>
      </c>
      <c r="Q7" s="194">
        <v>48.39</v>
      </c>
      <c r="R7" s="194">
        <v>32.26</v>
      </c>
      <c r="S7" s="195">
        <f>+'Daily Sales-Aug 2019'!AM68</f>
        <v>1581.6799999999998</v>
      </c>
      <c r="T7" s="66">
        <v>129.61000000000001</v>
      </c>
      <c r="U7" s="195">
        <v>66</v>
      </c>
      <c r="V7" s="12">
        <f t="shared" si="3"/>
        <v>1651.42</v>
      </c>
      <c r="W7" s="206">
        <f t="shared" si="2"/>
        <v>1866.58</v>
      </c>
      <c r="X7" s="66">
        <v>5000</v>
      </c>
      <c r="Y7" s="66">
        <v>4000</v>
      </c>
      <c r="Z7" s="66">
        <v>3000</v>
      </c>
      <c r="AA7" s="66">
        <v>2000</v>
      </c>
      <c r="AB7" s="66">
        <v>1500</v>
      </c>
      <c r="AC7" s="66">
        <v>1000</v>
      </c>
      <c r="AD7" s="140"/>
    </row>
    <row r="8" spans="1:31" s="141" customFormat="1" x14ac:dyDescent="0.25">
      <c r="A8" s="187">
        <v>43682</v>
      </c>
      <c r="B8" s="185" t="s">
        <v>23</v>
      </c>
      <c r="C8" s="188">
        <f>+'Daily Sales-Aug 2019'!AO81</f>
        <v>2782</v>
      </c>
      <c r="D8" s="189"/>
      <c r="E8" s="188">
        <f>+'Daily Sales-Aug 2019'!AO82</f>
        <v>29</v>
      </c>
      <c r="F8" s="190">
        <f t="shared" si="0"/>
        <v>2753</v>
      </c>
      <c r="G8" s="189"/>
      <c r="H8" s="189"/>
      <c r="I8" s="191">
        <f>+'Daily Sales-Aug 2019'!AO68</f>
        <v>11</v>
      </c>
      <c r="J8" s="191">
        <f>+'Daily Sales-Aug 2019'!AP68</f>
        <v>14</v>
      </c>
      <c r="K8" s="191">
        <f t="shared" si="1"/>
        <v>25</v>
      </c>
      <c r="L8" s="188">
        <f>+'Salary-Aug 2019'!G6</f>
        <v>880</v>
      </c>
      <c r="M8" s="189"/>
      <c r="N8" s="189"/>
      <c r="O8" s="188"/>
      <c r="P8" s="193">
        <v>645.16</v>
      </c>
      <c r="Q8" s="194">
        <v>48.39</v>
      </c>
      <c r="R8" s="194">
        <v>32.26</v>
      </c>
      <c r="S8" s="195">
        <f>+'Daily Sales-Aug 2019'!AU68</f>
        <v>1235.42</v>
      </c>
      <c r="T8" s="66">
        <v>129.61000000000001</v>
      </c>
      <c r="U8" s="195">
        <v>66</v>
      </c>
      <c r="V8" s="12">
        <f t="shared" si="3"/>
        <v>1801.42</v>
      </c>
      <c r="W8" s="206">
        <f t="shared" si="2"/>
        <v>951.57999999999993</v>
      </c>
      <c r="X8" s="66">
        <v>5000</v>
      </c>
      <c r="Y8" s="66">
        <v>4000</v>
      </c>
      <c r="Z8" s="66">
        <v>3000</v>
      </c>
      <c r="AA8" s="66">
        <v>2000</v>
      </c>
      <c r="AB8" s="66">
        <v>1500</v>
      </c>
      <c r="AC8" s="66">
        <v>1000</v>
      </c>
      <c r="AD8" s="140"/>
    </row>
    <row r="9" spans="1:31" s="141" customFormat="1" x14ac:dyDescent="0.25">
      <c r="A9" s="187">
        <v>43683</v>
      </c>
      <c r="B9" s="185" t="s">
        <v>24</v>
      </c>
      <c r="C9" s="188">
        <f>+'Daily Sales-Aug 2019'!AW81</f>
        <v>5148</v>
      </c>
      <c r="D9" s="189"/>
      <c r="E9" s="188">
        <f>+'Daily Sales-Aug 2019'!AW82</f>
        <v>152</v>
      </c>
      <c r="F9" s="190">
        <f t="shared" si="0"/>
        <v>4996</v>
      </c>
      <c r="G9" s="189"/>
      <c r="H9" s="189"/>
      <c r="I9" s="191">
        <f>+'Daily Sales-Aug 2019'!AW68</f>
        <v>18</v>
      </c>
      <c r="J9" s="191">
        <f>+'Daily Sales-Aug 2019'!AX68</f>
        <v>26</v>
      </c>
      <c r="K9" s="191">
        <f t="shared" si="1"/>
        <v>44</v>
      </c>
      <c r="L9" s="188">
        <f>+'Salary-Aug 2019'!G7</f>
        <v>1130</v>
      </c>
      <c r="M9" s="189"/>
      <c r="N9" s="189"/>
      <c r="O9" s="188"/>
      <c r="P9" s="193">
        <v>645.16</v>
      </c>
      <c r="Q9" s="194">
        <v>48.39</v>
      </c>
      <c r="R9" s="194">
        <v>32.26</v>
      </c>
      <c r="S9" s="195">
        <f>+'Daily Sales-Aug 2019'!BC68</f>
        <v>2226.7200000000003</v>
      </c>
      <c r="T9" s="66">
        <v>129.61000000000001</v>
      </c>
      <c r="U9" s="195">
        <v>66</v>
      </c>
      <c r="V9" s="12">
        <f t="shared" si="3"/>
        <v>2051.42</v>
      </c>
      <c r="W9" s="206">
        <f t="shared" si="2"/>
        <v>2944.58</v>
      </c>
      <c r="X9" s="66">
        <v>5000</v>
      </c>
      <c r="Y9" s="66">
        <v>4000</v>
      </c>
      <c r="Z9" s="66">
        <v>3000</v>
      </c>
      <c r="AA9" s="66">
        <v>2000</v>
      </c>
      <c r="AB9" s="66">
        <v>1500</v>
      </c>
      <c r="AC9" s="66">
        <v>1000</v>
      </c>
      <c r="AD9" s="140"/>
    </row>
    <row r="10" spans="1:31" s="141" customFormat="1" x14ac:dyDescent="0.25">
      <c r="A10" s="187">
        <v>43684</v>
      </c>
      <c r="B10" s="185" t="s">
        <v>25</v>
      </c>
      <c r="C10" s="188">
        <f>+'Daily Sales-Aug 2019'!BE81</f>
        <v>3359</v>
      </c>
      <c r="D10" s="189"/>
      <c r="E10" s="188">
        <f>+'Daily Sales-Aug 2019'!BE82</f>
        <v>94</v>
      </c>
      <c r="F10" s="190">
        <f t="shared" si="0"/>
        <v>3265</v>
      </c>
      <c r="G10" s="197"/>
      <c r="H10" s="197"/>
      <c r="I10" s="198">
        <f>+'Daily Sales-Aug 2019'!BE68</f>
        <v>13</v>
      </c>
      <c r="J10" s="191">
        <f>+'Daily Sales-Aug 2019'!BF68</f>
        <v>18</v>
      </c>
      <c r="K10" s="200">
        <f t="shared" si="1"/>
        <v>31</v>
      </c>
      <c r="L10" s="188">
        <f>+'Salary-Aug 2019'!G8</f>
        <v>1130</v>
      </c>
      <c r="M10" s="197"/>
      <c r="N10" s="197"/>
      <c r="O10" s="199"/>
      <c r="P10" s="193">
        <v>645.16</v>
      </c>
      <c r="Q10" s="194">
        <v>48.39</v>
      </c>
      <c r="R10" s="194">
        <v>32.26</v>
      </c>
      <c r="S10" s="195">
        <f>+'Daily Sales-Aug 2019'!BK68</f>
        <v>1430.8000000000002</v>
      </c>
      <c r="T10" s="66">
        <v>129.61000000000001</v>
      </c>
      <c r="U10" s="195">
        <v>66</v>
      </c>
      <c r="V10" s="12">
        <f t="shared" si="3"/>
        <v>2051.42</v>
      </c>
      <c r="W10" s="206">
        <f t="shared" si="2"/>
        <v>1213.58</v>
      </c>
      <c r="X10" s="66">
        <v>5000</v>
      </c>
      <c r="Y10" s="66">
        <v>4000</v>
      </c>
      <c r="Z10" s="66">
        <v>3000</v>
      </c>
      <c r="AA10" s="66">
        <v>2000</v>
      </c>
      <c r="AB10" s="66">
        <v>1500</v>
      </c>
      <c r="AC10" s="66">
        <v>1000</v>
      </c>
      <c r="AD10" s="140"/>
    </row>
    <row r="11" spans="1:31" s="141" customFormat="1" x14ac:dyDescent="0.25">
      <c r="A11" s="187">
        <v>43685</v>
      </c>
      <c r="B11" s="185" t="s">
        <v>26</v>
      </c>
      <c r="C11" s="188">
        <f>+'Daily Sales-Aug 2019'!BM81</f>
        <v>1522</v>
      </c>
      <c r="D11" s="189"/>
      <c r="E11" s="188">
        <f>+'Daily Sales-Aug 2019'!BM82</f>
        <v>52</v>
      </c>
      <c r="F11" s="190">
        <f t="shared" si="0"/>
        <v>1470</v>
      </c>
      <c r="G11" s="197"/>
      <c r="H11" s="197"/>
      <c r="I11" s="198">
        <f>+'Daily Sales-Aug 2019'!BM68</f>
        <v>2</v>
      </c>
      <c r="J11" s="191">
        <f>+'Daily Sales-Aug 2019'!BN68</f>
        <v>11</v>
      </c>
      <c r="K11" s="200">
        <f t="shared" si="1"/>
        <v>13</v>
      </c>
      <c r="L11" s="188">
        <f>+'Salary-Aug 2019'!G9</f>
        <v>1130</v>
      </c>
      <c r="M11" s="197"/>
      <c r="N11" s="197"/>
      <c r="O11" s="199"/>
      <c r="P11" s="193">
        <v>645.16</v>
      </c>
      <c r="Q11" s="194">
        <v>48.39</v>
      </c>
      <c r="R11" s="194">
        <v>32.26</v>
      </c>
      <c r="S11" s="195">
        <f>+'Daily Sales-Aug 2019'!BS68</f>
        <v>748.63</v>
      </c>
      <c r="T11" s="66">
        <v>129.61000000000001</v>
      </c>
      <c r="U11" s="195">
        <v>66</v>
      </c>
      <c r="V11" s="12">
        <f t="shared" si="3"/>
        <v>2051.42</v>
      </c>
      <c r="W11" s="206">
        <f t="shared" si="2"/>
        <v>-581.42000000000007</v>
      </c>
      <c r="X11" s="66">
        <v>5000</v>
      </c>
      <c r="Y11" s="66">
        <v>4000</v>
      </c>
      <c r="Z11" s="66">
        <v>3000</v>
      </c>
      <c r="AA11" s="66">
        <v>2000</v>
      </c>
      <c r="AB11" s="66">
        <v>1500</v>
      </c>
      <c r="AC11" s="66">
        <v>1000</v>
      </c>
      <c r="AD11" s="140"/>
    </row>
    <row r="12" spans="1:31" s="141" customFormat="1" x14ac:dyDescent="0.25">
      <c r="A12" s="187">
        <v>43686</v>
      </c>
      <c r="B12" s="185" t="s">
        <v>27</v>
      </c>
      <c r="C12" s="188">
        <f>+'Daily Sales-Aug 2019'!BU81</f>
        <v>5822</v>
      </c>
      <c r="D12" s="189"/>
      <c r="E12" s="188">
        <f>+'Daily Sales-Aug 2019'!BU82</f>
        <v>78</v>
      </c>
      <c r="F12" s="190">
        <f t="shared" si="0"/>
        <v>5744</v>
      </c>
      <c r="G12" s="197"/>
      <c r="H12" s="197"/>
      <c r="I12" s="198">
        <f>+'Daily Sales-Aug 2019'!BU68</f>
        <v>20</v>
      </c>
      <c r="J12" s="191">
        <f>+'Daily Sales-Aug 2019'!BV68</f>
        <v>29</v>
      </c>
      <c r="K12" s="200">
        <f t="shared" si="1"/>
        <v>49</v>
      </c>
      <c r="L12" s="188">
        <f>+'Salary-Aug 2019'!G10</f>
        <v>1130</v>
      </c>
      <c r="M12" s="197"/>
      <c r="N12" s="197"/>
      <c r="O12" s="199"/>
      <c r="P12" s="193">
        <v>645.16</v>
      </c>
      <c r="Q12" s="194">
        <v>48.39</v>
      </c>
      <c r="R12" s="194">
        <v>32.26</v>
      </c>
      <c r="S12" s="195">
        <v>1200</v>
      </c>
      <c r="T12" s="66">
        <v>129.61000000000001</v>
      </c>
      <c r="U12" s="195">
        <v>66</v>
      </c>
      <c r="V12" s="12">
        <f t="shared" si="3"/>
        <v>2051.42</v>
      </c>
      <c r="W12" s="206">
        <f t="shared" si="2"/>
        <v>3692.58</v>
      </c>
      <c r="X12" s="195">
        <v>5000</v>
      </c>
      <c r="Y12" s="195">
        <v>4000</v>
      </c>
      <c r="Z12" s="195">
        <v>3000</v>
      </c>
      <c r="AA12" s="195">
        <v>2000</v>
      </c>
      <c r="AB12" s="195">
        <v>1500</v>
      </c>
      <c r="AC12" s="195">
        <v>1000</v>
      </c>
      <c r="AD12" s="140"/>
    </row>
    <row r="13" spans="1:31" s="141" customFormat="1" x14ac:dyDescent="0.25">
      <c r="A13" s="187">
        <v>43687</v>
      </c>
      <c r="B13" s="185" t="s">
        <v>28</v>
      </c>
      <c r="C13" s="188">
        <f>+'Daily Sales-Aug 2019'!CC81</f>
        <v>4344</v>
      </c>
      <c r="D13" s="189"/>
      <c r="E13" s="188">
        <f>+'Daily Sales-Aug 2019'!CC82</f>
        <v>78</v>
      </c>
      <c r="F13" s="190">
        <f t="shared" si="0"/>
        <v>4266</v>
      </c>
      <c r="G13" s="197"/>
      <c r="H13" s="197"/>
      <c r="I13" s="198">
        <f>+'Daily Sales-Aug 2019'!CC68</f>
        <v>20</v>
      </c>
      <c r="J13" s="191">
        <f>+'Daily Sales-Aug 2019'!CD68</f>
        <v>21</v>
      </c>
      <c r="K13" s="200">
        <f t="shared" si="1"/>
        <v>41</v>
      </c>
      <c r="L13" s="188">
        <f>+'Salary-Aug 2019'!G11</f>
        <v>770</v>
      </c>
      <c r="M13" s="197"/>
      <c r="N13" s="197"/>
      <c r="O13" s="199"/>
      <c r="P13" s="193">
        <v>645.16</v>
      </c>
      <c r="Q13" s="194">
        <v>48.39</v>
      </c>
      <c r="R13" s="194">
        <v>32.26</v>
      </c>
      <c r="S13" s="195">
        <f>+'Daily Sales-Aug 2019'!CJ68</f>
        <v>2339.9699999999998</v>
      </c>
      <c r="T13" s="66">
        <v>129.61000000000001</v>
      </c>
      <c r="U13" s="195">
        <v>66</v>
      </c>
      <c r="V13" s="12">
        <f t="shared" si="3"/>
        <v>1691.42</v>
      </c>
      <c r="W13" s="206">
        <f t="shared" si="2"/>
        <v>2574.58</v>
      </c>
      <c r="X13" s="195">
        <v>5000</v>
      </c>
      <c r="Y13" s="195">
        <v>4000</v>
      </c>
      <c r="Z13" s="195">
        <v>3000</v>
      </c>
      <c r="AA13" s="195">
        <v>2000</v>
      </c>
      <c r="AB13" s="195">
        <v>1500</v>
      </c>
      <c r="AC13" s="195">
        <v>1000</v>
      </c>
      <c r="AD13" s="140"/>
    </row>
    <row r="14" spans="1:31" s="141" customFormat="1" x14ac:dyDescent="0.25">
      <c r="A14" s="187">
        <v>43688</v>
      </c>
      <c r="B14" s="185" t="s">
        <v>22</v>
      </c>
      <c r="C14" s="188">
        <f>+'Daily Sales-Aug 2019'!CK81</f>
        <v>4916</v>
      </c>
      <c r="D14" s="189"/>
      <c r="E14" s="188">
        <f>+'Daily Sales-Aug 2019'!CK82</f>
        <v>26</v>
      </c>
      <c r="F14" s="190">
        <f t="shared" si="0"/>
        <v>4890</v>
      </c>
      <c r="G14" s="197"/>
      <c r="H14" s="197"/>
      <c r="I14" s="198">
        <f>+'Daily Sales-Aug 2019'!CK68</f>
        <v>17</v>
      </c>
      <c r="J14" s="191">
        <f>+'Daily Sales-Aug 2019'!CL68</f>
        <v>25</v>
      </c>
      <c r="K14" s="200">
        <f t="shared" si="1"/>
        <v>42</v>
      </c>
      <c r="L14" s="188">
        <f>+'Salary-Aug 2019'!G12</f>
        <v>770</v>
      </c>
      <c r="M14" s="197"/>
      <c r="N14" s="197"/>
      <c r="O14" s="199"/>
      <c r="P14" s="193">
        <v>645.16</v>
      </c>
      <c r="Q14" s="194">
        <v>48.39</v>
      </c>
      <c r="R14" s="194">
        <v>32.26</v>
      </c>
      <c r="S14" s="195">
        <f>+'Daily Sales-Aug 2019'!CQ68</f>
        <v>2133.7199999999998</v>
      </c>
      <c r="T14" s="66">
        <v>129.61000000000001</v>
      </c>
      <c r="U14" s="195">
        <v>66</v>
      </c>
      <c r="V14" s="12">
        <f t="shared" si="3"/>
        <v>1691.42</v>
      </c>
      <c r="W14" s="206">
        <f t="shared" si="2"/>
        <v>3198.58</v>
      </c>
      <c r="X14" s="195">
        <v>5000</v>
      </c>
      <c r="Y14" s="195">
        <v>4000</v>
      </c>
      <c r="Z14" s="195">
        <v>3000</v>
      </c>
      <c r="AA14" s="195">
        <v>2000</v>
      </c>
      <c r="AB14" s="195">
        <v>1500</v>
      </c>
      <c r="AC14" s="195">
        <v>1000</v>
      </c>
      <c r="AD14" s="140"/>
    </row>
    <row r="15" spans="1:31" s="141" customFormat="1" x14ac:dyDescent="0.25">
      <c r="A15" s="187">
        <v>43689</v>
      </c>
      <c r="B15" s="185" t="s">
        <v>23</v>
      </c>
      <c r="C15" s="188">
        <f>+'Daily Sales-Aug 2019'!CS81</f>
        <v>3684</v>
      </c>
      <c r="D15" s="189"/>
      <c r="E15" s="188">
        <f>+'Daily Sales-Aug 2019'!CS82</f>
        <v>0</v>
      </c>
      <c r="F15" s="190">
        <f t="shared" si="0"/>
        <v>3684</v>
      </c>
      <c r="G15" s="197"/>
      <c r="H15" s="197"/>
      <c r="I15" s="198">
        <f>+'Daily Sales-Aug 2019'!CS68</f>
        <v>6</v>
      </c>
      <c r="J15" s="191">
        <f>+'Daily Sales-Aug 2019'!CT68</f>
        <v>25</v>
      </c>
      <c r="K15" s="200">
        <f t="shared" si="1"/>
        <v>31</v>
      </c>
      <c r="L15" s="188">
        <f>+'Salary-Aug 2019'!G13</f>
        <v>770</v>
      </c>
      <c r="M15" s="197"/>
      <c r="N15" s="197"/>
      <c r="O15" s="199"/>
      <c r="P15" s="193">
        <v>645.16</v>
      </c>
      <c r="Q15" s="194">
        <v>48.39</v>
      </c>
      <c r="R15" s="194">
        <v>32.26</v>
      </c>
      <c r="S15" s="195">
        <v>1200</v>
      </c>
      <c r="T15" s="66">
        <v>129.61000000000001</v>
      </c>
      <c r="U15" s="195">
        <v>66</v>
      </c>
      <c r="V15" s="12">
        <f t="shared" si="3"/>
        <v>1691.42</v>
      </c>
      <c r="W15" s="206">
        <f t="shared" si="2"/>
        <v>1992.58</v>
      </c>
      <c r="X15" s="195">
        <v>5000</v>
      </c>
      <c r="Y15" s="195">
        <v>4000</v>
      </c>
      <c r="Z15" s="195">
        <v>3000</v>
      </c>
      <c r="AA15" s="195">
        <v>2000</v>
      </c>
      <c r="AB15" s="195">
        <v>1500</v>
      </c>
      <c r="AC15" s="195">
        <v>1000</v>
      </c>
      <c r="AD15" s="140"/>
    </row>
    <row r="16" spans="1:31" s="141" customFormat="1" x14ac:dyDescent="0.25">
      <c r="A16" s="187">
        <v>43690</v>
      </c>
      <c r="B16" s="185" t="s">
        <v>24</v>
      </c>
      <c r="C16" s="188">
        <f>+'Daily Sales-Aug 2019'!DA81</f>
        <v>2376</v>
      </c>
      <c r="D16" s="189"/>
      <c r="E16" s="188">
        <f>+'Daily Sales-Aug 2019'!DA82</f>
        <v>57</v>
      </c>
      <c r="F16" s="190">
        <f t="shared" si="0"/>
        <v>2319</v>
      </c>
      <c r="G16" s="197"/>
      <c r="H16" s="197"/>
      <c r="I16" s="198">
        <f>+'Daily Sales-Aug 2019'!DA68</f>
        <v>11</v>
      </c>
      <c r="J16" s="191">
        <f>+'Daily Sales-Aug 2019'!DB68</f>
        <v>11</v>
      </c>
      <c r="K16" s="200">
        <f t="shared" si="1"/>
        <v>22</v>
      </c>
      <c r="L16" s="188">
        <f>+'Salary-Aug 2019'!G14</f>
        <v>770</v>
      </c>
      <c r="M16" s="197"/>
      <c r="N16" s="197"/>
      <c r="O16" s="199"/>
      <c r="P16" s="193">
        <v>645.16</v>
      </c>
      <c r="Q16" s="194">
        <v>48.39</v>
      </c>
      <c r="R16" s="194">
        <v>32.26</v>
      </c>
      <c r="S16" s="195">
        <f>+'Daily Sales-Aug 2019'!DG68</f>
        <v>1046.56</v>
      </c>
      <c r="T16" s="66">
        <v>129.61000000000001</v>
      </c>
      <c r="U16" s="195">
        <v>66</v>
      </c>
      <c r="V16" s="12">
        <f t="shared" si="3"/>
        <v>1691.42</v>
      </c>
      <c r="W16" s="206">
        <f t="shared" si="2"/>
        <v>627.57999999999993</v>
      </c>
      <c r="X16" s="195">
        <v>5000</v>
      </c>
      <c r="Y16" s="195">
        <v>4000</v>
      </c>
      <c r="Z16" s="195">
        <v>3000</v>
      </c>
      <c r="AA16" s="195">
        <v>2000</v>
      </c>
      <c r="AB16" s="195">
        <v>1500</v>
      </c>
      <c r="AC16" s="195">
        <v>1000</v>
      </c>
      <c r="AD16" s="140"/>
    </row>
    <row r="17" spans="1:30" s="141" customFormat="1" ht="12.6" customHeight="1" x14ac:dyDescent="0.25">
      <c r="A17" s="187">
        <v>43691</v>
      </c>
      <c r="B17" s="185" t="s">
        <v>25</v>
      </c>
      <c r="C17" s="188">
        <f>+'Daily Sales-Aug 2019'!DI81</f>
        <v>4129</v>
      </c>
      <c r="D17" s="189"/>
      <c r="E17" s="188">
        <f>+'Daily Sales-Aug 2019'!DI82</f>
        <v>0</v>
      </c>
      <c r="F17" s="190">
        <f t="shared" si="0"/>
        <v>4129</v>
      </c>
      <c r="G17" s="197"/>
      <c r="H17" s="197"/>
      <c r="I17" s="198">
        <f>+'Daily Sales-Aug 2019'!DI68</f>
        <v>20</v>
      </c>
      <c r="J17" s="191">
        <v>16</v>
      </c>
      <c r="K17" s="200">
        <f t="shared" si="1"/>
        <v>36</v>
      </c>
      <c r="L17" s="188">
        <f>+'Salary-Aug 2019'!G15</f>
        <v>770</v>
      </c>
      <c r="M17" s="197"/>
      <c r="N17" s="197"/>
      <c r="O17" s="199"/>
      <c r="P17" s="193">
        <v>645.16</v>
      </c>
      <c r="Q17" s="194">
        <v>48.39</v>
      </c>
      <c r="R17" s="194">
        <v>32.26</v>
      </c>
      <c r="S17" s="195">
        <f>+'Daily Sales-Aug 2019'!DO68</f>
        <v>1719.85</v>
      </c>
      <c r="T17" s="66">
        <v>129.61000000000001</v>
      </c>
      <c r="U17" s="195">
        <v>66</v>
      </c>
      <c r="V17" s="12">
        <f t="shared" si="3"/>
        <v>1691.42</v>
      </c>
      <c r="W17" s="206">
        <f t="shared" si="2"/>
        <v>2437.58</v>
      </c>
      <c r="X17" s="195">
        <v>5000</v>
      </c>
      <c r="Y17" s="195">
        <v>4000</v>
      </c>
      <c r="Z17" s="195">
        <v>3000</v>
      </c>
      <c r="AA17" s="195">
        <v>2000</v>
      </c>
      <c r="AB17" s="195">
        <v>1500</v>
      </c>
      <c r="AC17" s="195">
        <v>1000</v>
      </c>
      <c r="AD17" s="140"/>
    </row>
    <row r="18" spans="1:30" s="141" customFormat="1" x14ac:dyDescent="0.25">
      <c r="A18" s="187">
        <v>43692</v>
      </c>
      <c r="B18" s="185" t="s">
        <v>26</v>
      </c>
      <c r="C18" s="188">
        <f>+'Daily Sales-Aug 2019'!DQ81</f>
        <v>3060</v>
      </c>
      <c r="D18" s="189"/>
      <c r="E18" s="188">
        <f>+'Daily Sales-Aug 2019'!DQ82</f>
        <v>0</v>
      </c>
      <c r="F18" s="190">
        <f t="shared" si="0"/>
        <v>3060</v>
      </c>
      <c r="G18" s="197"/>
      <c r="H18" s="197"/>
      <c r="I18" s="198">
        <f>+'Daily Sales-Aug 2019'!DQ68</f>
        <v>6</v>
      </c>
      <c r="J18" s="191">
        <f>+'Daily Sales-Aug 2019'!DR68</f>
        <v>22</v>
      </c>
      <c r="K18" s="200">
        <f t="shared" si="1"/>
        <v>28</v>
      </c>
      <c r="L18" s="188">
        <f>+'Salary-Aug 2019'!G16</f>
        <v>650</v>
      </c>
      <c r="M18" s="197"/>
      <c r="N18" s="197"/>
      <c r="O18" s="199"/>
      <c r="P18" s="193">
        <v>645.16</v>
      </c>
      <c r="Q18" s="194">
        <v>48.39</v>
      </c>
      <c r="R18" s="194">
        <v>32.26</v>
      </c>
      <c r="S18" s="195">
        <f>+'Daily Sales-Aug 2019'!DW68</f>
        <v>1450.28</v>
      </c>
      <c r="T18" s="66">
        <v>129.61000000000001</v>
      </c>
      <c r="U18" s="195">
        <v>66</v>
      </c>
      <c r="V18" s="12">
        <f t="shared" si="3"/>
        <v>1571.42</v>
      </c>
      <c r="W18" s="206">
        <f t="shared" si="2"/>
        <v>1488.58</v>
      </c>
      <c r="X18" s="195">
        <v>5000</v>
      </c>
      <c r="Y18" s="195">
        <v>4000</v>
      </c>
      <c r="Z18" s="195">
        <v>3000</v>
      </c>
      <c r="AA18" s="195">
        <v>2000</v>
      </c>
      <c r="AB18" s="195">
        <v>1500</v>
      </c>
      <c r="AC18" s="195">
        <v>1000</v>
      </c>
      <c r="AD18" s="140"/>
    </row>
    <row r="19" spans="1:30" s="141" customFormat="1" x14ac:dyDescent="0.25">
      <c r="A19" s="187">
        <v>43693</v>
      </c>
      <c r="B19" s="185" t="s">
        <v>27</v>
      </c>
      <c r="C19" s="188">
        <f>+'Daily Sales-Aug 2019'!DY81</f>
        <v>5366</v>
      </c>
      <c r="D19" s="189"/>
      <c r="E19" s="188">
        <f>+'Daily Sales-Aug 2019'!DY82</f>
        <v>56</v>
      </c>
      <c r="F19" s="190">
        <f t="shared" si="0"/>
        <v>5310</v>
      </c>
      <c r="G19" s="197"/>
      <c r="H19" s="197"/>
      <c r="I19" s="328">
        <f>+'Daily Sales-Aug 2019'!DY68</f>
        <v>15</v>
      </c>
      <c r="J19" s="191">
        <f>+'Daily Sales-Aug 2019'!DZ68</f>
        <v>30</v>
      </c>
      <c r="K19" s="200">
        <f t="shared" si="1"/>
        <v>45</v>
      </c>
      <c r="L19" s="188">
        <f>+'Salary-Aug 2019'!G17</f>
        <v>650</v>
      </c>
      <c r="M19" s="197"/>
      <c r="N19" s="197"/>
      <c r="O19" s="199"/>
      <c r="P19" s="193">
        <v>645.16</v>
      </c>
      <c r="Q19" s="194">
        <v>48.39</v>
      </c>
      <c r="R19" s="194">
        <v>32.26</v>
      </c>
      <c r="S19" s="195">
        <f>+'Daily Sales-Aug 2019'!EE68</f>
        <v>2334.1499999999996</v>
      </c>
      <c r="T19" s="66">
        <v>129.61000000000001</v>
      </c>
      <c r="U19" s="195">
        <v>66</v>
      </c>
      <c r="V19" s="12">
        <f t="shared" si="3"/>
        <v>1571.42</v>
      </c>
      <c r="W19" s="206">
        <f t="shared" si="2"/>
        <v>3738.58</v>
      </c>
      <c r="X19" s="195">
        <v>5000</v>
      </c>
      <c r="Y19" s="195">
        <v>4000</v>
      </c>
      <c r="Z19" s="195">
        <v>3000</v>
      </c>
      <c r="AA19" s="195">
        <v>2000</v>
      </c>
      <c r="AB19" s="195">
        <v>1500</v>
      </c>
      <c r="AC19" s="195">
        <v>1000</v>
      </c>
      <c r="AD19" s="140"/>
    </row>
    <row r="20" spans="1:30" s="141" customFormat="1" x14ac:dyDescent="0.25">
      <c r="A20" s="187">
        <v>43694</v>
      </c>
      <c r="B20" s="185" t="s">
        <v>28</v>
      </c>
      <c r="C20" s="207">
        <f>+'Daily Sales-Aug 2019'!EG81</f>
        <v>4490</v>
      </c>
      <c r="D20" s="189"/>
      <c r="E20" s="188">
        <f>+'Daily Sales-Aug 2019'!EG82</f>
        <v>71</v>
      </c>
      <c r="F20" s="190">
        <f t="shared" si="0"/>
        <v>4419</v>
      </c>
      <c r="G20" s="197"/>
      <c r="H20" s="197"/>
      <c r="I20" s="191">
        <f>+'Daily Sales-Aug 2019'!EG68</f>
        <v>12</v>
      </c>
      <c r="J20" s="198">
        <f>+'Daily Sales-Aug 2019'!EH68</f>
        <v>27</v>
      </c>
      <c r="K20" s="325">
        <f t="shared" si="1"/>
        <v>39</v>
      </c>
      <c r="L20" s="188">
        <f>+'Salary-Aug 2019'!G18</f>
        <v>650</v>
      </c>
      <c r="M20" s="197"/>
      <c r="N20" s="197"/>
      <c r="O20" s="199"/>
      <c r="P20" s="193">
        <v>645.16</v>
      </c>
      <c r="Q20" s="194">
        <v>48.39</v>
      </c>
      <c r="R20" s="194">
        <v>32.26</v>
      </c>
      <c r="S20" s="195">
        <f>+'Daily Sales-Aug 2019'!EM68</f>
        <v>2040.2999999999997</v>
      </c>
      <c r="T20" s="66">
        <v>129.61000000000001</v>
      </c>
      <c r="U20" s="195">
        <v>66</v>
      </c>
      <c r="V20" s="12">
        <f t="shared" si="3"/>
        <v>1571.42</v>
      </c>
      <c r="W20" s="206">
        <f t="shared" si="2"/>
        <v>2847.58</v>
      </c>
      <c r="X20" s="195">
        <v>5000</v>
      </c>
      <c r="Y20" s="195">
        <v>4000</v>
      </c>
      <c r="Z20" s="195">
        <v>3000</v>
      </c>
      <c r="AA20" s="195">
        <v>2000</v>
      </c>
      <c r="AB20" s="195">
        <v>1500</v>
      </c>
      <c r="AC20" s="195">
        <v>1000</v>
      </c>
      <c r="AD20" s="140"/>
    </row>
    <row r="21" spans="1:30" s="141" customFormat="1" x14ac:dyDescent="0.25">
      <c r="A21" s="187">
        <v>43695</v>
      </c>
      <c r="B21" s="185" t="s">
        <v>22</v>
      </c>
      <c r="C21" s="188">
        <f>+'Daily Sales-Aug 2019'!EO81</f>
        <v>6514</v>
      </c>
      <c r="D21" s="197"/>
      <c r="E21" s="188">
        <f>+'Daily Sales-Aug 2019'!EO82</f>
        <v>60</v>
      </c>
      <c r="F21" s="190">
        <f t="shared" si="0"/>
        <v>6454</v>
      </c>
      <c r="G21" s="197"/>
      <c r="H21" s="197"/>
      <c r="I21" s="191">
        <f>+'Daily Sales-Aug 2019'!EO68</f>
        <v>24</v>
      </c>
      <c r="J21" s="198">
        <f>+'Daily Sales-Aug 2019'!EP68</f>
        <v>34</v>
      </c>
      <c r="K21" s="325">
        <f t="shared" si="1"/>
        <v>58</v>
      </c>
      <c r="L21" s="188">
        <f>+'Salary-Aug 2019'!G19</f>
        <v>650</v>
      </c>
      <c r="M21" s="197"/>
      <c r="N21" s="197"/>
      <c r="O21" s="199"/>
      <c r="P21" s="193">
        <v>645.16</v>
      </c>
      <c r="Q21" s="194">
        <v>48.39</v>
      </c>
      <c r="R21" s="194">
        <v>32.26</v>
      </c>
      <c r="S21" s="195">
        <f>+'Daily Sales-Aug 2019'!EU68</f>
        <v>2941.88</v>
      </c>
      <c r="T21" s="66">
        <v>129.61000000000001</v>
      </c>
      <c r="U21" s="195">
        <v>66</v>
      </c>
      <c r="V21" s="196">
        <f t="shared" si="3"/>
        <v>1571.42</v>
      </c>
      <c r="W21" s="206">
        <f t="shared" si="2"/>
        <v>4882.58</v>
      </c>
      <c r="X21" s="195">
        <v>5000</v>
      </c>
      <c r="Y21" s="195">
        <v>4000</v>
      </c>
      <c r="Z21" s="195">
        <v>3000</v>
      </c>
      <c r="AA21" s="195">
        <v>2000</v>
      </c>
      <c r="AB21" s="195">
        <v>1500</v>
      </c>
      <c r="AC21" s="195">
        <v>1000</v>
      </c>
      <c r="AD21" s="140"/>
    </row>
    <row r="22" spans="1:30" s="141" customFormat="1" x14ac:dyDescent="0.25">
      <c r="A22" s="187">
        <v>43696</v>
      </c>
      <c r="B22" s="185" t="s">
        <v>23</v>
      </c>
      <c r="C22" s="188">
        <f>+'Daily Sales-Aug 2019'!EW81</f>
        <v>2801</v>
      </c>
      <c r="D22" s="197"/>
      <c r="E22" s="188">
        <f>+'Daily Sales-Aug 2019'!EW82</f>
        <v>0</v>
      </c>
      <c r="F22" s="190">
        <f t="shared" si="0"/>
        <v>2801</v>
      </c>
      <c r="G22" s="197"/>
      <c r="H22" s="197"/>
      <c r="I22" s="191">
        <f>+'Daily Sales-Aug 2019'!EW68</f>
        <v>8</v>
      </c>
      <c r="J22" s="328">
        <f>+'Daily Sales-Aug 2019'!EX68</f>
        <v>17</v>
      </c>
      <c r="K22" s="325">
        <f t="shared" si="1"/>
        <v>25</v>
      </c>
      <c r="L22" s="188">
        <f>+'Salary-Aug 2019'!G20</f>
        <v>650</v>
      </c>
      <c r="M22" s="197"/>
      <c r="N22" s="197"/>
      <c r="O22" s="199"/>
      <c r="P22" s="193">
        <v>645.16</v>
      </c>
      <c r="Q22" s="194">
        <v>48.39</v>
      </c>
      <c r="R22" s="194">
        <v>32.26</v>
      </c>
      <c r="S22" s="195">
        <f>+'Daily Sales-Aug 2019'!FC68</f>
        <v>1123.71</v>
      </c>
      <c r="T22" s="66">
        <v>129.61000000000001</v>
      </c>
      <c r="U22" s="195">
        <v>66</v>
      </c>
      <c r="V22" s="196">
        <f t="shared" si="3"/>
        <v>1571.42</v>
      </c>
      <c r="W22" s="206">
        <f t="shared" si="2"/>
        <v>1229.58</v>
      </c>
      <c r="X22" s="195">
        <v>5000</v>
      </c>
      <c r="Y22" s="195">
        <v>4000</v>
      </c>
      <c r="Z22" s="195">
        <v>3000</v>
      </c>
      <c r="AA22" s="195">
        <v>2000</v>
      </c>
      <c r="AB22" s="195">
        <v>1500</v>
      </c>
      <c r="AC22" s="195">
        <v>1000</v>
      </c>
      <c r="AD22" s="140"/>
    </row>
    <row r="23" spans="1:30" s="141" customFormat="1" x14ac:dyDescent="0.25">
      <c r="A23" s="187">
        <v>43697</v>
      </c>
      <c r="B23" s="185" t="s">
        <v>24</v>
      </c>
      <c r="C23" s="188">
        <f>+'Daily Sales-Aug 2019'!FE81</f>
        <v>3533</v>
      </c>
      <c r="D23" s="197"/>
      <c r="E23" s="188">
        <f>+'Daily Sales-Aug 2019'!FE82</f>
        <v>0</v>
      </c>
      <c r="F23" s="190">
        <f t="shared" si="0"/>
        <v>3533</v>
      </c>
      <c r="G23" s="197"/>
      <c r="H23" s="197"/>
      <c r="I23" s="191">
        <f>+'Daily Sales-Aug 2019'!FE68</f>
        <v>14</v>
      </c>
      <c r="J23" s="328">
        <f>+'Daily Sales-Aug 2019'!FF68</f>
        <v>19</v>
      </c>
      <c r="K23" s="325">
        <f t="shared" si="1"/>
        <v>33</v>
      </c>
      <c r="L23" s="188">
        <f>+'Salary-Aug 2019'!G21</f>
        <v>800</v>
      </c>
      <c r="M23" s="197"/>
      <c r="N23" s="197"/>
      <c r="O23" s="199"/>
      <c r="P23" s="193">
        <v>645.16</v>
      </c>
      <c r="Q23" s="194">
        <v>48.39</v>
      </c>
      <c r="R23" s="194">
        <v>32.26</v>
      </c>
      <c r="S23" s="195">
        <f>+'Daily Sales-Aug 2019'!FK68</f>
        <v>1626.4900000000002</v>
      </c>
      <c r="T23" s="66">
        <v>129.61000000000001</v>
      </c>
      <c r="U23" s="195">
        <v>66</v>
      </c>
      <c r="V23" s="196">
        <f t="shared" si="3"/>
        <v>1721.42</v>
      </c>
      <c r="W23" s="206">
        <f t="shared" si="2"/>
        <v>1811.58</v>
      </c>
      <c r="X23" s="195">
        <v>5000</v>
      </c>
      <c r="Y23" s="195">
        <v>4000</v>
      </c>
      <c r="Z23" s="195">
        <v>3000</v>
      </c>
      <c r="AA23" s="195">
        <v>2000</v>
      </c>
      <c r="AB23" s="195">
        <v>1500</v>
      </c>
      <c r="AC23" s="195">
        <v>1000</v>
      </c>
      <c r="AD23" s="140"/>
    </row>
    <row r="24" spans="1:30" s="141" customFormat="1" x14ac:dyDescent="0.25">
      <c r="A24" s="187">
        <v>43698</v>
      </c>
      <c r="B24" s="185" t="s">
        <v>25</v>
      </c>
      <c r="C24" s="188">
        <f>+'Daily Sales-Aug 2019'!FM81</f>
        <v>2968</v>
      </c>
      <c r="D24" s="197"/>
      <c r="E24" s="188">
        <f>+'Daily Sales-Aug 2019'!FM82</f>
        <v>56</v>
      </c>
      <c r="F24" s="190">
        <f t="shared" si="0"/>
        <v>2912</v>
      </c>
      <c r="G24" s="197"/>
      <c r="H24" s="197"/>
      <c r="I24" s="191">
        <f>+'Daily Sales-Aug 2019'!FM68</f>
        <v>8</v>
      </c>
      <c r="J24" s="191">
        <f>+'Daily Sales-Aug 2019'!FN68</f>
        <v>18</v>
      </c>
      <c r="K24" s="325">
        <f t="shared" si="1"/>
        <v>26</v>
      </c>
      <c r="L24" s="188">
        <f>+'Salary-Aug 2019'!G22</f>
        <v>800</v>
      </c>
      <c r="M24" s="197"/>
      <c r="N24" s="197"/>
      <c r="O24" s="199"/>
      <c r="P24" s="193">
        <v>645.16</v>
      </c>
      <c r="Q24" s="194">
        <v>48.39</v>
      </c>
      <c r="R24" s="194">
        <v>32.26</v>
      </c>
      <c r="S24" s="195">
        <f>+'Daily Sales-Aug 2019'!FS68</f>
        <v>1414.82</v>
      </c>
      <c r="T24" s="66">
        <v>129.61000000000001</v>
      </c>
      <c r="U24" s="195">
        <v>66</v>
      </c>
      <c r="V24" s="196">
        <f t="shared" si="3"/>
        <v>1721.42</v>
      </c>
      <c r="W24" s="206">
        <f t="shared" si="2"/>
        <v>1190.58</v>
      </c>
      <c r="X24" s="195">
        <v>5000</v>
      </c>
      <c r="Y24" s="195">
        <v>4000</v>
      </c>
      <c r="Z24" s="195">
        <v>3000</v>
      </c>
      <c r="AA24" s="195">
        <v>2000</v>
      </c>
      <c r="AB24" s="195">
        <v>1500</v>
      </c>
      <c r="AC24" s="195">
        <v>1000</v>
      </c>
      <c r="AD24" s="140"/>
    </row>
    <row r="25" spans="1:30" s="141" customFormat="1" x14ac:dyDescent="0.25">
      <c r="A25" s="187">
        <v>43699</v>
      </c>
      <c r="B25" s="185" t="s">
        <v>26</v>
      </c>
      <c r="C25" s="188">
        <f>+'Daily Sales-Aug 2019'!FU81</f>
        <v>2966</v>
      </c>
      <c r="D25" s="197"/>
      <c r="E25" s="188">
        <f>+'Daily Sales-Aug 2019'!FU82</f>
        <v>68</v>
      </c>
      <c r="F25" s="190">
        <f t="shared" si="0"/>
        <v>2898</v>
      </c>
      <c r="G25" s="197"/>
      <c r="H25" s="197"/>
      <c r="I25" s="191">
        <f>+'Daily Sales-Aug 2019'!FU68</f>
        <v>7</v>
      </c>
      <c r="J25" s="191">
        <f>+'Daily Sales-Aug 2019'!FV68</f>
        <v>19</v>
      </c>
      <c r="K25" s="325">
        <f t="shared" si="1"/>
        <v>26</v>
      </c>
      <c r="L25" s="188">
        <f>+'Salary-Aug 2019'!G23</f>
        <v>800</v>
      </c>
      <c r="M25" s="197"/>
      <c r="N25" s="197"/>
      <c r="O25" s="199"/>
      <c r="P25" s="193">
        <v>645.16</v>
      </c>
      <c r="Q25" s="194">
        <v>48.39</v>
      </c>
      <c r="R25" s="194">
        <v>32.26</v>
      </c>
      <c r="S25" s="195">
        <f>+'Daily Sales-Aug 2019'!GA68</f>
        <v>1342.3300000000002</v>
      </c>
      <c r="T25" s="66">
        <v>129.61000000000001</v>
      </c>
      <c r="U25" s="195">
        <v>66</v>
      </c>
      <c r="V25" s="196">
        <f t="shared" si="3"/>
        <v>1721.42</v>
      </c>
      <c r="W25" s="206">
        <f t="shared" si="2"/>
        <v>1176.58</v>
      </c>
      <c r="X25" s="195">
        <v>5000</v>
      </c>
      <c r="Y25" s="195">
        <v>4000</v>
      </c>
      <c r="Z25" s="195">
        <v>3000</v>
      </c>
      <c r="AA25" s="195">
        <v>2000</v>
      </c>
      <c r="AB25" s="195">
        <v>1500</v>
      </c>
      <c r="AC25" s="195">
        <v>1000</v>
      </c>
      <c r="AD25" s="140"/>
    </row>
    <row r="26" spans="1:30" s="141" customFormat="1" x14ac:dyDescent="0.25">
      <c r="A26" s="187">
        <v>43700</v>
      </c>
      <c r="B26" s="185" t="s">
        <v>27</v>
      </c>
      <c r="C26" s="188">
        <f>+'Daily Sales-Aug 2019'!GC81</f>
        <v>3364</v>
      </c>
      <c r="D26" s="197"/>
      <c r="E26" s="188">
        <f>+'Daily Sales-Aug 2019'!GC82</f>
        <v>0</v>
      </c>
      <c r="F26" s="190">
        <f>(C26-E26)</f>
        <v>3364</v>
      </c>
      <c r="G26" s="197"/>
      <c r="H26" s="197"/>
      <c r="I26" s="191">
        <f>+'Daily Sales-Aug 2019'!GC68</f>
        <v>9</v>
      </c>
      <c r="J26" s="191">
        <f>+'Daily Sales-Aug 2019'!GD68</f>
        <v>20</v>
      </c>
      <c r="K26" s="325">
        <f t="shared" si="1"/>
        <v>29</v>
      </c>
      <c r="L26" s="188">
        <f>+'Salary-Aug 2019'!G24</f>
        <v>800</v>
      </c>
      <c r="M26" s="197"/>
      <c r="N26" s="197"/>
      <c r="O26" s="199"/>
      <c r="P26" s="193">
        <v>645.16</v>
      </c>
      <c r="Q26" s="194">
        <v>48.39</v>
      </c>
      <c r="R26" s="194">
        <v>32.26</v>
      </c>
      <c r="S26" s="195">
        <f>+'Daily Sales-Aug 2019'!GI68</f>
        <v>1551.77</v>
      </c>
      <c r="T26" s="66">
        <v>129.61000000000001</v>
      </c>
      <c r="U26" s="195">
        <v>66</v>
      </c>
      <c r="V26" s="196">
        <f t="shared" si="3"/>
        <v>1721.42</v>
      </c>
      <c r="W26" s="206">
        <f t="shared" si="2"/>
        <v>1642.58</v>
      </c>
      <c r="X26" s="195">
        <v>5000</v>
      </c>
      <c r="Y26" s="195">
        <v>4000</v>
      </c>
      <c r="Z26" s="195">
        <v>3000</v>
      </c>
      <c r="AA26" s="195">
        <v>2000</v>
      </c>
      <c r="AB26" s="195">
        <v>1500</v>
      </c>
      <c r="AC26" s="195">
        <v>1000</v>
      </c>
      <c r="AD26" s="140"/>
    </row>
    <row r="27" spans="1:30" x14ac:dyDescent="0.25">
      <c r="A27" s="7">
        <v>43701</v>
      </c>
      <c r="B27" s="9" t="s">
        <v>28</v>
      </c>
      <c r="C27" s="8">
        <f>+'Prod Sold_Aug 2019'!AW81</f>
        <v>6649</v>
      </c>
      <c r="D27" s="98"/>
      <c r="E27" s="8">
        <f>+'Daily Sales-Aug 2019'!GK82</f>
        <v>0</v>
      </c>
      <c r="F27" s="190">
        <f>(C27-E27)</f>
        <v>6649</v>
      </c>
      <c r="G27" s="98"/>
      <c r="H27" s="98"/>
      <c r="I27" s="16">
        <f>+'Daily Sales-Aug 2019'!GK68</f>
        <v>20</v>
      </c>
      <c r="J27" s="16">
        <f>+'Daily Sales-Aug 2019'!GL68</f>
        <v>34</v>
      </c>
      <c r="K27" s="326">
        <f t="shared" si="1"/>
        <v>54</v>
      </c>
      <c r="L27" s="8">
        <f>+'Salary-Aug 2019'!G25</f>
        <v>800</v>
      </c>
      <c r="M27" s="98"/>
      <c r="N27" s="98"/>
      <c r="O27" s="10"/>
      <c r="P27" s="11">
        <v>645.16</v>
      </c>
      <c r="Q27" s="121">
        <v>48.39</v>
      </c>
      <c r="R27" s="121">
        <v>32.26</v>
      </c>
      <c r="S27" s="66">
        <f>+'Daily Sales-Aug 2019'!GQ68</f>
        <v>2517.9399999999996</v>
      </c>
      <c r="T27" s="66">
        <v>129.61000000000001</v>
      </c>
      <c r="U27" s="66">
        <v>66</v>
      </c>
      <c r="V27" s="12">
        <f t="shared" si="3"/>
        <v>1721.42</v>
      </c>
      <c r="W27" s="206">
        <f t="shared" si="2"/>
        <v>4927.58</v>
      </c>
      <c r="X27" s="66">
        <v>5000</v>
      </c>
      <c r="Y27" s="66">
        <v>4000</v>
      </c>
      <c r="Z27" s="66">
        <v>3000</v>
      </c>
      <c r="AA27" s="66">
        <v>2000</v>
      </c>
      <c r="AB27" s="66">
        <v>1500</v>
      </c>
      <c r="AC27" s="66">
        <v>1000</v>
      </c>
      <c r="AD27" s="2"/>
    </row>
    <row r="28" spans="1:30" x14ac:dyDescent="0.25">
      <c r="A28" s="7">
        <v>43702</v>
      </c>
      <c r="B28" s="9" t="s">
        <v>22</v>
      </c>
      <c r="C28" s="8"/>
      <c r="D28" s="98"/>
      <c r="E28" s="8"/>
      <c r="F28" s="190">
        <f t="shared" ref="F28:F34" si="4">(C28-E28)</f>
        <v>0</v>
      </c>
      <c r="G28" s="98"/>
      <c r="H28" s="98"/>
      <c r="I28" s="16"/>
      <c r="J28" s="16"/>
      <c r="K28" s="326">
        <f t="shared" si="1"/>
        <v>0</v>
      </c>
      <c r="L28" s="8">
        <f>+'Salary-Aug 2019'!G26</f>
        <v>800</v>
      </c>
      <c r="M28" s="98"/>
      <c r="N28" s="98"/>
      <c r="O28" s="10"/>
      <c r="P28" s="11">
        <v>645.16</v>
      </c>
      <c r="Q28" s="121">
        <v>48.39</v>
      </c>
      <c r="R28" s="121">
        <v>32.26</v>
      </c>
      <c r="S28" s="66"/>
      <c r="T28" s="66">
        <v>129.61000000000001</v>
      </c>
      <c r="U28" s="66">
        <v>66</v>
      </c>
      <c r="V28" s="12"/>
      <c r="W28" s="206">
        <f t="shared" si="2"/>
        <v>0</v>
      </c>
      <c r="X28" s="66">
        <v>5000</v>
      </c>
      <c r="Y28" s="66">
        <v>4000</v>
      </c>
      <c r="Z28" s="66">
        <v>3000</v>
      </c>
      <c r="AA28" s="66">
        <v>2000</v>
      </c>
      <c r="AB28" s="66">
        <v>1500</v>
      </c>
      <c r="AC28" s="66">
        <v>1000</v>
      </c>
      <c r="AD28" s="2"/>
    </row>
    <row r="29" spans="1:30" x14ac:dyDescent="0.25">
      <c r="A29" s="7">
        <v>43703</v>
      </c>
      <c r="B29" s="9" t="s">
        <v>23</v>
      </c>
      <c r="C29" s="8"/>
      <c r="D29" s="98"/>
      <c r="E29" s="8"/>
      <c r="F29" s="190">
        <f t="shared" si="4"/>
        <v>0</v>
      </c>
      <c r="G29" s="98"/>
      <c r="H29" s="98"/>
      <c r="I29" s="16"/>
      <c r="J29" s="15"/>
      <c r="K29" s="326">
        <f t="shared" si="1"/>
        <v>0</v>
      </c>
      <c r="L29" s="8">
        <f>+'Salary-Aug 2019'!G27</f>
        <v>460</v>
      </c>
      <c r="M29" s="98"/>
      <c r="N29" s="98"/>
      <c r="O29" s="10"/>
      <c r="P29" s="11">
        <v>645.16</v>
      </c>
      <c r="Q29" s="121">
        <v>48.39</v>
      </c>
      <c r="R29" s="121">
        <v>32.26</v>
      </c>
      <c r="S29" s="66"/>
      <c r="T29" s="66">
        <v>129.61000000000001</v>
      </c>
      <c r="U29" s="66">
        <v>66</v>
      </c>
      <c r="V29" s="12"/>
      <c r="W29" s="206">
        <f t="shared" si="2"/>
        <v>0</v>
      </c>
      <c r="X29" s="66">
        <v>5000</v>
      </c>
      <c r="Y29" s="66">
        <v>4000</v>
      </c>
      <c r="Z29" s="66">
        <v>3000</v>
      </c>
      <c r="AA29" s="66">
        <v>2000</v>
      </c>
      <c r="AB29" s="66">
        <v>1500</v>
      </c>
      <c r="AC29" s="66">
        <v>1000</v>
      </c>
      <c r="AD29" s="2"/>
    </row>
    <row r="30" spans="1:30" x14ac:dyDescent="0.25">
      <c r="A30" s="7">
        <v>43704</v>
      </c>
      <c r="B30" s="9" t="s">
        <v>24</v>
      </c>
      <c r="C30" s="8"/>
      <c r="D30" s="98"/>
      <c r="E30" s="8"/>
      <c r="F30" s="190">
        <f t="shared" si="4"/>
        <v>0</v>
      </c>
      <c r="G30" s="98"/>
      <c r="H30" s="98"/>
      <c r="I30" s="16"/>
      <c r="J30" s="15"/>
      <c r="K30" s="326">
        <f t="shared" si="1"/>
        <v>0</v>
      </c>
      <c r="L30" s="8">
        <f>+'Salary-Aug 2019'!G28</f>
        <v>860</v>
      </c>
      <c r="M30" s="98"/>
      <c r="N30" s="98"/>
      <c r="O30" s="10"/>
      <c r="P30" s="11">
        <v>645.16</v>
      </c>
      <c r="Q30" s="121">
        <v>48.39</v>
      </c>
      <c r="R30" s="121">
        <v>32.26</v>
      </c>
      <c r="S30" s="66"/>
      <c r="T30" s="66">
        <v>129.61000000000001</v>
      </c>
      <c r="U30" s="66">
        <v>66</v>
      </c>
      <c r="V30" s="12"/>
      <c r="W30" s="206">
        <f t="shared" si="2"/>
        <v>0</v>
      </c>
      <c r="X30" s="66">
        <v>5000</v>
      </c>
      <c r="Y30" s="66">
        <v>4000</v>
      </c>
      <c r="Z30" s="66">
        <v>3000</v>
      </c>
      <c r="AA30" s="66">
        <v>2000</v>
      </c>
      <c r="AB30" s="66">
        <v>1500</v>
      </c>
      <c r="AC30" s="66">
        <v>1000</v>
      </c>
      <c r="AD30" s="2"/>
    </row>
    <row r="31" spans="1:30" x14ac:dyDescent="0.25">
      <c r="A31" s="7">
        <v>43705</v>
      </c>
      <c r="B31" s="9" t="s">
        <v>25</v>
      </c>
      <c r="C31" s="8"/>
      <c r="D31" s="98"/>
      <c r="E31" s="8"/>
      <c r="F31" s="190">
        <f t="shared" si="4"/>
        <v>0</v>
      </c>
      <c r="G31" s="98"/>
      <c r="H31" s="98"/>
      <c r="I31" s="16"/>
      <c r="J31" s="15"/>
      <c r="K31" s="326">
        <f t="shared" si="1"/>
        <v>0</v>
      </c>
      <c r="L31" s="8">
        <f>+'Salary-Aug 2019'!G29</f>
        <v>800</v>
      </c>
      <c r="M31" s="98"/>
      <c r="N31" s="98"/>
      <c r="O31" s="10"/>
      <c r="P31" s="11">
        <v>645.16</v>
      </c>
      <c r="Q31" s="121">
        <v>48.39</v>
      </c>
      <c r="R31" s="121">
        <v>32.26</v>
      </c>
      <c r="S31" s="66"/>
      <c r="T31" s="66">
        <v>129.61000000000001</v>
      </c>
      <c r="U31" s="66">
        <v>66</v>
      </c>
      <c r="V31" s="12"/>
      <c r="W31" s="206">
        <f t="shared" si="2"/>
        <v>0</v>
      </c>
      <c r="X31" s="66">
        <v>5000</v>
      </c>
      <c r="Y31" s="66">
        <v>4000</v>
      </c>
      <c r="Z31" s="66">
        <v>3000</v>
      </c>
      <c r="AA31" s="66">
        <v>2000</v>
      </c>
      <c r="AB31" s="66">
        <v>1500</v>
      </c>
      <c r="AC31" s="66">
        <v>1000</v>
      </c>
      <c r="AD31" s="2"/>
    </row>
    <row r="32" spans="1:30" x14ac:dyDescent="0.25">
      <c r="A32" s="7">
        <v>43706</v>
      </c>
      <c r="B32" s="9" t="s">
        <v>26</v>
      </c>
      <c r="C32" s="8"/>
      <c r="D32" s="98"/>
      <c r="E32" s="8"/>
      <c r="F32" s="190">
        <f t="shared" si="4"/>
        <v>0</v>
      </c>
      <c r="G32" s="98"/>
      <c r="H32" s="98"/>
      <c r="I32" s="16"/>
      <c r="J32" s="15"/>
      <c r="K32" s="326">
        <f t="shared" si="1"/>
        <v>0</v>
      </c>
      <c r="L32" s="8">
        <f>+'Salary-Aug 2019'!G30</f>
        <v>800</v>
      </c>
      <c r="M32" s="98"/>
      <c r="N32" s="98"/>
      <c r="O32" s="10"/>
      <c r="P32" s="11">
        <v>645.16</v>
      </c>
      <c r="Q32" s="121">
        <v>48.39</v>
      </c>
      <c r="R32" s="121">
        <v>32.26</v>
      </c>
      <c r="S32" s="66"/>
      <c r="T32" s="66">
        <v>129.61000000000001</v>
      </c>
      <c r="U32" s="66">
        <v>66</v>
      </c>
      <c r="V32" s="12"/>
      <c r="W32" s="206">
        <f t="shared" si="2"/>
        <v>0</v>
      </c>
      <c r="X32" s="66">
        <v>5000</v>
      </c>
      <c r="Y32" s="66">
        <v>4000</v>
      </c>
      <c r="Z32" s="66">
        <v>3000</v>
      </c>
      <c r="AA32" s="66">
        <v>2000</v>
      </c>
      <c r="AB32" s="66">
        <v>1500</v>
      </c>
      <c r="AC32" s="66">
        <v>1000</v>
      </c>
      <c r="AD32" s="2"/>
    </row>
    <row r="33" spans="1:30" x14ac:dyDescent="0.25">
      <c r="A33" s="7">
        <v>43707</v>
      </c>
      <c r="B33" s="9" t="s">
        <v>27</v>
      </c>
      <c r="C33" s="8"/>
      <c r="D33" s="98"/>
      <c r="E33" s="8"/>
      <c r="F33" s="190">
        <f t="shared" si="4"/>
        <v>0</v>
      </c>
      <c r="G33" s="98"/>
      <c r="H33" s="98"/>
      <c r="I33" s="16"/>
      <c r="J33" s="15"/>
      <c r="K33" s="326">
        <f t="shared" si="1"/>
        <v>0</v>
      </c>
      <c r="L33" s="8">
        <f>+'Salary-Aug 2019'!G31</f>
        <v>800</v>
      </c>
      <c r="M33" s="98"/>
      <c r="N33" s="98"/>
      <c r="O33" s="10"/>
      <c r="P33" s="11">
        <v>645.16</v>
      </c>
      <c r="Q33" s="121">
        <v>48.39</v>
      </c>
      <c r="R33" s="121">
        <v>32.26</v>
      </c>
      <c r="S33" s="66"/>
      <c r="T33" s="66">
        <v>129.61000000000001</v>
      </c>
      <c r="U33" s="66">
        <v>66</v>
      </c>
      <c r="V33" s="12"/>
      <c r="W33" s="206">
        <f t="shared" si="2"/>
        <v>0</v>
      </c>
      <c r="X33" s="66">
        <v>5000</v>
      </c>
      <c r="Y33" s="66">
        <v>4000</v>
      </c>
      <c r="Z33" s="66">
        <v>3000</v>
      </c>
      <c r="AA33" s="66">
        <v>2000</v>
      </c>
      <c r="AB33" s="66">
        <v>1500</v>
      </c>
      <c r="AC33" s="66">
        <v>1000</v>
      </c>
      <c r="AD33" s="2"/>
    </row>
    <row r="34" spans="1:30" x14ac:dyDescent="0.25">
      <c r="A34" s="7">
        <v>43708</v>
      </c>
      <c r="B34" s="9" t="s">
        <v>28</v>
      </c>
      <c r="C34" s="92"/>
      <c r="D34" s="98"/>
      <c r="E34" s="92"/>
      <c r="F34" s="190">
        <f t="shared" si="4"/>
        <v>0</v>
      </c>
      <c r="G34" s="98"/>
      <c r="H34" s="98"/>
      <c r="I34" s="114"/>
      <c r="J34" s="115"/>
      <c r="K34" s="326">
        <f t="shared" si="1"/>
        <v>0</v>
      </c>
      <c r="L34" s="8">
        <f>+'Salary-Aug 2019'!G32</f>
        <v>800</v>
      </c>
      <c r="M34" s="98"/>
      <c r="N34" s="98"/>
      <c r="O34" s="118"/>
      <c r="P34" s="11">
        <v>645.20000000000005</v>
      </c>
      <c r="Q34" s="121">
        <v>48.3</v>
      </c>
      <c r="R34" s="121">
        <v>32.200000000000003</v>
      </c>
      <c r="S34" s="66"/>
      <c r="T34" s="66">
        <v>129.69999999999999</v>
      </c>
      <c r="U34" s="66">
        <v>66</v>
      </c>
      <c r="V34" s="12"/>
      <c r="W34" s="206">
        <f t="shared" si="2"/>
        <v>0</v>
      </c>
      <c r="X34" s="66">
        <v>5000</v>
      </c>
      <c r="Y34" s="66">
        <v>4000</v>
      </c>
      <c r="Z34" s="66">
        <v>3000</v>
      </c>
      <c r="AA34" s="66">
        <v>2000</v>
      </c>
      <c r="AB34" s="66">
        <v>1500</v>
      </c>
      <c r="AC34" s="66">
        <v>1000</v>
      </c>
      <c r="AD34" s="119"/>
    </row>
    <row r="35" spans="1:30" s="128" customFormat="1" x14ac:dyDescent="0.25">
      <c r="A35" s="122" t="s">
        <v>98</v>
      </c>
      <c r="B35" s="122"/>
      <c r="C35" s="127">
        <f>SUM(C4:C34)</f>
        <v>96519</v>
      </c>
      <c r="D35" s="122"/>
      <c r="E35" s="127">
        <f>SUM(E4:E34)</f>
        <v>1006</v>
      </c>
      <c r="F35" s="127">
        <f>SUM(F4:F34)</f>
        <v>95513</v>
      </c>
      <c r="G35" s="122"/>
      <c r="H35" s="122"/>
      <c r="I35" s="123"/>
      <c r="J35" s="124"/>
      <c r="K35" s="327">
        <f>SUM(K4:K34)</f>
        <v>838</v>
      </c>
      <c r="L35" s="125">
        <f>SUM(L4:L34)</f>
        <v>24400</v>
      </c>
      <c r="M35" s="122"/>
      <c r="N35" s="122"/>
      <c r="O35" s="122"/>
      <c r="P35" s="126">
        <f t="shared" ref="P35:V35" si="5">SUM(P4:P34)</f>
        <v>20000</v>
      </c>
      <c r="Q35" s="125">
        <f t="shared" si="5"/>
        <v>1500.0000000000007</v>
      </c>
      <c r="R35" s="126">
        <f t="shared" si="5"/>
        <v>999.99999999999989</v>
      </c>
      <c r="S35" s="125">
        <f t="shared" si="5"/>
        <v>40793.249999999993</v>
      </c>
      <c r="T35" s="125">
        <f t="shared" si="5"/>
        <v>4018.0000000000027</v>
      </c>
      <c r="U35" s="125">
        <f t="shared" si="5"/>
        <v>2046</v>
      </c>
      <c r="V35" s="127">
        <f t="shared" si="5"/>
        <v>41194.07999999998</v>
      </c>
      <c r="W35" s="127">
        <f>SUM(W4:W34)</f>
        <v>54318.920000000027</v>
      </c>
      <c r="X35" s="127">
        <f t="shared" ref="X35:AC35" si="6">SUM(X4:X34)</f>
        <v>155000</v>
      </c>
      <c r="Y35" s="127">
        <f t="shared" si="6"/>
        <v>124000</v>
      </c>
      <c r="Z35" s="127">
        <f t="shared" si="6"/>
        <v>93000</v>
      </c>
      <c r="AA35" s="127">
        <f t="shared" si="6"/>
        <v>62000</v>
      </c>
      <c r="AB35" s="127">
        <f t="shared" si="6"/>
        <v>46500</v>
      </c>
      <c r="AC35" s="127">
        <f t="shared" si="6"/>
        <v>31000</v>
      </c>
      <c r="AD35" s="122"/>
    </row>
    <row r="36" spans="1:30" x14ac:dyDescent="0.25">
      <c r="F36" s="189"/>
      <c r="I36" s="116"/>
      <c r="J36" s="117"/>
    </row>
    <row r="37" spans="1:30" x14ac:dyDescent="0.25">
      <c r="I37" s="116"/>
      <c r="J37" s="117"/>
      <c r="P37" s="120"/>
    </row>
  </sheetData>
  <mergeCells count="2">
    <mergeCell ref="I2:K2"/>
    <mergeCell ref="A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35"/>
  <sheetViews>
    <sheetView tabSelected="1" workbookViewId="0">
      <pane xSplit="8" ySplit="2" topLeftCell="I21" activePane="bottomRight" state="frozen"/>
      <selection pane="topRight" activeCell="I1" sqref="I1"/>
      <selection pane="bottomLeft" activeCell="A3" sqref="A3"/>
      <selection pane="bottomRight" activeCell="D39" sqref="D39"/>
    </sheetView>
  </sheetViews>
  <sheetFormatPr defaultRowHeight="15" x14ac:dyDescent="0.25"/>
  <cols>
    <col min="1" max="1" width="3" style="220" customWidth="1"/>
    <col min="2" max="2" width="23.42578125" style="220" customWidth="1"/>
    <col min="3" max="3" width="9.42578125" style="258" customWidth="1"/>
    <col min="4" max="4" width="5.7109375" style="258" customWidth="1"/>
    <col min="5" max="5" width="7.5703125" style="259" customWidth="1"/>
    <col min="6" max="6" width="8.140625" style="275" customWidth="1"/>
    <col min="7" max="8" width="5.7109375" style="275" customWidth="1"/>
    <col min="9" max="10" width="4.7109375" customWidth="1"/>
    <col min="11" max="11" width="5.7109375" style="242" customWidth="1"/>
    <col min="12" max="12" width="5.5703125" style="241" customWidth="1"/>
    <col min="13" max="13" width="5.7109375" style="241" customWidth="1"/>
    <col min="14" max="14" width="5.7109375" style="242" customWidth="1"/>
    <col min="15" max="16" width="6.7109375" style="240" customWidth="1"/>
    <col min="17" max="18" width="4.7109375" customWidth="1"/>
    <col min="19" max="19" width="5.7109375" style="242" customWidth="1"/>
    <col min="20" max="20" width="5.5703125" style="241" customWidth="1"/>
    <col min="21" max="21" width="6.85546875" style="241" customWidth="1"/>
    <col min="22" max="22" width="5.7109375" style="242" customWidth="1"/>
    <col min="23" max="24" width="6.7109375" style="240" customWidth="1"/>
    <col min="25" max="26" width="4.7109375" customWidth="1"/>
    <col min="27" max="27" width="5.7109375" style="242" customWidth="1"/>
    <col min="28" max="28" width="5.5703125" style="241" customWidth="1"/>
    <col min="29" max="29" width="6.85546875" style="241" customWidth="1"/>
    <col min="30" max="30" width="6.5703125" style="242" customWidth="1"/>
    <col min="31" max="32" width="6.7109375" style="240" customWidth="1"/>
    <col min="33" max="34" width="4.7109375" customWidth="1"/>
    <col min="35" max="35" width="5.7109375" style="220" customWidth="1"/>
    <col min="36" max="36" width="5.5703125" style="220" customWidth="1"/>
    <col min="37" max="37" width="6.85546875" style="220" customWidth="1"/>
    <col min="38" max="38" width="6.5703125" style="220" customWidth="1"/>
    <col min="39" max="40" width="6.7109375" style="220" customWidth="1"/>
    <col min="41" max="42" width="4.7109375" customWidth="1"/>
    <col min="43" max="43" width="5.7109375" style="220" customWidth="1"/>
    <col min="44" max="44" width="5.5703125" style="220" customWidth="1"/>
    <col min="45" max="45" width="6.85546875" style="220" customWidth="1"/>
    <col min="46" max="46" width="6.5703125" style="220" customWidth="1"/>
    <col min="47" max="48" width="6.7109375" style="220" customWidth="1"/>
    <col min="49" max="50" width="4.7109375" customWidth="1"/>
    <col min="51" max="51" width="5.7109375" style="220" customWidth="1"/>
    <col min="52" max="52" width="5.5703125" style="220" customWidth="1"/>
    <col min="53" max="53" width="6.85546875" style="220" customWidth="1"/>
    <col min="54" max="54" width="6.5703125" style="220" customWidth="1"/>
    <col min="55" max="56" width="6.7109375" style="220" customWidth="1"/>
    <col min="57" max="58" width="4.7109375" customWidth="1"/>
    <col min="59" max="59" width="5.7109375" style="220" customWidth="1"/>
    <col min="60" max="60" width="5.5703125" style="220" customWidth="1"/>
    <col min="61" max="61" width="6.85546875" style="220" customWidth="1"/>
    <col min="62" max="62" width="6.5703125" style="220" customWidth="1"/>
    <col min="63" max="64" width="6.7109375" style="220" customWidth="1"/>
    <col min="65" max="66" width="4.7109375" style="220" customWidth="1"/>
    <col min="67" max="67" width="5.7109375" style="220" customWidth="1"/>
    <col min="68" max="68" width="5.5703125" style="220" customWidth="1"/>
    <col min="69" max="69" width="6.85546875" style="220" customWidth="1"/>
    <col min="70" max="70" width="6.5703125" style="220" customWidth="1"/>
    <col min="71" max="72" width="6.7109375" style="220" customWidth="1"/>
    <col min="73" max="74" width="4.7109375" customWidth="1"/>
    <col min="75" max="75" width="5.7109375" style="220" customWidth="1"/>
    <col min="76" max="76" width="5.5703125" style="220" customWidth="1"/>
    <col min="77" max="77" width="6.85546875" style="220" customWidth="1"/>
    <col min="78" max="78" width="6.5703125" style="220" customWidth="1"/>
    <col min="79" max="80" width="6.7109375" style="220" customWidth="1"/>
    <col min="81" max="82" width="4.7109375" customWidth="1"/>
    <col min="83" max="83" width="5.7109375" style="220" customWidth="1"/>
    <col min="84" max="84" width="5.5703125" style="220" customWidth="1"/>
    <col min="85" max="85" width="6.85546875" style="220" customWidth="1"/>
    <col min="86" max="86" width="6.5703125" style="220" customWidth="1"/>
    <col min="87" max="88" width="6.7109375" style="220" customWidth="1"/>
    <col min="89" max="90" width="4.7109375" customWidth="1"/>
    <col min="91" max="91" width="5.7109375" style="220" customWidth="1"/>
    <col min="92" max="92" width="5.5703125" style="220" customWidth="1"/>
    <col min="93" max="93" width="6.85546875" style="220" customWidth="1"/>
    <col min="94" max="94" width="6.5703125" style="220" customWidth="1"/>
    <col min="95" max="96" width="6.7109375" style="220" customWidth="1"/>
    <col min="97" max="98" width="4.7109375" customWidth="1"/>
    <col min="99" max="99" width="5.7109375" style="220" customWidth="1"/>
    <col min="100" max="100" width="5.5703125" style="220" customWidth="1"/>
    <col min="101" max="101" width="6.85546875" style="220" customWidth="1"/>
    <col min="102" max="102" width="6.5703125" style="220" customWidth="1"/>
    <col min="103" max="104" width="6.7109375" style="220" customWidth="1"/>
    <col min="105" max="106" width="4.7109375" customWidth="1"/>
    <col min="107" max="107" width="5.7109375" style="220" customWidth="1"/>
    <col min="108" max="108" width="5.5703125" style="220" customWidth="1"/>
    <col min="109" max="109" width="6.85546875" style="220" customWidth="1"/>
    <col min="110" max="110" width="6.5703125" style="220" customWidth="1"/>
    <col min="111" max="112" width="6.7109375" style="220" customWidth="1"/>
    <col min="113" max="114" width="4.7109375" customWidth="1"/>
    <col min="115" max="115" width="5.7109375" style="220" customWidth="1"/>
    <col min="116" max="116" width="5.5703125" style="220" customWidth="1"/>
    <col min="117" max="117" width="6.85546875" style="220" customWidth="1"/>
    <col min="118" max="118" width="6.5703125" style="220" customWidth="1"/>
    <col min="119" max="120" width="6.7109375" style="220" customWidth="1"/>
    <col min="121" max="122" width="4.7109375" customWidth="1"/>
    <col min="123" max="123" width="5.7109375" style="220" customWidth="1"/>
    <col min="124" max="124" width="7.42578125" style="220" customWidth="1"/>
    <col min="125" max="125" width="6.85546875" style="220" customWidth="1"/>
    <col min="126" max="126" width="6.5703125" style="220" customWidth="1"/>
    <col min="127" max="128" width="6.7109375" style="220" customWidth="1"/>
    <col min="129" max="130" width="4.7109375" customWidth="1"/>
    <col min="131" max="131" width="5.7109375" style="220" customWidth="1"/>
    <col min="132" max="132" width="7.42578125" style="220" customWidth="1"/>
    <col min="133" max="133" width="6.85546875" style="220" customWidth="1"/>
    <col min="134" max="134" width="6.5703125" style="220" customWidth="1"/>
    <col min="135" max="136" width="6.7109375" style="220" customWidth="1"/>
    <col min="137" max="138" width="4.7109375" customWidth="1"/>
    <col min="139" max="139" width="5.7109375" style="220" customWidth="1"/>
    <col min="140" max="140" width="7.42578125" style="220" customWidth="1"/>
    <col min="141" max="141" width="6.85546875" style="220" customWidth="1"/>
    <col min="142" max="142" width="6.5703125" style="220" customWidth="1"/>
    <col min="143" max="144" width="6.7109375" style="220" customWidth="1"/>
    <col min="145" max="146" width="4.7109375" customWidth="1"/>
    <col min="147" max="147" width="5.7109375" style="220" customWidth="1"/>
    <col min="148" max="148" width="7.42578125" style="220" customWidth="1"/>
    <col min="149" max="149" width="6.85546875" style="220" customWidth="1"/>
    <col min="150" max="150" width="6.5703125" style="220" customWidth="1"/>
    <col min="151" max="152" width="6.7109375" style="220" customWidth="1"/>
    <col min="153" max="154" width="4.7109375" customWidth="1"/>
    <col min="155" max="155" width="5.7109375" style="220" customWidth="1"/>
    <col min="156" max="156" width="7.42578125" style="220" customWidth="1"/>
    <col min="157" max="157" width="6.85546875" style="220" customWidth="1"/>
    <col min="158" max="158" width="6.5703125" style="220" customWidth="1"/>
    <col min="159" max="160" width="6.7109375" style="220" customWidth="1"/>
    <col min="161" max="162" width="4.7109375" customWidth="1"/>
    <col min="163" max="163" width="5.7109375" style="220" customWidth="1"/>
    <col min="164" max="164" width="7.42578125" style="220" customWidth="1"/>
    <col min="165" max="165" width="6.85546875" style="220" customWidth="1"/>
    <col min="166" max="166" width="6.5703125" style="220" customWidth="1"/>
    <col min="167" max="168" width="6.7109375" style="220" customWidth="1"/>
    <col min="169" max="170" width="4.7109375" customWidth="1"/>
    <col min="171" max="171" width="5.7109375" style="220" customWidth="1"/>
    <col min="172" max="172" width="7.42578125" style="220" customWidth="1"/>
    <col min="173" max="173" width="6.85546875" style="220" customWidth="1"/>
    <col min="174" max="174" width="6.5703125" style="220" customWidth="1"/>
    <col min="175" max="176" width="6.7109375" style="220" customWidth="1"/>
    <col min="177" max="178" width="4.7109375" customWidth="1"/>
    <col min="179" max="179" width="5.7109375" style="220" customWidth="1"/>
    <col min="180" max="180" width="7.42578125" style="220" customWidth="1"/>
    <col min="181" max="181" width="6.85546875" style="220" customWidth="1"/>
    <col min="182" max="182" width="6.5703125" style="220" customWidth="1"/>
    <col min="183" max="184" width="6.7109375" style="220" customWidth="1"/>
    <col min="185" max="186" width="4.7109375" customWidth="1"/>
    <col min="187" max="187" width="5.7109375" style="220" customWidth="1"/>
    <col min="188" max="188" width="7.42578125" style="220" customWidth="1"/>
    <col min="189" max="189" width="6.85546875" style="220" customWidth="1"/>
    <col min="190" max="190" width="6.5703125" style="220" customWidth="1"/>
    <col min="191" max="192" width="6.7109375" style="220" customWidth="1"/>
    <col min="193" max="194" width="4.7109375" customWidth="1"/>
    <col min="195" max="195" width="5.7109375" style="220" customWidth="1"/>
    <col min="196" max="196" width="7.42578125" style="220" customWidth="1"/>
    <col min="197" max="197" width="6.85546875" style="220" customWidth="1"/>
    <col min="198" max="198" width="6.5703125" style="220" customWidth="1"/>
    <col min="199" max="200" width="6.7109375" style="220" customWidth="1"/>
  </cols>
  <sheetData>
    <row r="1" spans="1:200" ht="15.75" thickBot="1" x14ac:dyDescent="0.3">
      <c r="A1" s="212"/>
      <c r="B1" s="213"/>
      <c r="C1" s="357" t="s">
        <v>19</v>
      </c>
      <c r="D1" s="358"/>
      <c r="E1" s="359"/>
      <c r="F1" s="360" t="s">
        <v>18</v>
      </c>
      <c r="G1" s="361"/>
      <c r="H1" s="361"/>
      <c r="I1" s="363">
        <v>43678</v>
      </c>
      <c r="J1" s="364"/>
      <c r="K1" s="364"/>
      <c r="L1" s="364"/>
      <c r="M1" s="364"/>
      <c r="N1" s="364"/>
      <c r="O1" s="364"/>
      <c r="P1" s="365"/>
      <c r="Q1" s="341">
        <v>43679</v>
      </c>
      <c r="R1" s="342"/>
      <c r="S1" s="342"/>
      <c r="T1" s="342"/>
      <c r="U1" s="342"/>
      <c r="V1" s="342"/>
      <c r="W1" s="342"/>
      <c r="X1" s="343"/>
      <c r="Y1" s="341">
        <v>43680</v>
      </c>
      <c r="Z1" s="342"/>
      <c r="AA1" s="342"/>
      <c r="AB1" s="342"/>
      <c r="AC1" s="342"/>
      <c r="AD1" s="342"/>
      <c r="AE1" s="342"/>
      <c r="AF1" s="343"/>
      <c r="AG1" s="341">
        <v>43681</v>
      </c>
      <c r="AH1" s="342"/>
      <c r="AI1" s="342"/>
      <c r="AJ1" s="342"/>
      <c r="AK1" s="342"/>
      <c r="AL1" s="342"/>
      <c r="AM1" s="342"/>
      <c r="AN1" s="343"/>
      <c r="AO1" s="341">
        <v>43682</v>
      </c>
      <c r="AP1" s="342"/>
      <c r="AQ1" s="342"/>
      <c r="AR1" s="342"/>
      <c r="AS1" s="342"/>
      <c r="AT1" s="342"/>
      <c r="AU1" s="342"/>
      <c r="AV1" s="343"/>
      <c r="AW1" s="341">
        <v>43683</v>
      </c>
      <c r="AX1" s="342"/>
      <c r="AY1" s="342"/>
      <c r="AZ1" s="342"/>
      <c r="BA1" s="342"/>
      <c r="BB1" s="342"/>
      <c r="BC1" s="342"/>
      <c r="BD1" s="343"/>
      <c r="BE1" s="341">
        <v>43684</v>
      </c>
      <c r="BF1" s="342"/>
      <c r="BG1" s="342"/>
      <c r="BH1" s="342"/>
      <c r="BI1" s="342"/>
      <c r="BJ1" s="342"/>
      <c r="BK1" s="342"/>
      <c r="BL1" s="343"/>
      <c r="BM1" s="341">
        <v>43685</v>
      </c>
      <c r="BN1" s="342"/>
      <c r="BO1" s="342"/>
      <c r="BP1" s="342"/>
      <c r="BQ1" s="342"/>
      <c r="BR1" s="342"/>
      <c r="BS1" s="342"/>
      <c r="BT1" s="343"/>
      <c r="BU1" s="341">
        <v>43686</v>
      </c>
      <c r="BV1" s="342"/>
      <c r="BW1" s="342"/>
      <c r="BX1" s="342"/>
      <c r="BY1" s="342"/>
      <c r="BZ1" s="342"/>
      <c r="CA1" s="342"/>
      <c r="CB1" s="343"/>
      <c r="CC1" s="341">
        <v>43687</v>
      </c>
      <c r="CD1" s="342"/>
      <c r="CE1" s="342"/>
      <c r="CF1" s="342"/>
      <c r="CG1" s="342"/>
      <c r="CH1" s="342"/>
      <c r="CI1" s="343"/>
      <c r="CK1" s="341">
        <v>43688</v>
      </c>
      <c r="CL1" s="342"/>
      <c r="CM1" s="342"/>
      <c r="CN1" s="342"/>
      <c r="CO1" s="342"/>
      <c r="CP1" s="342"/>
      <c r="CQ1" s="342"/>
      <c r="CR1" s="343"/>
      <c r="CS1" s="341">
        <v>43689</v>
      </c>
      <c r="CT1" s="342"/>
      <c r="CU1" s="342"/>
      <c r="CV1" s="342"/>
      <c r="CW1" s="342"/>
      <c r="CX1" s="342"/>
      <c r="CY1" s="342"/>
      <c r="CZ1" s="343"/>
      <c r="DA1" s="341">
        <v>43690</v>
      </c>
      <c r="DB1" s="342"/>
      <c r="DC1" s="342"/>
      <c r="DD1" s="342"/>
      <c r="DE1" s="342"/>
      <c r="DF1" s="342"/>
      <c r="DG1" s="342"/>
      <c r="DH1" s="342"/>
      <c r="DI1" s="341">
        <v>43691</v>
      </c>
      <c r="DJ1" s="342"/>
      <c r="DK1" s="342"/>
      <c r="DL1" s="342"/>
      <c r="DM1" s="342"/>
      <c r="DN1" s="342"/>
      <c r="DO1" s="342"/>
      <c r="DP1" s="343"/>
      <c r="DQ1" s="341">
        <v>43692</v>
      </c>
      <c r="DR1" s="342"/>
      <c r="DS1" s="342"/>
      <c r="DT1" s="342"/>
      <c r="DU1" s="342"/>
      <c r="DV1" s="342"/>
      <c r="DW1" s="342"/>
      <c r="DX1" s="343"/>
      <c r="DY1" s="341">
        <v>43693</v>
      </c>
      <c r="DZ1" s="342"/>
      <c r="EA1" s="342"/>
      <c r="EB1" s="342"/>
      <c r="EC1" s="342"/>
      <c r="ED1" s="342"/>
      <c r="EE1" s="342"/>
      <c r="EF1" s="342"/>
      <c r="EG1" s="341">
        <v>43694</v>
      </c>
      <c r="EH1" s="342"/>
      <c r="EI1" s="342"/>
      <c r="EJ1" s="342"/>
      <c r="EK1" s="342"/>
      <c r="EL1" s="342"/>
      <c r="EM1" s="342"/>
      <c r="EN1" s="343"/>
      <c r="EO1" s="341">
        <v>43695</v>
      </c>
      <c r="EP1" s="342"/>
      <c r="EQ1" s="342"/>
      <c r="ER1" s="342"/>
      <c r="ES1" s="342"/>
      <c r="ET1" s="342"/>
      <c r="EU1" s="342"/>
      <c r="EV1" s="343"/>
      <c r="EW1" s="341">
        <v>43696</v>
      </c>
      <c r="EX1" s="342"/>
      <c r="EY1" s="342"/>
      <c r="EZ1" s="342"/>
      <c r="FA1" s="342"/>
      <c r="FB1" s="342"/>
      <c r="FC1" s="342"/>
      <c r="FD1" s="343"/>
      <c r="FE1" s="341">
        <v>43697</v>
      </c>
      <c r="FF1" s="342"/>
      <c r="FG1" s="342"/>
      <c r="FH1" s="342"/>
      <c r="FI1" s="342"/>
      <c r="FJ1" s="342"/>
      <c r="FK1" s="342"/>
      <c r="FL1" s="343"/>
      <c r="FM1" s="332">
        <v>43698</v>
      </c>
      <c r="FN1" s="333"/>
      <c r="FO1" s="333"/>
      <c r="FP1" s="333"/>
      <c r="FQ1" s="333"/>
      <c r="FR1" s="333"/>
      <c r="FS1" s="333"/>
      <c r="FT1" s="334"/>
      <c r="FU1" s="332">
        <v>43699</v>
      </c>
      <c r="FV1" s="333"/>
      <c r="FW1" s="333"/>
      <c r="FX1" s="333"/>
      <c r="FY1" s="333"/>
      <c r="FZ1" s="333"/>
      <c r="GA1" s="333"/>
      <c r="GB1" s="334"/>
      <c r="GC1" s="332">
        <v>43700</v>
      </c>
      <c r="GD1" s="333"/>
      <c r="GE1" s="333"/>
      <c r="GF1" s="333"/>
      <c r="GG1" s="333"/>
      <c r="GH1" s="333"/>
      <c r="GI1" s="333"/>
      <c r="GJ1" s="334"/>
      <c r="GK1" s="332">
        <v>43701</v>
      </c>
      <c r="GL1" s="333"/>
      <c r="GM1" s="333"/>
      <c r="GN1" s="333"/>
      <c r="GO1" s="333"/>
      <c r="GP1" s="333"/>
      <c r="GQ1" s="333"/>
      <c r="GR1" s="334"/>
    </row>
    <row r="2" spans="1:200" s="5" customFormat="1" ht="33.75" x14ac:dyDescent="0.2">
      <c r="A2" s="223"/>
      <c r="B2" s="224"/>
      <c r="C2" s="254" t="s">
        <v>100</v>
      </c>
      <c r="D2" s="254" t="s">
        <v>84</v>
      </c>
      <c r="E2" s="255" t="s">
        <v>17</v>
      </c>
      <c r="F2" s="270" t="s">
        <v>100</v>
      </c>
      <c r="G2" s="270" t="s">
        <v>84</v>
      </c>
      <c r="H2" s="271" t="s">
        <v>17</v>
      </c>
      <c r="I2" s="315" t="s">
        <v>19</v>
      </c>
      <c r="J2" s="315" t="s">
        <v>18</v>
      </c>
      <c r="K2" s="226" t="s">
        <v>84</v>
      </c>
      <c r="L2" s="226" t="s">
        <v>17</v>
      </c>
      <c r="M2" s="226" t="s">
        <v>84</v>
      </c>
      <c r="N2" s="227" t="s">
        <v>17</v>
      </c>
      <c r="O2" s="228" t="s">
        <v>86</v>
      </c>
      <c r="P2" s="229" t="s">
        <v>87</v>
      </c>
      <c r="Q2" s="315" t="s">
        <v>19</v>
      </c>
      <c r="R2" s="315" t="s">
        <v>18</v>
      </c>
      <c r="S2" s="226" t="s">
        <v>84</v>
      </c>
      <c r="T2" s="226" t="s">
        <v>17</v>
      </c>
      <c r="U2" s="226" t="s">
        <v>84</v>
      </c>
      <c r="V2" s="227" t="s">
        <v>17</v>
      </c>
      <c r="W2" s="228" t="s">
        <v>86</v>
      </c>
      <c r="X2" s="229" t="s">
        <v>87</v>
      </c>
      <c r="Y2" s="315" t="s">
        <v>19</v>
      </c>
      <c r="Z2" s="315" t="s">
        <v>18</v>
      </c>
      <c r="AA2" s="226" t="s">
        <v>84</v>
      </c>
      <c r="AB2" s="226" t="s">
        <v>17</v>
      </c>
      <c r="AC2" s="226" t="s">
        <v>84</v>
      </c>
      <c r="AD2" s="227" t="s">
        <v>17</v>
      </c>
      <c r="AE2" s="228" t="s">
        <v>86</v>
      </c>
      <c r="AF2" s="229" t="s">
        <v>87</v>
      </c>
      <c r="AG2" s="83" t="s">
        <v>19</v>
      </c>
      <c r="AH2" s="83" t="s">
        <v>18</v>
      </c>
      <c r="AI2" s="226" t="s">
        <v>84</v>
      </c>
      <c r="AJ2" s="226" t="s">
        <v>17</v>
      </c>
      <c r="AK2" s="226" t="s">
        <v>84</v>
      </c>
      <c r="AL2" s="227" t="s">
        <v>17</v>
      </c>
      <c r="AM2" s="228" t="s">
        <v>86</v>
      </c>
      <c r="AN2" s="229" t="s">
        <v>87</v>
      </c>
      <c r="AO2" s="83" t="s">
        <v>19</v>
      </c>
      <c r="AP2" s="83" t="s">
        <v>18</v>
      </c>
      <c r="AQ2" s="226" t="s">
        <v>84</v>
      </c>
      <c r="AR2" s="226" t="s">
        <v>17</v>
      </c>
      <c r="AS2" s="226" t="s">
        <v>84</v>
      </c>
      <c r="AT2" s="227" t="s">
        <v>17</v>
      </c>
      <c r="AU2" s="228" t="s">
        <v>86</v>
      </c>
      <c r="AV2" s="229" t="s">
        <v>87</v>
      </c>
      <c r="AW2" s="83" t="s">
        <v>19</v>
      </c>
      <c r="AX2" s="83" t="s">
        <v>18</v>
      </c>
      <c r="AY2" s="226" t="s">
        <v>84</v>
      </c>
      <c r="AZ2" s="226" t="s">
        <v>17</v>
      </c>
      <c r="BA2" s="226" t="s">
        <v>84</v>
      </c>
      <c r="BB2" s="227" t="s">
        <v>17</v>
      </c>
      <c r="BC2" s="228" t="s">
        <v>86</v>
      </c>
      <c r="BD2" s="229" t="s">
        <v>87</v>
      </c>
      <c r="BE2" s="83" t="s">
        <v>19</v>
      </c>
      <c r="BF2" s="83" t="s">
        <v>18</v>
      </c>
      <c r="BG2" s="226" t="s">
        <v>84</v>
      </c>
      <c r="BH2" s="226" t="s">
        <v>17</v>
      </c>
      <c r="BI2" s="226" t="s">
        <v>84</v>
      </c>
      <c r="BJ2" s="227" t="s">
        <v>17</v>
      </c>
      <c r="BK2" s="228" t="s">
        <v>86</v>
      </c>
      <c r="BL2" s="229" t="s">
        <v>87</v>
      </c>
      <c r="BM2" s="208" t="s">
        <v>19</v>
      </c>
      <c r="BN2" s="208" t="s">
        <v>18</v>
      </c>
      <c r="BO2" s="226" t="s">
        <v>84</v>
      </c>
      <c r="BP2" s="226" t="s">
        <v>17</v>
      </c>
      <c r="BQ2" s="226" t="s">
        <v>84</v>
      </c>
      <c r="BR2" s="227" t="s">
        <v>17</v>
      </c>
      <c r="BS2" s="228" t="s">
        <v>86</v>
      </c>
      <c r="BT2" s="229" t="s">
        <v>87</v>
      </c>
      <c r="BU2" s="83" t="s">
        <v>19</v>
      </c>
      <c r="BV2" s="83" t="s">
        <v>18</v>
      </c>
      <c r="BW2" s="226" t="s">
        <v>84</v>
      </c>
      <c r="BX2" s="226" t="s">
        <v>17</v>
      </c>
      <c r="BY2" s="226" t="s">
        <v>84</v>
      </c>
      <c r="BZ2" s="227" t="s">
        <v>17</v>
      </c>
      <c r="CA2" s="228" t="s">
        <v>86</v>
      </c>
      <c r="CB2" s="229" t="s">
        <v>87</v>
      </c>
      <c r="CC2" s="83" t="s">
        <v>19</v>
      </c>
      <c r="CD2" s="83" t="s">
        <v>18</v>
      </c>
      <c r="CE2" s="226" t="s">
        <v>84</v>
      </c>
      <c r="CF2" s="226" t="s">
        <v>17</v>
      </c>
      <c r="CG2" s="226" t="s">
        <v>84</v>
      </c>
      <c r="CH2" s="227" t="s">
        <v>17</v>
      </c>
      <c r="CI2" s="228" t="s">
        <v>86</v>
      </c>
      <c r="CJ2" s="230" t="s">
        <v>87</v>
      </c>
      <c r="CK2" s="83" t="s">
        <v>19</v>
      </c>
      <c r="CL2" s="83" t="s">
        <v>18</v>
      </c>
      <c r="CM2" s="226" t="s">
        <v>84</v>
      </c>
      <c r="CN2" s="226" t="s">
        <v>17</v>
      </c>
      <c r="CO2" s="226" t="s">
        <v>84</v>
      </c>
      <c r="CP2" s="227" t="s">
        <v>17</v>
      </c>
      <c r="CQ2" s="228" t="s">
        <v>86</v>
      </c>
      <c r="CR2" s="229" t="s">
        <v>87</v>
      </c>
      <c r="CS2" s="84" t="s">
        <v>19</v>
      </c>
      <c r="CT2" s="85" t="s">
        <v>18</v>
      </c>
      <c r="CU2" s="226" t="s">
        <v>84</v>
      </c>
      <c r="CV2" s="226" t="s">
        <v>17</v>
      </c>
      <c r="CW2" s="226" t="s">
        <v>84</v>
      </c>
      <c r="CX2" s="227" t="s">
        <v>17</v>
      </c>
      <c r="CY2" s="228" t="s">
        <v>86</v>
      </c>
      <c r="CZ2" s="229" t="s">
        <v>87</v>
      </c>
      <c r="DA2" s="83" t="s">
        <v>19</v>
      </c>
      <c r="DB2" s="83" t="s">
        <v>18</v>
      </c>
      <c r="DC2" s="226" t="s">
        <v>84</v>
      </c>
      <c r="DD2" s="226" t="s">
        <v>17</v>
      </c>
      <c r="DE2" s="226" t="s">
        <v>84</v>
      </c>
      <c r="DF2" s="227" t="s">
        <v>17</v>
      </c>
      <c r="DG2" s="228" t="s">
        <v>86</v>
      </c>
      <c r="DH2" s="230" t="s">
        <v>87</v>
      </c>
      <c r="DI2" s="83" t="s">
        <v>19</v>
      </c>
      <c r="DJ2" s="83" t="s">
        <v>18</v>
      </c>
      <c r="DK2" s="226" t="s">
        <v>84</v>
      </c>
      <c r="DL2" s="226" t="s">
        <v>17</v>
      </c>
      <c r="DM2" s="226" t="s">
        <v>84</v>
      </c>
      <c r="DN2" s="227" t="s">
        <v>17</v>
      </c>
      <c r="DO2" s="228" t="s">
        <v>86</v>
      </c>
      <c r="DP2" s="229" t="s">
        <v>87</v>
      </c>
      <c r="DQ2" s="83" t="s">
        <v>19</v>
      </c>
      <c r="DR2" s="83" t="s">
        <v>18</v>
      </c>
      <c r="DS2" s="226" t="s">
        <v>84</v>
      </c>
      <c r="DT2" s="226" t="s">
        <v>17</v>
      </c>
      <c r="DU2" s="226" t="s">
        <v>84</v>
      </c>
      <c r="DV2" s="227" t="s">
        <v>17</v>
      </c>
      <c r="DW2" s="228" t="s">
        <v>86</v>
      </c>
      <c r="DX2" s="229" t="s">
        <v>87</v>
      </c>
      <c r="DY2" s="83" t="s">
        <v>19</v>
      </c>
      <c r="DZ2" s="83" t="s">
        <v>18</v>
      </c>
      <c r="EA2" s="226" t="s">
        <v>84</v>
      </c>
      <c r="EB2" s="226" t="s">
        <v>17</v>
      </c>
      <c r="EC2" s="226" t="s">
        <v>84</v>
      </c>
      <c r="ED2" s="227" t="s">
        <v>17</v>
      </c>
      <c r="EE2" s="228" t="s">
        <v>86</v>
      </c>
      <c r="EF2" s="230" t="s">
        <v>87</v>
      </c>
      <c r="EG2" s="83" t="s">
        <v>19</v>
      </c>
      <c r="EH2" s="83" t="s">
        <v>18</v>
      </c>
      <c r="EI2" s="231" t="s">
        <v>84</v>
      </c>
      <c r="EJ2" s="226" t="s">
        <v>17</v>
      </c>
      <c r="EK2" s="226" t="s">
        <v>84</v>
      </c>
      <c r="EL2" s="227" t="s">
        <v>17</v>
      </c>
      <c r="EM2" s="228" t="s">
        <v>86</v>
      </c>
      <c r="EN2" s="229" t="s">
        <v>87</v>
      </c>
      <c r="EO2" s="83" t="s">
        <v>19</v>
      </c>
      <c r="EP2" s="83" t="s">
        <v>18</v>
      </c>
      <c r="EQ2" s="231" t="s">
        <v>84</v>
      </c>
      <c r="ER2" s="226" t="s">
        <v>17</v>
      </c>
      <c r="ES2" s="226" t="s">
        <v>84</v>
      </c>
      <c r="ET2" s="227" t="s">
        <v>17</v>
      </c>
      <c r="EU2" s="228" t="s">
        <v>86</v>
      </c>
      <c r="EV2" s="229" t="s">
        <v>87</v>
      </c>
      <c r="EW2" s="83" t="s">
        <v>19</v>
      </c>
      <c r="EX2" s="83" t="s">
        <v>18</v>
      </c>
      <c r="EY2" s="231" t="s">
        <v>84</v>
      </c>
      <c r="EZ2" s="226" t="s">
        <v>17</v>
      </c>
      <c r="FA2" s="226" t="s">
        <v>84</v>
      </c>
      <c r="FB2" s="227" t="s">
        <v>17</v>
      </c>
      <c r="FC2" s="228" t="s">
        <v>86</v>
      </c>
      <c r="FD2" s="229" t="s">
        <v>87</v>
      </c>
      <c r="FE2" s="83" t="s">
        <v>19</v>
      </c>
      <c r="FF2" s="83" t="s">
        <v>18</v>
      </c>
      <c r="FG2" s="231" t="s">
        <v>84</v>
      </c>
      <c r="FH2" s="226" t="s">
        <v>17</v>
      </c>
      <c r="FI2" s="226" t="s">
        <v>84</v>
      </c>
      <c r="FJ2" s="227" t="s">
        <v>17</v>
      </c>
      <c r="FK2" s="228" t="s">
        <v>86</v>
      </c>
      <c r="FL2" s="229" t="s">
        <v>87</v>
      </c>
      <c r="FM2" s="83" t="s">
        <v>19</v>
      </c>
      <c r="FN2" s="83" t="s">
        <v>18</v>
      </c>
      <c r="FO2" s="231" t="s">
        <v>84</v>
      </c>
      <c r="FP2" s="226" t="s">
        <v>17</v>
      </c>
      <c r="FQ2" s="226" t="s">
        <v>84</v>
      </c>
      <c r="FR2" s="227" t="s">
        <v>17</v>
      </c>
      <c r="FS2" s="228" t="s">
        <v>86</v>
      </c>
      <c r="FT2" s="229" t="s">
        <v>87</v>
      </c>
      <c r="FU2" s="83" t="s">
        <v>19</v>
      </c>
      <c r="FV2" s="83" t="s">
        <v>18</v>
      </c>
      <c r="FW2" s="231" t="s">
        <v>84</v>
      </c>
      <c r="FX2" s="226" t="s">
        <v>17</v>
      </c>
      <c r="FY2" s="226" t="s">
        <v>84</v>
      </c>
      <c r="FZ2" s="227" t="s">
        <v>17</v>
      </c>
      <c r="GA2" s="228" t="s">
        <v>86</v>
      </c>
      <c r="GB2" s="229" t="s">
        <v>87</v>
      </c>
      <c r="GC2" s="83" t="s">
        <v>19</v>
      </c>
      <c r="GD2" s="83" t="s">
        <v>18</v>
      </c>
      <c r="GE2" s="231" t="s">
        <v>84</v>
      </c>
      <c r="GF2" s="226" t="s">
        <v>17</v>
      </c>
      <c r="GG2" s="226" t="s">
        <v>84</v>
      </c>
      <c r="GH2" s="227" t="s">
        <v>17</v>
      </c>
      <c r="GI2" s="228" t="s">
        <v>86</v>
      </c>
      <c r="GJ2" s="229" t="s">
        <v>87</v>
      </c>
      <c r="GK2" s="83" t="s">
        <v>19</v>
      </c>
      <c r="GL2" s="83" t="s">
        <v>18</v>
      </c>
      <c r="GM2" s="231" t="s">
        <v>84</v>
      </c>
      <c r="GN2" s="226" t="s">
        <v>17</v>
      </c>
      <c r="GO2" s="226" t="s">
        <v>84</v>
      </c>
      <c r="GP2" s="227" t="s">
        <v>17</v>
      </c>
      <c r="GQ2" s="228" t="s">
        <v>86</v>
      </c>
      <c r="GR2" s="229" t="s">
        <v>87</v>
      </c>
    </row>
    <row r="3" spans="1:200" s="18" customFormat="1" ht="11.25" x14ac:dyDescent="0.2">
      <c r="A3" s="212"/>
      <c r="B3" s="232" t="s">
        <v>89</v>
      </c>
      <c r="C3" s="254" t="s">
        <v>108</v>
      </c>
      <c r="D3" s="254" t="s">
        <v>111</v>
      </c>
      <c r="E3" s="255" t="s">
        <v>19</v>
      </c>
      <c r="F3" s="272" t="s">
        <v>109</v>
      </c>
      <c r="G3" s="272" t="s">
        <v>110</v>
      </c>
      <c r="H3" s="271" t="s">
        <v>85</v>
      </c>
      <c r="I3" s="23"/>
      <c r="J3" s="23"/>
      <c r="K3" s="224" t="s">
        <v>19</v>
      </c>
      <c r="L3" s="224" t="s">
        <v>19</v>
      </c>
      <c r="M3" s="224" t="s">
        <v>85</v>
      </c>
      <c r="N3" s="225" t="s">
        <v>85</v>
      </c>
      <c r="O3" s="226"/>
      <c r="P3" s="233"/>
      <c r="Q3" s="23"/>
      <c r="R3" s="23"/>
      <c r="S3" s="224" t="s">
        <v>19</v>
      </c>
      <c r="T3" s="224" t="s">
        <v>19</v>
      </c>
      <c r="U3" s="224" t="s">
        <v>85</v>
      </c>
      <c r="V3" s="225" t="s">
        <v>85</v>
      </c>
      <c r="W3" s="226"/>
      <c r="X3" s="233"/>
      <c r="Y3" s="23"/>
      <c r="Z3" s="23"/>
      <c r="AA3" s="224" t="s">
        <v>19</v>
      </c>
      <c r="AB3" s="224" t="s">
        <v>19</v>
      </c>
      <c r="AC3" s="224" t="s">
        <v>85</v>
      </c>
      <c r="AD3" s="225" t="s">
        <v>85</v>
      </c>
      <c r="AE3" s="226"/>
      <c r="AF3" s="233"/>
      <c r="AG3" s="24"/>
      <c r="AH3" s="24"/>
      <c r="AI3" s="224" t="s">
        <v>19</v>
      </c>
      <c r="AJ3" s="224" t="s">
        <v>19</v>
      </c>
      <c r="AK3" s="224" t="s">
        <v>85</v>
      </c>
      <c r="AL3" s="225" t="s">
        <v>85</v>
      </c>
      <c r="AM3" s="226"/>
      <c r="AN3" s="233"/>
      <c r="AO3" s="24"/>
      <c r="AP3" s="25"/>
      <c r="AQ3" s="224" t="s">
        <v>19</v>
      </c>
      <c r="AR3" s="224" t="s">
        <v>19</v>
      </c>
      <c r="AS3" s="224" t="s">
        <v>85</v>
      </c>
      <c r="AT3" s="225" t="s">
        <v>85</v>
      </c>
      <c r="AU3" s="226"/>
      <c r="AV3" s="233"/>
      <c r="AW3" s="24"/>
      <c r="AX3" s="24"/>
      <c r="AY3" s="224" t="s">
        <v>19</v>
      </c>
      <c r="AZ3" s="224" t="s">
        <v>19</v>
      </c>
      <c r="BA3" s="224" t="s">
        <v>85</v>
      </c>
      <c r="BB3" s="225" t="s">
        <v>85</v>
      </c>
      <c r="BC3" s="226"/>
      <c r="BD3" s="233"/>
      <c r="BE3" s="24"/>
      <c r="BF3" s="24"/>
      <c r="BG3" s="224" t="s">
        <v>19</v>
      </c>
      <c r="BH3" s="224" t="s">
        <v>19</v>
      </c>
      <c r="BI3" s="224" t="s">
        <v>85</v>
      </c>
      <c r="BJ3" s="225" t="s">
        <v>85</v>
      </c>
      <c r="BK3" s="226"/>
      <c r="BL3" s="233"/>
      <c r="BM3" s="209"/>
      <c r="BN3" s="209"/>
      <c r="BO3" s="224" t="s">
        <v>19</v>
      </c>
      <c r="BP3" s="224" t="s">
        <v>19</v>
      </c>
      <c r="BQ3" s="224" t="s">
        <v>85</v>
      </c>
      <c r="BR3" s="225" t="s">
        <v>85</v>
      </c>
      <c r="BS3" s="226"/>
      <c r="BT3" s="233"/>
      <c r="BU3" s="24"/>
      <c r="BV3" s="24"/>
      <c r="BW3" s="224" t="s">
        <v>19</v>
      </c>
      <c r="BX3" s="224" t="s">
        <v>19</v>
      </c>
      <c r="BY3" s="224" t="s">
        <v>85</v>
      </c>
      <c r="BZ3" s="225" t="s">
        <v>85</v>
      </c>
      <c r="CA3" s="226"/>
      <c r="CB3" s="233"/>
      <c r="CC3" s="24"/>
      <c r="CD3" s="25"/>
      <c r="CE3" s="224" t="s">
        <v>19</v>
      </c>
      <c r="CF3" s="224" t="s">
        <v>19</v>
      </c>
      <c r="CG3" s="224" t="s">
        <v>85</v>
      </c>
      <c r="CH3" s="225" t="s">
        <v>85</v>
      </c>
      <c r="CI3" s="226"/>
      <c r="CJ3" s="234"/>
      <c r="CK3" s="24"/>
      <c r="CL3" s="24"/>
      <c r="CM3" s="224" t="s">
        <v>19</v>
      </c>
      <c r="CN3" s="224" t="s">
        <v>19</v>
      </c>
      <c r="CO3" s="224" t="s">
        <v>85</v>
      </c>
      <c r="CP3" s="225" t="s">
        <v>85</v>
      </c>
      <c r="CQ3" s="226"/>
      <c r="CR3" s="233"/>
      <c r="CS3" s="26"/>
      <c r="CT3" s="27"/>
      <c r="CU3" s="224" t="s">
        <v>19</v>
      </c>
      <c r="CV3" s="224" t="s">
        <v>19</v>
      </c>
      <c r="CW3" s="224" t="s">
        <v>85</v>
      </c>
      <c r="CX3" s="225" t="s">
        <v>85</v>
      </c>
      <c r="CY3" s="226"/>
      <c r="CZ3" s="233"/>
      <c r="DA3" s="24"/>
      <c r="DB3" s="24"/>
      <c r="DC3" s="224" t="s">
        <v>19</v>
      </c>
      <c r="DD3" s="224" t="s">
        <v>19</v>
      </c>
      <c r="DE3" s="224" t="s">
        <v>85</v>
      </c>
      <c r="DF3" s="225" t="s">
        <v>85</v>
      </c>
      <c r="DG3" s="226"/>
      <c r="DH3" s="234"/>
      <c r="DI3" s="24"/>
      <c r="DJ3" s="24"/>
      <c r="DK3" s="224" t="s">
        <v>19</v>
      </c>
      <c r="DL3" s="224" t="s">
        <v>19</v>
      </c>
      <c r="DM3" s="224" t="s">
        <v>85</v>
      </c>
      <c r="DN3" s="225" t="s">
        <v>85</v>
      </c>
      <c r="DO3" s="226"/>
      <c r="DP3" s="233"/>
      <c r="DQ3" s="24"/>
      <c r="DR3" s="25"/>
      <c r="DS3" s="224" t="s">
        <v>19</v>
      </c>
      <c r="DT3" s="224" t="s">
        <v>19</v>
      </c>
      <c r="DU3" s="224" t="s">
        <v>85</v>
      </c>
      <c r="DV3" s="225" t="s">
        <v>85</v>
      </c>
      <c r="DW3" s="226"/>
      <c r="DX3" s="233"/>
      <c r="DY3" s="24"/>
      <c r="DZ3" s="24"/>
      <c r="EA3" s="224" t="s">
        <v>19</v>
      </c>
      <c r="EB3" s="224" t="s">
        <v>19</v>
      </c>
      <c r="EC3" s="224" t="s">
        <v>85</v>
      </c>
      <c r="ED3" s="225" t="s">
        <v>85</v>
      </c>
      <c r="EE3" s="226"/>
      <c r="EF3" s="234"/>
      <c r="EG3" s="24"/>
      <c r="EH3" s="24"/>
      <c r="EI3" s="235" t="s">
        <v>19</v>
      </c>
      <c r="EJ3" s="224" t="s">
        <v>19</v>
      </c>
      <c r="EK3" s="224" t="s">
        <v>85</v>
      </c>
      <c r="EL3" s="225" t="s">
        <v>85</v>
      </c>
      <c r="EM3" s="226"/>
      <c r="EN3" s="233"/>
      <c r="EO3" s="24"/>
      <c r="EP3" s="24"/>
      <c r="EQ3" s="235" t="s">
        <v>19</v>
      </c>
      <c r="ER3" s="224" t="s">
        <v>19</v>
      </c>
      <c r="ES3" s="224" t="s">
        <v>85</v>
      </c>
      <c r="ET3" s="225" t="s">
        <v>85</v>
      </c>
      <c r="EU3" s="226"/>
      <c r="EV3" s="233"/>
      <c r="EW3" s="24"/>
      <c r="EX3" s="24"/>
      <c r="EY3" s="235" t="s">
        <v>19</v>
      </c>
      <c r="EZ3" s="224" t="s">
        <v>19</v>
      </c>
      <c r="FA3" s="224" t="s">
        <v>85</v>
      </c>
      <c r="FB3" s="225" t="s">
        <v>85</v>
      </c>
      <c r="FC3" s="226"/>
      <c r="FD3" s="233"/>
      <c r="FE3" s="24"/>
      <c r="FF3" s="25"/>
      <c r="FG3" s="235" t="s">
        <v>19</v>
      </c>
      <c r="FH3" s="224" t="s">
        <v>19</v>
      </c>
      <c r="FI3" s="224" t="s">
        <v>85</v>
      </c>
      <c r="FJ3" s="225" t="s">
        <v>85</v>
      </c>
      <c r="FK3" s="226"/>
      <c r="FL3" s="233"/>
      <c r="FM3" s="24"/>
      <c r="FN3" s="24"/>
      <c r="FO3" s="235" t="s">
        <v>19</v>
      </c>
      <c r="FP3" s="224" t="s">
        <v>19</v>
      </c>
      <c r="FQ3" s="224" t="s">
        <v>85</v>
      </c>
      <c r="FR3" s="225" t="s">
        <v>85</v>
      </c>
      <c r="FS3" s="226"/>
      <c r="FT3" s="233"/>
      <c r="FU3" s="24"/>
      <c r="FV3" s="24"/>
      <c r="FW3" s="235" t="s">
        <v>19</v>
      </c>
      <c r="FX3" s="224" t="s">
        <v>19</v>
      </c>
      <c r="FY3" s="224" t="s">
        <v>85</v>
      </c>
      <c r="FZ3" s="225" t="s">
        <v>85</v>
      </c>
      <c r="GA3" s="226"/>
      <c r="GB3" s="233"/>
      <c r="GC3" s="24"/>
      <c r="GD3" s="24"/>
      <c r="GE3" s="235" t="s">
        <v>19</v>
      </c>
      <c r="GF3" s="224" t="s">
        <v>19</v>
      </c>
      <c r="GG3" s="224" t="s">
        <v>85</v>
      </c>
      <c r="GH3" s="225" t="s">
        <v>85</v>
      </c>
      <c r="GI3" s="226"/>
      <c r="GJ3" s="233"/>
      <c r="GK3" s="24"/>
      <c r="GL3" s="24"/>
      <c r="GM3" s="235" t="s">
        <v>19</v>
      </c>
      <c r="GN3" s="224" t="s">
        <v>19</v>
      </c>
      <c r="GO3" s="224" t="s">
        <v>85</v>
      </c>
      <c r="GP3" s="225" t="s">
        <v>85</v>
      </c>
      <c r="GQ3" s="226"/>
      <c r="GR3" s="233"/>
    </row>
    <row r="4" spans="1:200" x14ac:dyDescent="0.25">
      <c r="A4" s="212">
        <v>1</v>
      </c>
      <c r="B4" s="213" t="s">
        <v>29</v>
      </c>
      <c r="C4" s="256">
        <v>89</v>
      </c>
      <c r="D4" s="256">
        <v>50.7</v>
      </c>
      <c r="E4" s="256">
        <f t="shared" ref="E4:E11" si="0">(C4-D4)</f>
        <v>38.299999999999997</v>
      </c>
      <c r="F4" s="270">
        <v>99</v>
      </c>
      <c r="G4" s="202">
        <v>68.25</v>
      </c>
      <c r="H4" s="273">
        <f>(F4-G4)</f>
        <v>30.75</v>
      </c>
      <c r="I4" s="131">
        <v>0</v>
      </c>
      <c r="J4" s="131"/>
      <c r="K4" s="222">
        <f>(I4*D4)</f>
        <v>0</v>
      </c>
      <c r="L4" s="222">
        <f>(I4*E4)</f>
        <v>0</v>
      </c>
      <c r="M4" s="222">
        <f>(J4*G4)</f>
        <v>0</v>
      </c>
      <c r="N4" s="236">
        <f>(J4*G4)</f>
        <v>0</v>
      </c>
      <c r="O4" s="222">
        <f>(K4+M4)</f>
        <v>0</v>
      </c>
      <c r="P4" s="237">
        <f>(L4+N4)</f>
        <v>0</v>
      </c>
      <c r="Q4" s="131">
        <v>0</v>
      </c>
      <c r="R4" s="131">
        <v>1</v>
      </c>
      <c r="S4" s="222">
        <f>(Q4*D4)</f>
        <v>0</v>
      </c>
      <c r="T4" s="222">
        <f>(Q4*E4)</f>
        <v>0</v>
      </c>
      <c r="U4" s="222">
        <f>(R4*G4)</f>
        <v>68.25</v>
      </c>
      <c r="V4" s="236">
        <f>(R4*H4)</f>
        <v>30.75</v>
      </c>
      <c r="W4" s="222">
        <f>(S4+U4)</f>
        <v>68.25</v>
      </c>
      <c r="X4" s="237">
        <f>(T4+V4)</f>
        <v>30.75</v>
      </c>
      <c r="Y4" s="131">
        <v>0</v>
      </c>
      <c r="Z4" s="131"/>
      <c r="AA4" s="222">
        <f>(Y4*D4)</f>
        <v>0</v>
      </c>
      <c r="AB4" s="222">
        <f>(Y4*E4)</f>
        <v>0</v>
      </c>
      <c r="AC4" s="222">
        <f>(Z4*G4)</f>
        <v>0</v>
      </c>
      <c r="AD4" s="236">
        <f>(Z4*H4)</f>
        <v>0</v>
      </c>
      <c r="AE4" s="222">
        <f>(AA4+AC4)</f>
        <v>0</v>
      </c>
      <c r="AF4" s="237">
        <f>(AB4+AD4)</f>
        <v>0</v>
      </c>
      <c r="AG4" s="21">
        <v>0</v>
      </c>
      <c r="AH4" s="21"/>
      <c r="AI4" s="222">
        <f>(AG4*D4)</f>
        <v>0</v>
      </c>
      <c r="AJ4" s="222">
        <f>(AG4*E4)</f>
        <v>0</v>
      </c>
      <c r="AK4" s="222">
        <f>(AH4*G4)</f>
        <v>0</v>
      </c>
      <c r="AL4" s="236">
        <f>(AH4*H4)</f>
        <v>0</v>
      </c>
      <c r="AM4" s="222">
        <f>(AI4+AK4)</f>
        <v>0</v>
      </c>
      <c r="AN4" s="237">
        <f>(AJ4+AL4)</f>
        <v>0</v>
      </c>
      <c r="AO4" s="21">
        <v>0</v>
      </c>
      <c r="AP4" s="21"/>
      <c r="AQ4" s="222">
        <f>(AO4*D4)</f>
        <v>0</v>
      </c>
      <c r="AR4" s="222">
        <f>(AO4*E4)</f>
        <v>0</v>
      </c>
      <c r="AS4" s="222">
        <f>(AP4*G4)</f>
        <v>0</v>
      </c>
      <c r="AT4" s="236">
        <f>(AP4*H4)</f>
        <v>0</v>
      </c>
      <c r="AU4" s="222">
        <f>(AQ4+AS4)</f>
        <v>0</v>
      </c>
      <c r="AV4" s="237">
        <f>(AR4+AT4)</f>
        <v>0</v>
      </c>
      <c r="AW4" s="21">
        <v>1</v>
      </c>
      <c r="AX4" s="21"/>
      <c r="AY4" s="222">
        <f>(AW4*D4)</f>
        <v>50.7</v>
      </c>
      <c r="AZ4" s="222">
        <f>(AW4*E4)</f>
        <v>38.299999999999997</v>
      </c>
      <c r="BA4" s="222">
        <f>(AX4*G4)</f>
        <v>0</v>
      </c>
      <c r="BB4" s="236">
        <f>(AX4*H4)</f>
        <v>0</v>
      </c>
      <c r="BC4" s="222">
        <f>(AY4+BA4)</f>
        <v>50.7</v>
      </c>
      <c r="BD4" s="237">
        <f>(AZ4+BB4)</f>
        <v>38.299999999999997</v>
      </c>
      <c r="BE4" s="21">
        <v>1</v>
      </c>
      <c r="BF4" s="21"/>
      <c r="BG4" s="222">
        <f>(BE4*D4)</f>
        <v>50.7</v>
      </c>
      <c r="BH4" s="222">
        <f>(BF4*E4)</f>
        <v>0</v>
      </c>
      <c r="BI4" s="222">
        <f>(BF4*G4)</f>
        <v>0</v>
      </c>
      <c r="BJ4" s="236">
        <f>(BF4*G4)</f>
        <v>0</v>
      </c>
      <c r="BK4" s="222">
        <f>(BG4+BI4)</f>
        <v>50.7</v>
      </c>
      <c r="BL4" s="237">
        <f>(BH4+BJ4)</f>
        <v>0</v>
      </c>
      <c r="BM4" s="211">
        <v>0</v>
      </c>
      <c r="BN4" s="211">
        <v>1</v>
      </c>
      <c r="BO4" s="222">
        <f>(BM4*D4)</f>
        <v>0</v>
      </c>
      <c r="BP4" s="222">
        <f>(BM4*E4)</f>
        <v>0</v>
      </c>
      <c r="BQ4" s="222">
        <f>(BN4*G4)</f>
        <v>68.25</v>
      </c>
      <c r="BR4" s="236">
        <f>(BN4*H4)</f>
        <v>30.75</v>
      </c>
      <c r="BS4" s="222">
        <f>(BO4+BQ4)</f>
        <v>68.25</v>
      </c>
      <c r="BT4" s="237">
        <f>(BP4+BR4)</f>
        <v>30.75</v>
      </c>
      <c r="BU4" s="21">
        <v>0</v>
      </c>
      <c r="BV4" s="21"/>
      <c r="BW4" s="222">
        <f>(BU4*D4)</f>
        <v>0</v>
      </c>
      <c r="BX4" s="222">
        <f>(BU4*E4)</f>
        <v>0</v>
      </c>
      <c r="BY4" s="222">
        <f>(BV4*G4)</f>
        <v>0</v>
      </c>
      <c r="BZ4" s="236">
        <f>(BV4*H4)</f>
        <v>0</v>
      </c>
      <c r="CA4" s="222">
        <f>(BW4+BY4)</f>
        <v>0</v>
      </c>
      <c r="CB4" s="237">
        <f>(BX4+BZ4)</f>
        <v>0</v>
      </c>
      <c r="CC4" s="21">
        <v>0</v>
      </c>
      <c r="CD4" s="21"/>
      <c r="CE4" s="222">
        <f>(CC4*D4)</f>
        <v>0</v>
      </c>
      <c r="CF4" s="222">
        <f>(CC4*E4)</f>
        <v>0</v>
      </c>
      <c r="CG4" s="222">
        <f>(CD4*G4)</f>
        <v>0</v>
      </c>
      <c r="CH4" s="236">
        <f>(CD4*H4)</f>
        <v>0</v>
      </c>
      <c r="CI4" s="222">
        <f>(CE4+CG4)</f>
        <v>0</v>
      </c>
      <c r="CJ4" s="236">
        <f>(CF4+CH4)</f>
        <v>0</v>
      </c>
      <c r="CK4" s="21">
        <v>0</v>
      </c>
      <c r="CL4" s="21"/>
      <c r="CM4" s="222">
        <f>(CK4*D4)</f>
        <v>0</v>
      </c>
      <c r="CN4" s="222">
        <f>(CK4*E4)</f>
        <v>0</v>
      </c>
      <c r="CO4" s="222">
        <f>(CL4*G4)</f>
        <v>0</v>
      </c>
      <c r="CP4" s="236">
        <f>(CL4*H4)</f>
        <v>0</v>
      </c>
      <c r="CQ4" s="222">
        <f>(CM4+CO4)</f>
        <v>0</v>
      </c>
      <c r="CR4" s="237">
        <f>(CN4+CP4)</f>
        <v>0</v>
      </c>
      <c r="CS4" s="132">
        <v>0</v>
      </c>
      <c r="CT4" s="21"/>
      <c r="CU4" s="222">
        <f>(CS4*D4)</f>
        <v>0</v>
      </c>
      <c r="CV4" s="222">
        <f>(CS4*E4)</f>
        <v>0</v>
      </c>
      <c r="CW4" s="222">
        <f>(CT4*G4)</f>
        <v>0</v>
      </c>
      <c r="CX4" s="236">
        <f>(CT4*H4)</f>
        <v>0</v>
      </c>
      <c r="CY4" s="222">
        <f>(CU4+CW4)</f>
        <v>0</v>
      </c>
      <c r="CZ4" s="237">
        <f>(CV4+CX4)</f>
        <v>0</v>
      </c>
      <c r="DA4" s="21">
        <v>0</v>
      </c>
      <c r="DB4" s="21"/>
      <c r="DC4" s="222">
        <f>(DA4*D4)</f>
        <v>0</v>
      </c>
      <c r="DD4" s="222">
        <f>(DA4*E4)</f>
        <v>0</v>
      </c>
      <c r="DE4" s="222">
        <f>(DB4*G4)</f>
        <v>0</v>
      </c>
      <c r="DF4" s="236">
        <f>(DB4*H4)</f>
        <v>0</v>
      </c>
      <c r="DG4" s="222">
        <f>(DC4+DE4)</f>
        <v>0</v>
      </c>
      <c r="DH4" s="236">
        <f>(DD4+DF4)</f>
        <v>0</v>
      </c>
      <c r="DI4" s="21">
        <v>0</v>
      </c>
      <c r="DJ4" s="21"/>
      <c r="DK4" s="222">
        <f>(DI4*D4)</f>
        <v>0</v>
      </c>
      <c r="DL4" s="222">
        <f>(DI4*E4)</f>
        <v>0</v>
      </c>
      <c r="DM4" s="222">
        <f>(DJ4*G4)</f>
        <v>0</v>
      </c>
      <c r="DN4" s="236">
        <f>(DJ4*H4)</f>
        <v>0</v>
      </c>
      <c r="DO4" s="222">
        <f>(DK4+DM4)</f>
        <v>0</v>
      </c>
      <c r="DP4" s="237">
        <f>(DL4+DN4)</f>
        <v>0</v>
      </c>
      <c r="DQ4" s="21">
        <v>0</v>
      </c>
      <c r="DR4" s="21">
        <v>2</v>
      </c>
      <c r="DS4" s="222">
        <f>(DQ4*D4)</f>
        <v>0</v>
      </c>
      <c r="DT4" s="222">
        <f>(DQ4*E4)</f>
        <v>0</v>
      </c>
      <c r="DU4" s="222">
        <f>(DR4*G4)</f>
        <v>136.5</v>
      </c>
      <c r="DV4" s="236">
        <f>(DR4*H4)</f>
        <v>61.5</v>
      </c>
      <c r="DW4" s="222">
        <f>(DS4+DU4)</f>
        <v>136.5</v>
      </c>
      <c r="DX4" s="237">
        <f>(DT4+DV4)</f>
        <v>61.5</v>
      </c>
      <c r="DY4" s="21">
        <v>0</v>
      </c>
      <c r="DZ4" s="21"/>
      <c r="EA4" s="222">
        <f t="shared" ref="EA4:EA11" si="1">(DY4*D4)</f>
        <v>0</v>
      </c>
      <c r="EB4" s="222">
        <f t="shared" ref="EB4:EB11" si="2">(DY4*E4)</f>
        <v>0</v>
      </c>
      <c r="EC4" s="222">
        <f t="shared" ref="EC4:EC11" si="3">(DZ4*G4)</f>
        <v>0</v>
      </c>
      <c r="ED4" s="236">
        <f t="shared" ref="ED4:ED11" si="4">(DZ4*H4)</f>
        <v>0</v>
      </c>
      <c r="EE4" s="222">
        <f>(EA4+EC4)</f>
        <v>0</v>
      </c>
      <c r="EF4" s="236">
        <f>(EB4+ED4)</f>
        <v>0</v>
      </c>
      <c r="EG4" s="21">
        <v>0</v>
      </c>
      <c r="EH4" s="21"/>
      <c r="EI4" s="238">
        <f t="shared" ref="EI4:EI11" si="5">(EG4*D4)</f>
        <v>0</v>
      </c>
      <c r="EJ4" s="222">
        <f t="shared" ref="EJ4:EJ11" si="6">(EG4*E4)</f>
        <v>0</v>
      </c>
      <c r="EK4" s="222">
        <f t="shared" ref="EK4:EK11" si="7">(EH4*G4)</f>
        <v>0</v>
      </c>
      <c r="EL4" s="236">
        <f t="shared" ref="EL4:EL11" si="8">(EH4*H4)</f>
        <v>0</v>
      </c>
      <c r="EM4" s="222">
        <f>(EI4+EK4)</f>
        <v>0</v>
      </c>
      <c r="EN4" s="237">
        <f>(EJ4+EL4)</f>
        <v>0</v>
      </c>
      <c r="EO4" s="21">
        <v>1</v>
      </c>
      <c r="EP4" s="21"/>
      <c r="EQ4" s="238">
        <f t="shared" ref="EQ4:EQ11" si="9">(EO4*D4)</f>
        <v>50.7</v>
      </c>
      <c r="ER4" s="222">
        <f t="shared" ref="ER4:ER11" si="10">(EO4*E4)</f>
        <v>38.299999999999997</v>
      </c>
      <c r="ES4" s="222">
        <f t="shared" ref="ES4:ES11" si="11">(EP4*G4)</f>
        <v>0</v>
      </c>
      <c r="ET4" s="236">
        <f t="shared" ref="ET4:ET11" si="12">(EP4*H4)</f>
        <v>0</v>
      </c>
      <c r="EU4" s="222">
        <f>(EQ4+ES4)</f>
        <v>50.7</v>
      </c>
      <c r="EV4" s="237">
        <f>(ER4+ET4)</f>
        <v>38.299999999999997</v>
      </c>
      <c r="EW4" s="21"/>
      <c r="EX4" s="21"/>
      <c r="EY4" s="238">
        <f t="shared" ref="EY4:EY11" si="13">(EW4*D4)</f>
        <v>0</v>
      </c>
      <c r="EZ4" s="222">
        <f t="shared" ref="EZ4:EZ11" si="14">(EW4*E4)</f>
        <v>0</v>
      </c>
      <c r="FA4" s="222">
        <f t="shared" ref="FA4:FA11" si="15">(EX4*G4)</f>
        <v>0</v>
      </c>
      <c r="FB4" s="236">
        <f t="shared" ref="FB4:FB11" si="16">(EX4*H4)</f>
        <v>0</v>
      </c>
      <c r="FC4" s="222">
        <f>(EY4+FA4)</f>
        <v>0</v>
      </c>
      <c r="FD4" s="237">
        <f>(EZ4+FB4)</f>
        <v>0</v>
      </c>
      <c r="FE4" s="21"/>
      <c r="FF4" s="21"/>
      <c r="FG4" s="238">
        <f t="shared" ref="FG4:FG11" si="17">(FE4*D4)</f>
        <v>0</v>
      </c>
      <c r="FH4" s="222">
        <f t="shared" ref="FH4:FH11" si="18">(FE4*E4)</f>
        <v>0</v>
      </c>
      <c r="FI4" s="222">
        <f t="shared" ref="FI4:FI11" si="19">(FF4*G4)</f>
        <v>0</v>
      </c>
      <c r="FJ4" s="236">
        <f t="shared" ref="FJ4:FJ11" si="20">(FF4*H4)</f>
        <v>0</v>
      </c>
      <c r="FK4" s="222">
        <f>(FG4+FI4)</f>
        <v>0</v>
      </c>
      <c r="FL4" s="237">
        <f>(FH4+FJ4)</f>
        <v>0</v>
      </c>
      <c r="FM4" s="21"/>
      <c r="FN4" s="21">
        <v>1</v>
      </c>
      <c r="FO4" s="238">
        <f t="shared" ref="FO4:FO11" si="21">(FM4*D4)</f>
        <v>0</v>
      </c>
      <c r="FP4" s="222">
        <f t="shared" ref="FP4:FP11" si="22">(FM4*E4)</f>
        <v>0</v>
      </c>
      <c r="FQ4" s="222">
        <f t="shared" ref="FQ4:FQ11" si="23">(FN4*G4)</f>
        <v>68.25</v>
      </c>
      <c r="FR4" s="236">
        <f t="shared" ref="FR4:FR11" si="24">(FN4*H4)</f>
        <v>30.75</v>
      </c>
      <c r="FS4" s="222">
        <f>(FO4+FQ4)</f>
        <v>68.25</v>
      </c>
      <c r="FT4" s="237">
        <f>(FP4+FS4)</f>
        <v>68.25</v>
      </c>
      <c r="FU4" s="21"/>
      <c r="FV4" s="21"/>
      <c r="FW4" s="238">
        <f t="shared" ref="FW4:FW11" si="25">(FU4*D4)</f>
        <v>0</v>
      </c>
      <c r="FX4" s="222">
        <f t="shared" ref="FX4:FX11" si="26">(FU4*E4)</f>
        <v>0</v>
      </c>
      <c r="FY4" s="222">
        <f t="shared" ref="FY4:FY11" si="27">(G4*FV4)</f>
        <v>0</v>
      </c>
      <c r="FZ4" s="236">
        <f t="shared" ref="FZ4:FZ11" si="28">(FV4*H4)</f>
        <v>0</v>
      </c>
      <c r="GA4" s="222">
        <f>(FW4+FY4)</f>
        <v>0</v>
      </c>
      <c r="GB4" s="237">
        <f>(FX4+FZ4)</f>
        <v>0</v>
      </c>
      <c r="GC4" s="21"/>
      <c r="GD4" s="21"/>
      <c r="GE4" s="238">
        <f t="shared" ref="GE4:GE11" si="29">(GC4*D4)</f>
        <v>0</v>
      </c>
      <c r="GF4" s="222">
        <f t="shared" ref="GF4:GF11" si="30">(GC4*E4)</f>
        <v>0</v>
      </c>
      <c r="GG4" s="222">
        <f t="shared" ref="GG4:GG11" si="31">(GD4*G4)</f>
        <v>0</v>
      </c>
      <c r="GH4" s="236">
        <f t="shared" ref="GH4:GH11" si="32">(GD4*H4)</f>
        <v>0</v>
      </c>
      <c r="GI4" s="222">
        <f>(GE4+GG4)</f>
        <v>0</v>
      </c>
      <c r="GJ4" s="237">
        <f>(GF4+GH4)</f>
        <v>0</v>
      </c>
      <c r="GK4" s="21"/>
      <c r="GL4" s="21"/>
      <c r="GM4" s="238">
        <f t="shared" ref="GM4:GM11" si="33">(GK4*D4)</f>
        <v>0</v>
      </c>
      <c r="GN4" s="222">
        <f t="shared" ref="GN4:GN11" si="34">(GK4*E4)</f>
        <v>0</v>
      </c>
      <c r="GO4" s="222">
        <f t="shared" ref="GO4:GO11" si="35">(GL4*G4)</f>
        <v>0</v>
      </c>
      <c r="GP4" s="236">
        <f t="shared" ref="GP4:GP11" si="36">(H4*GL4)</f>
        <v>0</v>
      </c>
      <c r="GQ4" s="222">
        <f>(GM4+GO4)</f>
        <v>0</v>
      </c>
      <c r="GR4" s="237">
        <f>(GN4+GP4)</f>
        <v>0</v>
      </c>
    </row>
    <row r="5" spans="1:200" x14ac:dyDescent="0.25">
      <c r="A5" s="212">
        <v>2</v>
      </c>
      <c r="B5" s="213" t="s">
        <v>30</v>
      </c>
      <c r="C5" s="256">
        <v>89</v>
      </c>
      <c r="D5" s="256">
        <v>42.95</v>
      </c>
      <c r="E5" s="256">
        <f t="shared" si="0"/>
        <v>46.05</v>
      </c>
      <c r="F5" s="270">
        <v>99</v>
      </c>
      <c r="G5" s="202">
        <v>32.450000000000003</v>
      </c>
      <c r="H5" s="273">
        <f t="shared" ref="H5:H11" si="37">(F5-G5)</f>
        <v>66.55</v>
      </c>
      <c r="I5" s="21"/>
      <c r="J5" s="21"/>
      <c r="K5" s="222">
        <f t="shared" ref="K5:K11" si="38">(I5*D5)</f>
        <v>0</v>
      </c>
      <c r="L5" s="222">
        <f t="shared" ref="L5:L11" si="39">(I5*E5)</f>
        <v>0</v>
      </c>
      <c r="M5" s="222">
        <f t="shared" ref="M5:M11" si="40">(J5*G5)</f>
        <v>0</v>
      </c>
      <c r="N5" s="236">
        <f t="shared" ref="N5:N11" si="41">(J5*G5)</f>
        <v>0</v>
      </c>
      <c r="O5" s="222">
        <f t="shared" ref="O5:O11" si="42">(K5+M5)</f>
        <v>0</v>
      </c>
      <c r="P5" s="237">
        <f t="shared" ref="P5:P11" si="43">(L5+N5)</f>
        <v>0</v>
      </c>
      <c r="Q5" s="21"/>
      <c r="R5" s="21"/>
      <c r="S5" s="222">
        <f>(Q5*D5)</f>
        <v>0</v>
      </c>
      <c r="T5" s="222">
        <f>(Q5*E5)</f>
        <v>0</v>
      </c>
      <c r="U5" s="222">
        <f>(R5*G5)</f>
        <v>0</v>
      </c>
      <c r="V5" s="236">
        <f>(R5*H5)</f>
        <v>0</v>
      </c>
      <c r="W5" s="222">
        <f>(S5+U5)</f>
        <v>0</v>
      </c>
      <c r="X5" s="237">
        <f>(T5+V5)</f>
        <v>0</v>
      </c>
      <c r="Y5" s="21"/>
      <c r="Z5" s="21"/>
      <c r="AA5" s="222">
        <f t="shared" ref="AA5:AA11" si="44">(Y5*D5)</f>
        <v>0</v>
      </c>
      <c r="AB5" s="222">
        <f t="shared" ref="AB5:AB11" si="45">(Y5*E5)</f>
        <v>0</v>
      </c>
      <c r="AC5" s="222">
        <f t="shared" ref="AC5:AC11" si="46">(Z5*G5)</f>
        <v>0</v>
      </c>
      <c r="AD5" s="236">
        <f t="shared" ref="AD5:AD11" si="47">(Z5*H5)</f>
        <v>0</v>
      </c>
      <c r="AE5" s="222">
        <f t="shared" ref="AE5:AE11" si="48">(AA5+AC5)</f>
        <v>0</v>
      </c>
      <c r="AF5" s="237">
        <f t="shared" ref="AF5:AF11" si="49">(AB5+AD5)</f>
        <v>0</v>
      </c>
      <c r="AG5" s="21">
        <v>1</v>
      </c>
      <c r="AH5" s="21"/>
      <c r="AI5" s="222">
        <f t="shared" ref="AI5:AI11" si="50">(AG5*D5)</f>
        <v>42.95</v>
      </c>
      <c r="AJ5" s="222">
        <f t="shared" ref="AJ5:AJ11" si="51">(AG5*E5)</f>
        <v>46.05</v>
      </c>
      <c r="AK5" s="222">
        <f t="shared" ref="AK5:AK11" si="52">(AH5*G5)</f>
        <v>0</v>
      </c>
      <c r="AL5" s="236">
        <f t="shared" ref="AL5:AL11" si="53">(AH5*H5)</f>
        <v>0</v>
      </c>
      <c r="AM5" s="222">
        <f t="shared" ref="AM5:AM11" si="54">(AI5+AK5)</f>
        <v>42.95</v>
      </c>
      <c r="AN5" s="237">
        <f t="shared" ref="AN5:AN11" si="55">(AJ5+AL5)</f>
        <v>46.05</v>
      </c>
      <c r="AO5" s="21">
        <v>1</v>
      </c>
      <c r="AP5" s="21"/>
      <c r="AQ5" s="222">
        <f t="shared" ref="AQ5:AQ11" si="56">(AO5*D5)</f>
        <v>42.95</v>
      </c>
      <c r="AR5" s="222">
        <f t="shared" ref="AR5:AR11" si="57">(AO5*E5)</f>
        <v>46.05</v>
      </c>
      <c r="AS5" s="222">
        <f t="shared" ref="AS5:AS11" si="58">(AP5*G5)</f>
        <v>0</v>
      </c>
      <c r="AT5" s="236">
        <f t="shared" ref="AT5:AT11" si="59">(AP5*H5)</f>
        <v>0</v>
      </c>
      <c r="AU5" s="222">
        <f t="shared" ref="AU5:AU11" si="60">(AQ5+AS5)</f>
        <v>42.95</v>
      </c>
      <c r="AV5" s="237">
        <f t="shared" ref="AV5:AV11" si="61">(AR5+AT5)</f>
        <v>46.05</v>
      </c>
      <c r="AW5" s="21"/>
      <c r="AX5" s="21"/>
      <c r="AY5" s="222">
        <f t="shared" ref="AY5:AY11" si="62">(AW5*D5)</f>
        <v>0</v>
      </c>
      <c r="AZ5" s="222">
        <f t="shared" ref="AZ5:AZ11" si="63">(AW5*E5)</f>
        <v>0</v>
      </c>
      <c r="BA5" s="222">
        <f t="shared" ref="BA5:BA11" si="64">(AX5*G5)</f>
        <v>0</v>
      </c>
      <c r="BB5" s="236">
        <f t="shared" ref="BB5:BB11" si="65">(AX5*H5)</f>
        <v>0</v>
      </c>
      <c r="BC5" s="222">
        <f t="shared" ref="BC5:BC11" si="66">(AY5+BA5)</f>
        <v>0</v>
      </c>
      <c r="BD5" s="237">
        <f t="shared" ref="BD5:BD11" si="67">(AZ5+BB5)</f>
        <v>0</v>
      </c>
      <c r="BE5" s="21"/>
      <c r="BF5" s="21"/>
      <c r="BG5" s="222">
        <f t="shared" ref="BG5:BG11" si="68">(BE5*D5)</f>
        <v>0</v>
      </c>
      <c r="BH5" s="222">
        <f t="shared" ref="BH5:BH11" si="69">(BF5*E5)</f>
        <v>0</v>
      </c>
      <c r="BI5" s="222">
        <f t="shared" ref="BI5:BI11" si="70">(BF5*G5)</f>
        <v>0</v>
      </c>
      <c r="BJ5" s="236">
        <f t="shared" ref="BJ5:BJ11" si="71">(BF5*G5)</f>
        <v>0</v>
      </c>
      <c r="BK5" s="222">
        <f t="shared" ref="BK5:BK11" si="72">(BG5+BI5)</f>
        <v>0</v>
      </c>
      <c r="BL5" s="237">
        <f t="shared" ref="BL5:BL11" si="73">(BH5+BJ5)</f>
        <v>0</v>
      </c>
      <c r="BM5" s="211"/>
      <c r="BN5" s="211"/>
      <c r="BO5" s="222">
        <f t="shared" ref="BO5:BO11" si="74">(BM5*D5)</f>
        <v>0</v>
      </c>
      <c r="BP5" s="222">
        <f t="shared" ref="BP5:BP11" si="75">(BM5*E5)</f>
        <v>0</v>
      </c>
      <c r="BQ5" s="222">
        <f t="shared" ref="BQ5:BQ11" si="76">(BN5*G5)</f>
        <v>0</v>
      </c>
      <c r="BR5" s="236">
        <f t="shared" ref="BR5:BR11" si="77">(BN5*H5)</f>
        <v>0</v>
      </c>
      <c r="BS5" s="222">
        <f t="shared" ref="BS5:BS11" si="78">(BO5+BQ5)</f>
        <v>0</v>
      </c>
      <c r="BT5" s="237">
        <f t="shared" ref="BT5:BT11" si="79">(BP5+BR5)</f>
        <v>0</v>
      </c>
      <c r="BU5" s="21"/>
      <c r="BV5" s="21">
        <v>1</v>
      </c>
      <c r="BW5" s="222">
        <f t="shared" ref="BW5:BW11" si="80">(BU5*D5)</f>
        <v>0</v>
      </c>
      <c r="BX5" s="222">
        <f t="shared" ref="BX5:BX11" si="81">(BU5*E5)</f>
        <v>0</v>
      </c>
      <c r="BY5" s="222">
        <f t="shared" ref="BY5:BY11" si="82">(BV5*G5)</f>
        <v>32.450000000000003</v>
      </c>
      <c r="BZ5" s="236">
        <f t="shared" ref="BZ5:BZ11" si="83">(BV5*H5)</f>
        <v>66.55</v>
      </c>
      <c r="CA5" s="222">
        <f t="shared" ref="CA5:CA11" si="84">(BW5+BY5)</f>
        <v>32.450000000000003</v>
      </c>
      <c r="CB5" s="237">
        <f t="shared" ref="CB5:CB11" si="85">(BX5+BZ5)</f>
        <v>66.55</v>
      </c>
      <c r="CC5" s="21"/>
      <c r="CD5" s="21"/>
      <c r="CE5" s="222">
        <f t="shared" ref="CE5:CE11" si="86">(CC5*D5)</f>
        <v>0</v>
      </c>
      <c r="CF5" s="222">
        <f t="shared" ref="CF5:CF11" si="87">(CC5*E5)</f>
        <v>0</v>
      </c>
      <c r="CG5" s="222">
        <f t="shared" ref="CG5:CG11" si="88">(CD5*G5)</f>
        <v>0</v>
      </c>
      <c r="CH5" s="236">
        <f t="shared" ref="CH5:CH11" si="89">(CD5*H5)</f>
        <v>0</v>
      </c>
      <c r="CI5" s="222">
        <f t="shared" ref="CI5:CI11" si="90">(CE5+CG5)</f>
        <v>0</v>
      </c>
      <c r="CJ5" s="236">
        <f t="shared" ref="CJ5:CJ11" si="91">(CF5+CH5)</f>
        <v>0</v>
      </c>
      <c r="CK5" s="21"/>
      <c r="CL5" s="21"/>
      <c r="CM5" s="222">
        <f t="shared" ref="CM5:CM11" si="92">(CK5*D5)</f>
        <v>0</v>
      </c>
      <c r="CN5" s="222">
        <f t="shared" ref="CN5:CN11" si="93">(CK5*E5)</f>
        <v>0</v>
      </c>
      <c r="CO5" s="222">
        <f t="shared" ref="CO5:CO11" si="94">(CL5*G5)</f>
        <v>0</v>
      </c>
      <c r="CP5" s="236">
        <f t="shared" ref="CP5:CP11" si="95">(CL5*H5)</f>
        <v>0</v>
      </c>
      <c r="CQ5" s="222">
        <f t="shared" ref="CQ5:CQ11" si="96">(CM5+CO5)</f>
        <v>0</v>
      </c>
      <c r="CR5" s="237">
        <f t="shared" ref="CR5:CR11" si="97">(CN5+CP5)</f>
        <v>0</v>
      </c>
      <c r="CS5" s="132"/>
      <c r="CT5" s="21"/>
      <c r="CU5" s="222">
        <f t="shared" ref="CU5:CU11" si="98">(CS5*D5)</f>
        <v>0</v>
      </c>
      <c r="CV5" s="222">
        <f t="shared" ref="CV5:CV11" si="99">(CS5*E5)</f>
        <v>0</v>
      </c>
      <c r="CW5" s="222">
        <f t="shared" ref="CW5:CW11" si="100">(CT5*G5)</f>
        <v>0</v>
      </c>
      <c r="CX5" s="236">
        <f t="shared" ref="CX5:CX11" si="101">(CT5*H5)</f>
        <v>0</v>
      </c>
      <c r="CY5" s="222">
        <f t="shared" ref="CY5:CY11" si="102">(CU5+CW5)</f>
        <v>0</v>
      </c>
      <c r="CZ5" s="237">
        <f t="shared" ref="CZ5:CZ11" si="103">(CV5+CX5)</f>
        <v>0</v>
      </c>
      <c r="DA5" s="21"/>
      <c r="DB5" s="21"/>
      <c r="DC5" s="222">
        <f t="shared" ref="DC5:DC11" si="104">(DA5*D5)</f>
        <v>0</v>
      </c>
      <c r="DD5" s="222">
        <f t="shared" ref="DD5:DD11" si="105">(DA5*E5)</f>
        <v>0</v>
      </c>
      <c r="DE5" s="222">
        <f t="shared" ref="DE5:DE11" si="106">(DB5*G5)</f>
        <v>0</v>
      </c>
      <c r="DF5" s="236">
        <f t="shared" ref="DF5:DF11" si="107">(DB5*H5)</f>
        <v>0</v>
      </c>
      <c r="DG5" s="222">
        <f t="shared" ref="DG5:DG11" si="108">(DC5+DE5)</f>
        <v>0</v>
      </c>
      <c r="DH5" s="236">
        <f t="shared" ref="DH5:DH11" si="109">(DD5+DF5)</f>
        <v>0</v>
      </c>
      <c r="DI5" s="21"/>
      <c r="DJ5" s="21">
        <v>1</v>
      </c>
      <c r="DK5" s="222">
        <f t="shared" ref="DK5:DK11" si="110">(DI5*D5)</f>
        <v>0</v>
      </c>
      <c r="DL5" s="222">
        <f t="shared" ref="DL5:DL11" si="111">(DI5*E5)</f>
        <v>0</v>
      </c>
      <c r="DM5" s="222">
        <f t="shared" ref="DM5:DM11" si="112">(DJ5*G5)</f>
        <v>32.450000000000003</v>
      </c>
      <c r="DN5" s="236">
        <f t="shared" ref="DN5:DN11" si="113">(DJ5*H5)</f>
        <v>66.55</v>
      </c>
      <c r="DO5" s="222">
        <f t="shared" ref="DO5:DO11" si="114">(DK5+DM5)</f>
        <v>32.450000000000003</v>
      </c>
      <c r="DP5" s="237">
        <f t="shared" ref="DP5:DP11" si="115">(DL5+DN5)</f>
        <v>66.55</v>
      </c>
      <c r="DQ5" s="21"/>
      <c r="DR5" s="21">
        <v>1</v>
      </c>
      <c r="DS5" s="222">
        <f t="shared" ref="DS5:DS11" si="116">(DQ5*D5)</f>
        <v>0</v>
      </c>
      <c r="DT5" s="222">
        <f t="shared" ref="DT5:DT11" si="117">(DQ5*E5)</f>
        <v>0</v>
      </c>
      <c r="DU5" s="222">
        <f t="shared" ref="DU5:DU11" si="118">(DR5*G5)</f>
        <v>32.450000000000003</v>
      </c>
      <c r="DV5" s="236">
        <f t="shared" ref="DV5:DV11" si="119">(DR5*H5)</f>
        <v>66.55</v>
      </c>
      <c r="DW5" s="222">
        <f t="shared" ref="DW5:DW11" si="120">(DS5+DU5)</f>
        <v>32.450000000000003</v>
      </c>
      <c r="DX5" s="237">
        <f t="shared" ref="DX5:DX11" si="121">(DT5+DV5)</f>
        <v>66.55</v>
      </c>
      <c r="DY5" s="21">
        <v>1</v>
      </c>
      <c r="DZ5" s="21"/>
      <c r="EA5" s="222">
        <f t="shared" si="1"/>
        <v>42.95</v>
      </c>
      <c r="EB5" s="222">
        <f t="shared" si="2"/>
        <v>46.05</v>
      </c>
      <c r="EC5" s="222">
        <f t="shared" si="3"/>
        <v>0</v>
      </c>
      <c r="ED5" s="236">
        <f t="shared" si="4"/>
        <v>0</v>
      </c>
      <c r="EE5" s="222">
        <f t="shared" ref="EE5:EE11" si="122">(EA5+EC5)</f>
        <v>42.95</v>
      </c>
      <c r="EF5" s="236">
        <f t="shared" ref="EF5:EF11" si="123">(EB5+ED5)</f>
        <v>46.05</v>
      </c>
      <c r="EG5" s="21"/>
      <c r="EH5" s="21">
        <v>1</v>
      </c>
      <c r="EI5" s="238">
        <f t="shared" si="5"/>
        <v>0</v>
      </c>
      <c r="EJ5" s="222">
        <f t="shared" si="6"/>
        <v>0</v>
      </c>
      <c r="EK5" s="222">
        <f t="shared" si="7"/>
        <v>32.450000000000003</v>
      </c>
      <c r="EL5" s="236">
        <f t="shared" si="8"/>
        <v>66.55</v>
      </c>
      <c r="EM5" s="222">
        <f t="shared" ref="EM5:EM11" si="124">(EI5+EK5)</f>
        <v>32.450000000000003</v>
      </c>
      <c r="EN5" s="237">
        <f t="shared" ref="EN5:EN11" si="125">(EJ5+EL5)</f>
        <v>66.55</v>
      </c>
      <c r="EO5" s="21"/>
      <c r="EP5" s="21"/>
      <c r="EQ5" s="238">
        <f t="shared" si="9"/>
        <v>0</v>
      </c>
      <c r="ER5" s="222">
        <f t="shared" si="10"/>
        <v>0</v>
      </c>
      <c r="ES5" s="222">
        <f t="shared" si="11"/>
        <v>0</v>
      </c>
      <c r="ET5" s="236">
        <f t="shared" si="12"/>
        <v>0</v>
      </c>
      <c r="EU5" s="222">
        <f t="shared" ref="EU5:EU11" si="126">(EQ5+ES5)</f>
        <v>0</v>
      </c>
      <c r="EV5" s="237">
        <f t="shared" ref="EV5:EV11" si="127">(ER5+ET5)</f>
        <v>0</v>
      </c>
      <c r="EW5" s="21"/>
      <c r="EX5" s="21"/>
      <c r="EY5" s="238">
        <f t="shared" si="13"/>
        <v>0</v>
      </c>
      <c r="EZ5" s="222">
        <f t="shared" si="14"/>
        <v>0</v>
      </c>
      <c r="FA5" s="222">
        <f t="shared" si="15"/>
        <v>0</v>
      </c>
      <c r="FB5" s="236">
        <f t="shared" si="16"/>
        <v>0</v>
      </c>
      <c r="FC5" s="222">
        <f t="shared" ref="FC5:FC11" si="128">(EY5+FA5)</f>
        <v>0</v>
      </c>
      <c r="FD5" s="237">
        <f t="shared" ref="FD5:FD11" si="129">(EZ5+FB5)</f>
        <v>0</v>
      </c>
      <c r="FE5" s="21"/>
      <c r="FF5" s="21"/>
      <c r="FG5" s="238">
        <f t="shared" si="17"/>
        <v>0</v>
      </c>
      <c r="FH5" s="222">
        <f t="shared" si="18"/>
        <v>0</v>
      </c>
      <c r="FI5" s="222">
        <f t="shared" si="19"/>
        <v>0</v>
      </c>
      <c r="FJ5" s="236">
        <f t="shared" si="20"/>
        <v>0</v>
      </c>
      <c r="FK5" s="222">
        <f t="shared" ref="FK5:FK11" si="130">(FG5+FI5)</f>
        <v>0</v>
      </c>
      <c r="FL5" s="237">
        <f t="shared" ref="FL5:FL11" si="131">(FH5+FJ5)</f>
        <v>0</v>
      </c>
      <c r="FM5" s="21"/>
      <c r="FN5" s="21"/>
      <c r="FO5" s="238">
        <f t="shared" si="21"/>
        <v>0</v>
      </c>
      <c r="FP5" s="222">
        <f t="shared" si="22"/>
        <v>0</v>
      </c>
      <c r="FQ5" s="222">
        <f t="shared" si="23"/>
        <v>0</v>
      </c>
      <c r="FR5" s="236">
        <f t="shared" si="24"/>
        <v>0</v>
      </c>
      <c r="FS5" s="222">
        <f t="shared" ref="FS5:FS11" si="132">(FO5+FQ5)</f>
        <v>0</v>
      </c>
      <c r="FT5" s="237">
        <f t="shared" ref="FT5:FT11" si="133">(FP5+FS5)</f>
        <v>0</v>
      </c>
      <c r="FU5" s="21"/>
      <c r="FV5" s="21">
        <v>1</v>
      </c>
      <c r="FW5" s="238">
        <f t="shared" si="25"/>
        <v>0</v>
      </c>
      <c r="FX5" s="222">
        <f t="shared" si="26"/>
        <v>0</v>
      </c>
      <c r="FY5" s="222">
        <f t="shared" si="27"/>
        <v>32.450000000000003</v>
      </c>
      <c r="FZ5" s="236">
        <f t="shared" si="28"/>
        <v>66.55</v>
      </c>
      <c r="GA5" s="222">
        <f t="shared" ref="GA5:GA11" si="134">(FW5+FY5)</f>
        <v>32.450000000000003</v>
      </c>
      <c r="GB5" s="237">
        <f t="shared" ref="GB5:GB11" si="135">(FX5+FZ5)</f>
        <v>66.55</v>
      </c>
      <c r="GC5" s="21"/>
      <c r="GD5" s="21"/>
      <c r="GE5" s="238">
        <f t="shared" si="29"/>
        <v>0</v>
      </c>
      <c r="GF5" s="222">
        <f t="shared" si="30"/>
        <v>0</v>
      </c>
      <c r="GG5" s="222">
        <f t="shared" si="31"/>
        <v>0</v>
      </c>
      <c r="GH5" s="236">
        <f t="shared" si="32"/>
        <v>0</v>
      </c>
      <c r="GI5" s="222">
        <f t="shared" ref="GI5:GI11" si="136">(GE5+GG5)</f>
        <v>0</v>
      </c>
      <c r="GJ5" s="237">
        <f t="shared" ref="GJ5:GJ11" si="137">(GF5+GH5)</f>
        <v>0</v>
      </c>
      <c r="GK5" s="21"/>
      <c r="GL5" s="21"/>
      <c r="GM5" s="238">
        <f t="shared" si="33"/>
        <v>0</v>
      </c>
      <c r="GN5" s="222">
        <f t="shared" si="34"/>
        <v>0</v>
      </c>
      <c r="GO5" s="222">
        <f t="shared" si="35"/>
        <v>0</v>
      </c>
      <c r="GP5" s="236">
        <f t="shared" si="36"/>
        <v>0</v>
      </c>
      <c r="GQ5" s="222">
        <f t="shared" ref="GQ5:GQ11" si="138">(GM5+GO5)</f>
        <v>0</v>
      </c>
      <c r="GR5" s="237">
        <f t="shared" ref="GR5:GR11" si="139">(GN5+GP5)</f>
        <v>0</v>
      </c>
    </row>
    <row r="6" spans="1:200" x14ac:dyDescent="0.25">
      <c r="A6" s="212">
        <v>3</v>
      </c>
      <c r="B6" s="213" t="s">
        <v>31</v>
      </c>
      <c r="C6" s="256">
        <v>89</v>
      </c>
      <c r="D6" s="256">
        <v>46</v>
      </c>
      <c r="E6" s="256">
        <f t="shared" si="0"/>
        <v>43</v>
      </c>
      <c r="F6" s="270">
        <v>99</v>
      </c>
      <c r="G6" s="202">
        <v>74.25</v>
      </c>
      <c r="H6" s="273">
        <f t="shared" si="37"/>
        <v>24.75</v>
      </c>
      <c r="I6" s="21"/>
      <c r="J6" s="21">
        <v>2</v>
      </c>
      <c r="K6" s="222">
        <f t="shared" si="38"/>
        <v>0</v>
      </c>
      <c r="L6" s="222">
        <f t="shared" si="39"/>
        <v>0</v>
      </c>
      <c r="M6" s="222">
        <f t="shared" si="40"/>
        <v>148.5</v>
      </c>
      <c r="N6" s="236">
        <f t="shared" si="41"/>
        <v>148.5</v>
      </c>
      <c r="O6" s="222">
        <f t="shared" si="42"/>
        <v>148.5</v>
      </c>
      <c r="P6" s="237">
        <f>(L6+N6)</f>
        <v>148.5</v>
      </c>
      <c r="Q6" s="21">
        <v>1</v>
      </c>
      <c r="R6" s="21"/>
      <c r="S6" s="222">
        <f t="shared" ref="S6:S11" si="140">(Q6*D6)</f>
        <v>46</v>
      </c>
      <c r="T6" s="222">
        <f t="shared" ref="T6:T11" si="141">(Q6*E6)</f>
        <v>43</v>
      </c>
      <c r="U6" s="222">
        <f t="shared" ref="U6:U11" si="142">(R6*G6)</f>
        <v>0</v>
      </c>
      <c r="V6" s="236">
        <f t="shared" ref="V6:V11" si="143">(R6*H6)</f>
        <v>0</v>
      </c>
      <c r="W6" s="222">
        <f t="shared" ref="W6:W11" si="144">(S6+U6)</f>
        <v>46</v>
      </c>
      <c r="X6" s="237">
        <f t="shared" ref="X6:X11" si="145">(T6+V6)</f>
        <v>43</v>
      </c>
      <c r="Y6" s="21"/>
      <c r="Z6" s="21">
        <v>3</v>
      </c>
      <c r="AA6" s="222">
        <f t="shared" si="44"/>
        <v>0</v>
      </c>
      <c r="AB6" s="222">
        <f t="shared" si="45"/>
        <v>0</v>
      </c>
      <c r="AC6" s="222">
        <f t="shared" si="46"/>
        <v>222.75</v>
      </c>
      <c r="AD6" s="236">
        <f t="shared" si="47"/>
        <v>74.25</v>
      </c>
      <c r="AE6" s="222">
        <f t="shared" si="48"/>
        <v>222.75</v>
      </c>
      <c r="AF6" s="237">
        <f t="shared" si="49"/>
        <v>74.25</v>
      </c>
      <c r="AG6" s="21"/>
      <c r="AH6" s="21"/>
      <c r="AI6" s="222">
        <f t="shared" si="50"/>
        <v>0</v>
      </c>
      <c r="AJ6" s="222">
        <f t="shared" si="51"/>
        <v>0</v>
      </c>
      <c r="AK6" s="222">
        <f t="shared" si="52"/>
        <v>0</v>
      </c>
      <c r="AL6" s="236">
        <f t="shared" si="53"/>
        <v>0</v>
      </c>
      <c r="AM6" s="222">
        <f t="shared" si="54"/>
        <v>0</v>
      </c>
      <c r="AN6" s="237">
        <f t="shared" si="55"/>
        <v>0</v>
      </c>
      <c r="AO6" s="21"/>
      <c r="AP6" s="21">
        <v>2</v>
      </c>
      <c r="AQ6" s="222">
        <f t="shared" si="56"/>
        <v>0</v>
      </c>
      <c r="AR6" s="222">
        <f t="shared" si="57"/>
        <v>0</v>
      </c>
      <c r="AS6" s="222">
        <f t="shared" si="58"/>
        <v>148.5</v>
      </c>
      <c r="AT6" s="236">
        <f t="shared" si="59"/>
        <v>49.5</v>
      </c>
      <c r="AU6" s="222">
        <f t="shared" si="60"/>
        <v>148.5</v>
      </c>
      <c r="AV6" s="237">
        <f t="shared" si="61"/>
        <v>49.5</v>
      </c>
      <c r="AW6" s="21"/>
      <c r="AX6" s="21"/>
      <c r="AY6" s="222">
        <f t="shared" si="62"/>
        <v>0</v>
      </c>
      <c r="AZ6" s="222">
        <f t="shared" si="63"/>
        <v>0</v>
      </c>
      <c r="BA6" s="222">
        <f t="shared" si="64"/>
        <v>0</v>
      </c>
      <c r="BB6" s="236">
        <f t="shared" si="65"/>
        <v>0</v>
      </c>
      <c r="BC6" s="222">
        <f t="shared" si="66"/>
        <v>0</v>
      </c>
      <c r="BD6" s="237">
        <f t="shared" si="67"/>
        <v>0</v>
      </c>
      <c r="BE6" s="21">
        <v>2</v>
      </c>
      <c r="BF6" s="21"/>
      <c r="BG6" s="222">
        <f t="shared" si="68"/>
        <v>92</v>
      </c>
      <c r="BH6" s="222">
        <f t="shared" si="69"/>
        <v>0</v>
      </c>
      <c r="BI6" s="222">
        <f t="shared" si="70"/>
        <v>0</v>
      </c>
      <c r="BJ6" s="236">
        <f t="shared" si="71"/>
        <v>0</v>
      </c>
      <c r="BK6" s="222">
        <f t="shared" si="72"/>
        <v>92</v>
      </c>
      <c r="BL6" s="237">
        <f t="shared" si="73"/>
        <v>0</v>
      </c>
      <c r="BM6" s="211"/>
      <c r="BN6" s="211"/>
      <c r="BO6" s="222">
        <f t="shared" si="74"/>
        <v>0</v>
      </c>
      <c r="BP6" s="222">
        <f t="shared" si="75"/>
        <v>0</v>
      </c>
      <c r="BQ6" s="222">
        <f t="shared" si="76"/>
        <v>0</v>
      </c>
      <c r="BR6" s="236">
        <f t="shared" si="77"/>
        <v>0</v>
      </c>
      <c r="BS6" s="222">
        <f t="shared" si="78"/>
        <v>0</v>
      </c>
      <c r="BT6" s="237">
        <f t="shared" si="79"/>
        <v>0</v>
      </c>
      <c r="BU6" s="21"/>
      <c r="BV6" s="21">
        <v>3</v>
      </c>
      <c r="BW6" s="222">
        <f t="shared" si="80"/>
        <v>0</v>
      </c>
      <c r="BX6" s="222">
        <f t="shared" si="81"/>
        <v>0</v>
      </c>
      <c r="BY6" s="222">
        <f t="shared" si="82"/>
        <v>222.75</v>
      </c>
      <c r="BZ6" s="236">
        <f t="shared" si="83"/>
        <v>74.25</v>
      </c>
      <c r="CA6" s="222">
        <f t="shared" si="84"/>
        <v>222.75</v>
      </c>
      <c r="CB6" s="237">
        <f t="shared" si="85"/>
        <v>74.25</v>
      </c>
      <c r="CC6" s="21">
        <v>5</v>
      </c>
      <c r="CD6" s="21">
        <v>1</v>
      </c>
      <c r="CE6" s="222">
        <f t="shared" si="86"/>
        <v>230</v>
      </c>
      <c r="CF6" s="222">
        <f t="shared" si="87"/>
        <v>215</v>
      </c>
      <c r="CG6" s="222">
        <f t="shared" si="88"/>
        <v>74.25</v>
      </c>
      <c r="CH6" s="236">
        <f t="shared" si="89"/>
        <v>24.75</v>
      </c>
      <c r="CI6" s="222">
        <f t="shared" si="90"/>
        <v>304.25</v>
      </c>
      <c r="CJ6" s="236">
        <f t="shared" si="91"/>
        <v>239.75</v>
      </c>
      <c r="CK6" s="21">
        <v>3</v>
      </c>
      <c r="CL6" s="21">
        <v>1</v>
      </c>
      <c r="CM6" s="222">
        <f t="shared" si="92"/>
        <v>138</v>
      </c>
      <c r="CN6" s="222">
        <f t="shared" si="93"/>
        <v>129</v>
      </c>
      <c r="CO6" s="222">
        <f t="shared" si="94"/>
        <v>74.25</v>
      </c>
      <c r="CP6" s="236">
        <f t="shared" si="95"/>
        <v>24.75</v>
      </c>
      <c r="CQ6" s="222">
        <f t="shared" si="96"/>
        <v>212.25</v>
      </c>
      <c r="CR6" s="237">
        <f t="shared" si="97"/>
        <v>153.75</v>
      </c>
      <c r="CS6" s="132"/>
      <c r="CT6" s="21">
        <v>3</v>
      </c>
      <c r="CU6" s="222">
        <f t="shared" si="98"/>
        <v>0</v>
      </c>
      <c r="CV6" s="222">
        <f t="shared" si="99"/>
        <v>0</v>
      </c>
      <c r="CW6" s="222">
        <f t="shared" si="100"/>
        <v>222.75</v>
      </c>
      <c r="CX6" s="236">
        <f t="shared" si="101"/>
        <v>74.25</v>
      </c>
      <c r="CY6" s="222">
        <f t="shared" si="102"/>
        <v>222.75</v>
      </c>
      <c r="CZ6" s="237">
        <f t="shared" si="103"/>
        <v>74.25</v>
      </c>
      <c r="DA6" s="21"/>
      <c r="DB6" s="21">
        <v>1</v>
      </c>
      <c r="DC6" s="222">
        <f t="shared" si="104"/>
        <v>0</v>
      </c>
      <c r="DD6" s="222">
        <f t="shared" si="105"/>
        <v>0</v>
      </c>
      <c r="DE6" s="222">
        <f t="shared" si="106"/>
        <v>74.25</v>
      </c>
      <c r="DF6" s="236">
        <f t="shared" si="107"/>
        <v>24.75</v>
      </c>
      <c r="DG6" s="222">
        <f t="shared" si="108"/>
        <v>74.25</v>
      </c>
      <c r="DH6" s="236">
        <f t="shared" si="109"/>
        <v>24.75</v>
      </c>
      <c r="DI6" s="21"/>
      <c r="DJ6" s="21">
        <v>1</v>
      </c>
      <c r="DK6" s="222">
        <f t="shared" si="110"/>
        <v>0</v>
      </c>
      <c r="DL6" s="222">
        <f t="shared" si="111"/>
        <v>0</v>
      </c>
      <c r="DM6" s="222">
        <f t="shared" si="112"/>
        <v>74.25</v>
      </c>
      <c r="DN6" s="236">
        <f t="shared" si="113"/>
        <v>24.75</v>
      </c>
      <c r="DO6" s="222">
        <f t="shared" si="114"/>
        <v>74.25</v>
      </c>
      <c r="DP6" s="237">
        <f t="shared" si="115"/>
        <v>24.75</v>
      </c>
      <c r="DQ6" s="21"/>
      <c r="DR6" s="21">
        <v>3</v>
      </c>
      <c r="DS6" s="222">
        <f t="shared" si="116"/>
        <v>0</v>
      </c>
      <c r="DT6" s="222">
        <f t="shared" si="117"/>
        <v>0</v>
      </c>
      <c r="DU6" s="222">
        <f t="shared" si="118"/>
        <v>222.75</v>
      </c>
      <c r="DV6" s="236">
        <f t="shared" si="119"/>
        <v>74.25</v>
      </c>
      <c r="DW6" s="222">
        <f t="shared" si="120"/>
        <v>222.75</v>
      </c>
      <c r="DX6" s="237">
        <f t="shared" si="121"/>
        <v>74.25</v>
      </c>
      <c r="DY6" s="21">
        <v>4</v>
      </c>
      <c r="DZ6" s="21"/>
      <c r="EA6" s="222">
        <f t="shared" si="1"/>
        <v>184</v>
      </c>
      <c r="EB6" s="222">
        <f t="shared" si="2"/>
        <v>172</v>
      </c>
      <c r="EC6" s="222">
        <f t="shared" si="3"/>
        <v>0</v>
      </c>
      <c r="ED6" s="236">
        <f t="shared" si="4"/>
        <v>0</v>
      </c>
      <c r="EE6" s="222">
        <f t="shared" si="122"/>
        <v>184</v>
      </c>
      <c r="EF6" s="236">
        <f t="shared" si="123"/>
        <v>172</v>
      </c>
      <c r="EG6" s="21">
        <v>1</v>
      </c>
      <c r="EH6" s="21">
        <v>2</v>
      </c>
      <c r="EI6" s="238">
        <f t="shared" si="5"/>
        <v>46</v>
      </c>
      <c r="EJ6" s="222">
        <f t="shared" si="6"/>
        <v>43</v>
      </c>
      <c r="EK6" s="222">
        <f t="shared" si="7"/>
        <v>148.5</v>
      </c>
      <c r="EL6" s="236">
        <f t="shared" si="8"/>
        <v>49.5</v>
      </c>
      <c r="EM6" s="222">
        <f t="shared" si="124"/>
        <v>194.5</v>
      </c>
      <c r="EN6" s="237">
        <f t="shared" si="125"/>
        <v>92.5</v>
      </c>
      <c r="EO6" s="21">
        <v>2</v>
      </c>
      <c r="EP6" s="21">
        <v>1</v>
      </c>
      <c r="EQ6" s="238">
        <f t="shared" si="9"/>
        <v>92</v>
      </c>
      <c r="ER6" s="222">
        <f t="shared" si="10"/>
        <v>86</v>
      </c>
      <c r="ES6" s="222">
        <f t="shared" si="11"/>
        <v>74.25</v>
      </c>
      <c r="ET6" s="236">
        <f t="shared" si="12"/>
        <v>24.75</v>
      </c>
      <c r="EU6" s="222">
        <f t="shared" si="126"/>
        <v>166.25</v>
      </c>
      <c r="EV6" s="237">
        <f t="shared" si="127"/>
        <v>110.75</v>
      </c>
      <c r="EW6" s="21"/>
      <c r="EX6" s="21">
        <v>1</v>
      </c>
      <c r="EY6" s="238">
        <f t="shared" si="13"/>
        <v>0</v>
      </c>
      <c r="EZ6" s="222">
        <f t="shared" si="14"/>
        <v>0</v>
      </c>
      <c r="FA6" s="222">
        <f t="shared" si="15"/>
        <v>74.25</v>
      </c>
      <c r="FB6" s="236">
        <f t="shared" si="16"/>
        <v>24.75</v>
      </c>
      <c r="FC6" s="222">
        <f t="shared" si="128"/>
        <v>74.25</v>
      </c>
      <c r="FD6" s="237">
        <f t="shared" si="129"/>
        <v>24.75</v>
      </c>
      <c r="FE6" s="21">
        <v>5</v>
      </c>
      <c r="FF6" s="21">
        <v>3</v>
      </c>
      <c r="FG6" s="238">
        <f t="shared" si="17"/>
        <v>230</v>
      </c>
      <c r="FH6" s="222">
        <f t="shared" si="18"/>
        <v>215</v>
      </c>
      <c r="FI6" s="222">
        <f t="shared" si="19"/>
        <v>222.75</v>
      </c>
      <c r="FJ6" s="236">
        <f t="shared" si="20"/>
        <v>74.25</v>
      </c>
      <c r="FK6" s="222">
        <f t="shared" si="130"/>
        <v>452.75</v>
      </c>
      <c r="FL6" s="237">
        <f t="shared" si="131"/>
        <v>289.25</v>
      </c>
      <c r="FM6" s="21">
        <v>2</v>
      </c>
      <c r="FN6" s="21">
        <v>4</v>
      </c>
      <c r="FO6" s="238">
        <f t="shared" si="21"/>
        <v>92</v>
      </c>
      <c r="FP6" s="222">
        <f t="shared" si="22"/>
        <v>86</v>
      </c>
      <c r="FQ6" s="222">
        <f t="shared" si="23"/>
        <v>297</v>
      </c>
      <c r="FR6" s="236">
        <f t="shared" si="24"/>
        <v>99</v>
      </c>
      <c r="FS6" s="222">
        <f t="shared" si="132"/>
        <v>389</v>
      </c>
      <c r="FT6" s="237">
        <f t="shared" si="133"/>
        <v>475</v>
      </c>
      <c r="FU6" s="21">
        <v>2</v>
      </c>
      <c r="FV6" s="21">
        <v>1</v>
      </c>
      <c r="FW6" s="238">
        <f t="shared" si="25"/>
        <v>92</v>
      </c>
      <c r="FX6" s="222">
        <f t="shared" si="26"/>
        <v>86</v>
      </c>
      <c r="FY6" s="222">
        <f t="shared" si="27"/>
        <v>74.25</v>
      </c>
      <c r="FZ6" s="236">
        <f t="shared" si="28"/>
        <v>24.75</v>
      </c>
      <c r="GA6" s="222">
        <f t="shared" si="134"/>
        <v>166.25</v>
      </c>
      <c r="GB6" s="237">
        <f t="shared" si="135"/>
        <v>110.75</v>
      </c>
      <c r="GC6" s="21">
        <v>1</v>
      </c>
      <c r="GD6" s="21"/>
      <c r="GE6" s="238">
        <f t="shared" si="29"/>
        <v>46</v>
      </c>
      <c r="GF6" s="222">
        <f t="shared" si="30"/>
        <v>43</v>
      </c>
      <c r="GG6" s="222">
        <f t="shared" si="31"/>
        <v>0</v>
      </c>
      <c r="GH6" s="236">
        <f t="shared" si="32"/>
        <v>0</v>
      </c>
      <c r="GI6" s="222">
        <f t="shared" si="136"/>
        <v>46</v>
      </c>
      <c r="GJ6" s="237">
        <f t="shared" si="137"/>
        <v>43</v>
      </c>
      <c r="GK6" s="21">
        <v>3</v>
      </c>
      <c r="GL6" s="21"/>
      <c r="GM6" s="238">
        <f t="shared" si="33"/>
        <v>138</v>
      </c>
      <c r="GN6" s="222">
        <f t="shared" si="34"/>
        <v>129</v>
      </c>
      <c r="GO6" s="222">
        <f t="shared" si="35"/>
        <v>0</v>
      </c>
      <c r="GP6" s="236">
        <f t="shared" si="36"/>
        <v>0</v>
      </c>
      <c r="GQ6" s="222">
        <f t="shared" si="138"/>
        <v>138</v>
      </c>
      <c r="GR6" s="237">
        <f t="shared" si="139"/>
        <v>129</v>
      </c>
    </row>
    <row r="7" spans="1:200" x14ac:dyDescent="0.25">
      <c r="A7" s="212">
        <v>4</v>
      </c>
      <c r="B7" s="213" t="s">
        <v>32</v>
      </c>
      <c r="C7" s="256">
        <v>89</v>
      </c>
      <c r="D7" s="256">
        <v>46</v>
      </c>
      <c r="E7" s="256">
        <f t="shared" si="0"/>
        <v>43</v>
      </c>
      <c r="F7" s="270">
        <v>99</v>
      </c>
      <c r="G7" s="202">
        <v>62.25</v>
      </c>
      <c r="H7" s="273">
        <f t="shared" si="37"/>
        <v>36.75</v>
      </c>
      <c r="I7" s="21"/>
      <c r="J7" s="21"/>
      <c r="K7" s="222">
        <f t="shared" si="38"/>
        <v>0</v>
      </c>
      <c r="L7" s="222">
        <f t="shared" si="39"/>
        <v>0</v>
      </c>
      <c r="M7" s="222">
        <f t="shared" si="40"/>
        <v>0</v>
      </c>
      <c r="N7" s="236">
        <f t="shared" si="41"/>
        <v>0</v>
      </c>
      <c r="O7" s="222">
        <f t="shared" si="42"/>
        <v>0</v>
      </c>
      <c r="P7" s="237">
        <f t="shared" si="43"/>
        <v>0</v>
      </c>
      <c r="Q7" s="21"/>
      <c r="R7" s="21">
        <v>2</v>
      </c>
      <c r="S7" s="222">
        <f t="shared" si="140"/>
        <v>0</v>
      </c>
      <c r="T7" s="222">
        <f t="shared" si="141"/>
        <v>0</v>
      </c>
      <c r="U7" s="222">
        <f t="shared" si="142"/>
        <v>124.5</v>
      </c>
      <c r="V7" s="236">
        <f t="shared" si="143"/>
        <v>73.5</v>
      </c>
      <c r="W7" s="222">
        <f t="shared" si="144"/>
        <v>124.5</v>
      </c>
      <c r="X7" s="237">
        <f t="shared" si="145"/>
        <v>73.5</v>
      </c>
      <c r="Y7" s="21"/>
      <c r="Z7" s="21"/>
      <c r="AA7" s="222">
        <f t="shared" si="44"/>
        <v>0</v>
      </c>
      <c r="AB7" s="222">
        <f t="shared" si="45"/>
        <v>0</v>
      </c>
      <c r="AC7" s="222">
        <f t="shared" si="46"/>
        <v>0</v>
      </c>
      <c r="AD7" s="236">
        <f t="shared" si="47"/>
        <v>0</v>
      </c>
      <c r="AE7" s="222">
        <f t="shared" si="48"/>
        <v>0</v>
      </c>
      <c r="AF7" s="237">
        <f t="shared" si="49"/>
        <v>0</v>
      </c>
      <c r="AG7" s="21">
        <v>1</v>
      </c>
      <c r="AH7" s="21"/>
      <c r="AI7" s="222">
        <f t="shared" si="50"/>
        <v>46</v>
      </c>
      <c r="AJ7" s="222">
        <f t="shared" si="51"/>
        <v>43</v>
      </c>
      <c r="AK7" s="222">
        <f t="shared" si="52"/>
        <v>0</v>
      </c>
      <c r="AL7" s="236">
        <f t="shared" si="53"/>
        <v>0</v>
      </c>
      <c r="AM7" s="222">
        <f t="shared" si="54"/>
        <v>46</v>
      </c>
      <c r="AN7" s="237">
        <f t="shared" si="55"/>
        <v>43</v>
      </c>
      <c r="AO7" s="21"/>
      <c r="AP7" s="21"/>
      <c r="AQ7" s="222">
        <f t="shared" si="56"/>
        <v>0</v>
      </c>
      <c r="AR7" s="222">
        <f t="shared" si="57"/>
        <v>0</v>
      </c>
      <c r="AS7" s="222">
        <f t="shared" si="58"/>
        <v>0</v>
      </c>
      <c r="AT7" s="236">
        <f t="shared" si="59"/>
        <v>0</v>
      </c>
      <c r="AU7" s="222">
        <f t="shared" si="60"/>
        <v>0</v>
      </c>
      <c r="AV7" s="237">
        <f t="shared" si="61"/>
        <v>0</v>
      </c>
      <c r="AW7" s="21">
        <v>1</v>
      </c>
      <c r="AX7" s="21"/>
      <c r="AY7" s="222">
        <f t="shared" si="62"/>
        <v>46</v>
      </c>
      <c r="AZ7" s="222">
        <f t="shared" si="63"/>
        <v>43</v>
      </c>
      <c r="BA7" s="222">
        <f t="shared" si="64"/>
        <v>0</v>
      </c>
      <c r="BB7" s="236">
        <f t="shared" si="65"/>
        <v>0</v>
      </c>
      <c r="BC7" s="222">
        <f t="shared" si="66"/>
        <v>46</v>
      </c>
      <c r="BD7" s="237">
        <f t="shared" si="67"/>
        <v>43</v>
      </c>
      <c r="BE7" s="21"/>
      <c r="BF7" s="21"/>
      <c r="BG7" s="222">
        <f t="shared" si="68"/>
        <v>0</v>
      </c>
      <c r="BH7" s="222">
        <f t="shared" si="69"/>
        <v>0</v>
      </c>
      <c r="BI7" s="222">
        <f t="shared" si="70"/>
        <v>0</v>
      </c>
      <c r="BJ7" s="236">
        <f t="shared" si="71"/>
        <v>0</v>
      </c>
      <c r="BK7" s="222">
        <f t="shared" si="72"/>
        <v>0</v>
      </c>
      <c r="BL7" s="237">
        <f t="shared" si="73"/>
        <v>0</v>
      </c>
      <c r="BM7" s="211"/>
      <c r="BN7" s="211"/>
      <c r="BO7" s="222">
        <f t="shared" si="74"/>
        <v>0</v>
      </c>
      <c r="BP7" s="222">
        <f t="shared" si="75"/>
        <v>0</v>
      </c>
      <c r="BQ7" s="222">
        <f t="shared" si="76"/>
        <v>0</v>
      </c>
      <c r="BR7" s="236">
        <f t="shared" si="77"/>
        <v>0</v>
      </c>
      <c r="BS7" s="222">
        <f t="shared" si="78"/>
        <v>0</v>
      </c>
      <c r="BT7" s="237">
        <f t="shared" si="79"/>
        <v>0</v>
      </c>
      <c r="BU7" s="21"/>
      <c r="BV7" s="21"/>
      <c r="BW7" s="222">
        <f t="shared" si="80"/>
        <v>0</v>
      </c>
      <c r="BX7" s="222">
        <f t="shared" si="81"/>
        <v>0</v>
      </c>
      <c r="BY7" s="222">
        <f t="shared" si="82"/>
        <v>0</v>
      </c>
      <c r="BZ7" s="236">
        <f t="shared" si="83"/>
        <v>0</v>
      </c>
      <c r="CA7" s="222">
        <f t="shared" si="84"/>
        <v>0</v>
      </c>
      <c r="CB7" s="237">
        <f t="shared" si="85"/>
        <v>0</v>
      </c>
      <c r="CC7" s="21"/>
      <c r="CD7" s="21"/>
      <c r="CE7" s="222">
        <f t="shared" si="86"/>
        <v>0</v>
      </c>
      <c r="CF7" s="222">
        <f t="shared" si="87"/>
        <v>0</v>
      </c>
      <c r="CG7" s="222">
        <f t="shared" si="88"/>
        <v>0</v>
      </c>
      <c r="CH7" s="236">
        <f t="shared" si="89"/>
        <v>0</v>
      </c>
      <c r="CI7" s="222">
        <f t="shared" si="90"/>
        <v>0</v>
      </c>
      <c r="CJ7" s="236">
        <f t="shared" si="91"/>
        <v>0</v>
      </c>
      <c r="CK7" s="21"/>
      <c r="CL7" s="21"/>
      <c r="CM7" s="222">
        <f t="shared" si="92"/>
        <v>0</v>
      </c>
      <c r="CN7" s="222">
        <f t="shared" si="93"/>
        <v>0</v>
      </c>
      <c r="CO7" s="222">
        <f t="shared" si="94"/>
        <v>0</v>
      </c>
      <c r="CP7" s="236">
        <f t="shared" si="95"/>
        <v>0</v>
      </c>
      <c r="CQ7" s="222">
        <f t="shared" si="96"/>
        <v>0</v>
      </c>
      <c r="CR7" s="237">
        <f t="shared" si="97"/>
        <v>0</v>
      </c>
      <c r="CS7" s="132">
        <v>1</v>
      </c>
      <c r="CT7" s="21">
        <v>1</v>
      </c>
      <c r="CU7" s="222">
        <f t="shared" si="98"/>
        <v>46</v>
      </c>
      <c r="CV7" s="222">
        <f t="shared" si="99"/>
        <v>43</v>
      </c>
      <c r="CW7" s="222">
        <f t="shared" si="100"/>
        <v>62.25</v>
      </c>
      <c r="CX7" s="236">
        <f t="shared" si="101"/>
        <v>36.75</v>
      </c>
      <c r="CY7" s="222">
        <f t="shared" si="102"/>
        <v>108.25</v>
      </c>
      <c r="CZ7" s="237">
        <f t="shared" si="103"/>
        <v>79.75</v>
      </c>
      <c r="DA7" s="21"/>
      <c r="DB7" s="21"/>
      <c r="DC7" s="222">
        <f t="shared" si="104"/>
        <v>0</v>
      </c>
      <c r="DD7" s="222">
        <f t="shared" si="105"/>
        <v>0</v>
      </c>
      <c r="DE7" s="222">
        <f t="shared" si="106"/>
        <v>0</v>
      </c>
      <c r="DF7" s="236">
        <f t="shared" si="107"/>
        <v>0</v>
      </c>
      <c r="DG7" s="222">
        <f t="shared" si="108"/>
        <v>0</v>
      </c>
      <c r="DH7" s="236">
        <f t="shared" si="109"/>
        <v>0</v>
      </c>
      <c r="DI7" s="21"/>
      <c r="DJ7" s="21"/>
      <c r="DK7" s="222">
        <f t="shared" si="110"/>
        <v>0</v>
      </c>
      <c r="DL7" s="222">
        <f t="shared" si="111"/>
        <v>0</v>
      </c>
      <c r="DM7" s="222">
        <f t="shared" si="112"/>
        <v>0</v>
      </c>
      <c r="DN7" s="236">
        <f t="shared" si="113"/>
        <v>0</v>
      </c>
      <c r="DO7" s="222">
        <f t="shared" si="114"/>
        <v>0</v>
      </c>
      <c r="DP7" s="237">
        <f t="shared" si="115"/>
        <v>0</v>
      </c>
      <c r="DQ7" s="21"/>
      <c r="DR7" s="21"/>
      <c r="DS7" s="222">
        <f t="shared" si="116"/>
        <v>0</v>
      </c>
      <c r="DT7" s="222">
        <f t="shared" si="117"/>
        <v>0</v>
      </c>
      <c r="DU7" s="222">
        <f t="shared" si="118"/>
        <v>0</v>
      </c>
      <c r="DV7" s="236">
        <f t="shared" si="119"/>
        <v>0</v>
      </c>
      <c r="DW7" s="222">
        <f t="shared" si="120"/>
        <v>0</v>
      </c>
      <c r="DX7" s="237">
        <f t="shared" si="121"/>
        <v>0</v>
      </c>
      <c r="DY7" s="21">
        <v>1</v>
      </c>
      <c r="DZ7" s="21"/>
      <c r="EA7" s="222">
        <f t="shared" si="1"/>
        <v>46</v>
      </c>
      <c r="EB7" s="222">
        <f t="shared" si="2"/>
        <v>43</v>
      </c>
      <c r="EC7" s="222">
        <f t="shared" si="3"/>
        <v>0</v>
      </c>
      <c r="ED7" s="236">
        <f t="shared" si="4"/>
        <v>0</v>
      </c>
      <c r="EE7" s="222">
        <f t="shared" si="122"/>
        <v>46</v>
      </c>
      <c r="EF7" s="236">
        <f t="shared" si="123"/>
        <v>43</v>
      </c>
      <c r="EG7" s="21">
        <v>1</v>
      </c>
      <c r="EH7" s="21"/>
      <c r="EI7" s="238">
        <f t="shared" si="5"/>
        <v>46</v>
      </c>
      <c r="EJ7" s="222">
        <f t="shared" si="6"/>
        <v>43</v>
      </c>
      <c r="EK7" s="222">
        <f t="shared" si="7"/>
        <v>0</v>
      </c>
      <c r="EL7" s="236">
        <f t="shared" si="8"/>
        <v>0</v>
      </c>
      <c r="EM7" s="222">
        <f t="shared" si="124"/>
        <v>46</v>
      </c>
      <c r="EN7" s="237">
        <f t="shared" si="125"/>
        <v>43</v>
      </c>
      <c r="EO7" s="21"/>
      <c r="EP7" s="21">
        <v>2</v>
      </c>
      <c r="EQ7" s="238">
        <f t="shared" si="9"/>
        <v>0</v>
      </c>
      <c r="ER7" s="222">
        <f t="shared" si="10"/>
        <v>0</v>
      </c>
      <c r="ES7" s="222">
        <f t="shared" si="11"/>
        <v>124.5</v>
      </c>
      <c r="ET7" s="236">
        <f t="shared" si="12"/>
        <v>73.5</v>
      </c>
      <c r="EU7" s="222">
        <f t="shared" si="126"/>
        <v>124.5</v>
      </c>
      <c r="EV7" s="237">
        <f t="shared" si="127"/>
        <v>73.5</v>
      </c>
      <c r="EW7" s="21"/>
      <c r="EX7" s="21"/>
      <c r="EY7" s="238">
        <f t="shared" si="13"/>
        <v>0</v>
      </c>
      <c r="EZ7" s="222">
        <f t="shared" si="14"/>
        <v>0</v>
      </c>
      <c r="FA7" s="222">
        <f t="shared" si="15"/>
        <v>0</v>
      </c>
      <c r="FB7" s="236">
        <f t="shared" si="16"/>
        <v>0</v>
      </c>
      <c r="FC7" s="222">
        <f t="shared" si="128"/>
        <v>0</v>
      </c>
      <c r="FD7" s="237">
        <f t="shared" si="129"/>
        <v>0</v>
      </c>
      <c r="FE7" s="21"/>
      <c r="FF7" s="21"/>
      <c r="FG7" s="238">
        <f t="shared" si="17"/>
        <v>0</v>
      </c>
      <c r="FH7" s="222">
        <f t="shared" si="18"/>
        <v>0</v>
      </c>
      <c r="FI7" s="222">
        <f t="shared" si="19"/>
        <v>0</v>
      </c>
      <c r="FJ7" s="236">
        <f t="shared" si="20"/>
        <v>0</v>
      </c>
      <c r="FK7" s="222">
        <f t="shared" si="130"/>
        <v>0</v>
      </c>
      <c r="FL7" s="237">
        <f t="shared" si="131"/>
        <v>0</v>
      </c>
      <c r="FM7" s="21">
        <v>1</v>
      </c>
      <c r="FN7" s="21"/>
      <c r="FO7" s="238">
        <f t="shared" si="21"/>
        <v>46</v>
      </c>
      <c r="FP7" s="222">
        <f t="shared" si="22"/>
        <v>43</v>
      </c>
      <c r="FQ7" s="222">
        <f t="shared" si="23"/>
        <v>0</v>
      </c>
      <c r="FR7" s="236">
        <f t="shared" si="24"/>
        <v>0</v>
      </c>
      <c r="FS7" s="222">
        <f t="shared" si="132"/>
        <v>46</v>
      </c>
      <c r="FT7" s="237">
        <f t="shared" si="133"/>
        <v>89</v>
      </c>
      <c r="FU7" s="21"/>
      <c r="FV7" s="21"/>
      <c r="FW7" s="238">
        <f t="shared" si="25"/>
        <v>0</v>
      </c>
      <c r="FX7" s="222">
        <f t="shared" si="26"/>
        <v>0</v>
      </c>
      <c r="FY7" s="222">
        <f t="shared" si="27"/>
        <v>0</v>
      </c>
      <c r="FZ7" s="236">
        <f t="shared" si="28"/>
        <v>0</v>
      </c>
      <c r="GA7" s="222">
        <f t="shared" si="134"/>
        <v>0</v>
      </c>
      <c r="GB7" s="237">
        <f t="shared" si="135"/>
        <v>0</v>
      </c>
      <c r="GC7" s="21"/>
      <c r="GD7" s="21"/>
      <c r="GE7" s="238">
        <f t="shared" si="29"/>
        <v>0</v>
      </c>
      <c r="GF7" s="222">
        <f t="shared" si="30"/>
        <v>0</v>
      </c>
      <c r="GG7" s="222">
        <f t="shared" si="31"/>
        <v>0</v>
      </c>
      <c r="GH7" s="236">
        <f t="shared" si="32"/>
        <v>0</v>
      </c>
      <c r="GI7" s="222">
        <f t="shared" si="136"/>
        <v>0</v>
      </c>
      <c r="GJ7" s="237">
        <f t="shared" si="137"/>
        <v>0</v>
      </c>
      <c r="GK7" s="21">
        <v>1</v>
      </c>
      <c r="GL7" s="21"/>
      <c r="GM7" s="238">
        <f t="shared" si="33"/>
        <v>46</v>
      </c>
      <c r="GN7" s="222">
        <f t="shared" si="34"/>
        <v>43</v>
      </c>
      <c r="GO7" s="222">
        <f t="shared" si="35"/>
        <v>0</v>
      </c>
      <c r="GP7" s="236">
        <f t="shared" si="36"/>
        <v>0</v>
      </c>
      <c r="GQ7" s="222">
        <f t="shared" si="138"/>
        <v>46</v>
      </c>
      <c r="GR7" s="237">
        <f t="shared" si="139"/>
        <v>43</v>
      </c>
    </row>
    <row r="8" spans="1:200" x14ac:dyDescent="0.25">
      <c r="A8" s="212">
        <v>5</v>
      </c>
      <c r="B8" s="213" t="s">
        <v>33</v>
      </c>
      <c r="C8" s="256">
        <v>89</v>
      </c>
      <c r="D8" s="256">
        <v>39.950000000000003</v>
      </c>
      <c r="E8" s="256">
        <f t="shared" si="0"/>
        <v>49.05</v>
      </c>
      <c r="F8" s="270">
        <v>99</v>
      </c>
      <c r="G8" s="274">
        <v>71.25</v>
      </c>
      <c r="H8" s="273">
        <f t="shared" si="37"/>
        <v>27.75</v>
      </c>
      <c r="I8" s="131"/>
      <c r="J8" s="131"/>
      <c r="K8" s="222">
        <f t="shared" si="38"/>
        <v>0</v>
      </c>
      <c r="L8" s="222">
        <f t="shared" si="39"/>
        <v>0</v>
      </c>
      <c r="M8" s="222">
        <f t="shared" si="40"/>
        <v>0</v>
      </c>
      <c r="N8" s="236">
        <f t="shared" si="41"/>
        <v>0</v>
      </c>
      <c r="O8" s="222">
        <f t="shared" si="42"/>
        <v>0</v>
      </c>
      <c r="P8" s="237">
        <f t="shared" si="43"/>
        <v>0</v>
      </c>
      <c r="Q8" s="131"/>
      <c r="R8" s="131"/>
      <c r="S8" s="222">
        <f t="shared" si="140"/>
        <v>0</v>
      </c>
      <c r="T8" s="222">
        <f t="shared" si="141"/>
        <v>0</v>
      </c>
      <c r="U8" s="222">
        <f t="shared" si="142"/>
        <v>0</v>
      </c>
      <c r="V8" s="236">
        <f t="shared" si="143"/>
        <v>0</v>
      </c>
      <c r="W8" s="222">
        <f t="shared" si="144"/>
        <v>0</v>
      </c>
      <c r="X8" s="237">
        <f t="shared" si="145"/>
        <v>0</v>
      </c>
      <c r="Y8" s="131"/>
      <c r="Z8" s="131"/>
      <c r="AA8" s="222">
        <f t="shared" si="44"/>
        <v>0</v>
      </c>
      <c r="AB8" s="222">
        <f t="shared" si="45"/>
        <v>0</v>
      </c>
      <c r="AC8" s="222">
        <f t="shared" si="46"/>
        <v>0</v>
      </c>
      <c r="AD8" s="236">
        <f t="shared" si="47"/>
        <v>0</v>
      </c>
      <c r="AE8" s="222">
        <f t="shared" si="48"/>
        <v>0</v>
      </c>
      <c r="AF8" s="237">
        <f t="shared" si="49"/>
        <v>0</v>
      </c>
      <c r="AG8" s="21"/>
      <c r="AH8" s="21"/>
      <c r="AI8" s="222">
        <f t="shared" si="50"/>
        <v>0</v>
      </c>
      <c r="AJ8" s="222">
        <f t="shared" si="51"/>
        <v>0</v>
      </c>
      <c r="AK8" s="222">
        <f t="shared" si="52"/>
        <v>0</v>
      </c>
      <c r="AL8" s="236">
        <f t="shared" si="53"/>
        <v>0</v>
      </c>
      <c r="AM8" s="222">
        <f t="shared" si="54"/>
        <v>0</v>
      </c>
      <c r="AN8" s="237">
        <f t="shared" si="55"/>
        <v>0</v>
      </c>
      <c r="AO8" s="21"/>
      <c r="AP8" s="21"/>
      <c r="AQ8" s="222">
        <f t="shared" si="56"/>
        <v>0</v>
      </c>
      <c r="AR8" s="222">
        <f t="shared" si="57"/>
        <v>0</v>
      </c>
      <c r="AS8" s="222">
        <f t="shared" si="58"/>
        <v>0</v>
      </c>
      <c r="AT8" s="236">
        <f t="shared" si="59"/>
        <v>0</v>
      </c>
      <c r="AU8" s="222">
        <f t="shared" si="60"/>
        <v>0</v>
      </c>
      <c r="AV8" s="237">
        <f t="shared" si="61"/>
        <v>0</v>
      </c>
      <c r="AW8" s="21"/>
      <c r="AX8" s="21"/>
      <c r="AY8" s="222">
        <f t="shared" si="62"/>
        <v>0</v>
      </c>
      <c r="AZ8" s="222">
        <f t="shared" si="63"/>
        <v>0</v>
      </c>
      <c r="BA8" s="222">
        <f t="shared" si="64"/>
        <v>0</v>
      </c>
      <c r="BB8" s="236">
        <f t="shared" si="65"/>
        <v>0</v>
      </c>
      <c r="BC8" s="222">
        <f t="shared" si="66"/>
        <v>0</v>
      </c>
      <c r="BD8" s="237">
        <f t="shared" si="67"/>
        <v>0</v>
      </c>
      <c r="BE8" s="21"/>
      <c r="BF8" s="21"/>
      <c r="BG8" s="222">
        <f t="shared" si="68"/>
        <v>0</v>
      </c>
      <c r="BH8" s="222">
        <f t="shared" si="69"/>
        <v>0</v>
      </c>
      <c r="BI8" s="222">
        <f t="shared" si="70"/>
        <v>0</v>
      </c>
      <c r="BJ8" s="236">
        <f t="shared" si="71"/>
        <v>0</v>
      </c>
      <c r="BK8" s="222">
        <f t="shared" si="72"/>
        <v>0</v>
      </c>
      <c r="BL8" s="237">
        <f t="shared" si="73"/>
        <v>0</v>
      </c>
      <c r="BM8" s="211"/>
      <c r="BN8" s="211"/>
      <c r="BO8" s="222">
        <f t="shared" si="74"/>
        <v>0</v>
      </c>
      <c r="BP8" s="222">
        <f t="shared" si="75"/>
        <v>0</v>
      </c>
      <c r="BQ8" s="222">
        <f t="shared" si="76"/>
        <v>0</v>
      </c>
      <c r="BR8" s="236">
        <f t="shared" si="77"/>
        <v>0</v>
      </c>
      <c r="BS8" s="222">
        <f t="shared" si="78"/>
        <v>0</v>
      </c>
      <c r="BT8" s="237">
        <f t="shared" si="79"/>
        <v>0</v>
      </c>
      <c r="BU8" s="21"/>
      <c r="BV8" s="21"/>
      <c r="BW8" s="222">
        <f t="shared" si="80"/>
        <v>0</v>
      </c>
      <c r="BX8" s="222">
        <f t="shared" si="81"/>
        <v>0</v>
      </c>
      <c r="BY8" s="222">
        <f t="shared" si="82"/>
        <v>0</v>
      </c>
      <c r="BZ8" s="236">
        <f t="shared" si="83"/>
        <v>0</v>
      </c>
      <c r="CA8" s="222">
        <f t="shared" si="84"/>
        <v>0</v>
      </c>
      <c r="CB8" s="237">
        <f t="shared" si="85"/>
        <v>0</v>
      </c>
      <c r="CC8" s="21"/>
      <c r="CD8" s="21"/>
      <c r="CE8" s="222">
        <f t="shared" si="86"/>
        <v>0</v>
      </c>
      <c r="CF8" s="222">
        <f t="shared" si="87"/>
        <v>0</v>
      </c>
      <c r="CG8" s="222">
        <f t="shared" si="88"/>
        <v>0</v>
      </c>
      <c r="CH8" s="236">
        <f t="shared" si="89"/>
        <v>0</v>
      </c>
      <c r="CI8" s="222">
        <f t="shared" si="90"/>
        <v>0</v>
      </c>
      <c r="CJ8" s="236">
        <f t="shared" si="91"/>
        <v>0</v>
      </c>
      <c r="CK8" s="21"/>
      <c r="CL8" s="21"/>
      <c r="CM8" s="222">
        <f t="shared" si="92"/>
        <v>0</v>
      </c>
      <c r="CN8" s="222">
        <f t="shared" si="93"/>
        <v>0</v>
      </c>
      <c r="CO8" s="222">
        <f t="shared" si="94"/>
        <v>0</v>
      </c>
      <c r="CP8" s="236">
        <f t="shared" si="95"/>
        <v>0</v>
      </c>
      <c r="CQ8" s="222">
        <f t="shared" si="96"/>
        <v>0</v>
      </c>
      <c r="CR8" s="237">
        <f t="shared" si="97"/>
        <v>0</v>
      </c>
      <c r="CS8" s="132"/>
      <c r="CT8" s="21"/>
      <c r="CU8" s="222">
        <f t="shared" si="98"/>
        <v>0</v>
      </c>
      <c r="CV8" s="222">
        <f t="shared" si="99"/>
        <v>0</v>
      </c>
      <c r="CW8" s="222">
        <f t="shared" si="100"/>
        <v>0</v>
      </c>
      <c r="CX8" s="236">
        <f t="shared" si="101"/>
        <v>0</v>
      </c>
      <c r="CY8" s="222">
        <f t="shared" si="102"/>
        <v>0</v>
      </c>
      <c r="CZ8" s="237">
        <f t="shared" si="103"/>
        <v>0</v>
      </c>
      <c r="DA8" s="21">
        <v>1</v>
      </c>
      <c r="DB8" s="21"/>
      <c r="DC8" s="222">
        <f t="shared" si="104"/>
        <v>39.950000000000003</v>
      </c>
      <c r="DD8" s="222">
        <f t="shared" si="105"/>
        <v>49.05</v>
      </c>
      <c r="DE8" s="222">
        <f t="shared" si="106"/>
        <v>0</v>
      </c>
      <c r="DF8" s="236">
        <f t="shared" si="107"/>
        <v>0</v>
      </c>
      <c r="DG8" s="222">
        <f t="shared" si="108"/>
        <v>39.950000000000003</v>
      </c>
      <c r="DH8" s="236">
        <f t="shared" si="109"/>
        <v>49.05</v>
      </c>
      <c r="DI8" s="21"/>
      <c r="DJ8" s="21"/>
      <c r="DK8" s="222">
        <f t="shared" si="110"/>
        <v>0</v>
      </c>
      <c r="DL8" s="222">
        <f t="shared" si="111"/>
        <v>0</v>
      </c>
      <c r="DM8" s="222">
        <f t="shared" si="112"/>
        <v>0</v>
      </c>
      <c r="DN8" s="236">
        <f t="shared" si="113"/>
        <v>0</v>
      </c>
      <c r="DO8" s="222">
        <f t="shared" si="114"/>
        <v>0</v>
      </c>
      <c r="DP8" s="237">
        <f t="shared" si="115"/>
        <v>0</v>
      </c>
      <c r="DQ8" s="21"/>
      <c r="DR8" s="21">
        <v>1</v>
      </c>
      <c r="DS8" s="222">
        <f t="shared" si="116"/>
        <v>0</v>
      </c>
      <c r="DT8" s="222">
        <f t="shared" si="117"/>
        <v>0</v>
      </c>
      <c r="DU8" s="222">
        <f t="shared" si="118"/>
        <v>71.25</v>
      </c>
      <c r="DV8" s="236">
        <f t="shared" si="119"/>
        <v>27.75</v>
      </c>
      <c r="DW8" s="222">
        <f t="shared" si="120"/>
        <v>71.25</v>
      </c>
      <c r="DX8" s="237">
        <f t="shared" si="121"/>
        <v>27.75</v>
      </c>
      <c r="DY8" s="21">
        <v>2</v>
      </c>
      <c r="DZ8" s="21"/>
      <c r="EA8" s="222">
        <f t="shared" si="1"/>
        <v>79.900000000000006</v>
      </c>
      <c r="EB8" s="222">
        <f t="shared" si="2"/>
        <v>98.1</v>
      </c>
      <c r="EC8" s="222">
        <f t="shared" si="3"/>
        <v>0</v>
      </c>
      <c r="ED8" s="236">
        <f t="shared" si="4"/>
        <v>0</v>
      </c>
      <c r="EE8" s="222">
        <f t="shared" si="122"/>
        <v>79.900000000000006</v>
      </c>
      <c r="EF8" s="236">
        <f t="shared" si="123"/>
        <v>98.1</v>
      </c>
      <c r="EG8" s="21">
        <v>1</v>
      </c>
      <c r="EH8" s="21"/>
      <c r="EI8" s="238">
        <f t="shared" si="5"/>
        <v>39.950000000000003</v>
      </c>
      <c r="EJ8" s="222">
        <f t="shared" si="6"/>
        <v>49.05</v>
      </c>
      <c r="EK8" s="222">
        <f t="shared" si="7"/>
        <v>0</v>
      </c>
      <c r="EL8" s="236">
        <f t="shared" si="8"/>
        <v>0</v>
      </c>
      <c r="EM8" s="222">
        <f t="shared" si="124"/>
        <v>39.950000000000003</v>
      </c>
      <c r="EN8" s="237">
        <f t="shared" si="125"/>
        <v>49.05</v>
      </c>
      <c r="EO8" s="21">
        <v>2</v>
      </c>
      <c r="EP8" s="21"/>
      <c r="EQ8" s="238">
        <f t="shared" si="9"/>
        <v>79.900000000000006</v>
      </c>
      <c r="ER8" s="222">
        <f t="shared" si="10"/>
        <v>98.1</v>
      </c>
      <c r="ES8" s="222">
        <f t="shared" si="11"/>
        <v>0</v>
      </c>
      <c r="ET8" s="236">
        <f t="shared" si="12"/>
        <v>0</v>
      </c>
      <c r="EU8" s="222">
        <f t="shared" si="126"/>
        <v>79.900000000000006</v>
      </c>
      <c r="EV8" s="237">
        <f t="shared" si="127"/>
        <v>98.1</v>
      </c>
      <c r="EW8" s="21"/>
      <c r="EX8" s="21"/>
      <c r="EY8" s="238">
        <f t="shared" si="13"/>
        <v>0</v>
      </c>
      <c r="EZ8" s="222">
        <f t="shared" si="14"/>
        <v>0</v>
      </c>
      <c r="FA8" s="222">
        <f t="shared" si="15"/>
        <v>0</v>
      </c>
      <c r="FB8" s="236">
        <f t="shared" si="16"/>
        <v>0</v>
      </c>
      <c r="FC8" s="222">
        <f t="shared" si="128"/>
        <v>0</v>
      </c>
      <c r="FD8" s="237">
        <f t="shared" si="129"/>
        <v>0</v>
      </c>
      <c r="FE8" s="21"/>
      <c r="FF8" s="21">
        <v>1</v>
      </c>
      <c r="FG8" s="238">
        <f t="shared" si="17"/>
        <v>0</v>
      </c>
      <c r="FH8" s="222">
        <f t="shared" si="18"/>
        <v>0</v>
      </c>
      <c r="FI8" s="222">
        <f t="shared" si="19"/>
        <v>71.25</v>
      </c>
      <c r="FJ8" s="236">
        <f t="shared" si="20"/>
        <v>27.75</v>
      </c>
      <c r="FK8" s="222">
        <f t="shared" si="130"/>
        <v>71.25</v>
      </c>
      <c r="FL8" s="237">
        <f t="shared" si="131"/>
        <v>27.75</v>
      </c>
      <c r="FM8" s="21"/>
      <c r="FN8" s="21"/>
      <c r="FO8" s="238">
        <f t="shared" si="21"/>
        <v>0</v>
      </c>
      <c r="FP8" s="222">
        <f t="shared" si="22"/>
        <v>0</v>
      </c>
      <c r="FQ8" s="222">
        <f t="shared" si="23"/>
        <v>0</v>
      </c>
      <c r="FR8" s="236">
        <f t="shared" si="24"/>
        <v>0</v>
      </c>
      <c r="FS8" s="222">
        <f t="shared" si="132"/>
        <v>0</v>
      </c>
      <c r="FT8" s="237">
        <f t="shared" si="133"/>
        <v>0</v>
      </c>
      <c r="FU8" s="21"/>
      <c r="FV8" s="21"/>
      <c r="FW8" s="238">
        <f t="shared" si="25"/>
        <v>0</v>
      </c>
      <c r="FX8" s="222">
        <f t="shared" si="26"/>
        <v>0</v>
      </c>
      <c r="FY8" s="222">
        <f t="shared" si="27"/>
        <v>0</v>
      </c>
      <c r="FZ8" s="236">
        <f t="shared" si="28"/>
        <v>0</v>
      </c>
      <c r="GA8" s="222">
        <f t="shared" si="134"/>
        <v>0</v>
      </c>
      <c r="GB8" s="237">
        <f t="shared" si="135"/>
        <v>0</v>
      </c>
      <c r="GC8" s="21"/>
      <c r="GD8" s="21"/>
      <c r="GE8" s="238">
        <f t="shared" si="29"/>
        <v>0</v>
      </c>
      <c r="GF8" s="222">
        <f t="shared" si="30"/>
        <v>0</v>
      </c>
      <c r="GG8" s="222">
        <f t="shared" si="31"/>
        <v>0</v>
      </c>
      <c r="GH8" s="236">
        <f t="shared" si="32"/>
        <v>0</v>
      </c>
      <c r="GI8" s="222">
        <f t="shared" si="136"/>
        <v>0</v>
      </c>
      <c r="GJ8" s="237">
        <f t="shared" si="137"/>
        <v>0</v>
      </c>
      <c r="GK8" s="21"/>
      <c r="GL8" s="21"/>
      <c r="GM8" s="238">
        <f t="shared" si="33"/>
        <v>0</v>
      </c>
      <c r="GN8" s="222">
        <f t="shared" si="34"/>
        <v>0</v>
      </c>
      <c r="GO8" s="222">
        <f t="shared" si="35"/>
        <v>0</v>
      </c>
      <c r="GP8" s="236">
        <f t="shared" si="36"/>
        <v>0</v>
      </c>
      <c r="GQ8" s="222">
        <f t="shared" si="138"/>
        <v>0</v>
      </c>
      <c r="GR8" s="237">
        <f t="shared" si="139"/>
        <v>0</v>
      </c>
    </row>
    <row r="9" spans="1:200" x14ac:dyDescent="0.25">
      <c r="A9" s="212">
        <v>6</v>
      </c>
      <c r="B9" s="219" t="s">
        <v>34</v>
      </c>
      <c r="C9" s="256">
        <v>89</v>
      </c>
      <c r="D9" s="256"/>
      <c r="E9" s="256">
        <f t="shared" si="0"/>
        <v>89</v>
      </c>
      <c r="F9" s="270">
        <v>99</v>
      </c>
      <c r="G9" s="202"/>
      <c r="H9" s="273">
        <f t="shared" si="37"/>
        <v>99</v>
      </c>
      <c r="I9" s="21"/>
      <c r="J9" s="21"/>
      <c r="K9" s="222">
        <f t="shared" si="38"/>
        <v>0</v>
      </c>
      <c r="L9" s="222">
        <f t="shared" si="39"/>
        <v>0</v>
      </c>
      <c r="M9" s="222">
        <f t="shared" si="40"/>
        <v>0</v>
      </c>
      <c r="N9" s="236">
        <f t="shared" si="41"/>
        <v>0</v>
      </c>
      <c r="O9" s="222">
        <f t="shared" si="42"/>
        <v>0</v>
      </c>
      <c r="P9" s="237">
        <f t="shared" si="43"/>
        <v>0</v>
      </c>
      <c r="Q9" s="21"/>
      <c r="R9" s="21"/>
      <c r="S9" s="222">
        <f t="shared" si="140"/>
        <v>0</v>
      </c>
      <c r="T9" s="222">
        <f t="shared" si="141"/>
        <v>0</v>
      </c>
      <c r="U9" s="222">
        <f t="shared" si="142"/>
        <v>0</v>
      </c>
      <c r="V9" s="236">
        <f t="shared" si="143"/>
        <v>0</v>
      </c>
      <c r="W9" s="222">
        <f t="shared" si="144"/>
        <v>0</v>
      </c>
      <c r="X9" s="237">
        <f t="shared" si="145"/>
        <v>0</v>
      </c>
      <c r="Y9" s="21"/>
      <c r="Z9" s="21">
        <v>1</v>
      </c>
      <c r="AA9" s="222">
        <f t="shared" si="44"/>
        <v>0</v>
      </c>
      <c r="AB9" s="222">
        <f t="shared" si="45"/>
        <v>0</v>
      </c>
      <c r="AC9" s="222">
        <f t="shared" si="46"/>
        <v>0</v>
      </c>
      <c r="AD9" s="236">
        <f t="shared" si="47"/>
        <v>99</v>
      </c>
      <c r="AE9" s="222">
        <f t="shared" si="48"/>
        <v>0</v>
      </c>
      <c r="AF9" s="237">
        <f t="shared" si="49"/>
        <v>99</v>
      </c>
      <c r="AG9" s="21"/>
      <c r="AH9" s="21">
        <v>1</v>
      </c>
      <c r="AI9" s="222">
        <f t="shared" si="50"/>
        <v>0</v>
      </c>
      <c r="AJ9" s="222">
        <f t="shared" si="51"/>
        <v>0</v>
      </c>
      <c r="AK9" s="222">
        <f t="shared" si="52"/>
        <v>0</v>
      </c>
      <c r="AL9" s="236">
        <f t="shared" si="53"/>
        <v>99</v>
      </c>
      <c r="AM9" s="222">
        <f t="shared" si="54"/>
        <v>0</v>
      </c>
      <c r="AN9" s="237">
        <f t="shared" si="55"/>
        <v>99</v>
      </c>
      <c r="AO9" s="21"/>
      <c r="AP9" s="21"/>
      <c r="AQ9" s="222">
        <f t="shared" si="56"/>
        <v>0</v>
      </c>
      <c r="AR9" s="222">
        <f t="shared" si="57"/>
        <v>0</v>
      </c>
      <c r="AS9" s="222">
        <f t="shared" si="58"/>
        <v>0</v>
      </c>
      <c r="AT9" s="236">
        <f t="shared" si="59"/>
        <v>0</v>
      </c>
      <c r="AU9" s="222">
        <f t="shared" si="60"/>
        <v>0</v>
      </c>
      <c r="AV9" s="237">
        <f t="shared" si="61"/>
        <v>0</v>
      </c>
      <c r="AW9" s="21"/>
      <c r="AX9" s="21"/>
      <c r="AY9" s="222">
        <f t="shared" si="62"/>
        <v>0</v>
      </c>
      <c r="AZ9" s="222">
        <f t="shared" si="63"/>
        <v>0</v>
      </c>
      <c r="BA9" s="222">
        <f t="shared" si="64"/>
        <v>0</v>
      </c>
      <c r="BB9" s="236">
        <f t="shared" si="65"/>
        <v>0</v>
      </c>
      <c r="BC9" s="222">
        <f t="shared" si="66"/>
        <v>0</v>
      </c>
      <c r="BD9" s="237">
        <f t="shared" si="67"/>
        <v>0</v>
      </c>
      <c r="BE9" s="21">
        <v>1</v>
      </c>
      <c r="BF9" s="21"/>
      <c r="BG9" s="222">
        <f t="shared" si="68"/>
        <v>0</v>
      </c>
      <c r="BH9" s="222">
        <f t="shared" si="69"/>
        <v>0</v>
      </c>
      <c r="BI9" s="222">
        <f t="shared" si="70"/>
        <v>0</v>
      </c>
      <c r="BJ9" s="236">
        <f t="shared" si="71"/>
        <v>0</v>
      </c>
      <c r="BK9" s="222">
        <f t="shared" si="72"/>
        <v>0</v>
      </c>
      <c r="BL9" s="237">
        <f t="shared" si="73"/>
        <v>0</v>
      </c>
      <c r="BM9" s="211"/>
      <c r="BN9" s="211"/>
      <c r="BO9" s="222">
        <f t="shared" si="74"/>
        <v>0</v>
      </c>
      <c r="BP9" s="222">
        <f t="shared" si="75"/>
        <v>0</v>
      </c>
      <c r="BQ9" s="222">
        <f t="shared" si="76"/>
        <v>0</v>
      </c>
      <c r="BR9" s="236">
        <f t="shared" si="77"/>
        <v>0</v>
      </c>
      <c r="BS9" s="222">
        <f t="shared" si="78"/>
        <v>0</v>
      </c>
      <c r="BT9" s="237">
        <f t="shared" si="79"/>
        <v>0</v>
      </c>
      <c r="BU9" s="21"/>
      <c r="BV9" s="21"/>
      <c r="BW9" s="222">
        <f t="shared" si="80"/>
        <v>0</v>
      </c>
      <c r="BX9" s="222">
        <f t="shared" si="81"/>
        <v>0</v>
      </c>
      <c r="BY9" s="222">
        <f t="shared" si="82"/>
        <v>0</v>
      </c>
      <c r="BZ9" s="236">
        <f t="shared" si="83"/>
        <v>0</v>
      </c>
      <c r="CA9" s="222">
        <f t="shared" si="84"/>
        <v>0</v>
      </c>
      <c r="CB9" s="237">
        <f t="shared" si="85"/>
        <v>0</v>
      </c>
      <c r="CC9" s="21"/>
      <c r="CD9" s="21"/>
      <c r="CE9" s="222">
        <f t="shared" si="86"/>
        <v>0</v>
      </c>
      <c r="CF9" s="222">
        <f t="shared" si="87"/>
        <v>0</v>
      </c>
      <c r="CG9" s="222">
        <f t="shared" si="88"/>
        <v>0</v>
      </c>
      <c r="CH9" s="236">
        <f t="shared" si="89"/>
        <v>0</v>
      </c>
      <c r="CI9" s="222">
        <f t="shared" si="90"/>
        <v>0</v>
      </c>
      <c r="CJ9" s="236">
        <f t="shared" si="91"/>
        <v>0</v>
      </c>
      <c r="CK9" s="21"/>
      <c r="CL9" s="21"/>
      <c r="CM9" s="222">
        <f t="shared" si="92"/>
        <v>0</v>
      </c>
      <c r="CN9" s="222">
        <f t="shared" si="93"/>
        <v>0</v>
      </c>
      <c r="CO9" s="222">
        <f t="shared" si="94"/>
        <v>0</v>
      </c>
      <c r="CP9" s="236">
        <f t="shared" si="95"/>
        <v>0</v>
      </c>
      <c r="CQ9" s="222">
        <f t="shared" si="96"/>
        <v>0</v>
      </c>
      <c r="CR9" s="237">
        <f t="shared" si="97"/>
        <v>0</v>
      </c>
      <c r="CS9" s="132"/>
      <c r="CT9" s="21"/>
      <c r="CU9" s="222">
        <f t="shared" si="98"/>
        <v>0</v>
      </c>
      <c r="CV9" s="222">
        <f t="shared" si="99"/>
        <v>0</v>
      </c>
      <c r="CW9" s="222">
        <f t="shared" si="100"/>
        <v>0</v>
      </c>
      <c r="CX9" s="236">
        <f t="shared" si="101"/>
        <v>0</v>
      </c>
      <c r="CY9" s="222">
        <f t="shared" si="102"/>
        <v>0</v>
      </c>
      <c r="CZ9" s="237">
        <f t="shared" si="103"/>
        <v>0</v>
      </c>
      <c r="DA9" s="21"/>
      <c r="DB9" s="21"/>
      <c r="DC9" s="222">
        <f t="shared" si="104"/>
        <v>0</v>
      </c>
      <c r="DD9" s="222">
        <f t="shared" si="105"/>
        <v>0</v>
      </c>
      <c r="DE9" s="222">
        <f t="shared" si="106"/>
        <v>0</v>
      </c>
      <c r="DF9" s="236">
        <f t="shared" si="107"/>
        <v>0</v>
      </c>
      <c r="DG9" s="222">
        <f t="shared" si="108"/>
        <v>0</v>
      </c>
      <c r="DH9" s="236">
        <f t="shared" si="109"/>
        <v>0</v>
      </c>
      <c r="DI9" s="21"/>
      <c r="DJ9" s="21"/>
      <c r="DK9" s="222">
        <f t="shared" si="110"/>
        <v>0</v>
      </c>
      <c r="DL9" s="222">
        <f t="shared" si="111"/>
        <v>0</v>
      </c>
      <c r="DM9" s="222">
        <f t="shared" si="112"/>
        <v>0</v>
      </c>
      <c r="DN9" s="236">
        <f t="shared" si="113"/>
        <v>0</v>
      </c>
      <c r="DO9" s="222">
        <f t="shared" si="114"/>
        <v>0</v>
      </c>
      <c r="DP9" s="237">
        <f t="shared" si="115"/>
        <v>0</v>
      </c>
      <c r="DQ9" s="21"/>
      <c r="DR9" s="21"/>
      <c r="DS9" s="222">
        <f t="shared" si="116"/>
        <v>0</v>
      </c>
      <c r="DT9" s="222">
        <f t="shared" si="117"/>
        <v>0</v>
      </c>
      <c r="DU9" s="222">
        <f t="shared" si="118"/>
        <v>0</v>
      </c>
      <c r="DV9" s="236">
        <f t="shared" si="119"/>
        <v>0</v>
      </c>
      <c r="DW9" s="222">
        <f t="shared" si="120"/>
        <v>0</v>
      </c>
      <c r="DX9" s="237">
        <f t="shared" si="121"/>
        <v>0</v>
      </c>
      <c r="DY9" s="21"/>
      <c r="DZ9" s="21"/>
      <c r="EA9" s="222">
        <f t="shared" si="1"/>
        <v>0</v>
      </c>
      <c r="EB9" s="222">
        <f t="shared" si="2"/>
        <v>0</v>
      </c>
      <c r="EC9" s="222">
        <f t="shared" si="3"/>
        <v>0</v>
      </c>
      <c r="ED9" s="236">
        <f t="shared" si="4"/>
        <v>0</v>
      </c>
      <c r="EE9" s="222">
        <f t="shared" si="122"/>
        <v>0</v>
      </c>
      <c r="EF9" s="236">
        <f t="shared" si="123"/>
        <v>0</v>
      </c>
      <c r="EG9" s="21"/>
      <c r="EH9" s="21"/>
      <c r="EI9" s="238">
        <f t="shared" si="5"/>
        <v>0</v>
      </c>
      <c r="EJ9" s="222">
        <f t="shared" si="6"/>
        <v>0</v>
      </c>
      <c r="EK9" s="222">
        <f t="shared" si="7"/>
        <v>0</v>
      </c>
      <c r="EL9" s="236">
        <f t="shared" si="8"/>
        <v>0</v>
      </c>
      <c r="EM9" s="222">
        <f t="shared" si="124"/>
        <v>0</v>
      </c>
      <c r="EN9" s="237">
        <f t="shared" si="125"/>
        <v>0</v>
      </c>
      <c r="EO9" s="21"/>
      <c r="EP9" s="21"/>
      <c r="EQ9" s="238">
        <f t="shared" si="9"/>
        <v>0</v>
      </c>
      <c r="ER9" s="222">
        <f t="shared" si="10"/>
        <v>0</v>
      </c>
      <c r="ES9" s="222">
        <f t="shared" si="11"/>
        <v>0</v>
      </c>
      <c r="ET9" s="236">
        <f t="shared" si="12"/>
        <v>0</v>
      </c>
      <c r="EU9" s="222">
        <f t="shared" si="126"/>
        <v>0</v>
      </c>
      <c r="EV9" s="237">
        <f t="shared" si="127"/>
        <v>0</v>
      </c>
      <c r="EW9" s="21"/>
      <c r="EX9" s="21"/>
      <c r="EY9" s="238">
        <f t="shared" si="13"/>
        <v>0</v>
      </c>
      <c r="EZ9" s="222">
        <f t="shared" si="14"/>
        <v>0</v>
      </c>
      <c r="FA9" s="222">
        <f t="shared" si="15"/>
        <v>0</v>
      </c>
      <c r="FB9" s="236">
        <f t="shared" si="16"/>
        <v>0</v>
      </c>
      <c r="FC9" s="222">
        <f t="shared" si="128"/>
        <v>0</v>
      </c>
      <c r="FD9" s="237">
        <f t="shared" si="129"/>
        <v>0</v>
      </c>
      <c r="FE9" s="21">
        <v>1</v>
      </c>
      <c r="FF9" s="21">
        <v>1</v>
      </c>
      <c r="FG9" s="238">
        <f t="shared" si="17"/>
        <v>0</v>
      </c>
      <c r="FH9" s="222">
        <f t="shared" si="18"/>
        <v>89</v>
      </c>
      <c r="FI9" s="222">
        <f t="shared" si="19"/>
        <v>0</v>
      </c>
      <c r="FJ9" s="236">
        <f t="shared" si="20"/>
        <v>99</v>
      </c>
      <c r="FK9" s="222">
        <f t="shared" si="130"/>
        <v>0</v>
      </c>
      <c r="FL9" s="237">
        <f t="shared" si="131"/>
        <v>188</v>
      </c>
      <c r="FM9" s="21"/>
      <c r="FN9" s="21"/>
      <c r="FO9" s="238">
        <f t="shared" si="21"/>
        <v>0</v>
      </c>
      <c r="FP9" s="222">
        <f t="shared" si="22"/>
        <v>0</v>
      </c>
      <c r="FQ9" s="222">
        <f t="shared" si="23"/>
        <v>0</v>
      </c>
      <c r="FR9" s="236">
        <f t="shared" si="24"/>
        <v>0</v>
      </c>
      <c r="FS9" s="222">
        <f t="shared" si="132"/>
        <v>0</v>
      </c>
      <c r="FT9" s="237">
        <f t="shared" si="133"/>
        <v>0</v>
      </c>
      <c r="FU9" s="21">
        <v>1</v>
      </c>
      <c r="FV9" s="21"/>
      <c r="FW9" s="238">
        <f t="shared" si="25"/>
        <v>0</v>
      </c>
      <c r="FX9" s="222">
        <f t="shared" si="26"/>
        <v>89</v>
      </c>
      <c r="FY9" s="222">
        <f t="shared" si="27"/>
        <v>0</v>
      </c>
      <c r="FZ9" s="236">
        <f t="shared" si="28"/>
        <v>0</v>
      </c>
      <c r="GA9" s="222">
        <f t="shared" si="134"/>
        <v>0</v>
      </c>
      <c r="GB9" s="237">
        <f t="shared" si="135"/>
        <v>89</v>
      </c>
      <c r="GC9" s="21"/>
      <c r="GD9" s="21"/>
      <c r="GE9" s="238">
        <f t="shared" si="29"/>
        <v>0</v>
      </c>
      <c r="GF9" s="222">
        <f t="shared" si="30"/>
        <v>0</v>
      </c>
      <c r="GG9" s="222">
        <f t="shared" si="31"/>
        <v>0</v>
      </c>
      <c r="GH9" s="236">
        <f t="shared" si="32"/>
        <v>0</v>
      </c>
      <c r="GI9" s="222">
        <f t="shared" si="136"/>
        <v>0</v>
      </c>
      <c r="GJ9" s="237">
        <f t="shared" si="137"/>
        <v>0</v>
      </c>
      <c r="GK9" s="21"/>
      <c r="GL9" s="21"/>
      <c r="GM9" s="238">
        <f t="shared" si="33"/>
        <v>0</v>
      </c>
      <c r="GN9" s="222">
        <f t="shared" si="34"/>
        <v>0</v>
      </c>
      <c r="GO9" s="222">
        <f t="shared" si="35"/>
        <v>0</v>
      </c>
      <c r="GP9" s="236">
        <f t="shared" si="36"/>
        <v>0</v>
      </c>
      <c r="GQ9" s="222">
        <f t="shared" si="138"/>
        <v>0</v>
      </c>
      <c r="GR9" s="237">
        <f t="shared" si="139"/>
        <v>0</v>
      </c>
    </row>
    <row r="10" spans="1:200" x14ac:dyDescent="0.25">
      <c r="A10" s="212">
        <v>7</v>
      </c>
      <c r="B10" s="213" t="s">
        <v>35</v>
      </c>
      <c r="C10" s="256">
        <v>89</v>
      </c>
      <c r="D10" s="257">
        <v>53.25</v>
      </c>
      <c r="E10" s="256">
        <f t="shared" si="0"/>
        <v>35.75</v>
      </c>
      <c r="F10" s="270">
        <v>99</v>
      </c>
      <c r="G10" s="274">
        <v>74.8</v>
      </c>
      <c r="H10" s="273">
        <f t="shared" si="37"/>
        <v>24.200000000000003</v>
      </c>
      <c r="I10" s="21">
        <v>1</v>
      </c>
      <c r="J10" s="21"/>
      <c r="K10" s="222">
        <f t="shared" si="38"/>
        <v>53.25</v>
      </c>
      <c r="L10" s="222">
        <f t="shared" si="39"/>
        <v>35.75</v>
      </c>
      <c r="M10" s="222">
        <f t="shared" si="40"/>
        <v>0</v>
      </c>
      <c r="N10" s="236">
        <f t="shared" si="41"/>
        <v>0</v>
      </c>
      <c r="O10" s="222">
        <f t="shared" si="42"/>
        <v>53.25</v>
      </c>
      <c r="P10" s="237">
        <f t="shared" si="43"/>
        <v>35.75</v>
      </c>
      <c r="Q10" s="21">
        <v>1</v>
      </c>
      <c r="R10" s="21"/>
      <c r="S10" s="222">
        <f t="shared" si="140"/>
        <v>53.25</v>
      </c>
      <c r="T10" s="222">
        <f t="shared" si="141"/>
        <v>35.75</v>
      </c>
      <c r="U10" s="222">
        <f t="shared" si="142"/>
        <v>0</v>
      </c>
      <c r="V10" s="236">
        <f t="shared" si="143"/>
        <v>0</v>
      </c>
      <c r="W10" s="222">
        <f t="shared" si="144"/>
        <v>53.25</v>
      </c>
      <c r="X10" s="237">
        <f t="shared" si="145"/>
        <v>35.75</v>
      </c>
      <c r="Y10" s="21"/>
      <c r="Z10" s="21"/>
      <c r="AA10" s="222">
        <f t="shared" si="44"/>
        <v>0</v>
      </c>
      <c r="AB10" s="222">
        <f t="shared" si="45"/>
        <v>0</v>
      </c>
      <c r="AC10" s="222">
        <f t="shared" si="46"/>
        <v>0</v>
      </c>
      <c r="AD10" s="236">
        <f t="shared" si="47"/>
        <v>0</v>
      </c>
      <c r="AE10" s="222">
        <f t="shared" si="48"/>
        <v>0</v>
      </c>
      <c r="AF10" s="237">
        <f t="shared" si="49"/>
        <v>0</v>
      </c>
      <c r="AG10" s="21"/>
      <c r="AH10" s="21">
        <v>2</v>
      </c>
      <c r="AI10" s="222">
        <f t="shared" si="50"/>
        <v>0</v>
      </c>
      <c r="AJ10" s="222">
        <f t="shared" si="51"/>
        <v>0</v>
      </c>
      <c r="AK10" s="222">
        <f t="shared" si="52"/>
        <v>149.6</v>
      </c>
      <c r="AL10" s="236">
        <f t="shared" si="53"/>
        <v>48.400000000000006</v>
      </c>
      <c r="AM10" s="222">
        <f t="shared" si="54"/>
        <v>149.6</v>
      </c>
      <c r="AN10" s="237">
        <f t="shared" si="55"/>
        <v>48.400000000000006</v>
      </c>
      <c r="AO10" s="21"/>
      <c r="AP10" s="21">
        <v>1</v>
      </c>
      <c r="AQ10" s="222">
        <f t="shared" si="56"/>
        <v>0</v>
      </c>
      <c r="AR10" s="222">
        <f t="shared" si="57"/>
        <v>0</v>
      </c>
      <c r="AS10" s="222">
        <f t="shared" si="58"/>
        <v>74.8</v>
      </c>
      <c r="AT10" s="236">
        <f t="shared" si="59"/>
        <v>24.200000000000003</v>
      </c>
      <c r="AU10" s="222">
        <f t="shared" si="60"/>
        <v>74.8</v>
      </c>
      <c r="AV10" s="237">
        <f t="shared" si="61"/>
        <v>24.200000000000003</v>
      </c>
      <c r="AW10" s="21">
        <v>1</v>
      </c>
      <c r="AX10" s="21"/>
      <c r="AY10" s="222">
        <f t="shared" si="62"/>
        <v>53.25</v>
      </c>
      <c r="AZ10" s="222">
        <f t="shared" si="63"/>
        <v>35.75</v>
      </c>
      <c r="BA10" s="222">
        <f t="shared" si="64"/>
        <v>0</v>
      </c>
      <c r="BB10" s="236">
        <f t="shared" si="65"/>
        <v>0</v>
      </c>
      <c r="BC10" s="222">
        <f t="shared" si="66"/>
        <v>53.25</v>
      </c>
      <c r="BD10" s="237">
        <f t="shared" si="67"/>
        <v>35.75</v>
      </c>
      <c r="BE10" s="21"/>
      <c r="BF10" s="21"/>
      <c r="BG10" s="222">
        <f t="shared" si="68"/>
        <v>0</v>
      </c>
      <c r="BH10" s="222">
        <f t="shared" si="69"/>
        <v>0</v>
      </c>
      <c r="BI10" s="222">
        <f t="shared" si="70"/>
        <v>0</v>
      </c>
      <c r="BJ10" s="236">
        <f t="shared" si="71"/>
        <v>0</v>
      </c>
      <c r="BK10" s="222">
        <f t="shared" si="72"/>
        <v>0</v>
      </c>
      <c r="BL10" s="237">
        <f t="shared" si="73"/>
        <v>0</v>
      </c>
      <c r="BM10" s="211"/>
      <c r="BN10" s="211"/>
      <c r="BO10" s="222">
        <f t="shared" si="74"/>
        <v>0</v>
      </c>
      <c r="BP10" s="222">
        <f t="shared" si="75"/>
        <v>0</v>
      </c>
      <c r="BQ10" s="222">
        <f t="shared" si="76"/>
        <v>0</v>
      </c>
      <c r="BR10" s="236">
        <f t="shared" si="77"/>
        <v>0</v>
      </c>
      <c r="BS10" s="222">
        <f t="shared" si="78"/>
        <v>0</v>
      </c>
      <c r="BT10" s="237">
        <f t="shared" si="79"/>
        <v>0</v>
      </c>
      <c r="BU10" s="21"/>
      <c r="BV10" s="21"/>
      <c r="BW10" s="222">
        <f t="shared" si="80"/>
        <v>0</v>
      </c>
      <c r="BX10" s="222">
        <f t="shared" si="81"/>
        <v>0</v>
      </c>
      <c r="BY10" s="222">
        <f t="shared" si="82"/>
        <v>0</v>
      </c>
      <c r="BZ10" s="236">
        <f t="shared" si="83"/>
        <v>0</v>
      </c>
      <c r="CA10" s="222">
        <f t="shared" si="84"/>
        <v>0</v>
      </c>
      <c r="CB10" s="237">
        <f t="shared" si="85"/>
        <v>0</v>
      </c>
      <c r="CC10" s="21">
        <v>1</v>
      </c>
      <c r="CD10" s="21"/>
      <c r="CE10" s="222">
        <f t="shared" si="86"/>
        <v>53.25</v>
      </c>
      <c r="CF10" s="222">
        <f t="shared" si="87"/>
        <v>35.75</v>
      </c>
      <c r="CG10" s="222">
        <f t="shared" si="88"/>
        <v>0</v>
      </c>
      <c r="CH10" s="236">
        <f t="shared" si="89"/>
        <v>0</v>
      </c>
      <c r="CI10" s="222">
        <f t="shared" si="90"/>
        <v>53.25</v>
      </c>
      <c r="CJ10" s="236">
        <f t="shared" si="91"/>
        <v>35.75</v>
      </c>
      <c r="CK10" s="21"/>
      <c r="CL10" s="21"/>
      <c r="CM10" s="222">
        <f t="shared" si="92"/>
        <v>0</v>
      </c>
      <c r="CN10" s="222">
        <f t="shared" si="93"/>
        <v>0</v>
      </c>
      <c r="CO10" s="222">
        <f t="shared" si="94"/>
        <v>0</v>
      </c>
      <c r="CP10" s="236">
        <f t="shared" si="95"/>
        <v>0</v>
      </c>
      <c r="CQ10" s="222">
        <f t="shared" si="96"/>
        <v>0</v>
      </c>
      <c r="CR10" s="237">
        <f t="shared" si="97"/>
        <v>0</v>
      </c>
      <c r="CS10" s="132"/>
      <c r="CT10" s="21"/>
      <c r="CU10" s="222">
        <f t="shared" si="98"/>
        <v>0</v>
      </c>
      <c r="CV10" s="222">
        <f t="shared" si="99"/>
        <v>0</v>
      </c>
      <c r="CW10" s="222">
        <f t="shared" si="100"/>
        <v>0</v>
      </c>
      <c r="CX10" s="236">
        <f t="shared" si="101"/>
        <v>0</v>
      </c>
      <c r="CY10" s="222">
        <f t="shared" si="102"/>
        <v>0</v>
      </c>
      <c r="CZ10" s="237">
        <f t="shared" si="103"/>
        <v>0</v>
      </c>
      <c r="DA10" s="21">
        <v>1</v>
      </c>
      <c r="DB10" s="21">
        <v>1</v>
      </c>
      <c r="DC10" s="222">
        <f t="shared" si="104"/>
        <v>53.25</v>
      </c>
      <c r="DD10" s="222">
        <f t="shared" si="105"/>
        <v>35.75</v>
      </c>
      <c r="DE10" s="222">
        <f t="shared" si="106"/>
        <v>74.8</v>
      </c>
      <c r="DF10" s="236">
        <f t="shared" si="107"/>
        <v>24.200000000000003</v>
      </c>
      <c r="DG10" s="222">
        <f t="shared" si="108"/>
        <v>128.05000000000001</v>
      </c>
      <c r="DH10" s="236">
        <f t="shared" si="109"/>
        <v>59.95</v>
      </c>
      <c r="DI10" s="21"/>
      <c r="DJ10" s="21"/>
      <c r="DK10" s="222">
        <f t="shared" si="110"/>
        <v>0</v>
      </c>
      <c r="DL10" s="222">
        <f t="shared" si="111"/>
        <v>0</v>
      </c>
      <c r="DM10" s="222">
        <f t="shared" si="112"/>
        <v>0</v>
      </c>
      <c r="DN10" s="236">
        <f t="shared" si="113"/>
        <v>0</v>
      </c>
      <c r="DO10" s="222">
        <f t="shared" si="114"/>
        <v>0</v>
      </c>
      <c r="DP10" s="237">
        <f t="shared" si="115"/>
        <v>0</v>
      </c>
      <c r="DQ10" s="21"/>
      <c r="DR10" s="21"/>
      <c r="DS10" s="222">
        <f t="shared" si="116"/>
        <v>0</v>
      </c>
      <c r="DT10" s="222">
        <f t="shared" si="117"/>
        <v>0</v>
      </c>
      <c r="DU10" s="222">
        <f t="shared" si="118"/>
        <v>0</v>
      </c>
      <c r="DV10" s="236">
        <f t="shared" si="119"/>
        <v>0</v>
      </c>
      <c r="DW10" s="222">
        <f t="shared" si="120"/>
        <v>0</v>
      </c>
      <c r="DX10" s="237">
        <f t="shared" si="121"/>
        <v>0</v>
      </c>
      <c r="DY10" s="21"/>
      <c r="DZ10" s="21">
        <v>1</v>
      </c>
      <c r="EA10" s="222">
        <f t="shared" si="1"/>
        <v>0</v>
      </c>
      <c r="EB10" s="222">
        <f t="shared" si="2"/>
        <v>0</v>
      </c>
      <c r="EC10" s="222">
        <f t="shared" si="3"/>
        <v>74.8</v>
      </c>
      <c r="ED10" s="236">
        <f t="shared" si="4"/>
        <v>24.200000000000003</v>
      </c>
      <c r="EE10" s="222">
        <f t="shared" si="122"/>
        <v>74.8</v>
      </c>
      <c r="EF10" s="236">
        <f t="shared" si="123"/>
        <v>24.200000000000003</v>
      </c>
      <c r="EG10" s="21"/>
      <c r="EH10" s="21"/>
      <c r="EI10" s="238">
        <f t="shared" si="5"/>
        <v>0</v>
      </c>
      <c r="EJ10" s="222">
        <f t="shared" si="6"/>
        <v>0</v>
      </c>
      <c r="EK10" s="222">
        <f t="shared" si="7"/>
        <v>0</v>
      </c>
      <c r="EL10" s="236">
        <f t="shared" si="8"/>
        <v>0</v>
      </c>
      <c r="EM10" s="222">
        <f t="shared" si="124"/>
        <v>0</v>
      </c>
      <c r="EN10" s="237">
        <f t="shared" si="125"/>
        <v>0</v>
      </c>
      <c r="EO10" s="21">
        <v>3</v>
      </c>
      <c r="EP10" s="21"/>
      <c r="EQ10" s="238">
        <f t="shared" si="9"/>
        <v>159.75</v>
      </c>
      <c r="ER10" s="222">
        <f t="shared" si="10"/>
        <v>107.25</v>
      </c>
      <c r="ES10" s="222">
        <f t="shared" si="11"/>
        <v>0</v>
      </c>
      <c r="ET10" s="236">
        <f t="shared" si="12"/>
        <v>0</v>
      </c>
      <c r="EU10" s="222">
        <f t="shared" si="126"/>
        <v>159.75</v>
      </c>
      <c r="EV10" s="237">
        <f t="shared" si="127"/>
        <v>107.25</v>
      </c>
      <c r="EW10" s="21"/>
      <c r="EX10" s="21"/>
      <c r="EY10" s="238">
        <f t="shared" si="13"/>
        <v>0</v>
      </c>
      <c r="EZ10" s="222">
        <f t="shared" si="14"/>
        <v>0</v>
      </c>
      <c r="FA10" s="222">
        <f t="shared" si="15"/>
        <v>0</v>
      </c>
      <c r="FB10" s="236">
        <f t="shared" si="16"/>
        <v>0</v>
      </c>
      <c r="FC10" s="222">
        <f t="shared" si="128"/>
        <v>0</v>
      </c>
      <c r="FD10" s="237">
        <f t="shared" si="129"/>
        <v>0</v>
      </c>
      <c r="FE10" s="21"/>
      <c r="FF10" s="21"/>
      <c r="FG10" s="238">
        <f t="shared" si="17"/>
        <v>0</v>
      </c>
      <c r="FH10" s="222">
        <f t="shared" si="18"/>
        <v>0</v>
      </c>
      <c r="FI10" s="222">
        <f t="shared" si="19"/>
        <v>0</v>
      </c>
      <c r="FJ10" s="236">
        <f t="shared" si="20"/>
        <v>0</v>
      </c>
      <c r="FK10" s="222">
        <f t="shared" si="130"/>
        <v>0</v>
      </c>
      <c r="FL10" s="237">
        <f t="shared" si="131"/>
        <v>0</v>
      </c>
      <c r="FM10" s="21"/>
      <c r="FN10" s="21"/>
      <c r="FO10" s="238">
        <f t="shared" si="21"/>
        <v>0</v>
      </c>
      <c r="FP10" s="222">
        <f t="shared" si="22"/>
        <v>0</v>
      </c>
      <c r="FQ10" s="222">
        <f t="shared" si="23"/>
        <v>0</v>
      </c>
      <c r="FR10" s="236">
        <f t="shared" si="24"/>
        <v>0</v>
      </c>
      <c r="FS10" s="222">
        <f t="shared" si="132"/>
        <v>0</v>
      </c>
      <c r="FT10" s="237">
        <f t="shared" si="133"/>
        <v>0</v>
      </c>
      <c r="FU10" s="21"/>
      <c r="FV10" s="21"/>
      <c r="FW10" s="238">
        <f t="shared" si="25"/>
        <v>0</v>
      </c>
      <c r="FX10" s="222">
        <f t="shared" si="26"/>
        <v>0</v>
      </c>
      <c r="FY10" s="222">
        <f t="shared" si="27"/>
        <v>0</v>
      </c>
      <c r="FZ10" s="236">
        <f t="shared" si="28"/>
        <v>0</v>
      </c>
      <c r="GA10" s="222">
        <f t="shared" si="134"/>
        <v>0</v>
      </c>
      <c r="GB10" s="237">
        <f t="shared" si="135"/>
        <v>0</v>
      </c>
      <c r="GC10" s="21">
        <v>1</v>
      </c>
      <c r="GD10" s="21">
        <v>2</v>
      </c>
      <c r="GE10" s="238">
        <f t="shared" si="29"/>
        <v>53.25</v>
      </c>
      <c r="GF10" s="222">
        <f t="shared" si="30"/>
        <v>35.75</v>
      </c>
      <c r="GG10" s="222">
        <f t="shared" si="31"/>
        <v>149.6</v>
      </c>
      <c r="GH10" s="236">
        <f t="shared" si="32"/>
        <v>48.400000000000006</v>
      </c>
      <c r="GI10" s="222">
        <f t="shared" si="136"/>
        <v>202.85</v>
      </c>
      <c r="GJ10" s="237">
        <f t="shared" si="137"/>
        <v>84.15</v>
      </c>
      <c r="GK10" s="21"/>
      <c r="GL10" s="21">
        <v>1</v>
      </c>
      <c r="GM10" s="238">
        <f t="shared" si="33"/>
        <v>0</v>
      </c>
      <c r="GN10" s="222">
        <f t="shared" si="34"/>
        <v>0</v>
      </c>
      <c r="GO10" s="222">
        <f t="shared" si="35"/>
        <v>74.8</v>
      </c>
      <c r="GP10" s="236">
        <f t="shared" si="36"/>
        <v>24.200000000000003</v>
      </c>
      <c r="GQ10" s="222">
        <f t="shared" si="138"/>
        <v>74.8</v>
      </c>
      <c r="GR10" s="237">
        <f t="shared" si="139"/>
        <v>24.200000000000003</v>
      </c>
    </row>
    <row r="11" spans="1:200" x14ac:dyDescent="0.25">
      <c r="A11" s="212">
        <v>8</v>
      </c>
      <c r="B11" s="213" t="s">
        <v>36</v>
      </c>
      <c r="C11" s="256">
        <v>89</v>
      </c>
      <c r="D11" s="256">
        <v>40.75</v>
      </c>
      <c r="E11" s="256">
        <f t="shared" si="0"/>
        <v>48.25</v>
      </c>
      <c r="F11" s="270">
        <v>99</v>
      </c>
      <c r="G11" s="274">
        <v>60.9</v>
      </c>
      <c r="H11" s="273">
        <f t="shared" si="37"/>
        <v>38.1</v>
      </c>
      <c r="I11" s="21"/>
      <c r="J11" s="21"/>
      <c r="K11" s="222">
        <f t="shared" si="38"/>
        <v>0</v>
      </c>
      <c r="L11" s="222">
        <f t="shared" si="39"/>
        <v>0</v>
      </c>
      <c r="M11" s="222">
        <f t="shared" si="40"/>
        <v>0</v>
      </c>
      <c r="N11" s="236">
        <f t="shared" si="41"/>
        <v>0</v>
      </c>
      <c r="O11" s="222">
        <f t="shared" si="42"/>
        <v>0</v>
      </c>
      <c r="P11" s="237">
        <f t="shared" si="43"/>
        <v>0</v>
      </c>
      <c r="Q11" s="21">
        <v>1</v>
      </c>
      <c r="R11" s="21"/>
      <c r="S11" s="222">
        <f t="shared" si="140"/>
        <v>40.75</v>
      </c>
      <c r="T11" s="222">
        <f t="shared" si="141"/>
        <v>48.25</v>
      </c>
      <c r="U11" s="222">
        <f t="shared" si="142"/>
        <v>0</v>
      </c>
      <c r="V11" s="236">
        <f t="shared" si="143"/>
        <v>0</v>
      </c>
      <c r="W11" s="222">
        <f t="shared" si="144"/>
        <v>40.75</v>
      </c>
      <c r="X11" s="237">
        <f t="shared" si="145"/>
        <v>48.25</v>
      </c>
      <c r="Y11" s="21"/>
      <c r="Z11" s="21"/>
      <c r="AA11" s="222">
        <f t="shared" si="44"/>
        <v>0</v>
      </c>
      <c r="AB11" s="222">
        <f t="shared" si="45"/>
        <v>0</v>
      </c>
      <c r="AC11" s="222">
        <f t="shared" si="46"/>
        <v>0</v>
      </c>
      <c r="AD11" s="236">
        <f t="shared" si="47"/>
        <v>0</v>
      </c>
      <c r="AE11" s="222">
        <f t="shared" si="48"/>
        <v>0</v>
      </c>
      <c r="AF11" s="237">
        <f t="shared" si="49"/>
        <v>0</v>
      </c>
      <c r="AG11" s="21">
        <v>1</v>
      </c>
      <c r="AH11" s="21"/>
      <c r="AI11" s="222">
        <f t="shared" si="50"/>
        <v>40.75</v>
      </c>
      <c r="AJ11" s="222">
        <f t="shared" si="51"/>
        <v>48.25</v>
      </c>
      <c r="AK11" s="222">
        <f t="shared" si="52"/>
        <v>0</v>
      </c>
      <c r="AL11" s="236">
        <f t="shared" si="53"/>
        <v>0</v>
      </c>
      <c r="AM11" s="222">
        <f t="shared" si="54"/>
        <v>40.75</v>
      </c>
      <c r="AN11" s="237">
        <f t="shared" si="55"/>
        <v>48.25</v>
      </c>
      <c r="AO11" s="21"/>
      <c r="AP11" s="21"/>
      <c r="AQ11" s="222">
        <f t="shared" si="56"/>
        <v>0</v>
      </c>
      <c r="AR11" s="222">
        <f t="shared" si="57"/>
        <v>0</v>
      </c>
      <c r="AS11" s="222">
        <f t="shared" si="58"/>
        <v>0</v>
      </c>
      <c r="AT11" s="236">
        <f t="shared" si="59"/>
        <v>0</v>
      </c>
      <c r="AU11" s="222">
        <f t="shared" si="60"/>
        <v>0</v>
      </c>
      <c r="AV11" s="237">
        <f t="shared" si="61"/>
        <v>0</v>
      </c>
      <c r="AW11" s="21"/>
      <c r="AX11" s="21"/>
      <c r="AY11" s="222">
        <f t="shared" si="62"/>
        <v>0</v>
      </c>
      <c r="AZ11" s="222">
        <f t="shared" si="63"/>
        <v>0</v>
      </c>
      <c r="BA11" s="222">
        <f t="shared" si="64"/>
        <v>0</v>
      </c>
      <c r="BB11" s="236">
        <f t="shared" si="65"/>
        <v>0</v>
      </c>
      <c r="BC11" s="222">
        <f t="shared" si="66"/>
        <v>0</v>
      </c>
      <c r="BD11" s="237">
        <f t="shared" si="67"/>
        <v>0</v>
      </c>
      <c r="BE11" s="21"/>
      <c r="BF11" s="21"/>
      <c r="BG11" s="222">
        <f t="shared" si="68"/>
        <v>0</v>
      </c>
      <c r="BH11" s="222">
        <f t="shared" si="69"/>
        <v>0</v>
      </c>
      <c r="BI11" s="222">
        <f t="shared" si="70"/>
        <v>0</v>
      </c>
      <c r="BJ11" s="236">
        <f t="shared" si="71"/>
        <v>0</v>
      </c>
      <c r="BK11" s="222">
        <f t="shared" si="72"/>
        <v>0</v>
      </c>
      <c r="BL11" s="237">
        <f t="shared" si="73"/>
        <v>0</v>
      </c>
      <c r="BM11" s="211"/>
      <c r="BN11" s="211"/>
      <c r="BO11" s="222">
        <f t="shared" si="74"/>
        <v>0</v>
      </c>
      <c r="BP11" s="222">
        <f t="shared" si="75"/>
        <v>0</v>
      </c>
      <c r="BQ11" s="222">
        <f t="shared" si="76"/>
        <v>0</v>
      </c>
      <c r="BR11" s="236">
        <f t="shared" si="77"/>
        <v>0</v>
      </c>
      <c r="BS11" s="222">
        <f t="shared" si="78"/>
        <v>0</v>
      </c>
      <c r="BT11" s="237">
        <f t="shared" si="79"/>
        <v>0</v>
      </c>
      <c r="BU11" s="21"/>
      <c r="BV11" s="21">
        <v>1</v>
      </c>
      <c r="BW11" s="222">
        <f t="shared" si="80"/>
        <v>0</v>
      </c>
      <c r="BX11" s="222">
        <f t="shared" si="81"/>
        <v>0</v>
      </c>
      <c r="BY11" s="222">
        <f t="shared" si="82"/>
        <v>60.9</v>
      </c>
      <c r="BZ11" s="236">
        <f t="shared" si="83"/>
        <v>38.1</v>
      </c>
      <c r="CA11" s="222">
        <f t="shared" si="84"/>
        <v>60.9</v>
      </c>
      <c r="CB11" s="237">
        <f t="shared" si="85"/>
        <v>38.1</v>
      </c>
      <c r="CC11" s="21"/>
      <c r="CD11" s="21"/>
      <c r="CE11" s="222">
        <f t="shared" si="86"/>
        <v>0</v>
      </c>
      <c r="CF11" s="222">
        <f t="shared" si="87"/>
        <v>0</v>
      </c>
      <c r="CG11" s="222">
        <f t="shared" si="88"/>
        <v>0</v>
      </c>
      <c r="CH11" s="236">
        <f t="shared" si="89"/>
        <v>0</v>
      </c>
      <c r="CI11" s="222">
        <f t="shared" si="90"/>
        <v>0</v>
      </c>
      <c r="CJ11" s="236">
        <f t="shared" si="91"/>
        <v>0</v>
      </c>
      <c r="CK11" s="21"/>
      <c r="CL11" s="21"/>
      <c r="CM11" s="222">
        <f t="shared" si="92"/>
        <v>0</v>
      </c>
      <c r="CN11" s="222">
        <f t="shared" si="93"/>
        <v>0</v>
      </c>
      <c r="CO11" s="222">
        <f t="shared" si="94"/>
        <v>0</v>
      </c>
      <c r="CP11" s="236">
        <f t="shared" si="95"/>
        <v>0</v>
      </c>
      <c r="CQ11" s="222">
        <f t="shared" si="96"/>
        <v>0</v>
      </c>
      <c r="CR11" s="237">
        <f t="shared" si="97"/>
        <v>0</v>
      </c>
      <c r="CS11" s="132"/>
      <c r="CT11" s="21"/>
      <c r="CU11" s="222">
        <f t="shared" si="98"/>
        <v>0</v>
      </c>
      <c r="CV11" s="222">
        <f t="shared" si="99"/>
        <v>0</v>
      </c>
      <c r="CW11" s="222">
        <f t="shared" si="100"/>
        <v>0</v>
      </c>
      <c r="CX11" s="236">
        <f t="shared" si="101"/>
        <v>0</v>
      </c>
      <c r="CY11" s="222">
        <f t="shared" si="102"/>
        <v>0</v>
      </c>
      <c r="CZ11" s="237">
        <f t="shared" si="103"/>
        <v>0</v>
      </c>
      <c r="DA11" s="21"/>
      <c r="DB11" s="21"/>
      <c r="DC11" s="222">
        <f t="shared" si="104"/>
        <v>0</v>
      </c>
      <c r="DD11" s="222">
        <f t="shared" si="105"/>
        <v>0</v>
      </c>
      <c r="DE11" s="222">
        <f t="shared" si="106"/>
        <v>0</v>
      </c>
      <c r="DF11" s="236">
        <f t="shared" si="107"/>
        <v>0</v>
      </c>
      <c r="DG11" s="222">
        <f t="shared" si="108"/>
        <v>0</v>
      </c>
      <c r="DH11" s="236">
        <f t="shared" si="109"/>
        <v>0</v>
      </c>
      <c r="DI11" s="21"/>
      <c r="DJ11" s="21"/>
      <c r="DK11" s="222">
        <f t="shared" si="110"/>
        <v>0</v>
      </c>
      <c r="DL11" s="222">
        <f t="shared" si="111"/>
        <v>0</v>
      </c>
      <c r="DM11" s="222">
        <f t="shared" si="112"/>
        <v>0</v>
      </c>
      <c r="DN11" s="236">
        <f t="shared" si="113"/>
        <v>0</v>
      </c>
      <c r="DO11" s="222">
        <f t="shared" si="114"/>
        <v>0</v>
      </c>
      <c r="DP11" s="237">
        <f t="shared" si="115"/>
        <v>0</v>
      </c>
      <c r="DQ11" s="21"/>
      <c r="DR11" s="21"/>
      <c r="DS11" s="222">
        <f t="shared" si="116"/>
        <v>0</v>
      </c>
      <c r="DT11" s="222">
        <f t="shared" si="117"/>
        <v>0</v>
      </c>
      <c r="DU11" s="222">
        <f t="shared" si="118"/>
        <v>0</v>
      </c>
      <c r="DV11" s="236">
        <f t="shared" si="119"/>
        <v>0</v>
      </c>
      <c r="DW11" s="222">
        <f t="shared" si="120"/>
        <v>0</v>
      </c>
      <c r="DX11" s="237">
        <f t="shared" si="121"/>
        <v>0</v>
      </c>
      <c r="DY11" s="21"/>
      <c r="DZ11" s="21"/>
      <c r="EA11" s="222">
        <f t="shared" si="1"/>
        <v>0</v>
      </c>
      <c r="EB11" s="222">
        <f t="shared" si="2"/>
        <v>0</v>
      </c>
      <c r="EC11" s="222">
        <f t="shared" si="3"/>
        <v>0</v>
      </c>
      <c r="ED11" s="236">
        <f t="shared" si="4"/>
        <v>0</v>
      </c>
      <c r="EE11" s="222">
        <f t="shared" si="122"/>
        <v>0</v>
      </c>
      <c r="EF11" s="236">
        <f t="shared" si="123"/>
        <v>0</v>
      </c>
      <c r="EG11" s="21"/>
      <c r="EH11" s="21"/>
      <c r="EI11" s="238">
        <f t="shared" si="5"/>
        <v>0</v>
      </c>
      <c r="EJ11" s="222">
        <f t="shared" si="6"/>
        <v>0</v>
      </c>
      <c r="EK11" s="222">
        <f t="shared" si="7"/>
        <v>0</v>
      </c>
      <c r="EL11" s="236">
        <f t="shared" si="8"/>
        <v>0</v>
      </c>
      <c r="EM11" s="222">
        <f t="shared" si="124"/>
        <v>0</v>
      </c>
      <c r="EN11" s="237">
        <f t="shared" si="125"/>
        <v>0</v>
      </c>
      <c r="EO11" s="21">
        <v>1</v>
      </c>
      <c r="EP11" s="21"/>
      <c r="EQ11" s="238">
        <f t="shared" si="9"/>
        <v>40.75</v>
      </c>
      <c r="ER11" s="222">
        <f t="shared" si="10"/>
        <v>48.25</v>
      </c>
      <c r="ES11" s="222">
        <f t="shared" si="11"/>
        <v>0</v>
      </c>
      <c r="ET11" s="236">
        <f t="shared" si="12"/>
        <v>0</v>
      </c>
      <c r="EU11" s="222">
        <f t="shared" si="126"/>
        <v>40.75</v>
      </c>
      <c r="EV11" s="237">
        <f t="shared" si="127"/>
        <v>48.25</v>
      </c>
      <c r="EW11" s="21"/>
      <c r="EX11" s="21"/>
      <c r="EY11" s="238">
        <f t="shared" si="13"/>
        <v>0</v>
      </c>
      <c r="EZ11" s="222">
        <f t="shared" si="14"/>
        <v>0</v>
      </c>
      <c r="FA11" s="222">
        <f t="shared" si="15"/>
        <v>0</v>
      </c>
      <c r="FB11" s="236">
        <f t="shared" si="16"/>
        <v>0</v>
      </c>
      <c r="FC11" s="222">
        <f t="shared" si="128"/>
        <v>0</v>
      </c>
      <c r="FD11" s="237">
        <f t="shared" si="129"/>
        <v>0</v>
      </c>
      <c r="FE11" s="21">
        <v>1</v>
      </c>
      <c r="FF11" s="21"/>
      <c r="FG11" s="238">
        <f t="shared" si="17"/>
        <v>40.75</v>
      </c>
      <c r="FH11" s="222">
        <f t="shared" si="18"/>
        <v>48.25</v>
      </c>
      <c r="FI11" s="222">
        <f t="shared" si="19"/>
        <v>0</v>
      </c>
      <c r="FJ11" s="236">
        <f t="shared" si="20"/>
        <v>0</v>
      </c>
      <c r="FK11" s="222">
        <f t="shared" si="130"/>
        <v>40.75</v>
      </c>
      <c r="FL11" s="237">
        <f t="shared" si="131"/>
        <v>48.25</v>
      </c>
      <c r="FM11" s="21"/>
      <c r="FN11" s="21"/>
      <c r="FO11" s="238">
        <f t="shared" si="21"/>
        <v>0</v>
      </c>
      <c r="FP11" s="222">
        <f t="shared" si="22"/>
        <v>0</v>
      </c>
      <c r="FQ11" s="222">
        <f t="shared" si="23"/>
        <v>0</v>
      </c>
      <c r="FR11" s="236">
        <f t="shared" si="24"/>
        <v>0</v>
      </c>
      <c r="FS11" s="222">
        <f t="shared" si="132"/>
        <v>0</v>
      </c>
      <c r="FT11" s="237">
        <f t="shared" si="133"/>
        <v>0</v>
      </c>
      <c r="FU11" s="21"/>
      <c r="FV11" s="21"/>
      <c r="FW11" s="238">
        <f t="shared" si="25"/>
        <v>0</v>
      </c>
      <c r="FX11" s="222">
        <f t="shared" si="26"/>
        <v>0</v>
      </c>
      <c r="FY11" s="222">
        <f t="shared" si="27"/>
        <v>0</v>
      </c>
      <c r="FZ11" s="236">
        <f t="shared" si="28"/>
        <v>0</v>
      </c>
      <c r="GA11" s="222">
        <f t="shared" si="134"/>
        <v>0</v>
      </c>
      <c r="GB11" s="237">
        <f t="shared" si="135"/>
        <v>0</v>
      </c>
      <c r="GC11" s="21">
        <v>1</v>
      </c>
      <c r="GD11" s="21"/>
      <c r="GE11" s="238">
        <f t="shared" si="29"/>
        <v>40.75</v>
      </c>
      <c r="GF11" s="222">
        <f t="shared" si="30"/>
        <v>48.25</v>
      </c>
      <c r="GG11" s="222">
        <f t="shared" si="31"/>
        <v>0</v>
      </c>
      <c r="GH11" s="236">
        <f t="shared" si="32"/>
        <v>0</v>
      </c>
      <c r="GI11" s="222">
        <f t="shared" si="136"/>
        <v>40.75</v>
      </c>
      <c r="GJ11" s="237">
        <f t="shared" si="137"/>
        <v>48.25</v>
      </c>
      <c r="GK11" s="21"/>
      <c r="GL11" s="21">
        <v>2</v>
      </c>
      <c r="GM11" s="238">
        <f t="shared" si="33"/>
        <v>0</v>
      </c>
      <c r="GN11" s="222">
        <f t="shared" si="34"/>
        <v>0</v>
      </c>
      <c r="GO11" s="222">
        <f t="shared" si="35"/>
        <v>121.8</v>
      </c>
      <c r="GP11" s="236">
        <f t="shared" si="36"/>
        <v>76.2</v>
      </c>
      <c r="GQ11" s="222">
        <f t="shared" si="138"/>
        <v>121.8</v>
      </c>
      <c r="GR11" s="237">
        <f t="shared" si="139"/>
        <v>76.2</v>
      </c>
    </row>
    <row r="12" spans="1:200" x14ac:dyDescent="0.25">
      <c r="A12" s="212"/>
      <c r="B12" s="212"/>
      <c r="I12" s="18"/>
      <c r="J12" s="18"/>
      <c r="K12" s="243"/>
      <c r="L12" s="244"/>
      <c r="M12" s="244"/>
      <c r="N12" s="245"/>
      <c r="O12" s="222">
        <f>SUM(O3:O11)</f>
        <v>201.75</v>
      </c>
      <c r="P12" s="237">
        <f>SUM(P3:P11)</f>
        <v>184.25</v>
      </c>
      <c r="Q12" s="18"/>
      <c r="R12" s="18"/>
      <c r="S12" s="243"/>
      <c r="T12" s="244"/>
      <c r="U12" s="244"/>
      <c r="V12" s="245"/>
      <c r="W12" s="222">
        <f>SUM(W3:W11)</f>
        <v>332.75</v>
      </c>
      <c r="X12" s="237">
        <f>SUM(X3:X11)</f>
        <v>231.25</v>
      </c>
      <c r="Y12" s="18"/>
      <c r="Z12" s="18"/>
      <c r="AA12" s="243"/>
      <c r="AB12" s="244"/>
      <c r="AC12" s="244"/>
      <c r="AD12" s="245"/>
      <c r="AE12" s="222">
        <f>SUM(AE3:AE11)</f>
        <v>222.75</v>
      </c>
      <c r="AF12" s="237">
        <f>SUM(AF3:AF11)</f>
        <v>173.25</v>
      </c>
      <c r="AG12" s="32"/>
      <c r="AH12" s="32"/>
      <c r="AI12" s="243"/>
      <c r="AJ12" s="244"/>
      <c r="AK12" s="244"/>
      <c r="AL12" s="245"/>
      <c r="AM12" s="222">
        <f>SUM(AM3:AM11)</f>
        <v>279.3</v>
      </c>
      <c r="AN12" s="237">
        <f>SUM(AN3:AN11)</f>
        <v>284.70000000000005</v>
      </c>
      <c r="AO12" s="32"/>
      <c r="AP12" s="32"/>
      <c r="AQ12" s="243"/>
      <c r="AR12" s="244"/>
      <c r="AS12" s="244"/>
      <c r="AT12" s="245"/>
      <c r="AU12" s="222">
        <f>SUM(AU3:AU11)</f>
        <v>266.25</v>
      </c>
      <c r="AV12" s="237">
        <f>SUM(AV3:AV11)</f>
        <v>119.75</v>
      </c>
      <c r="AW12" s="32"/>
      <c r="AX12" s="32"/>
      <c r="AY12" s="243"/>
      <c r="AZ12" s="244"/>
      <c r="BA12" s="244"/>
      <c r="BB12" s="245"/>
      <c r="BC12" s="222">
        <f>SUM(BC3:BC11)</f>
        <v>149.94999999999999</v>
      </c>
      <c r="BD12" s="237">
        <f>SUM(BD3:BD11)</f>
        <v>117.05</v>
      </c>
      <c r="BE12" s="32"/>
      <c r="BF12" s="32"/>
      <c r="BG12" s="243"/>
      <c r="BH12" s="244"/>
      <c r="BI12" s="244"/>
      <c r="BJ12" s="245"/>
      <c r="BK12" s="222">
        <f>SUM(BK3:BK11)</f>
        <v>142.69999999999999</v>
      </c>
      <c r="BL12" s="237">
        <f>SUM(BL3:BL11)</f>
        <v>0</v>
      </c>
      <c r="BM12" s="212"/>
      <c r="BN12" s="212"/>
      <c r="BO12" s="243"/>
      <c r="BP12" s="244"/>
      <c r="BQ12" s="244"/>
      <c r="BR12" s="245"/>
      <c r="BS12" s="222">
        <f>SUM(BS3:BS11)</f>
        <v>68.25</v>
      </c>
      <c r="BT12" s="237">
        <f>SUM(BT3:BT11)</f>
        <v>30.75</v>
      </c>
      <c r="BU12" s="32"/>
      <c r="BV12" s="32"/>
      <c r="BW12" s="243"/>
      <c r="BX12" s="244"/>
      <c r="BY12" s="244"/>
      <c r="BZ12" s="245"/>
      <c r="CA12" s="222">
        <f>SUM(CA3:CA11)</f>
        <v>316.09999999999997</v>
      </c>
      <c r="CB12" s="237">
        <f>SUM(CB3:CB11)</f>
        <v>178.9</v>
      </c>
      <c r="CC12" s="32"/>
      <c r="CD12" s="32"/>
      <c r="CE12" s="243"/>
      <c r="CF12" s="244"/>
      <c r="CG12" s="244"/>
      <c r="CH12" s="245"/>
      <c r="CI12" s="222">
        <f>SUM(CI3:CI11)</f>
        <v>357.5</v>
      </c>
      <c r="CJ12" s="236">
        <f>SUM(CJ3:CJ11)</f>
        <v>275.5</v>
      </c>
      <c r="CK12" s="32"/>
      <c r="CL12" s="32"/>
      <c r="CM12" s="243"/>
      <c r="CN12" s="244"/>
      <c r="CO12" s="244"/>
      <c r="CP12" s="245"/>
      <c r="CQ12" s="222">
        <f>SUM(CQ3:CQ11)</f>
        <v>212.25</v>
      </c>
      <c r="CR12" s="237">
        <f>SUM(CR3:CR11)</f>
        <v>153.75</v>
      </c>
      <c r="CS12" s="33"/>
      <c r="CT12" s="34"/>
      <c r="CU12" s="243"/>
      <c r="CV12" s="244"/>
      <c r="CW12" s="244"/>
      <c r="CX12" s="245"/>
      <c r="CY12" s="222">
        <f>SUM(CY3:CY11)</f>
        <v>331</v>
      </c>
      <c r="CZ12" s="237">
        <f>SUM(CZ3:CZ11)</f>
        <v>154</v>
      </c>
      <c r="DA12" s="32"/>
      <c r="DB12" s="32"/>
      <c r="DC12" s="243"/>
      <c r="DD12" s="244"/>
      <c r="DE12" s="244"/>
      <c r="DF12" s="245"/>
      <c r="DG12" s="222">
        <f>SUM(DG3:DG11)</f>
        <v>242.25</v>
      </c>
      <c r="DH12" s="236">
        <f>SUM(DH3:DH11)</f>
        <v>133.75</v>
      </c>
      <c r="DI12" s="32"/>
      <c r="DJ12" s="32"/>
      <c r="DK12" s="243"/>
      <c r="DL12" s="244"/>
      <c r="DM12" s="244"/>
      <c r="DN12" s="245"/>
      <c r="DO12" s="222">
        <f>SUM(DO3:DO11)</f>
        <v>106.7</v>
      </c>
      <c r="DP12" s="237">
        <f>SUM(DP3:DP11)</f>
        <v>91.3</v>
      </c>
      <c r="DQ12" s="32"/>
      <c r="DR12" s="32"/>
      <c r="DS12" s="243"/>
      <c r="DT12" s="244"/>
      <c r="DU12" s="244"/>
      <c r="DV12" s="245"/>
      <c r="DW12" s="222">
        <f>SUM(DW3:DW11)</f>
        <v>462.95</v>
      </c>
      <c r="DX12" s="237">
        <f>SUM(DX3:DX11)</f>
        <v>230.05</v>
      </c>
      <c r="DY12" s="32"/>
      <c r="DZ12" s="32"/>
      <c r="EA12" s="243"/>
      <c r="EB12" s="244"/>
      <c r="EC12" s="244"/>
      <c r="ED12" s="245"/>
      <c r="EE12" s="222">
        <f>SUM(EE3:EE11)</f>
        <v>427.65000000000003</v>
      </c>
      <c r="EF12" s="236">
        <f>SUM(EF3:EF11)</f>
        <v>383.34999999999997</v>
      </c>
      <c r="EG12" s="32"/>
      <c r="EH12" s="32"/>
      <c r="EI12" s="243"/>
      <c r="EJ12" s="244"/>
      <c r="EK12" s="244"/>
      <c r="EL12" s="245"/>
      <c r="EM12" s="222">
        <f>SUM(EM3:EM11)</f>
        <v>312.89999999999998</v>
      </c>
      <c r="EN12" s="237">
        <f>SUM(EN3:EN11)</f>
        <v>251.10000000000002</v>
      </c>
      <c r="EO12" s="32"/>
      <c r="EP12" s="32"/>
      <c r="EQ12" s="243"/>
      <c r="ER12" s="244"/>
      <c r="ES12" s="244"/>
      <c r="ET12" s="245"/>
      <c r="EU12" s="222">
        <f>SUM(EU3:EU11)</f>
        <v>621.85</v>
      </c>
      <c r="EV12" s="237">
        <f>SUM(EV3:EV11)</f>
        <v>476.15</v>
      </c>
      <c r="EW12" s="32"/>
      <c r="EX12" s="32"/>
      <c r="EY12" s="243"/>
      <c r="EZ12" s="244"/>
      <c r="FA12" s="244"/>
      <c r="FB12" s="245"/>
      <c r="FC12" s="222">
        <f>SUM(FC3:FC11)</f>
        <v>74.25</v>
      </c>
      <c r="FD12" s="237">
        <f>SUM(FD3:FD11)</f>
        <v>24.75</v>
      </c>
      <c r="FE12" s="32"/>
      <c r="FF12" s="32"/>
      <c r="FG12" s="243"/>
      <c r="FH12" s="244"/>
      <c r="FI12" s="244"/>
      <c r="FJ12" s="245"/>
      <c r="FK12" s="222">
        <f>SUM(FK3:FK11)</f>
        <v>564.75</v>
      </c>
      <c r="FL12" s="237">
        <f>SUM(FL3:FL11)</f>
        <v>553.25</v>
      </c>
      <c r="FM12" s="32"/>
      <c r="FN12" s="32"/>
      <c r="FO12" s="243"/>
      <c r="FP12" s="244"/>
      <c r="FQ12" s="244"/>
      <c r="FR12" s="245"/>
      <c r="FS12" s="222">
        <f>SUM(FS3:FS11)</f>
        <v>503.25</v>
      </c>
      <c r="FT12" s="237">
        <f>SUM(FT3:FT11)</f>
        <v>632.25</v>
      </c>
      <c r="FU12" s="32"/>
      <c r="FV12" s="32"/>
      <c r="FW12" s="243"/>
      <c r="FX12" s="244"/>
      <c r="FY12" s="244"/>
      <c r="FZ12" s="245"/>
      <c r="GA12" s="222">
        <f>SUM(GA3:GA11)</f>
        <v>198.7</v>
      </c>
      <c r="GB12" s="237">
        <f>SUM(GB3:GB11)</f>
        <v>266.3</v>
      </c>
      <c r="GC12" s="32"/>
      <c r="GD12" s="32"/>
      <c r="GE12" s="243"/>
      <c r="GF12" s="244"/>
      <c r="GG12" s="244"/>
      <c r="GH12" s="245"/>
      <c r="GI12" s="222">
        <f>SUM(GI3:GI11)</f>
        <v>289.60000000000002</v>
      </c>
      <c r="GJ12" s="237">
        <f>SUM(GJ3:GJ11)</f>
        <v>175.4</v>
      </c>
      <c r="GK12" s="32"/>
      <c r="GL12" s="32"/>
      <c r="GM12" s="243"/>
      <c r="GN12" s="244"/>
      <c r="GO12" s="244"/>
      <c r="GP12" s="245"/>
      <c r="GQ12" s="222">
        <f>SUM(GQ3:GQ11)</f>
        <v>380.6</v>
      </c>
      <c r="GR12" s="237">
        <f>SUM(GR3:GR11)</f>
        <v>272.39999999999998</v>
      </c>
    </row>
    <row r="13" spans="1:200" x14ac:dyDescent="0.25">
      <c r="A13" s="212"/>
      <c r="B13" s="212"/>
      <c r="I13" s="18"/>
      <c r="J13" s="18"/>
      <c r="K13" s="243"/>
      <c r="L13" s="244"/>
      <c r="M13" s="244"/>
      <c r="N13" s="245"/>
      <c r="O13" s="244"/>
      <c r="P13" s="246"/>
      <c r="Q13" s="18"/>
      <c r="R13" s="18"/>
      <c r="S13" s="243"/>
      <c r="T13" s="244"/>
      <c r="U13" s="244"/>
      <c r="V13" s="245"/>
      <c r="W13" s="244"/>
      <c r="X13" s="246"/>
      <c r="Y13" s="18"/>
      <c r="Z13" s="18"/>
      <c r="AA13" s="243"/>
      <c r="AB13" s="244"/>
      <c r="AC13" s="244"/>
      <c r="AD13" s="245"/>
      <c r="AE13" s="244"/>
      <c r="AF13" s="246"/>
      <c r="AG13" s="32"/>
      <c r="AH13" s="32"/>
      <c r="AI13" s="243"/>
      <c r="AJ13" s="244"/>
      <c r="AK13" s="244"/>
      <c r="AL13" s="245"/>
      <c r="AM13" s="244"/>
      <c r="AN13" s="246"/>
      <c r="AO13" s="32"/>
      <c r="AP13" s="32"/>
      <c r="AQ13" s="243"/>
      <c r="AR13" s="244"/>
      <c r="AS13" s="244"/>
      <c r="AT13" s="245"/>
      <c r="AU13" s="244"/>
      <c r="AV13" s="246"/>
      <c r="AW13" s="32"/>
      <c r="AX13" s="32"/>
      <c r="AY13" s="243"/>
      <c r="AZ13" s="244"/>
      <c r="BA13" s="244"/>
      <c r="BB13" s="245"/>
      <c r="BC13" s="244"/>
      <c r="BD13" s="246"/>
      <c r="BE13" s="32"/>
      <c r="BF13" s="32"/>
      <c r="BG13" s="243"/>
      <c r="BH13" s="244"/>
      <c r="BI13" s="244"/>
      <c r="BJ13" s="245"/>
      <c r="BK13" s="244"/>
      <c r="BL13" s="246"/>
      <c r="BM13" s="212"/>
      <c r="BN13" s="212"/>
      <c r="BO13" s="243"/>
      <c r="BP13" s="244"/>
      <c r="BQ13" s="244"/>
      <c r="BR13" s="245"/>
      <c r="BS13" s="244"/>
      <c r="BT13" s="246"/>
      <c r="BU13" s="32"/>
      <c r="BV13" s="32"/>
      <c r="BW13" s="243"/>
      <c r="BX13" s="244"/>
      <c r="BY13" s="244"/>
      <c r="BZ13" s="245"/>
      <c r="CA13" s="244"/>
      <c r="CB13" s="246"/>
      <c r="CC13" s="32"/>
      <c r="CD13" s="32"/>
      <c r="CE13" s="243"/>
      <c r="CF13" s="244"/>
      <c r="CG13" s="244"/>
      <c r="CH13" s="245"/>
      <c r="CI13" s="244"/>
      <c r="CJ13" s="244"/>
      <c r="CK13" s="32"/>
      <c r="CL13" s="32"/>
      <c r="CM13" s="243"/>
      <c r="CN13" s="244"/>
      <c r="CO13" s="244"/>
      <c r="CP13" s="245"/>
      <c r="CQ13" s="244"/>
      <c r="CR13" s="246"/>
      <c r="CS13" s="33"/>
      <c r="CT13" s="34"/>
      <c r="CU13" s="243"/>
      <c r="CV13" s="244"/>
      <c r="CW13" s="244"/>
      <c r="CX13" s="245"/>
      <c r="CY13" s="244"/>
      <c r="CZ13" s="246"/>
      <c r="DA13" s="32"/>
      <c r="DB13" s="32"/>
      <c r="DC13" s="243"/>
      <c r="DD13" s="244"/>
      <c r="DE13" s="244"/>
      <c r="DF13" s="245"/>
      <c r="DG13" s="244"/>
      <c r="DH13" s="244"/>
      <c r="DI13" s="32"/>
      <c r="DJ13" s="32"/>
      <c r="DK13" s="243"/>
      <c r="DL13" s="244"/>
      <c r="DM13" s="244"/>
      <c r="DN13" s="245"/>
      <c r="DO13" s="244"/>
      <c r="DP13" s="246"/>
      <c r="DQ13" s="32"/>
      <c r="DR13" s="32"/>
      <c r="DS13" s="243"/>
      <c r="DT13" s="244"/>
      <c r="DU13" s="244"/>
      <c r="DV13" s="245"/>
      <c r="DW13" s="244"/>
      <c r="DX13" s="246"/>
      <c r="DY13" s="32"/>
      <c r="DZ13" s="32"/>
      <c r="EA13" s="243"/>
      <c r="EB13" s="244"/>
      <c r="EC13" s="244"/>
      <c r="ED13" s="245"/>
      <c r="EE13" s="244"/>
      <c r="EF13" s="244"/>
      <c r="EG13" s="32"/>
      <c r="EH13" s="32"/>
      <c r="EI13" s="243"/>
      <c r="EJ13" s="244"/>
      <c r="EK13" s="244"/>
      <c r="EL13" s="245"/>
      <c r="EM13" s="244"/>
      <c r="EN13" s="246"/>
      <c r="EO13" s="32"/>
      <c r="EP13" s="32"/>
      <c r="EQ13" s="243"/>
      <c r="ER13" s="244"/>
      <c r="ES13" s="244"/>
      <c r="ET13" s="245"/>
      <c r="EU13" s="244"/>
      <c r="EV13" s="246"/>
      <c r="EW13" s="32"/>
      <c r="EX13" s="32"/>
      <c r="EY13" s="243"/>
      <c r="EZ13" s="244"/>
      <c r="FA13" s="244"/>
      <c r="FB13" s="245"/>
      <c r="FC13" s="244"/>
      <c r="FD13" s="246"/>
      <c r="FE13" s="32"/>
      <c r="FF13" s="32"/>
      <c r="FG13" s="243"/>
      <c r="FH13" s="244"/>
      <c r="FI13" s="244"/>
      <c r="FJ13" s="245"/>
      <c r="FK13" s="244"/>
      <c r="FL13" s="246"/>
      <c r="FM13" s="32"/>
      <c r="FN13" s="32"/>
      <c r="FO13" s="243"/>
      <c r="FP13" s="244"/>
      <c r="FQ13" s="244"/>
      <c r="FR13" s="245"/>
      <c r="FS13" s="244"/>
      <c r="FT13" s="246"/>
      <c r="FU13" s="32"/>
      <c r="FV13" s="32"/>
      <c r="FW13" s="243"/>
      <c r="FX13" s="244"/>
      <c r="FY13" s="244"/>
      <c r="FZ13" s="245"/>
      <c r="GA13" s="244"/>
      <c r="GB13" s="246"/>
      <c r="GC13" s="32"/>
      <c r="GD13" s="32"/>
      <c r="GE13" s="243"/>
      <c r="GF13" s="244"/>
      <c r="GG13" s="244"/>
      <c r="GH13" s="245"/>
      <c r="GI13" s="244"/>
      <c r="GJ13" s="246"/>
      <c r="GK13" s="32"/>
      <c r="GL13" s="32"/>
      <c r="GM13" s="243"/>
      <c r="GN13" s="244"/>
      <c r="GO13" s="244"/>
      <c r="GP13" s="245"/>
      <c r="GQ13" s="244"/>
      <c r="GR13" s="246"/>
    </row>
    <row r="14" spans="1:200" x14ac:dyDescent="0.25">
      <c r="A14" s="212"/>
      <c r="B14" s="218" t="s">
        <v>37</v>
      </c>
      <c r="C14" s="260"/>
      <c r="D14" s="261"/>
      <c r="E14" s="262"/>
      <c r="I14" s="36"/>
      <c r="J14" s="37"/>
      <c r="K14" s="243"/>
      <c r="L14" s="244"/>
      <c r="M14" s="244"/>
      <c r="N14" s="245"/>
      <c r="O14" s="244"/>
      <c r="P14" s="246"/>
      <c r="Q14" s="37"/>
      <c r="R14" s="37"/>
      <c r="S14" s="243"/>
      <c r="T14" s="244"/>
      <c r="U14" s="244"/>
      <c r="V14" s="245"/>
      <c r="W14" s="244"/>
      <c r="X14" s="246"/>
      <c r="Y14" s="37"/>
      <c r="Z14" s="37"/>
      <c r="AA14" s="243"/>
      <c r="AB14" s="244"/>
      <c r="AC14" s="244"/>
      <c r="AD14" s="245"/>
      <c r="AE14" s="244"/>
      <c r="AF14" s="246"/>
      <c r="AG14" s="38"/>
      <c r="AH14" s="38"/>
      <c r="AI14" s="243"/>
      <c r="AJ14" s="244"/>
      <c r="AK14" s="244"/>
      <c r="AL14" s="245"/>
      <c r="AM14" s="244"/>
      <c r="AN14" s="246"/>
      <c r="AO14" s="38"/>
      <c r="AP14" s="38"/>
      <c r="AQ14" s="243"/>
      <c r="AR14" s="244"/>
      <c r="AS14" s="244"/>
      <c r="AT14" s="245"/>
      <c r="AU14" s="244"/>
      <c r="AV14" s="246"/>
      <c r="AW14" s="39"/>
      <c r="AX14" s="38"/>
      <c r="AY14" s="243"/>
      <c r="AZ14" s="244"/>
      <c r="BA14" s="244"/>
      <c r="BB14" s="245"/>
      <c r="BC14" s="244"/>
      <c r="BD14" s="246"/>
      <c r="BE14" s="38"/>
      <c r="BF14" s="38"/>
      <c r="BG14" s="243"/>
      <c r="BH14" s="244"/>
      <c r="BI14" s="244"/>
      <c r="BJ14" s="245"/>
      <c r="BK14" s="244"/>
      <c r="BL14" s="246"/>
      <c r="BM14" s="215"/>
      <c r="BN14" s="215"/>
      <c r="BO14" s="243"/>
      <c r="BP14" s="244"/>
      <c r="BQ14" s="244"/>
      <c r="BR14" s="245"/>
      <c r="BS14" s="244"/>
      <c r="BT14" s="246"/>
      <c r="BU14" s="38"/>
      <c r="BV14" s="38"/>
      <c r="BW14" s="243"/>
      <c r="BX14" s="244"/>
      <c r="BY14" s="244"/>
      <c r="BZ14" s="245"/>
      <c r="CA14" s="244"/>
      <c r="CB14" s="246"/>
      <c r="CC14" s="38"/>
      <c r="CD14" s="38"/>
      <c r="CE14" s="243"/>
      <c r="CF14" s="244"/>
      <c r="CG14" s="244"/>
      <c r="CH14" s="245"/>
      <c r="CI14" s="244"/>
      <c r="CJ14" s="244"/>
      <c r="CK14" s="39"/>
      <c r="CL14" s="38"/>
      <c r="CM14" s="243"/>
      <c r="CN14" s="244"/>
      <c r="CO14" s="244"/>
      <c r="CP14" s="245"/>
      <c r="CQ14" s="244"/>
      <c r="CR14" s="246"/>
      <c r="CS14" s="40"/>
      <c r="CT14" s="41"/>
      <c r="CU14" s="243"/>
      <c r="CV14" s="244"/>
      <c r="CW14" s="244"/>
      <c r="CX14" s="245"/>
      <c r="CY14" s="244"/>
      <c r="CZ14" s="246"/>
      <c r="DA14" s="38"/>
      <c r="DB14" s="38"/>
      <c r="DC14" s="243"/>
      <c r="DD14" s="244"/>
      <c r="DE14" s="244"/>
      <c r="DF14" s="245"/>
      <c r="DG14" s="244"/>
      <c r="DH14" s="244"/>
      <c r="DI14" s="38"/>
      <c r="DJ14" s="38"/>
      <c r="DK14" s="243"/>
      <c r="DL14" s="244"/>
      <c r="DM14" s="244"/>
      <c r="DN14" s="245"/>
      <c r="DO14" s="244"/>
      <c r="DP14" s="246"/>
      <c r="DQ14" s="38"/>
      <c r="DR14" s="38"/>
      <c r="DS14" s="243"/>
      <c r="DT14" s="244"/>
      <c r="DU14" s="244"/>
      <c r="DV14" s="245"/>
      <c r="DW14" s="244"/>
      <c r="DX14" s="246"/>
      <c r="DY14" s="39"/>
      <c r="DZ14" s="38"/>
      <c r="EA14" s="243"/>
      <c r="EB14" s="244"/>
      <c r="EC14" s="244"/>
      <c r="ED14" s="245"/>
      <c r="EE14" s="244"/>
      <c r="EF14" s="244"/>
      <c r="EG14" s="38"/>
      <c r="EH14" s="38"/>
      <c r="EI14" s="243"/>
      <c r="EJ14" s="244"/>
      <c r="EK14" s="244"/>
      <c r="EL14" s="245"/>
      <c r="EM14" s="244"/>
      <c r="EN14" s="246"/>
      <c r="EO14" s="38"/>
      <c r="EP14" s="38"/>
      <c r="EQ14" s="243"/>
      <c r="ER14" s="244"/>
      <c r="ES14" s="244"/>
      <c r="ET14" s="245"/>
      <c r="EU14" s="244"/>
      <c r="EV14" s="246"/>
      <c r="EW14" s="38"/>
      <c r="EX14" s="38"/>
      <c r="EY14" s="243"/>
      <c r="EZ14" s="244"/>
      <c r="FA14" s="244"/>
      <c r="FB14" s="245"/>
      <c r="FC14" s="244"/>
      <c r="FD14" s="246"/>
      <c r="FE14" s="38"/>
      <c r="FF14" s="38"/>
      <c r="FG14" s="243"/>
      <c r="FH14" s="244"/>
      <c r="FI14" s="244"/>
      <c r="FJ14" s="245"/>
      <c r="FK14" s="244"/>
      <c r="FL14" s="246"/>
      <c r="FM14" s="39"/>
      <c r="FN14" s="38"/>
      <c r="FO14" s="243"/>
      <c r="FP14" s="244"/>
      <c r="FQ14" s="244"/>
      <c r="FR14" s="245"/>
      <c r="FS14" s="244"/>
      <c r="FT14" s="246"/>
      <c r="FU14" s="38"/>
      <c r="FV14" s="38"/>
      <c r="FW14" s="243"/>
      <c r="FX14" s="244"/>
      <c r="FY14" s="244"/>
      <c r="FZ14" s="245"/>
      <c r="GA14" s="244"/>
      <c r="GB14" s="246"/>
      <c r="GC14" s="38"/>
      <c r="GD14" s="38"/>
      <c r="GE14" s="243"/>
      <c r="GF14" s="244"/>
      <c r="GG14" s="244"/>
      <c r="GH14" s="245"/>
      <c r="GI14" s="244"/>
      <c r="GJ14" s="246"/>
      <c r="GK14" s="38"/>
      <c r="GL14" s="38"/>
      <c r="GM14" s="243"/>
      <c r="GN14" s="244"/>
      <c r="GO14" s="244"/>
      <c r="GP14" s="245"/>
      <c r="GQ14" s="244"/>
      <c r="GR14" s="246"/>
    </row>
    <row r="15" spans="1:200" x14ac:dyDescent="0.25">
      <c r="A15" s="212">
        <v>9</v>
      </c>
      <c r="B15" s="213" t="s">
        <v>38</v>
      </c>
      <c r="C15" s="201">
        <v>89</v>
      </c>
      <c r="D15" s="263">
        <v>37.65</v>
      </c>
      <c r="E15" s="201">
        <f>(C15-D15)</f>
        <v>51.35</v>
      </c>
      <c r="F15" s="202">
        <v>99</v>
      </c>
      <c r="G15" s="202">
        <v>67.05</v>
      </c>
      <c r="H15" s="276">
        <f>(F15-G15)</f>
        <v>31.950000000000003</v>
      </c>
      <c r="I15" s="30">
        <v>2</v>
      </c>
      <c r="J15" s="30">
        <v>4</v>
      </c>
      <c r="K15" s="222">
        <f>(I15*D15)</f>
        <v>75.3</v>
      </c>
      <c r="L15" s="222">
        <f>(I15*E15)</f>
        <v>102.7</v>
      </c>
      <c r="M15" s="222">
        <f>(J15*G15)</f>
        <v>268.2</v>
      </c>
      <c r="N15" s="236">
        <f>(J15*G15)</f>
        <v>268.2</v>
      </c>
      <c r="O15" s="222">
        <f t="shared" ref="O15:P17" si="146">(K15+M15)</f>
        <v>343.5</v>
      </c>
      <c r="P15" s="237">
        <f t="shared" si="146"/>
        <v>370.9</v>
      </c>
      <c r="Q15" s="30"/>
      <c r="R15" s="30">
        <v>3</v>
      </c>
      <c r="S15" s="222">
        <f>(Q15*D15)</f>
        <v>0</v>
      </c>
      <c r="T15" s="222">
        <f>(Q15*E15)</f>
        <v>0</v>
      </c>
      <c r="U15" s="222">
        <f>(R15*G15)</f>
        <v>201.14999999999998</v>
      </c>
      <c r="V15" s="236">
        <f>(R15*H15)</f>
        <v>95.850000000000009</v>
      </c>
      <c r="W15" s="222">
        <f t="shared" ref="W15:X17" si="147">(S15+U15)</f>
        <v>201.14999999999998</v>
      </c>
      <c r="X15" s="237">
        <f t="shared" si="147"/>
        <v>95.850000000000009</v>
      </c>
      <c r="Y15" s="30"/>
      <c r="Z15" s="30">
        <v>1</v>
      </c>
      <c r="AA15" s="222">
        <f>(Y15*D15)</f>
        <v>0</v>
      </c>
      <c r="AB15" s="222">
        <f>(Y15*E15)</f>
        <v>0</v>
      </c>
      <c r="AC15" s="222">
        <f>(Z15*G15)</f>
        <v>67.05</v>
      </c>
      <c r="AD15" s="236">
        <f>(Z15*H15)</f>
        <v>31.950000000000003</v>
      </c>
      <c r="AE15" s="222">
        <f t="shared" ref="AE15:AF17" si="148">(AA15+AC15)</f>
        <v>67.05</v>
      </c>
      <c r="AF15" s="237">
        <f t="shared" si="148"/>
        <v>31.950000000000003</v>
      </c>
      <c r="AG15" s="30">
        <v>3</v>
      </c>
      <c r="AH15" s="30">
        <v>2</v>
      </c>
      <c r="AI15" s="222">
        <f>(AG15*D15)</f>
        <v>112.94999999999999</v>
      </c>
      <c r="AJ15" s="222">
        <f>(AG15*E15)</f>
        <v>154.05000000000001</v>
      </c>
      <c r="AK15" s="222">
        <f>(AH15*G15)</f>
        <v>134.1</v>
      </c>
      <c r="AL15" s="236">
        <f>(AH15*H15)</f>
        <v>63.900000000000006</v>
      </c>
      <c r="AM15" s="222">
        <f t="shared" ref="AM15:AN17" si="149">(AI15+AK15)</f>
        <v>247.04999999999998</v>
      </c>
      <c r="AN15" s="237">
        <f t="shared" si="149"/>
        <v>217.95000000000002</v>
      </c>
      <c r="AO15" s="30">
        <v>4</v>
      </c>
      <c r="AP15" s="30">
        <v>2</v>
      </c>
      <c r="AQ15" s="222">
        <f>(AO15*D15)</f>
        <v>150.6</v>
      </c>
      <c r="AR15" s="222">
        <f>(AO15*E15)</f>
        <v>205.4</v>
      </c>
      <c r="AS15" s="222">
        <f>(AP15*G15)</f>
        <v>134.1</v>
      </c>
      <c r="AT15" s="236">
        <f>(AP15*H15)</f>
        <v>63.900000000000006</v>
      </c>
      <c r="AU15" s="222">
        <f t="shared" ref="AU15:AV17" si="150">(AQ15+AS15)</f>
        <v>284.7</v>
      </c>
      <c r="AV15" s="237">
        <f t="shared" si="150"/>
        <v>269.3</v>
      </c>
      <c r="AW15" s="30">
        <v>6</v>
      </c>
      <c r="AX15" s="30">
        <v>5</v>
      </c>
      <c r="AY15" s="222">
        <f>(AW15*D15)</f>
        <v>225.89999999999998</v>
      </c>
      <c r="AZ15" s="222">
        <f>(AW15*E15)</f>
        <v>308.10000000000002</v>
      </c>
      <c r="BA15" s="222">
        <f>(AX15*G15)</f>
        <v>335.25</v>
      </c>
      <c r="BB15" s="236">
        <f>(AX15*H15)</f>
        <v>159.75</v>
      </c>
      <c r="BC15" s="222">
        <f t="shared" ref="BC15:BD17" si="151">(AY15+BA15)</f>
        <v>561.15</v>
      </c>
      <c r="BD15" s="237">
        <f t="shared" si="151"/>
        <v>467.85</v>
      </c>
      <c r="BE15" s="30">
        <v>1</v>
      </c>
      <c r="BF15" s="30">
        <v>2</v>
      </c>
      <c r="BG15" s="222">
        <f t="shared" ref="BG15:BH17" si="152">(BE15*D15)</f>
        <v>37.65</v>
      </c>
      <c r="BH15" s="222">
        <f t="shared" si="152"/>
        <v>102.7</v>
      </c>
      <c r="BI15" s="222">
        <f>(BF15*G15)</f>
        <v>134.1</v>
      </c>
      <c r="BJ15" s="236">
        <f>(BF15*G15)</f>
        <v>134.1</v>
      </c>
      <c r="BK15" s="222">
        <f t="shared" ref="BK15:BL17" si="153">(BG15+BI15)</f>
        <v>171.75</v>
      </c>
      <c r="BL15" s="237">
        <f t="shared" si="153"/>
        <v>236.8</v>
      </c>
      <c r="BM15" s="213">
        <v>2</v>
      </c>
      <c r="BN15" s="213">
        <v>2</v>
      </c>
      <c r="BO15" s="222">
        <f>(BM15*D15)</f>
        <v>75.3</v>
      </c>
      <c r="BP15" s="222">
        <f>(BM15*E15)</f>
        <v>102.7</v>
      </c>
      <c r="BQ15" s="222">
        <f>(BN15*G15)</f>
        <v>134.1</v>
      </c>
      <c r="BR15" s="236">
        <f>(BN15*H15)</f>
        <v>63.900000000000006</v>
      </c>
      <c r="BS15" s="222">
        <f t="shared" ref="BS15:BT17" si="154">(BO15+BQ15)</f>
        <v>209.39999999999998</v>
      </c>
      <c r="BT15" s="237">
        <f t="shared" si="154"/>
        <v>166.60000000000002</v>
      </c>
      <c r="BU15" s="30">
        <v>3</v>
      </c>
      <c r="BV15" s="30">
        <v>3</v>
      </c>
      <c r="BW15" s="222">
        <f>(BU15*D15)</f>
        <v>112.94999999999999</v>
      </c>
      <c r="BX15" s="222">
        <f>(BU15*E15)</f>
        <v>154.05000000000001</v>
      </c>
      <c r="BY15" s="222">
        <f>(BV15*G15)</f>
        <v>201.14999999999998</v>
      </c>
      <c r="BZ15" s="236">
        <f>(BV15*H15)</f>
        <v>95.850000000000009</v>
      </c>
      <c r="CA15" s="222">
        <f t="shared" ref="CA15:CB17" si="155">(BW15+BY15)</f>
        <v>314.09999999999997</v>
      </c>
      <c r="CB15" s="237">
        <f t="shared" si="155"/>
        <v>249.90000000000003</v>
      </c>
      <c r="CC15" s="30">
        <v>6</v>
      </c>
      <c r="CD15" s="30">
        <v>2</v>
      </c>
      <c r="CE15" s="222">
        <f>(CC15*D15)</f>
        <v>225.89999999999998</v>
      </c>
      <c r="CF15" s="222">
        <f>(CC15*E15)</f>
        <v>308.10000000000002</v>
      </c>
      <c r="CG15" s="222">
        <f>(CD15*G15)</f>
        <v>134.1</v>
      </c>
      <c r="CH15" s="236">
        <f>(CD15*H15)</f>
        <v>63.900000000000006</v>
      </c>
      <c r="CI15" s="222">
        <f t="shared" ref="CI15:CJ17" si="156">(CE15+CG15)</f>
        <v>360</v>
      </c>
      <c r="CJ15" s="236">
        <f t="shared" si="156"/>
        <v>372</v>
      </c>
      <c r="CK15" s="30">
        <v>1</v>
      </c>
      <c r="CL15" s="30">
        <v>4</v>
      </c>
      <c r="CM15" s="222">
        <f>(CK15*D15)</f>
        <v>37.65</v>
      </c>
      <c r="CN15" s="222">
        <f>(CK15*E15)</f>
        <v>51.35</v>
      </c>
      <c r="CO15" s="222">
        <f>(CL15*G15)</f>
        <v>268.2</v>
      </c>
      <c r="CP15" s="236">
        <f>(CL15*H15)</f>
        <v>127.80000000000001</v>
      </c>
      <c r="CQ15" s="222">
        <f t="shared" ref="CQ15:CR17" si="157">(CM15+CO15)</f>
        <v>305.84999999999997</v>
      </c>
      <c r="CR15" s="237">
        <f t="shared" si="157"/>
        <v>179.15</v>
      </c>
      <c r="CS15" s="20">
        <v>2</v>
      </c>
      <c r="CT15" s="21">
        <v>3</v>
      </c>
      <c r="CU15" s="222">
        <f>(CS15*D15)</f>
        <v>75.3</v>
      </c>
      <c r="CV15" s="222">
        <f>(CS15*E15)</f>
        <v>102.7</v>
      </c>
      <c r="CW15" s="222">
        <f>(CT15*G15)</f>
        <v>201.14999999999998</v>
      </c>
      <c r="CX15" s="236">
        <f>(CT15*H15)</f>
        <v>95.850000000000009</v>
      </c>
      <c r="CY15" s="222">
        <f t="shared" ref="CY15:CZ17" si="158">(CU15+CW15)</f>
        <v>276.45</v>
      </c>
      <c r="CZ15" s="237">
        <f t="shared" si="158"/>
        <v>198.55</v>
      </c>
      <c r="DA15" s="30">
        <v>2</v>
      </c>
      <c r="DB15" s="30">
        <v>1</v>
      </c>
      <c r="DC15" s="222">
        <f>(DA15*D15)</f>
        <v>75.3</v>
      </c>
      <c r="DD15" s="222">
        <f>(DA15*E15)</f>
        <v>102.7</v>
      </c>
      <c r="DE15" s="222">
        <f>(DB15*G15)</f>
        <v>67.05</v>
      </c>
      <c r="DF15" s="236">
        <f>(DB15*H15)</f>
        <v>31.950000000000003</v>
      </c>
      <c r="DG15" s="222">
        <f t="shared" ref="DG15:DH17" si="159">(DC15+DE15)</f>
        <v>142.35</v>
      </c>
      <c r="DH15" s="236">
        <f t="shared" si="159"/>
        <v>134.65</v>
      </c>
      <c r="DI15" s="30">
        <v>4</v>
      </c>
      <c r="DJ15" s="30">
        <v>4</v>
      </c>
      <c r="DK15" s="222">
        <f>(DI15*D15)</f>
        <v>150.6</v>
      </c>
      <c r="DL15" s="222">
        <f>(DI15*E15)</f>
        <v>205.4</v>
      </c>
      <c r="DM15" s="222">
        <f>(DJ15*G15)</f>
        <v>268.2</v>
      </c>
      <c r="DN15" s="236">
        <f>(DJ15*H15)</f>
        <v>127.80000000000001</v>
      </c>
      <c r="DO15" s="222">
        <f t="shared" ref="DO15:DP17" si="160">(DK15+DM15)</f>
        <v>418.79999999999995</v>
      </c>
      <c r="DP15" s="237">
        <f t="shared" si="160"/>
        <v>333.20000000000005</v>
      </c>
      <c r="DQ15" s="30">
        <v>2</v>
      </c>
      <c r="DR15" s="30">
        <v>5</v>
      </c>
      <c r="DS15" s="222">
        <f>(DQ15*D15)</f>
        <v>75.3</v>
      </c>
      <c r="DT15" s="222">
        <f>(DQ15*E15)</f>
        <v>102.7</v>
      </c>
      <c r="DU15" s="222">
        <f>(DR15*G15)</f>
        <v>335.25</v>
      </c>
      <c r="DV15" s="236">
        <f>(DR15*H15)</f>
        <v>159.75</v>
      </c>
      <c r="DW15" s="222">
        <f t="shared" ref="DW15:DX17" si="161">(DS15+DU15)</f>
        <v>410.55</v>
      </c>
      <c r="DX15" s="237">
        <f t="shared" si="161"/>
        <v>262.45</v>
      </c>
      <c r="DY15" s="30">
        <v>3</v>
      </c>
      <c r="DZ15" s="30">
        <v>5</v>
      </c>
      <c r="EA15" s="222">
        <f>(DY15*D15)</f>
        <v>112.94999999999999</v>
      </c>
      <c r="EB15" s="222">
        <f>(DY15*E15)</f>
        <v>154.05000000000001</v>
      </c>
      <c r="EC15" s="222">
        <f>(DZ15*G15)</f>
        <v>335.25</v>
      </c>
      <c r="ED15" s="236">
        <f>(DZ15*H15)</f>
        <v>159.75</v>
      </c>
      <c r="EE15" s="222">
        <f t="shared" ref="EE15:EF17" si="162">(EA15+EC15)</f>
        <v>448.2</v>
      </c>
      <c r="EF15" s="236">
        <f t="shared" si="162"/>
        <v>313.8</v>
      </c>
      <c r="EG15" s="30"/>
      <c r="EH15" s="30">
        <v>4</v>
      </c>
      <c r="EI15" s="238">
        <f>(EG15*D15)</f>
        <v>0</v>
      </c>
      <c r="EJ15" s="222">
        <f>(EG15*E15)</f>
        <v>0</v>
      </c>
      <c r="EK15" s="222">
        <f>(EH15*G15)</f>
        <v>268.2</v>
      </c>
      <c r="EL15" s="236">
        <f>(EH15*H15)</f>
        <v>127.80000000000001</v>
      </c>
      <c r="EM15" s="222">
        <f t="shared" ref="EM15:EN17" si="163">(EI15+EK15)</f>
        <v>268.2</v>
      </c>
      <c r="EN15" s="237">
        <f t="shared" si="163"/>
        <v>127.80000000000001</v>
      </c>
      <c r="EO15" s="30">
        <v>4</v>
      </c>
      <c r="EP15" s="30">
        <v>3</v>
      </c>
      <c r="EQ15" s="238">
        <f>(EO15*D15)</f>
        <v>150.6</v>
      </c>
      <c r="ER15" s="222">
        <f>(EO15*E15)</f>
        <v>205.4</v>
      </c>
      <c r="ES15" s="222">
        <f>(EP15*G15)</f>
        <v>201.14999999999998</v>
      </c>
      <c r="ET15" s="236">
        <f>(EP15*H15)</f>
        <v>95.850000000000009</v>
      </c>
      <c r="EU15" s="222">
        <f t="shared" ref="EU15:EV17" si="164">(EQ15+ES15)</f>
        <v>351.75</v>
      </c>
      <c r="EV15" s="237">
        <f t="shared" si="164"/>
        <v>301.25</v>
      </c>
      <c r="EW15" s="30">
        <v>1</v>
      </c>
      <c r="EX15" s="30">
        <v>2</v>
      </c>
      <c r="EY15" s="238">
        <f>(EW15*D15)</f>
        <v>37.65</v>
      </c>
      <c r="EZ15" s="222">
        <f>(EW15*E15)</f>
        <v>51.35</v>
      </c>
      <c r="FA15" s="222">
        <f>(EX15*G15)</f>
        <v>134.1</v>
      </c>
      <c r="FB15" s="236">
        <f>(EX15*H15)</f>
        <v>63.900000000000006</v>
      </c>
      <c r="FC15" s="222">
        <f t="shared" ref="FC15:FD17" si="165">(EY15+FA15)</f>
        <v>171.75</v>
      </c>
      <c r="FD15" s="237">
        <f t="shared" si="165"/>
        <v>115.25</v>
      </c>
      <c r="FE15" s="30">
        <v>1</v>
      </c>
      <c r="FF15" s="30">
        <v>3</v>
      </c>
      <c r="FG15" s="238">
        <f>(FE15*D15)</f>
        <v>37.65</v>
      </c>
      <c r="FH15" s="222">
        <f>(FE15*E15)</f>
        <v>51.35</v>
      </c>
      <c r="FI15" s="222">
        <f>(FF15*G15)</f>
        <v>201.14999999999998</v>
      </c>
      <c r="FJ15" s="236">
        <f>(FF15*H15)</f>
        <v>95.850000000000009</v>
      </c>
      <c r="FK15" s="222">
        <f t="shared" ref="FK15:FL17" si="166">(FG15+FI15)</f>
        <v>238.79999999999998</v>
      </c>
      <c r="FL15" s="237">
        <f t="shared" si="166"/>
        <v>147.20000000000002</v>
      </c>
      <c r="FM15" s="30">
        <v>1</v>
      </c>
      <c r="FN15" s="30">
        <v>2</v>
      </c>
      <c r="FO15" s="238">
        <f>(FM15*D15)</f>
        <v>37.65</v>
      </c>
      <c r="FP15" s="222">
        <f>(FM15*E15)</f>
        <v>51.35</v>
      </c>
      <c r="FQ15" s="222">
        <f>(FN15*G15)</f>
        <v>134.1</v>
      </c>
      <c r="FR15" s="236">
        <f>(FN15*H15)</f>
        <v>63.900000000000006</v>
      </c>
      <c r="FS15" s="222">
        <f>(FO15+FQ15)</f>
        <v>171.75</v>
      </c>
      <c r="FT15" s="237">
        <f>(FP15+FS15)</f>
        <v>223.1</v>
      </c>
      <c r="FU15" s="30"/>
      <c r="FV15" s="30">
        <v>3</v>
      </c>
      <c r="FW15" s="238">
        <f>(FU15*D15)</f>
        <v>0</v>
      </c>
      <c r="FX15" s="222">
        <f>(FU15*E15)</f>
        <v>0</v>
      </c>
      <c r="FY15" s="222">
        <f>(G15*FV15)</f>
        <v>201.14999999999998</v>
      </c>
      <c r="FZ15" s="236">
        <f>(FV15*H15)</f>
        <v>95.850000000000009</v>
      </c>
      <c r="GA15" s="222">
        <f t="shared" ref="GA15:GA17" si="167">(FW15+FY15)</f>
        <v>201.14999999999998</v>
      </c>
      <c r="GB15" s="237">
        <f t="shared" ref="GB15:GB17" si="168">(FX15+FZ15)</f>
        <v>95.850000000000009</v>
      </c>
      <c r="GC15" s="30">
        <v>1</v>
      </c>
      <c r="GD15" s="30">
        <v>5</v>
      </c>
      <c r="GE15" s="238">
        <f>(GC15*D15)</f>
        <v>37.65</v>
      </c>
      <c r="GF15" s="222">
        <f>(GC15*E15)</f>
        <v>51.35</v>
      </c>
      <c r="GG15" s="222">
        <f>(GD15*G15)</f>
        <v>335.25</v>
      </c>
      <c r="GH15" s="236">
        <f>(GD15*H15)</f>
        <v>159.75</v>
      </c>
      <c r="GI15" s="222">
        <f t="shared" ref="GI15:GI17" si="169">(GE15+GG15)</f>
        <v>372.9</v>
      </c>
      <c r="GJ15" s="237">
        <f t="shared" ref="GJ15:GJ17" si="170">(GF15+GH15)</f>
        <v>211.1</v>
      </c>
      <c r="GK15" s="30">
        <v>1</v>
      </c>
      <c r="GL15" s="30">
        <v>1</v>
      </c>
      <c r="GM15" s="238">
        <f>(GK15*D15)</f>
        <v>37.65</v>
      </c>
      <c r="GN15" s="222">
        <f>(GK15*E15)</f>
        <v>51.35</v>
      </c>
      <c r="GO15" s="222">
        <f>(GL15*G15)</f>
        <v>67.05</v>
      </c>
      <c r="GP15" s="236">
        <f>(H15*GL15)</f>
        <v>31.950000000000003</v>
      </c>
      <c r="GQ15" s="222">
        <f t="shared" ref="GQ15:GQ17" si="171">(GM15+GO15)</f>
        <v>104.69999999999999</v>
      </c>
      <c r="GR15" s="237">
        <f t="shared" ref="GR15:GR17" si="172">(GN15+GP15)</f>
        <v>83.300000000000011</v>
      </c>
    </row>
    <row r="16" spans="1:200" x14ac:dyDescent="0.25">
      <c r="A16" s="212">
        <v>10</v>
      </c>
      <c r="B16" s="213" t="s">
        <v>39</v>
      </c>
      <c r="C16" s="201">
        <v>89</v>
      </c>
      <c r="D16" s="263">
        <v>41.9</v>
      </c>
      <c r="E16" s="201">
        <f>(C16-D16)</f>
        <v>47.1</v>
      </c>
      <c r="F16" s="202">
        <v>99</v>
      </c>
      <c r="G16" s="202">
        <v>51.35</v>
      </c>
      <c r="H16" s="276">
        <f>(F16-G16)</f>
        <v>47.65</v>
      </c>
      <c r="I16" s="30">
        <v>1</v>
      </c>
      <c r="J16" s="30">
        <v>2</v>
      </c>
      <c r="K16" s="222">
        <f>(I16*D16)</f>
        <v>41.9</v>
      </c>
      <c r="L16" s="222">
        <f>(I16*E16)</f>
        <v>47.1</v>
      </c>
      <c r="M16" s="222">
        <f>(J16*G16)</f>
        <v>102.7</v>
      </c>
      <c r="N16" s="236">
        <f>(J16*G16)</f>
        <v>102.7</v>
      </c>
      <c r="O16" s="222">
        <f t="shared" si="146"/>
        <v>144.6</v>
      </c>
      <c r="P16" s="237">
        <f t="shared" si="146"/>
        <v>149.80000000000001</v>
      </c>
      <c r="Q16" s="30"/>
      <c r="R16" s="30">
        <v>5</v>
      </c>
      <c r="S16" s="222">
        <f>(Q16*D16)</f>
        <v>0</v>
      </c>
      <c r="T16" s="222">
        <f>(Q16*E16)</f>
        <v>0</v>
      </c>
      <c r="U16" s="222">
        <f>(R16*G16)</f>
        <v>256.75</v>
      </c>
      <c r="V16" s="236">
        <f>(R16*H16)</f>
        <v>238.25</v>
      </c>
      <c r="W16" s="222">
        <f t="shared" si="147"/>
        <v>256.75</v>
      </c>
      <c r="X16" s="237">
        <f t="shared" si="147"/>
        <v>238.25</v>
      </c>
      <c r="Y16" s="30">
        <v>1</v>
      </c>
      <c r="Z16" s="30">
        <v>2</v>
      </c>
      <c r="AA16" s="222">
        <f>(Y16*D16)</f>
        <v>41.9</v>
      </c>
      <c r="AB16" s="222">
        <f>(Y16*E16)</f>
        <v>47.1</v>
      </c>
      <c r="AC16" s="222">
        <f>(Z16*G16)</f>
        <v>102.7</v>
      </c>
      <c r="AD16" s="236">
        <f>(Z16*H16)</f>
        <v>95.3</v>
      </c>
      <c r="AE16" s="222">
        <f t="shared" si="148"/>
        <v>144.6</v>
      </c>
      <c r="AF16" s="237">
        <f t="shared" si="148"/>
        <v>142.4</v>
      </c>
      <c r="AG16" s="30">
        <v>1</v>
      </c>
      <c r="AH16" s="30">
        <v>8</v>
      </c>
      <c r="AI16" s="222">
        <f>(AG16*D16)</f>
        <v>41.9</v>
      </c>
      <c r="AJ16" s="222">
        <f>(AG16*E16)</f>
        <v>47.1</v>
      </c>
      <c r="AK16" s="222">
        <f>(AH16*G16)</f>
        <v>410.8</v>
      </c>
      <c r="AL16" s="236">
        <f>(AH16*H16)</f>
        <v>381.2</v>
      </c>
      <c r="AM16" s="222">
        <f t="shared" si="149"/>
        <v>452.7</v>
      </c>
      <c r="AN16" s="237">
        <f t="shared" si="149"/>
        <v>428.3</v>
      </c>
      <c r="AO16" s="30">
        <v>2</v>
      </c>
      <c r="AP16" s="30"/>
      <c r="AQ16" s="222">
        <f>(AO16*D16)</f>
        <v>83.8</v>
      </c>
      <c r="AR16" s="222">
        <f>(AO16*E16)</f>
        <v>94.2</v>
      </c>
      <c r="AS16" s="222">
        <f>(AP16*G16)</f>
        <v>0</v>
      </c>
      <c r="AT16" s="236">
        <f>(AP16*H16)</f>
        <v>0</v>
      </c>
      <c r="AU16" s="222">
        <f t="shared" si="150"/>
        <v>83.8</v>
      </c>
      <c r="AV16" s="237">
        <f t="shared" si="150"/>
        <v>94.2</v>
      </c>
      <c r="AW16" s="30">
        <v>1</v>
      </c>
      <c r="AX16" s="30">
        <v>3</v>
      </c>
      <c r="AY16" s="222">
        <f>(AW16*D16)</f>
        <v>41.9</v>
      </c>
      <c r="AZ16" s="222">
        <f>(AW16*E16)</f>
        <v>47.1</v>
      </c>
      <c r="BA16" s="222">
        <f>(AX16*G16)</f>
        <v>154.05000000000001</v>
      </c>
      <c r="BB16" s="236">
        <f>(AX16*H16)</f>
        <v>142.94999999999999</v>
      </c>
      <c r="BC16" s="222">
        <f t="shared" si="151"/>
        <v>195.95000000000002</v>
      </c>
      <c r="BD16" s="237">
        <f t="shared" si="151"/>
        <v>190.04999999999998</v>
      </c>
      <c r="BE16" s="30">
        <v>1</v>
      </c>
      <c r="BF16" s="30">
        <v>6</v>
      </c>
      <c r="BG16" s="222">
        <f t="shared" si="152"/>
        <v>41.9</v>
      </c>
      <c r="BH16" s="222">
        <f t="shared" si="152"/>
        <v>282.60000000000002</v>
      </c>
      <c r="BI16" s="222">
        <f>(BF16*G16)</f>
        <v>308.10000000000002</v>
      </c>
      <c r="BJ16" s="236">
        <f>(BF16*G16)</f>
        <v>308.10000000000002</v>
      </c>
      <c r="BK16" s="222">
        <f t="shared" si="153"/>
        <v>350</v>
      </c>
      <c r="BL16" s="237">
        <f t="shared" si="153"/>
        <v>590.70000000000005</v>
      </c>
      <c r="BM16" s="213"/>
      <c r="BN16" s="213">
        <v>1</v>
      </c>
      <c r="BO16" s="222">
        <f>(BM16*D16)</f>
        <v>0</v>
      </c>
      <c r="BP16" s="222">
        <f>(BM16*E16)</f>
        <v>0</v>
      </c>
      <c r="BQ16" s="222">
        <f>(BN16*G16)</f>
        <v>51.35</v>
      </c>
      <c r="BR16" s="236">
        <f>(BN16*H16)</f>
        <v>47.65</v>
      </c>
      <c r="BS16" s="222">
        <f t="shared" si="154"/>
        <v>51.35</v>
      </c>
      <c r="BT16" s="237">
        <f t="shared" si="154"/>
        <v>47.65</v>
      </c>
      <c r="BU16" s="30">
        <v>2</v>
      </c>
      <c r="BV16" s="30">
        <v>2</v>
      </c>
      <c r="BW16" s="222">
        <f>(BU16*D16)</f>
        <v>83.8</v>
      </c>
      <c r="BX16" s="222">
        <f>(BU16*E16)</f>
        <v>94.2</v>
      </c>
      <c r="BY16" s="222">
        <f>(BV16*G16)</f>
        <v>102.7</v>
      </c>
      <c r="BZ16" s="236">
        <f>(BV16*H16)</f>
        <v>95.3</v>
      </c>
      <c r="CA16" s="222">
        <f t="shared" si="155"/>
        <v>186.5</v>
      </c>
      <c r="CB16" s="237">
        <f t="shared" si="155"/>
        <v>189.5</v>
      </c>
      <c r="CC16" s="30">
        <v>2</v>
      </c>
      <c r="CD16" s="30">
        <v>6</v>
      </c>
      <c r="CE16" s="222">
        <f>(CC16*D16)</f>
        <v>83.8</v>
      </c>
      <c r="CF16" s="222">
        <f>(CC16*E16)</f>
        <v>94.2</v>
      </c>
      <c r="CG16" s="222">
        <f>(CD16*G16)</f>
        <v>308.10000000000002</v>
      </c>
      <c r="CH16" s="236">
        <f>(CD16*H16)</f>
        <v>285.89999999999998</v>
      </c>
      <c r="CI16" s="222">
        <f t="shared" si="156"/>
        <v>391.90000000000003</v>
      </c>
      <c r="CJ16" s="236">
        <f t="shared" si="156"/>
        <v>380.09999999999997</v>
      </c>
      <c r="CK16" s="30">
        <v>6</v>
      </c>
      <c r="CL16" s="30">
        <v>1</v>
      </c>
      <c r="CM16" s="222">
        <f>(CK16*D16)</f>
        <v>251.39999999999998</v>
      </c>
      <c r="CN16" s="222">
        <f>(CK16*E16)</f>
        <v>282.60000000000002</v>
      </c>
      <c r="CO16" s="222">
        <f>(CL16*G16)</f>
        <v>51.35</v>
      </c>
      <c r="CP16" s="236">
        <f>(CL16*H16)</f>
        <v>47.65</v>
      </c>
      <c r="CQ16" s="222">
        <f t="shared" si="157"/>
        <v>302.75</v>
      </c>
      <c r="CR16" s="237">
        <f t="shared" si="157"/>
        <v>330.25</v>
      </c>
      <c r="CS16" s="20">
        <v>1</v>
      </c>
      <c r="CT16" s="21">
        <v>3</v>
      </c>
      <c r="CU16" s="222">
        <f>(CS16*D16)</f>
        <v>41.9</v>
      </c>
      <c r="CV16" s="222">
        <f>(CS16*E16)</f>
        <v>47.1</v>
      </c>
      <c r="CW16" s="222">
        <f>(CT16*G16)</f>
        <v>154.05000000000001</v>
      </c>
      <c r="CX16" s="236">
        <f>(CT16*H16)</f>
        <v>142.94999999999999</v>
      </c>
      <c r="CY16" s="222">
        <f t="shared" si="158"/>
        <v>195.95000000000002</v>
      </c>
      <c r="CZ16" s="237">
        <f t="shared" si="158"/>
        <v>190.04999999999998</v>
      </c>
      <c r="DA16" s="30">
        <v>2</v>
      </c>
      <c r="DB16" s="30">
        <v>3</v>
      </c>
      <c r="DC16" s="222">
        <f>(DA16*D16)</f>
        <v>83.8</v>
      </c>
      <c r="DD16" s="222">
        <f>(DA16*E16)</f>
        <v>94.2</v>
      </c>
      <c r="DE16" s="222">
        <f>(DB16*G16)</f>
        <v>154.05000000000001</v>
      </c>
      <c r="DF16" s="236">
        <f>(DB16*H16)</f>
        <v>142.94999999999999</v>
      </c>
      <c r="DG16" s="222">
        <f t="shared" si="159"/>
        <v>237.85000000000002</v>
      </c>
      <c r="DH16" s="236">
        <f t="shared" si="159"/>
        <v>237.14999999999998</v>
      </c>
      <c r="DI16" s="30"/>
      <c r="DJ16" s="30">
        <v>4</v>
      </c>
      <c r="DK16" s="222">
        <f>(DI16*D16)</f>
        <v>0</v>
      </c>
      <c r="DL16" s="222">
        <f>(DI16*E16)</f>
        <v>0</v>
      </c>
      <c r="DM16" s="222">
        <f>(DJ16*G16)</f>
        <v>205.4</v>
      </c>
      <c r="DN16" s="236">
        <f>(DJ16*H16)</f>
        <v>190.6</v>
      </c>
      <c r="DO16" s="222">
        <f t="shared" si="160"/>
        <v>205.4</v>
      </c>
      <c r="DP16" s="237">
        <f t="shared" si="160"/>
        <v>190.6</v>
      </c>
      <c r="DQ16" s="30"/>
      <c r="DR16" s="30">
        <v>2</v>
      </c>
      <c r="DS16" s="222">
        <f>(DQ16*D16)</f>
        <v>0</v>
      </c>
      <c r="DT16" s="222">
        <f>(DQ16*E16)</f>
        <v>0</v>
      </c>
      <c r="DU16" s="222">
        <f>(DR16*G16)</f>
        <v>102.7</v>
      </c>
      <c r="DV16" s="236">
        <f>(DR16*H16)</f>
        <v>95.3</v>
      </c>
      <c r="DW16" s="222">
        <f t="shared" si="161"/>
        <v>102.7</v>
      </c>
      <c r="DX16" s="237">
        <f t="shared" si="161"/>
        <v>95.3</v>
      </c>
      <c r="DY16" s="30"/>
      <c r="DZ16" s="30"/>
      <c r="EA16" s="222">
        <f>(DY16*D16)</f>
        <v>0</v>
      </c>
      <c r="EB16" s="222">
        <f>(DY16*E16)</f>
        <v>0</v>
      </c>
      <c r="EC16" s="222">
        <f>(DZ16*G16)</f>
        <v>0</v>
      </c>
      <c r="ED16" s="236">
        <f>(DZ16*H16)</f>
        <v>0</v>
      </c>
      <c r="EE16" s="222">
        <f t="shared" si="162"/>
        <v>0</v>
      </c>
      <c r="EF16" s="236">
        <f t="shared" si="162"/>
        <v>0</v>
      </c>
      <c r="EG16" s="30">
        <v>2</v>
      </c>
      <c r="EH16" s="30">
        <v>2</v>
      </c>
      <c r="EI16" s="238">
        <f>(EG16*D16)</f>
        <v>83.8</v>
      </c>
      <c r="EJ16" s="222">
        <f>(EG16*E16)</f>
        <v>94.2</v>
      </c>
      <c r="EK16" s="222">
        <f>(EH16*G16)</f>
        <v>102.7</v>
      </c>
      <c r="EL16" s="236">
        <f>(EH16*H16)</f>
        <v>95.3</v>
      </c>
      <c r="EM16" s="222">
        <f t="shared" si="163"/>
        <v>186.5</v>
      </c>
      <c r="EN16" s="237">
        <f t="shared" si="163"/>
        <v>189.5</v>
      </c>
      <c r="EO16" s="30">
        <v>3</v>
      </c>
      <c r="EP16" s="30">
        <v>4</v>
      </c>
      <c r="EQ16" s="238">
        <f>(EO16*D16)</f>
        <v>125.69999999999999</v>
      </c>
      <c r="ER16" s="222">
        <f>(EO16*E16)</f>
        <v>141.30000000000001</v>
      </c>
      <c r="ES16" s="222">
        <f>(EP16*G16)</f>
        <v>205.4</v>
      </c>
      <c r="ET16" s="236">
        <f>(EP16*H16)</f>
        <v>190.6</v>
      </c>
      <c r="EU16" s="222">
        <f t="shared" si="164"/>
        <v>331.1</v>
      </c>
      <c r="EV16" s="237">
        <f t="shared" si="164"/>
        <v>331.9</v>
      </c>
      <c r="EW16" s="30">
        <v>4</v>
      </c>
      <c r="EX16" s="30">
        <v>2</v>
      </c>
      <c r="EY16" s="238">
        <f>(EW16*D16)</f>
        <v>167.6</v>
      </c>
      <c r="EZ16" s="222">
        <f>(EW16*E16)</f>
        <v>188.4</v>
      </c>
      <c r="FA16" s="222">
        <f>(EX16*G16)</f>
        <v>102.7</v>
      </c>
      <c r="FB16" s="236">
        <f>(EX16*H16)</f>
        <v>95.3</v>
      </c>
      <c r="FC16" s="222">
        <f t="shared" si="165"/>
        <v>270.3</v>
      </c>
      <c r="FD16" s="237">
        <f t="shared" si="165"/>
        <v>283.7</v>
      </c>
      <c r="FE16" s="30">
        <v>1</v>
      </c>
      <c r="FF16" s="30">
        <v>3</v>
      </c>
      <c r="FG16" s="238">
        <f>(FE16*D16)</f>
        <v>41.9</v>
      </c>
      <c r="FH16" s="222">
        <f>(FE16*E16)</f>
        <v>47.1</v>
      </c>
      <c r="FI16" s="222">
        <f>(FF16*G16)</f>
        <v>154.05000000000001</v>
      </c>
      <c r="FJ16" s="236">
        <f>(FF16*H16)</f>
        <v>142.94999999999999</v>
      </c>
      <c r="FK16" s="222">
        <f t="shared" si="166"/>
        <v>195.95000000000002</v>
      </c>
      <c r="FL16" s="237">
        <f t="shared" si="166"/>
        <v>190.04999999999998</v>
      </c>
      <c r="FM16" s="30"/>
      <c r="FN16" s="30">
        <v>2</v>
      </c>
      <c r="FO16" s="238">
        <f>(FM16*D16)</f>
        <v>0</v>
      </c>
      <c r="FP16" s="222">
        <f>(FM16*E16)</f>
        <v>0</v>
      </c>
      <c r="FQ16" s="222">
        <f>(FN16*G16)</f>
        <v>102.7</v>
      </c>
      <c r="FR16" s="236">
        <f>(FN16*H16)</f>
        <v>95.3</v>
      </c>
      <c r="FS16" s="222">
        <f>(FO16+FQ16)</f>
        <v>102.7</v>
      </c>
      <c r="FT16" s="237">
        <f>(FP16+FS16)</f>
        <v>102.7</v>
      </c>
      <c r="FU16" s="30">
        <v>1</v>
      </c>
      <c r="FV16" s="30">
        <v>5</v>
      </c>
      <c r="FW16" s="238">
        <f>(FU16*D16)</f>
        <v>41.9</v>
      </c>
      <c r="FX16" s="222">
        <f>(FU16*E16)</f>
        <v>47.1</v>
      </c>
      <c r="FY16" s="222">
        <f>(G16*FV16)</f>
        <v>256.75</v>
      </c>
      <c r="FZ16" s="236">
        <f>(FV16*H16)</f>
        <v>238.25</v>
      </c>
      <c r="GA16" s="222">
        <f t="shared" si="167"/>
        <v>298.64999999999998</v>
      </c>
      <c r="GB16" s="237">
        <f t="shared" si="168"/>
        <v>285.35000000000002</v>
      </c>
      <c r="GC16" s="30"/>
      <c r="GD16" s="30">
        <v>3</v>
      </c>
      <c r="GE16" s="238">
        <f>(GC16*D16)</f>
        <v>0</v>
      </c>
      <c r="GF16" s="222">
        <f>(GC16*E16)</f>
        <v>0</v>
      </c>
      <c r="GG16" s="222">
        <f>(GD16*G16)</f>
        <v>154.05000000000001</v>
      </c>
      <c r="GH16" s="236">
        <f>(GD16*H16)</f>
        <v>142.94999999999999</v>
      </c>
      <c r="GI16" s="222">
        <f t="shared" si="169"/>
        <v>154.05000000000001</v>
      </c>
      <c r="GJ16" s="237">
        <f t="shared" si="170"/>
        <v>142.94999999999999</v>
      </c>
      <c r="GK16" s="30">
        <v>3</v>
      </c>
      <c r="GL16" s="30">
        <v>2</v>
      </c>
      <c r="GM16" s="238">
        <f>(GK16*D16)</f>
        <v>125.69999999999999</v>
      </c>
      <c r="GN16" s="222">
        <f>(GK16*E16)</f>
        <v>141.30000000000001</v>
      </c>
      <c r="GO16" s="222">
        <f>(GL16*G16)</f>
        <v>102.7</v>
      </c>
      <c r="GP16" s="236">
        <f>(H16*GL16)</f>
        <v>95.3</v>
      </c>
      <c r="GQ16" s="222">
        <f t="shared" si="171"/>
        <v>228.39999999999998</v>
      </c>
      <c r="GR16" s="237">
        <f t="shared" si="172"/>
        <v>236.60000000000002</v>
      </c>
    </row>
    <row r="17" spans="1:200" x14ac:dyDescent="0.25">
      <c r="A17" s="212">
        <v>11</v>
      </c>
      <c r="B17" s="213" t="s">
        <v>40</v>
      </c>
      <c r="C17" s="201">
        <v>89</v>
      </c>
      <c r="D17" s="263">
        <v>42.35</v>
      </c>
      <c r="E17" s="201">
        <f>(C17-D17)</f>
        <v>46.65</v>
      </c>
      <c r="F17" s="202">
        <v>99</v>
      </c>
      <c r="G17" s="202">
        <v>50.55</v>
      </c>
      <c r="H17" s="276">
        <f>(F17-G17)</f>
        <v>48.45</v>
      </c>
      <c r="I17" s="19"/>
      <c r="J17" s="19"/>
      <c r="K17" s="222">
        <f>(I17*D17)</f>
        <v>0</v>
      </c>
      <c r="L17" s="222">
        <f>(I17*E17)</f>
        <v>0</v>
      </c>
      <c r="M17" s="222">
        <f>(J17*G17)</f>
        <v>0</v>
      </c>
      <c r="N17" s="236">
        <f>(J17*G17)</f>
        <v>0</v>
      </c>
      <c r="O17" s="222">
        <f t="shared" si="146"/>
        <v>0</v>
      </c>
      <c r="P17" s="237">
        <f t="shared" si="146"/>
        <v>0</v>
      </c>
      <c r="Q17" s="19"/>
      <c r="R17" s="19">
        <v>1</v>
      </c>
      <c r="S17" s="222">
        <f>(Q17*D17)</f>
        <v>0</v>
      </c>
      <c r="T17" s="222">
        <f>(Q17*E17)</f>
        <v>0</v>
      </c>
      <c r="U17" s="222">
        <f>(R17*G17)</f>
        <v>50.55</v>
      </c>
      <c r="V17" s="236">
        <f>(R17*H17)</f>
        <v>48.45</v>
      </c>
      <c r="W17" s="222">
        <f t="shared" si="147"/>
        <v>50.55</v>
      </c>
      <c r="X17" s="237">
        <f t="shared" si="147"/>
        <v>48.45</v>
      </c>
      <c r="Y17" s="19"/>
      <c r="Z17" s="19">
        <v>1</v>
      </c>
      <c r="AA17" s="222">
        <f>(Y17*D17)</f>
        <v>0</v>
      </c>
      <c r="AB17" s="222">
        <f>(Y17*E17)</f>
        <v>0</v>
      </c>
      <c r="AC17" s="222">
        <f>(Z17*G17)</f>
        <v>50.55</v>
      </c>
      <c r="AD17" s="236">
        <f>(Z17*H17)</f>
        <v>48.45</v>
      </c>
      <c r="AE17" s="222">
        <f t="shared" si="148"/>
        <v>50.55</v>
      </c>
      <c r="AF17" s="237">
        <f t="shared" si="148"/>
        <v>48.45</v>
      </c>
      <c r="AG17" s="30"/>
      <c r="AH17" s="30"/>
      <c r="AI17" s="222">
        <f>(AG17*D17)</f>
        <v>0</v>
      </c>
      <c r="AJ17" s="222">
        <f>(AG17*E17)</f>
        <v>0</v>
      </c>
      <c r="AK17" s="222">
        <f>(AH17*G17)</f>
        <v>0</v>
      </c>
      <c r="AL17" s="236">
        <f>(AH17*H17)</f>
        <v>0</v>
      </c>
      <c r="AM17" s="222">
        <f t="shared" si="149"/>
        <v>0</v>
      </c>
      <c r="AN17" s="237">
        <f t="shared" si="149"/>
        <v>0</v>
      </c>
      <c r="AO17" s="30"/>
      <c r="AP17" s="30">
        <v>1</v>
      </c>
      <c r="AQ17" s="222">
        <f>(AO17*D17)</f>
        <v>0</v>
      </c>
      <c r="AR17" s="222">
        <f>(AO17*E17)</f>
        <v>0</v>
      </c>
      <c r="AS17" s="222">
        <f>(AP17*G17)</f>
        <v>50.55</v>
      </c>
      <c r="AT17" s="236">
        <f>(AP17*H17)</f>
        <v>48.45</v>
      </c>
      <c r="AU17" s="222">
        <f t="shared" si="150"/>
        <v>50.55</v>
      </c>
      <c r="AV17" s="237">
        <f t="shared" si="150"/>
        <v>48.45</v>
      </c>
      <c r="AW17" s="30"/>
      <c r="AX17" s="30">
        <v>1</v>
      </c>
      <c r="AY17" s="222">
        <f>(AW17*D17)</f>
        <v>0</v>
      </c>
      <c r="AZ17" s="222">
        <f>(AW17*E17)</f>
        <v>0</v>
      </c>
      <c r="BA17" s="222">
        <f>(AX17*G17)</f>
        <v>50.55</v>
      </c>
      <c r="BB17" s="236">
        <f>(AX17*H17)</f>
        <v>48.45</v>
      </c>
      <c r="BC17" s="222">
        <f t="shared" si="151"/>
        <v>50.55</v>
      </c>
      <c r="BD17" s="237">
        <f t="shared" si="151"/>
        <v>48.45</v>
      </c>
      <c r="BE17" s="30"/>
      <c r="BF17" s="30"/>
      <c r="BG17" s="222">
        <f t="shared" si="152"/>
        <v>0</v>
      </c>
      <c r="BH17" s="222">
        <f t="shared" si="152"/>
        <v>0</v>
      </c>
      <c r="BI17" s="222">
        <f>(BF17*G17)</f>
        <v>0</v>
      </c>
      <c r="BJ17" s="236">
        <f>(BF17*G17)</f>
        <v>0</v>
      </c>
      <c r="BK17" s="222">
        <f t="shared" si="153"/>
        <v>0</v>
      </c>
      <c r="BL17" s="237">
        <f t="shared" si="153"/>
        <v>0</v>
      </c>
      <c r="BM17" s="213"/>
      <c r="BN17" s="213"/>
      <c r="BO17" s="222">
        <f>(BM17*D17)</f>
        <v>0</v>
      </c>
      <c r="BP17" s="222">
        <f>(BM17*E17)</f>
        <v>0</v>
      </c>
      <c r="BQ17" s="222">
        <f>(BN17*G17)</f>
        <v>0</v>
      </c>
      <c r="BR17" s="236">
        <f>(BN17*H17)</f>
        <v>0</v>
      </c>
      <c r="BS17" s="222">
        <f t="shared" si="154"/>
        <v>0</v>
      </c>
      <c r="BT17" s="237">
        <f t="shared" si="154"/>
        <v>0</v>
      </c>
      <c r="BU17" s="30"/>
      <c r="BV17" s="30"/>
      <c r="BW17" s="222">
        <f>(BU17*D17)</f>
        <v>0</v>
      </c>
      <c r="BX17" s="222">
        <f>(BU17*E17)</f>
        <v>0</v>
      </c>
      <c r="BY17" s="222">
        <f>(BV17*G17)</f>
        <v>0</v>
      </c>
      <c r="BZ17" s="236">
        <f>(BV17*H17)</f>
        <v>0</v>
      </c>
      <c r="CA17" s="222">
        <f t="shared" si="155"/>
        <v>0</v>
      </c>
      <c r="CB17" s="237">
        <f t="shared" si="155"/>
        <v>0</v>
      </c>
      <c r="CC17" s="30">
        <v>1</v>
      </c>
      <c r="CD17" s="30">
        <v>2</v>
      </c>
      <c r="CE17" s="222">
        <f>(CC17*D17)</f>
        <v>42.35</v>
      </c>
      <c r="CF17" s="222">
        <f>(CC17*E17)</f>
        <v>46.65</v>
      </c>
      <c r="CG17" s="222">
        <f>(CD17*G17)</f>
        <v>101.1</v>
      </c>
      <c r="CH17" s="236">
        <f>(CD17*H17)</f>
        <v>96.9</v>
      </c>
      <c r="CI17" s="222">
        <f t="shared" si="156"/>
        <v>143.44999999999999</v>
      </c>
      <c r="CJ17" s="236">
        <f t="shared" si="156"/>
        <v>143.55000000000001</v>
      </c>
      <c r="CK17" s="30"/>
      <c r="CL17" s="30"/>
      <c r="CM17" s="222">
        <f>(CK17*D17)</f>
        <v>0</v>
      </c>
      <c r="CN17" s="222">
        <f>(CK17*E17)</f>
        <v>0</v>
      </c>
      <c r="CO17" s="222">
        <f>(CL17*G17)</f>
        <v>0</v>
      </c>
      <c r="CP17" s="236">
        <f>(CL17*H17)</f>
        <v>0</v>
      </c>
      <c r="CQ17" s="222">
        <f t="shared" si="157"/>
        <v>0</v>
      </c>
      <c r="CR17" s="237">
        <f t="shared" si="157"/>
        <v>0</v>
      </c>
      <c r="CS17" s="20"/>
      <c r="CT17" s="21"/>
      <c r="CU17" s="222">
        <f>(CS17*L17)</f>
        <v>0</v>
      </c>
      <c r="CV17" s="222">
        <f>(CS17*M17)</f>
        <v>0</v>
      </c>
      <c r="CW17" s="222">
        <f>(CT17*O17)</f>
        <v>0</v>
      </c>
      <c r="CX17" s="236">
        <f>(CT17*P17)</f>
        <v>0</v>
      </c>
      <c r="CY17" s="222">
        <f t="shared" si="158"/>
        <v>0</v>
      </c>
      <c r="CZ17" s="237">
        <f t="shared" si="158"/>
        <v>0</v>
      </c>
      <c r="DA17" s="30">
        <v>1</v>
      </c>
      <c r="DB17" s="30"/>
      <c r="DC17" s="222">
        <f>(DA17*D17)</f>
        <v>42.35</v>
      </c>
      <c r="DD17" s="222">
        <f>(DA17*E17)</f>
        <v>46.65</v>
      </c>
      <c r="DE17" s="222">
        <f>(DB17*G17)</f>
        <v>0</v>
      </c>
      <c r="DF17" s="236">
        <f>(DB17*H17)</f>
        <v>0</v>
      </c>
      <c r="DG17" s="222">
        <f t="shared" si="159"/>
        <v>42.35</v>
      </c>
      <c r="DH17" s="236">
        <f t="shared" si="159"/>
        <v>46.65</v>
      </c>
      <c r="DI17" s="30"/>
      <c r="DJ17" s="30"/>
      <c r="DK17" s="222">
        <f>(DI17*D17)</f>
        <v>0</v>
      </c>
      <c r="DL17" s="222">
        <f>(DI17*E17)</f>
        <v>0</v>
      </c>
      <c r="DM17" s="222">
        <f>(DJ17*G17)</f>
        <v>0</v>
      </c>
      <c r="DN17" s="236">
        <f>(DJ17*H17)</f>
        <v>0</v>
      </c>
      <c r="DO17" s="222">
        <f t="shared" si="160"/>
        <v>0</v>
      </c>
      <c r="DP17" s="237">
        <f t="shared" si="160"/>
        <v>0</v>
      </c>
      <c r="DQ17" s="30"/>
      <c r="DR17" s="30"/>
      <c r="DS17" s="222">
        <f>(DQ17*D17)</f>
        <v>0</v>
      </c>
      <c r="DT17" s="222">
        <f>(DQ17*E17)</f>
        <v>0</v>
      </c>
      <c r="DU17" s="222">
        <f>(DR17*G17)</f>
        <v>0</v>
      </c>
      <c r="DV17" s="236">
        <f>(DR17*H17)</f>
        <v>0</v>
      </c>
      <c r="DW17" s="222">
        <f t="shared" si="161"/>
        <v>0</v>
      </c>
      <c r="DX17" s="237">
        <f t="shared" si="161"/>
        <v>0</v>
      </c>
      <c r="DY17" s="30"/>
      <c r="DZ17" s="30">
        <v>2</v>
      </c>
      <c r="EA17" s="222">
        <f>(DY17*D17)</f>
        <v>0</v>
      </c>
      <c r="EB17" s="222">
        <f>(DY17*E17)</f>
        <v>0</v>
      </c>
      <c r="EC17" s="222">
        <f>(DZ17*G17)</f>
        <v>101.1</v>
      </c>
      <c r="ED17" s="236">
        <f>(DZ17*H17)</f>
        <v>96.9</v>
      </c>
      <c r="EE17" s="222">
        <f t="shared" si="162"/>
        <v>101.1</v>
      </c>
      <c r="EF17" s="236">
        <f t="shared" si="162"/>
        <v>96.9</v>
      </c>
      <c r="EG17" s="30"/>
      <c r="EH17" s="30">
        <v>1</v>
      </c>
      <c r="EI17" s="238">
        <f>(EG17*D17)</f>
        <v>0</v>
      </c>
      <c r="EJ17" s="222">
        <f>(EG17*E17)</f>
        <v>0</v>
      </c>
      <c r="EK17" s="222">
        <f>(EH17*G17)</f>
        <v>50.55</v>
      </c>
      <c r="EL17" s="236">
        <f>(EH17*H17)</f>
        <v>48.45</v>
      </c>
      <c r="EM17" s="222">
        <f t="shared" si="163"/>
        <v>50.55</v>
      </c>
      <c r="EN17" s="237">
        <f t="shared" si="163"/>
        <v>48.45</v>
      </c>
      <c r="EO17" s="30"/>
      <c r="EP17" s="30">
        <v>2</v>
      </c>
      <c r="EQ17" s="238">
        <f>(EO17*D17)</f>
        <v>0</v>
      </c>
      <c r="ER17" s="222">
        <f>(EO17*E17)</f>
        <v>0</v>
      </c>
      <c r="ES17" s="222">
        <f>(EP17*G17)</f>
        <v>101.1</v>
      </c>
      <c r="ET17" s="236">
        <f>(EP17*H17)</f>
        <v>96.9</v>
      </c>
      <c r="EU17" s="222">
        <f t="shared" si="164"/>
        <v>101.1</v>
      </c>
      <c r="EV17" s="237">
        <f t="shared" si="164"/>
        <v>96.9</v>
      </c>
      <c r="EW17" s="30"/>
      <c r="EX17" s="30"/>
      <c r="EY17" s="238">
        <f>(EW17*D17)</f>
        <v>0</v>
      </c>
      <c r="EZ17" s="222">
        <f>(EW17*E17)</f>
        <v>0</v>
      </c>
      <c r="FA17" s="222">
        <f>(EX17*G17)</f>
        <v>0</v>
      </c>
      <c r="FB17" s="236">
        <f>(EX17*H17)</f>
        <v>0</v>
      </c>
      <c r="FC17" s="222">
        <f t="shared" si="165"/>
        <v>0</v>
      </c>
      <c r="FD17" s="237">
        <f t="shared" si="165"/>
        <v>0</v>
      </c>
      <c r="FE17" s="30"/>
      <c r="FF17" s="30"/>
      <c r="FG17" s="238">
        <f>(FE17*D17)</f>
        <v>0</v>
      </c>
      <c r="FH17" s="222">
        <f>(FE17*E17)</f>
        <v>0</v>
      </c>
      <c r="FI17" s="222">
        <f>(FF17*G17)</f>
        <v>0</v>
      </c>
      <c r="FJ17" s="236">
        <f>(FF17*H17)</f>
        <v>0</v>
      </c>
      <c r="FK17" s="222">
        <f t="shared" si="166"/>
        <v>0</v>
      </c>
      <c r="FL17" s="237">
        <f t="shared" si="166"/>
        <v>0</v>
      </c>
      <c r="FM17" s="30"/>
      <c r="FN17" s="30"/>
      <c r="FO17" s="238">
        <f>(FM17*D17)</f>
        <v>0</v>
      </c>
      <c r="FP17" s="222">
        <f>(FM17*E17)</f>
        <v>0</v>
      </c>
      <c r="FQ17" s="222">
        <f>(FN17*G17)</f>
        <v>0</v>
      </c>
      <c r="FR17" s="236">
        <f>(FN17*H17)</f>
        <v>0</v>
      </c>
      <c r="FS17" s="222">
        <f>(FO17+FQ17)</f>
        <v>0</v>
      </c>
      <c r="FT17" s="237">
        <f>(FP17+FS17)</f>
        <v>0</v>
      </c>
      <c r="FU17" s="30"/>
      <c r="FV17" s="30"/>
      <c r="FW17" s="238">
        <f>(FU17*D17)</f>
        <v>0</v>
      </c>
      <c r="FX17" s="222">
        <f>(FU17*E17)</f>
        <v>0</v>
      </c>
      <c r="FY17" s="222">
        <f>(G17*FV17)</f>
        <v>0</v>
      </c>
      <c r="FZ17" s="236">
        <f>(FV17*H17)</f>
        <v>0</v>
      </c>
      <c r="GA17" s="222">
        <f t="shared" si="167"/>
        <v>0</v>
      </c>
      <c r="GB17" s="237">
        <f t="shared" si="168"/>
        <v>0</v>
      </c>
      <c r="GC17" s="30"/>
      <c r="GD17" s="30"/>
      <c r="GE17" s="238">
        <f>(GC17*D17)</f>
        <v>0</v>
      </c>
      <c r="GF17" s="222">
        <f>(GC17*E17)</f>
        <v>0</v>
      </c>
      <c r="GG17" s="222">
        <f>(GD17*G17)</f>
        <v>0</v>
      </c>
      <c r="GH17" s="236">
        <f>(GD17*H17)</f>
        <v>0</v>
      </c>
      <c r="GI17" s="222">
        <f t="shared" si="169"/>
        <v>0</v>
      </c>
      <c r="GJ17" s="237">
        <f t="shared" si="170"/>
        <v>0</v>
      </c>
      <c r="GK17" s="30"/>
      <c r="GL17" s="30"/>
      <c r="GM17" s="238">
        <f>(GK17*D17)</f>
        <v>0</v>
      </c>
      <c r="GN17" s="222">
        <f>(GK17*E17)</f>
        <v>0</v>
      </c>
      <c r="GO17" s="222">
        <f>(GL17*G17)</f>
        <v>0</v>
      </c>
      <c r="GP17" s="236">
        <f>(H17*GL17)</f>
        <v>0</v>
      </c>
      <c r="GQ17" s="222">
        <f t="shared" si="171"/>
        <v>0</v>
      </c>
      <c r="GR17" s="237">
        <f t="shared" si="172"/>
        <v>0</v>
      </c>
    </row>
    <row r="18" spans="1:200" x14ac:dyDescent="0.25">
      <c r="A18" s="212"/>
      <c r="B18" s="212"/>
      <c r="I18" s="18"/>
      <c r="J18" s="18"/>
      <c r="K18" s="243"/>
      <c r="L18" s="244"/>
      <c r="M18" s="244"/>
      <c r="N18" s="245"/>
      <c r="O18" s="222">
        <f>SUM(O15:O17)</f>
        <v>488.1</v>
      </c>
      <c r="P18" s="237">
        <f>SUM(P15:P17)</f>
        <v>520.70000000000005</v>
      </c>
      <c r="Q18" s="18"/>
      <c r="R18" s="18"/>
      <c r="S18" s="243"/>
      <c r="T18" s="244"/>
      <c r="U18" s="244"/>
      <c r="V18" s="245"/>
      <c r="W18" s="222">
        <f>SUM(W15:W17)</f>
        <v>508.45</v>
      </c>
      <c r="X18" s="237">
        <f>SUM(X15:X17)</f>
        <v>382.55</v>
      </c>
      <c r="Y18" s="18"/>
      <c r="Z18" s="18"/>
      <c r="AA18" s="243"/>
      <c r="AB18" s="244"/>
      <c r="AC18" s="244"/>
      <c r="AD18" s="245"/>
      <c r="AE18" s="222">
        <f>SUM(AE15:AE17)</f>
        <v>262.2</v>
      </c>
      <c r="AF18" s="237">
        <f>SUM(AF15:AF17)</f>
        <v>222.8</v>
      </c>
      <c r="AG18" s="32"/>
      <c r="AH18" s="32"/>
      <c r="AI18" s="243"/>
      <c r="AJ18" s="244"/>
      <c r="AK18" s="244"/>
      <c r="AL18" s="245"/>
      <c r="AM18" s="222">
        <f>SUM(AM15:AM17)</f>
        <v>699.75</v>
      </c>
      <c r="AN18" s="237">
        <f>SUM(AN15:AN17)</f>
        <v>646.25</v>
      </c>
      <c r="AO18" s="32"/>
      <c r="AP18" s="32"/>
      <c r="AQ18" s="243"/>
      <c r="AR18" s="244"/>
      <c r="AS18" s="244"/>
      <c r="AT18" s="245"/>
      <c r="AU18" s="222">
        <f>SUM(AU15:AU17)</f>
        <v>419.05</v>
      </c>
      <c r="AV18" s="237">
        <f>SUM(AV15:AV17)</f>
        <v>411.95</v>
      </c>
      <c r="AW18" s="32"/>
      <c r="AX18" s="32"/>
      <c r="AY18" s="243"/>
      <c r="AZ18" s="244"/>
      <c r="BA18" s="244"/>
      <c r="BB18" s="245"/>
      <c r="BC18" s="222">
        <f>SUM(BC15:BC17)</f>
        <v>807.65</v>
      </c>
      <c r="BD18" s="237">
        <f>SUM(BD15:BD17)</f>
        <v>706.35</v>
      </c>
      <c r="BE18" s="32"/>
      <c r="BF18" s="32"/>
      <c r="BG18" s="243"/>
      <c r="BH18" s="244"/>
      <c r="BI18" s="244"/>
      <c r="BJ18" s="245"/>
      <c r="BK18" s="222">
        <f>SUM(BK15:BK17)</f>
        <v>521.75</v>
      </c>
      <c r="BL18" s="237">
        <f>SUM(BL15:BL17)</f>
        <v>827.5</v>
      </c>
      <c r="BM18" s="212"/>
      <c r="BN18" s="212"/>
      <c r="BO18" s="243"/>
      <c r="BP18" s="244"/>
      <c r="BQ18" s="244"/>
      <c r="BR18" s="245"/>
      <c r="BS18" s="222">
        <f>SUM(BS15:BS17)</f>
        <v>260.75</v>
      </c>
      <c r="BT18" s="237">
        <f>SUM(BT15:BT17)</f>
        <v>214.25000000000003</v>
      </c>
      <c r="BU18" s="32"/>
      <c r="BV18" s="32"/>
      <c r="BW18" s="243"/>
      <c r="BX18" s="244"/>
      <c r="BY18" s="244"/>
      <c r="BZ18" s="245"/>
      <c r="CA18" s="222">
        <f>SUM(CA15:CA17)</f>
        <v>500.59999999999997</v>
      </c>
      <c r="CB18" s="237">
        <f>SUM(CB15:CB17)</f>
        <v>439.40000000000003</v>
      </c>
      <c r="CC18" s="32"/>
      <c r="CD18" s="32"/>
      <c r="CE18" s="243"/>
      <c r="CF18" s="244"/>
      <c r="CG18" s="244"/>
      <c r="CH18" s="245"/>
      <c r="CI18" s="222">
        <f>SUM(CI15:CI17)</f>
        <v>895.35000000000014</v>
      </c>
      <c r="CJ18" s="236">
        <f>SUM(CJ15:CJ17)</f>
        <v>895.64999999999986</v>
      </c>
      <c r="CK18" s="32"/>
      <c r="CL18" s="32"/>
      <c r="CM18" s="243"/>
      <c r="CN18" s="244"/>
      <c r="CO18" s="244"/>
      <c r="CP18" s="245"/>
      <c r="CQ18" s="222">
        <f>SUM(CQ15:CQ17)</f>
        <v>608.59999999999991</v>
      </c>
      <c r="CR18" s="237">
        <f>SUM(CR15:CR17)</f>
        <v>509.4</v>
      </c>
      <c r="CS18" s="33"/>
      <c r="CT18" s="34"/>
      <c r="CU18" s="243"/>
      <c r="CV18" s="244"/>
      <c r="CW18" s="244"/>
      <c r="CX18" s="245"/>
      <c r="CY18" s="222">
        <f>SUM(CY15:CY17)</f>
        <v>472.4</v>
      </c>
      <c r="CZ18" s="237">
        <f>SUM(CZ15:CZ17)</f>
        <v>388.6</v>
      </c>
      <c r="DA18" s="32"/>
      <c r="DB18" s="32"/>
      <c r="DC18" s="243"/>
      <c r="DD18" s="244"/>
      <c r="DE18" s="244"/>
      <c r="DF18" s="245"/>
      <c r="DG18" s="222">
        <f>SUM(DG15:DG17)</f>
        <v>422.55000000000007</v>
      </c>
      <c r="DH18" s="236">
        <f>SUM(DH15:DH17)</f>
        <v>418.44999999999993</v>
      </c>
      <c r="DI18" s="32"/>
      <c r="DJ18" s="32"/>
      <c r="DK18" s="243"/>
      <c r="DL18" s="244"/>
      <c r="DM18" s="244"/>
      <c r="DN18" s="245"/>
      <c r="DO18" s="222">
        <f>SUM(DO15:DO17)</f>
        <v>624.19999999999993</v>
      </c>
      <c r="DP18" s="237">
        <f>SUM(DP15:DP17)</f>
        <v>523.80000000000007</v>
      </c>
      <c r="DQ18" s="32"/>
      <c r="DR18" s="32"/>
      <c r="DS18" s="243"/>
      <c r="DT18" s="244"/>
      <c r="DU18" s="244"/>
      <c r="DV18" s="245"/>
      <c r="DW18" s="222">
        <f>SUM(DW15:DW17)</f>
        <v>513.25</v>
      </c>
      <c r="DX18" s="237">
        <f>SUM(DX15:DX17)</f>
        <v>357.75</v>
      </c>
      <c r="DY18" s="32"/>
      <c r="DZ18" s="32"/>
      <c r="EA18" s="243"/>
      <c r="EB18" s="244"/>
      <c r="EC18" s="244"/>
      <c r="ED18" s="245"/>
      <c r="EE18" s="222">
        <f>SUM(EE15:EE17)</f>
        <v>549.29999999999995</v>
      </c>
      <c r="EF18" s="236">
        <f>SUM(EF15:EF17)</f>
        <v>410.70000000000005</v>
      </c>
      <c r="EG18" s="32"/>
      <c r="EH18" s="32"/>
      <c r="EI18" s="243"/>
      <c r="EJ18" s="244"/>
      <c r="EK18" s="244"/>
      <c r="EL18" s="245"/>
      <c r="EM18" s="222">
        <f>SUM(EM15:EM17)</f>
        <v>505.25</v>
      </c>
      <c r="EN18" s="237">
        <f>SUM(EN15:EN17)</f>
        <v>365.75</v>
      </c>
      <c r="EO18" s="32"/>
      <c r="EP18" s="32"/>
      <c r="EQ18" s="243"/>
      <c r="ER18" s="244"/>
      <c r="ES18" s="244"/>
      <c r="ET18" s="245"/>
      <c r="EU18" s="222">
        <f>SUM(EU15:EU17)</f>
        <v>783.95</v>
      </c>
      <c r="EV18" s="237">
        <f>SUM(EV15:EV17)</f>
        <v>730.05</v>
      </c>
      <c r="EW18" s="32"/>
      <c r="EX18" s="32"/>
      <c r="EY18" s="243"/>
      <c r="EZ18" s="244"/>
      <c r="FA18" s="244"/>
      <c r="FB18" s="245"/>
      <c r="FC18" s="222">
        <f>SUM(FC15:FC17)</f>
        <v>442.05</v>
      </c>
      <c r="FD18" s="237">
        <f>SUM(FD15:FD17)</f>
        <v>398.95</v>
      </c>
      <c r="FE18" s="32"/>
      <c r="FF18" s="32"/>
      <c r="FG18" s="243"/>
      <c r="FH18" s="244"/>
      <c r="FI18" s="244"/>
      <c r="FJ18" s="245"/>
      <c r="FK18" s="222">
        <f>SUM(FK15:FK17)</f>
        <v>434.75</v>
      </c>
      <c r="FL18" s="237">
        <f>SUM(FL15:FL17)</f>
        <v>337.25</v>
      </c>
      <c r="FM18" s="32"/>
      <c r="FN18" s="32"/>
      <c r="FO18" s="243"/>
      <c r="FP18" s="244"/>
      <c r="FQ18" s="244"/>
      <c r="FR18" s="245"/>
      <c r="FS18" s="222">
        <f>SUM(FS15:FS17)</f>
        <v>274.45</v>
      </c>
      <c r="FT18" s="237">
        <f>SUM(FT15:FT17)</f>
        <v>325.8</v>
      </c>
      <c r="FU18" s="32"/>
      <c r="FV18" s="32"/>
      <c r="FW18" s="243"/>
      <c r="FX18" s="244"/>
      <c r="FY18" s="244"/>
      <c r="FZ18" s="245"/>
      <c r="GA18" s="222">
        <f>SUM(GA15:GA17)</f>
        <v>499.79999999999995</v>
      </c>
      <c r="GB18" s="237">
        <f>SUM(GB15:GB17)</f>
        <v>381.20000000000005</v>
      </c>
      <c r="GC18" s="32"/>
      <c r="GD18" s="32"/>
      <c r="GE18" s="243"/>
      <c r="GF18" s="244"/>
      <c r="GG18" s="244"/>
      <c r="GH18" s="245"/>
      <c r="GI18" s="222">
        <f>SUM(GI15:GI17)</f>
        <v>526.95000000000005</v>
      </c>
      <c r="GJ18" s="237">
        <f>SUM(GJ15:GJ17)</f>
        <v>354.04999999999995</v>
      </c>
      <c r="GK18" s="32"/>
      <c r="GL18" s="32"/>
      <c r="GM18" s="243"/>
      <c r="GN18" s="244"/>
      <c r="GO18" s="244"/>
      <c r="GP18" s="245"/>
      <c r="GQ18" s="222">
        <f>SUM(GQ15:GQ17)</f>
        <v>333.09999999999997</v>
      </c>
      <c r="GR18" s="237">
        <f>SUM(GR15:GR17)</f>
        <v>319.90000000000003</v>
      </c>
    </row>
    <row r="19" spans="1:200" x14ac:dyDescent="0.25">
      <c r="A19" s="212"/>
      <c r="B19" s="248" t="s">
        <v>41</v>
      </c>
      <c r="C19" s="264"/>
      <c r="D19" s="264"/>
      <c r="E19" s="265"/>
      <c r="I19" s="43"/>
      <c r="J19" s="43"/>
      <c r="K19" s="243"/>
      <c r="L19" s="244"/>
      <c r="M19" s="244"/>
      <c r="N19" s="245"/>
      <c r="O19" s="244"/>
      <c r="P19" s="246"/>
      <c r="Q19" s="43"/>
      <c r="R19" s="43"/>
      <c r="S19" s="243"/>
      <c r="T19" s="244"/>
      <c r="U19" s="244"/>
      <c r="V19" s="245"/>
      <c r="W19" s="244"/>
      <c r="X19" s="246"/>
      <c r="Y19" s="43"/>
      <c r="Z19" s="43"/>
      <c r="AA19" s="243"/>
      <c r="AB19" s="244"/>
      <c r="AC19" s="244"/>
      <c r="AD19" s="245"/>
      <c r="AE19" s="244"/>
      <c r="AF19" s="246"/>
      <c r="AG19" s="44"/>
      <c r="AH19" s="44"/>
      <c r="AI19" s="243"/>
      <c r="AJ19" s="244"/>
      <c r="AK19" s="244"/>
      <c r="AL19" s="245"/>
      <c r="AM19" s="244"/>
      <c r="AN19" s="246"/>
      <c r="AO19" s="44"/>
      <c r="AP19" s="44"/>
      <c r="AQ19" s="243"/>
      <c r="AR19" s="244"/>
      <c r="AS19" s="244"/>
      <c r="AT19" s="245"/>
      <c r="AU19" s="244"/>
      <c r="AV19" s="246"/>
      <c r="AW19" s="44"/>
      <c r="AX19" s="44"/>
      <c r="AY19" s="243"/>
      <c r="AZ19" s="244"/>
      <c r="BA19" s="244"/>
      <c r="BB19" s="245"/>
      <c r="BC19" s="244"/>
      <c r="BD19" s="246"/>
      <c r="BE19" s="44"/>
      <c r="BF19" s="44"/>
      <c r="BG19" s="243"/>
      <c r="BH19" s="244"/>
      <c r="BI19" s="244"/>
      <c r="BJ19" s="245"/>
      <c r="BK19" s="244"/>
      <c r="BL19" s="246"/>
      <c r="BM19" s="217"/>
      <c r="BN19" s="217"/>
      <c r="BO19" s="243"/>
      <c r="BP19" s="244"/>
      <c r="BQ19" s="244"/>
      <c r="BR19" s="245"/>
      <c r="BS19" s="244"/>
      <c r="BT19" s="246"/>
      <c r="BU19" s="44"/>
      <c r="BV19" s="44"/>
      <c r="BW19" s="243"/>
      <c r="BX19" s="244"/>
      <c r="BY19" s="244"/>
      <c r="BZ19" s="245"/>
      <c r="CA19" s="244"/>
      <c r="CB19" s="246"/>
      <c r="CC19" s="44"/>
      <c r="CD19" s="44"/>
      <c r="CE19" s="243"/>
      <c r="CF19" s="244"/>
      <c r="CG19" s="244"/>
      <c r="CH19" s="245"/>
      <c r="CI19" s="244"/>
      <c r="CJ19" s="244"/>
      <c r="CK19" s="44"/>
      <c r="CL19" s="44"/>
      <c r="CM19" s="243"/>
      <c r="CN19" s="244"/>
      <c r="CO19" s="244"/>
      <c r="CP19" s="245"/>
      <c r="CQ19" s="244"/>
      <c r="CR19" s="246"/>
      <c r="CS19" s="45"/>
      <c r="CT19" s="46"/>
      <c r="CU19" s="243"/>
      <c r="CV19" s="244"/>
      <c r="CW19" s="244"/>
      <c r="CX19" s="245"/>
      <c r="CY19" s="244"/>
      <c r="CZ19" s="246"/>
      <c r="DA19" s="44"/>
      <c r="DB19" s="44"/>
      <c r="DC19" s="243"/>
      <c r="DD19" s="244"/>
      <c r="DE19" s="244"/>
      <c r="DF19" s="245"/>
      <c r="DG19" s="244"/>
      <c r="DH19" s="244"/>
      <c r="DI19" s="44"/>
      <c r="DJ19" s="44"/>
      <c r="DK19" s="243"/>
      <c r="DL19" s="244"/>
      <c r="DM19" s="244"/>
      <c r="DN19" s="245"/>
      <c r="DO19" s="244"/>
      <c r="DP19" s="246"/>
      <c r="DQ19" s="44"/>
      <c r="DR19" s="44"/>
      <c r="DS19" s="243"/>
      <c r="DT19" s="244"/>
      <c r="DU19" s="244"/>
      <c r="DV19" s="245"/>
      <c r="DW19" s="244"/>
      <c r="DX19" s="246"/>
      <c r="DY19" s="44"/>
      <c r="DZ19" s="44"/>
      <c r="EA19" s="243"/>
      <c r="EB19" s="244"/>
      <c r="EC19" s="244"/>
      <c r="ED19" s="245"/>
      <c r="EE19" s="244"/>
      <c r="EF19" s="244"/>
      <c r="EG19" s="44"/>
      <c r="EH19" s="44"/>
      <c r="EI19" s="243"/>
      <c r="EJ19" s="244"/>
      <c r="EK19" s="244"/>
      <c r="EL19" s="245"/>
      <c r="EM19" s="244"/>
      <c r="EN19" s="246"/>
      <c r="EO19" s="44"/>
      <c r="EP19" s="44"/>
      <c r="EQ19" s="243"/>
      <c r="ER19" s="244"/>
      <c r="ES19" s="244"/>
      <c r="ET19" s="245"/>
      <c r="EU19" s="244"/>
      <c r="EV19" s="246"/>
      <c r="EW19" s="44"/>
      <c r="EX19" s="44"/>
      <c r="EY19" s="243"/>
      <c r="EZ19" s="244"/>
      <c r="FA19" s="244"/>
      <c r="FB19" s="245"/>
      <c r="FC19" s="244"/>
      <c r="FD19" s="246"/>
      <c r="FE19" s="44"/>
      <c r="FF19" s="44"/>
      <c r="FG19" s="243"/>
      <c r="FH19" s="244"/>
      <c r="FI19" s="244"/>
      <c r="FJ19" s="245"/>
      <c r="FK19" s="244"/>
      <c r="FL19" s="246"/>
      <c r="FM19" s="44"/>
      <c r="FN19" s="44"/>
      <c r="FO19" s="243"/>
      <c r="FP19" s="244"/>
      <c r="FQ19" s="244"/>
      <c r="FR19" s="245"/>
      <c r="FS19" s="244"/>
      <c r="FT19" s="246"/>
      <c r="FU19" s="44"/>
      <c r="FV19" s="44"/>
      <c r="FW19" s="243"/>
      <c r="FX19" s="244"/>
      <c r="FY19" s="244"/>
      <c r="FZ19" s="245"/>
      <c r="GA19" s="244"/>
      <c r="GB19" s="246"/>
      <c r="GC19" s="44"/>
      <c r="GD19" s="44"/>
      <c r="GE19" s="243"/>
      <c r="GF19" s="244"/>
      <c r="GG19" s="244"/>
      <c r="GH19" s="245"/>
      <c r="GI19" s="244"/>
      <c r="GJ19" s="246"/>
      <c r="GK19" s="44"/>
      <c r="GL19" s="44"/>
      <c r="GM19" s="243"/>
      <c r="GN19" s="244"/>
      <c r="GO19" s="244"/>
      <c r="GP19" s="245"/>
      <c r="GQ19" s="244"/>
      <c r="GR19" s="246"/>
    </row>
    <row r="20" spans="1:200" x14ac:dyDescent="0.25">
      <c r="A20" s="212">
        <v>12</v>
      </c>
      <c r="B20" s="213" t="s">
        <v>42</v>
      </c>
      <c r="C20" s="256"/>
      <c r="D20" s="256"/>
      <c r="E20" s="257"/>
      <c r="F20" s="277">
        <v>105</v>
      </c>
      <c r="G20" s="272">
        <v>67.05</v>
      </c>
      <c r="H20" s="276">
        <f>(F20-G20)</f>
        <v>37.950000000000003</v>
      </c>
      <c r="I20" s="19"/>
      <c r="J20" s="19">
        <v>1</v>
      </c>
      <c r="K20" s="222">
        <f>(I20*D20)</f>
        <v>0</v>
      </c>
      <c r="L20" s="222">
        <f>(I20*E20)</f>
        <v>0</v>
      </c>
      <c r="M20" s="222">
        <f>(J20*G20)</f>
        <v>67.05</v>
      </c>
      <c r="N20" s="236">
        <f>(J20*H20)</f>
        <v>37.950000000000003</v>
      </c>
      <c r="O20" s="222">
        <f t="shared" ref="O20:P23" si="173">(K20+M20)</f>
        <v>67.05</v>
      </c>
      <c r="P20" s="237">
        <f t="shared" si="173"/>
        <v>37.950000000000003</v>
      </c>
      <c r="Q20" s="19"/>
      <c r="R20" s="19"/>
      <c r="S20" s="222">
        <f>(Q20*D20)</f>
        <v>0</v>
      </c>
      <c r="T20" s="222">
        <f>(Q20*E20)</f>
        <v>0</v>
      </c>
      <c r="U20" s="222">
        <f>(R20*G20)</f>
        <v>0</v>
      </c>
      <c r="V20" s="236">
        <f>(R20*H20)</f>
        <v>0</v>
      </c>
      <c r="W20" s="222">
        <f t="shared" ref="W20:X23" si="174">(S20+U20)</f>
        <v>0</v>
      </c>
      <c r="X20" s="237">
        <f t="shared" si="174"/>
        <v>0</v>
      </c>
      <c r="Y20" s="19"/>
      <c r="Z20" s="19"/>
      <c r="AA20" s="222">
        <f>(Y20*D20)</f>
        <v>0</v>
      </c>
      <c r="AB20" s="222">
        <f>(Y20*E20)</f>
        <v>0</v>
      </c>
      <c r="AC20" s="222">
        <f>(Z20*G20)</f>
        <v>0</v>
      </c>
      <c r="AD20" s="236">
        <f>(Z20*H20)</f>
        <v>0</v>
      </c>
      <c r="AE20" s="222">
        <f t="shared" ref="AE20:AF23" si="175">(AA20+AC20)</f>
        <v>0</v>
      </c>
      <c r="AF20" s="237">
        <f t="shared" si="175"/>
        <v>0</v>
      </c>
      <c r="AG20" s="30"/>
      <c r="AH20" s="30"/>
      <c r="AI20" s="222">
        <f>(AG20*D20)</f>
        <v>0</v>
      </c>
      <c r="AJ20" s="222">
        <f>(AG20*E20)</f>
        <v>0</v>
      </c>
      <c r="AK20" s="222">
        <f>(AH20*G20)</f>
        <v>0</v>
      </c>
      <c r="AL20" s="236">
        <f>(AH20*H20)</f>
        <v>0</v>
      </c>
      <c r="AM20" s="222">
        <f t="shared" ref="AM20:AN23" si="176">(AI20+AK20)</f>
        <v>0</v>
      </c>
      <c r="AN20" s="237">
        <f t="shared" si="176"/>
        <v>0</v>
      </c>
      <c r="AO20" s="30"/>
      <c r="AP20" s="30"/>
      <c r="AQ20" s="222">
        <f>(AO20*D20)</f>
        <v>0</v>
      </c>
      <c r="AR20" s="222">
        <f>(AO20*E20)</f>
        <v>0</v>
      </c>
      <c r="AS20" s="222">
        <f>(AP20*G20)</f>
        <v>0</v>
      </c>
      <c r="AT20" s="236">
        <f>(AP20*H20)</f>
        <v>0</v>
      </c>
      <c r="AU20" s="222">
        <f t="shared" ref="AU20:AV23" si="177">(AQ20+AS20)</f>
        <v>0</v>
      </c>
      <c r="AV20" s="237">
        <f t="shared" si="177"/>
        <v>0</v>
      </c>
      <c r="AW20" s="30"/>
      <c r="AX20" s="30"/>
      <c r="AY20" s="222">
        <f>(AW20*D20)</f>
        <v>0</v>
      </c>
      <c r="AZ20" s="222">
        <f>(AW20*E20)</f>
        <v>0</v>
      </c>
      <c r="BA20" s="222">
        <f>(AX20*G20)</f>
        <v>0</v>
      </c>
      <c r="BB20" s="236">
        <f>(AX20*H20)</f>
        <v>0</v>
      </c>
      <c r="BC20" s="222">
        <f t="shared" ref="BC20:BD23" si="178">(AY20+BA20)</f>
        <v>0</v>
      </c>
      <c r="BD20" s="237">
        <f t="shared" si="178"/>
        <v>0</v>
      </c>
      <c r="BE20" s="30"/>
      <c r="BF20" s="30"/>
      <c r="BG20" s="222">
        <f t="shared" ref="BG20:BH23" si="179">(BE20*D20)</f>
        <v>0</v>
      </c>
      <c r="BH20" s="222">
        <f t="shared" si="179"/>
        <v>0</v>
      </c>
      <c r="BI20" s="222">
        <f>(BF20*G20)</f>
        <v>0</v>
      </c>
      <c r="BJ20" s="236">
        <f>(BF20*G20)</f>
        <v>0</v>
      </c>
      <c r="BK20" s="222">
        <f t="shared" ref="BK20:BL23" si="180">(BG20+BI20)</f>
        <v>0</v>
      </c>
      <c r="BL20" s="237">
        <f t="shared" si="180"/>
        <v>0</v>
      </c>
      <c r="BM20" s="213"/>
      <c r="BN20" s="213"/>
      <c r="BO20" s="222">
        <f>(BM20*D20)</f>
        <v>0</v>
      </c>
      <c r="BP20" s="222">
        <f>(BM20*E20)</f>
        <v>0</v>
      </c>
      <c r="BQ20" s="222">
        <f>(BN20*G20)</f>
        <v>0</v>
      </c>
      <c r="BR20" s="236">
        <f>(BN20*H20)</f>
        <v>0</v>
      </c>
      <c r="BS20" s="222">
        <f t="shared" ref="BS20:BT23" si="181">(BO20+BQ20)</f>
        <v>0</v>
      </c>
      <c r="BT20" s="237">
        <f t="shared" si="181"/>
        <v>0</v>
      </c>
      <c r="BU20" s="30"/>
      <c r="BV20" s="30">
        <v>2</v>
      </c>
      <c r="BW20" s="222">
        <f>(BU20*D20)</f>
        <v>0</v>
      </c>
      <c r="BX20" s="222">
        <f>(BU20*E20)</f>
        <v>0</v>
      </c>
      <c r="BY20" s="222">
        <f>(BV20*G20)</f>
        <v>134.1</v>
      </c>
      <c r="BZ20" s="236">
        <f>(BV20*H20)</f>
        <v>75.900000000000006</v>
      </c>
      <c r="CA20" s="222">
        <f t="shared" ref="CA20:CB23" si="182">(BW20+BY20)</f>
        <v>134.1</v>
      </c>
      <c r="CB20" s="237">
        <f t="shared" si="182"/>
        <v>75.900000000000006</v>
      </c>
      <c r="CC20" s="30"/>
      <c r="CD20" s="30"/>
      <c r="CE20" s="222">
        <f>(CC20*D20)</f>
        <v>0</v>
      </c>
      <c r="CF20" s="222">
        <f>(CC20*E20)</f>
        <v>0</v>
      </c>
      <c r="CG20" s="222">
        <f>(CD20*G20)</f>
        <v>0</v>
      </c>
      <c r="CH20" s="236">
        <f>(CD20*H20)</f>
        <v>0</v>
      </c>
      <c r="CI20" s="222">
        <f t="shared" ref="CI20:CJ23" si="183">(CE20+CG20)</f>
        <v>0</v>
      </c>
      <c r="CJ20" s="236">
        <f t="shared" si="183"/>
        <v>0</v>
      </c>
      <c r="CK20" s="30"/>
      <c r="CL20" s="30"/>
      <c r="CM20" s="222">
        <f>(CK20*D20)</f>
        <v>0</v>
      </c>
      <c r="CN20" s="222">
        <f>(CK20*E20)</f>
        <v>0</v>
      </c>
      <c r="CO20" s="222">
        <f>(CL20*G20)</f>
        <v>0</v>
      </c>
      <c r="CP20" s="236">
        <f>(CL20*H20)</f>
        <v>0</v>
      </c>
      <c r="CQ20" s="222">
        <f t="shared" ref="CQ20:CR23" si="184">(CM20+CO20)</f>
        <v>0</v>
      </c>
      <c r="CR20" s="237">
        <f t="shared" si="184"/>
        <v>0</v>
      </c>
      <c r="CS20" s="20"/>
      <c r="CT20" s="21"/>
      <c r="CU20" s="222">
        <f>(CS20*D20)</f>
        <v>0</v>
      </c>
      <c r="CV20" s="222">
        <f>(CS20*E20)</f>
        <v>0</v>
      </c>
      <c r="CW20" s="222">
        <f>(CT20*G20)</f>
        <v>0</v>
      </c>
      <c r="CX20" s="236">
        <f>(CT20*H20)</f>
        <v>0</v>
      </c>
      <c r="CY20" s="222">
        <f t="shared" ref="CY20:CZ23" si="185">(CU20+CW20)</f>
        <v>0</v>
      </c>
      <c r="CZ20" s="237">
        <f t="shared" si="185"/>
        <v>0</v>
      </c>
      <c r="DA20" s="30"/>
      <c r="DB20" s="30"/>
      <c r="DC20" s="222">
        <f>(DA20*D20)</f>
        <v>0</v>
      </c>
      <c r="DD20" s="222">
        <f>(DA20*E20)</f>
        <v>0</v>
      </c>
      <c r="DE20" s="222">
        <f>(DB20*G20)</f>
        <v>0</v>
      </c>
      <c r="DF20" s="236">
        <f>(DB20*H20)</f>
        <v>0</v>
      </c>
      <c r="DG20" s="222">
        <f t="shared" ref="DG20:DH23" si="186">(DC20+DE20)</f>
        <v>0</v>
      </c>
      <c r="DH20" s="236">
        <f t="shared" si="186"/>
        <v>0</v>
      </c>
      <c r="DI20" s="30"/>
      <c r="DJ20" s="30"/>
      <c r="DK20" s="222">
        <f>(DI20*D20)</f>
        <v>0</v>
      </c>
      <c r="DL20" s="222">
        <f>(DI20*E20)</f>
        <v>0</v>
      </c>
      <c r="DM20" s="222">
        <f>(DJ20*G20)</f>
        <v>0</v>
      </c>
      <c r="DN20" s="236">
        <f>(DJ20*H20)</f>
        <v>0</v>
      </c>
      <c r="DO20" s="222">
        <f t="shared" ref="DO20:DP23" si="187">(DK20+DM20)</f>
        <v>0</v>
      </c>
      <c r="DP20" s="237">
        <f t="shared" si="187"/>
        <v>0</v>
      </c>
      <c r="DQ20" s="30"/>
      <c r="DR20" s="30"/>
      <c r="DS20" s="222">
        <f>(DQ20*D20)</f>
        <v>0</v>
      </c>
      <c r="DT20" s="222">
        <f>(DQ20*E20)</f>
        <v>0</v>
      </c>
      <c r="DU20" s="222">
        <f>(DR20*G20)</f>
        <v>0</v>
      </c>
      <c r="DV20" s="236">
        <f>(DR20*H20)</f>
        <v>0</v>
      </c>
      <c r="DW20" s="222">
        <f t="shared" ref="DW20:DX23" si="188">(DS20+DU20)</f>
        <v>0</v>
      </c>
      <c r="DX20" s="237">
        <f t="shared" si="188"/>
        <v>0</v>
      </c>
      <c r="DY20" s="30"/>
      <c r="DZ20" s="30">
        <v>1</v>
      </c>
      <c r="EA20" s="222">
        <f>(DY20*D20)</f>
        <v>0</v>
      </c>
      <c r="EB20" s="222">
        <f>(DY20*E20)</f>
        <v>0</v>
      </c>
      <c r="EC20" s="222">
        <f>(DZ20*G20)</f>
        <v>67.05</v>
      </c>
      <c r="ED20" s="236">
        <f>(DZ20*H20)</f>
        <v>37.950000000000003</v>
      </c>
      <c r="EE20" s="222">
        <f t="shared" ref="EE20:EF23" si="189">(EA20+EC20)</f>
        <v>67.05</v>
      </c>
      <c r="EF20" s="236">
        <f t="shared" si="189"/>
        <v>37.950000000000003</v>
      </c>
      <c r="EG20" s="30"/>
      <c r="EH20" s="30">
        <v>1</v>
      </c>
      <c r="EI20" s="238">
        <f>(EG20*D20)</f>
        <v>0</v>
      </c>
      <c r="EJ20" s="222">
        <f>(EG20*E20)</f>
        <v>0</v>
      </c>
      <c r="EK20" s="222">
        <f>(EH20*G20)</f>
        <v>67.05</v>
      </c>
      <c r="EL20" s="236">
        <f>(EH20*H20)</f>
        <v>37.950000000000003</v>
      </c>
      <c r="EM20" s="222">
        <f t="shared" ref="EM20:EN23" si="190">(EI20+EK20)</f>
        <v>67.05</v>
      </c>
      <c r="EN20" s="237">
        <f t="shared" si="190"/>
        <v>37.950000000000003</v>
      </c>
      <c r="EO20" s="30"/>
      <c r="EP20" s="30">
        <v>1</v>
      </c>
      <c r="EQ20" s="238">
        <f>(EO20*D20)</f>
        <v>0</v>
      </c>
      <c r="ER20" s="222">
        <f>(EO20*E20)</f>
        <v>0</v>
      </c>
      <c r="ES20" s="222">
        <f>(EP20*G20)</f>
        <v>67.05</v>
      </c>
      <c r="ET20" s="236">
        <f>(EP20*H20)</f>
        <v>37.950000000000003</v>
      </c>
      <c r="EU20" s="222">
        <f t="shared" ref="EU20:EV23" si="191">(EQ20+ES20)</f>
        <v>67.05</v>
      </c>
      <c r="EV20" s="237">
        <f t="shared" si="191"/>
        <v>37.950000000000003</v>
      </c>
      <c r="EW20" s="30"/>
      <c r="EX20" s="30"/>
      <c r="EY20" s="238">
        <f>(EW20*D20)</f>
        <v>0</v>
      </c>
      <c r="EZ20" s="222">
        <f>(EW20*E20)</f>
        <v>0</v>
      </c>
      <c r="FA20" s="222">
        <f>(EX20*G20)</f>
        <v>0</v>
      </c>
      <c r="FB20" s="236">
        <f>(EX20*H20)</f>
        <v>0</v>
      </c>
      <c r="FC20" s="222">
        <f t="shared" ref="FC20:FD23" si="192">(EY20+FA20)</f>
        <v>0</v>
      </c>
      <c r="FD20" s="237">
        <f t="shared" si="192"/>
        <v>0</v>
      </c>
      <c r="FE20" s="30"/>
      <c r="FF20" s="30">
        <v>1</v>
      </c>
      <c r="FG20" s="238">
        <f>(FE20*D20)</f>
        <v>0</v>
      </c>
      <c r="FH20" s="222">
        <f>(FE20*E20)</f>
        <v>0</v>
      </c>
      <c r="FI20" s="222">
        <f>(FF20*G20)</f>
        <v>67.05</v>
      </c>
      <c r="FJ20" s="236">
        <f>(FF20*H20)</f>
        <v>37.950000000000003</v>
      </c>
      <c r="FK20" s="222">
        <f t="shared" ref="FK20:FL23" si="193">(FG20+FI20)</f>
        <v>67.05</v>
      </c>
      <c r="FL20" s="237">
        <f t="shared" si="193"/>
        <v>37.950000000000003</v>
      </c>
      <c r="FM20" s="30"/>
      <c r="FN20" s="30"/>
      <c r="FO20" s="238">
        <f>(FM20*D20)</f>
        <v>0</v>
      </c>
      <c r="FP20" s="222">
        <f>(FM20*E20)</f>
        <v>0</v>
      </c>
      <c r="FQ20" s="222">
        <f>(FN20*G20)</f>
        <v>0</v>
      </c>
      <c r="FR20" s="236">
        <f>(FN20*H20)</f>
        <v>0</v>
      </c>
      <c r="FS20" s="222">
        <f>(FO20+FQ20)</f>
        <v>0</v>
      </c>
      <c r="FT20" s="237">
        <f>(FP20+FS20)</f>
        <v>0</v>
      </c>
      <c r="FU20" s="30"/>
      <c r="FV20" s="30"/>
      <c r="FW20" s="238">
        <f>(FU20*D20)</f>
        <v>0</v>
      </c>
      <c r="FX20" s="222">
        <f>(FU20*E20)</f>
        <v>0</v>
      </c>
      <c r="FY20" s="222">
        <f>(G20*FV20)</f>
        <v>0</v>
      </c>
      <c r="FZ20" s="236">
        <f>(FV20*H20)</f>
        <v>0</v>
      </c>
      <c r="GA20" s="222">
        <f t="shared" ref="GA20" si="194">(FW20+FY20)</f>
        <v>0</v>
      </c>
      <c r="GB20" s="237">
        <f t="shared" ref="GB20" si="195">(FX20+FZ20)</f>
        <v>0</v>
      </c>
      <c r="GC20" s="30"/>
      <c r="GD20" s="30"/>
      <c r="GE20" s="238">
        <f>(GC20*D20)</f>
        <v>0</v>
      </c>
      <c r="GF20" s="222">
        <f>(GC20*E20)</f>
        <v>0</v>
      </c>
      <c r="GG20" s="222">
        <f>(GD20*G20)</f>
        <v>0</v>
      </c>
      <c r="GH20" s="236">
        <f>(GD20*H20)</f>
        <v>0</v>
      </c>
      <c r="GI20" s="222">
        <f t="shared" ref="GI20:GI23" si="196">(GE20+GG20)</f>
        <v>0</v>
      </c>
      <c r="GJ20" s="237">
        <f t="shared" ref="GJ20:GJ23" si="197">(GF20+GH20)</f>
        <v>0</v>
      </c>
      <c r="GK20" s="30"/>
      <c r="GL20" s="30">
        <v>3</v>
      </c>
      <c r="GM20" s="238">
        <f>(GK20*D20)</f>
        <v>0</v>
      </c>
      <c r="GN20" s="222">
        <f>(GK20*E20)</f>
        <v>0</v>
      </c>
      <c r="GO20" s="222">
        <f>(GL20*G20)</f>
        <v>201.14999999999998</v>
      </c>
      <c r="GP20" s="236">
        <f>(H20*GL20)</f>
        <v>113.85000000000001</v>
      </c>
      <c r="GQ20" s="222">
        <f t="shared" ref="GQ20:GQ23" si="198">(GM20+GO20)</f>
        <v>201.14999999999998</v>
      </c>
      <c r="GR20" s="237">
        <f t="shared" ref="GR20:GR23" si="199">(GN20+GP20)</f>
        <v>113.85000000000001</v>
      </c>
    </row>
    <row r="21" spans="1:200" s="141" customFormat="1" x14ac:dyDescent="0.25">
      <c r="A21" s="212">
        <v>13</v>
      </c>
      <c r="B21" s="213" t="s">
        <v>43</v>
      </c>
      <c r="C21" s="256"/>
      <c r="D21" s="256"/>
      <c r="E21" s="257"/>
      <c r="F21" s="277">
        <v>105</v>
      </c>
      <c r="G21" s="272">
        <v>64.05</v>
      </c>
      <c r="H21" s="276">
        <f>(F21-G21)</f>
        <v>40.950000000000003</v>
      </c>
      <c r="I21" s="137"/>
      <c r="J21" s="137"/>
      <c r="K21" s="222">
        <f>(I21*D21)</f>
        <v>0</v>
      </c>
      <c r="L21" s="222">
        <f>(I21*E21)</f>
        <v>0</v>
      </c>
      <c r="M21" s="222">
        <f>(J21*G21)</f>
        <v>0</v>
      </c>
      <c r="N21" s="236">
        <f>(J21*H21)</f>
        <v>0</v>
      </c>
      <c r="O21" s="222">
        <f t="shared" si="173"/>
        <v>0</v>
      </c>
      <c r="P21" s="237">
        <f t="shared" si="173"/>
        <v>0</v>
      </c>
      <c r="Q21" s="137"/>
      <c r="R21" s="137"/>
      <c r="S21" s="222">
        <f>(Q21*D21)</f>
        <v>0</v>
      </c>
      <c r="T21" s="222">
        <f>(Q21*E21)</f>
        <v>0</v>
      </c>
      <c r="U21" s="222">
        <f>(R21*G21)</f>
        <v>0</v>
      </c>
      <c r="V21" s="236">
        <f>(R21*H21)</f>
        <v>0</v>
      </c>
      <c r="W21" s="222">
        <f t="shared" si="174"/>
        <v>0</v>
      </c>
      <c r="X21" s="237">
        <f t="shared" si="174"/>
        <v>0</v>
      </c>
      <c r="Y21" s="137"/>
      <c r="Z21" s="137"/>
      <c r="AA21" s="222">
        <f>(Y21*D21)</f>
        <v>0</v>
      </c>
      <c r="AB21" s="222">
        <f>(Y21*E21)</f>
        <v>0</v>
      </c>
      <c r="AC21" s="222">
        <f>(Z21*G21)</f>
        <v>0</v>
      </c>
      <c r="AD21" s="236">
        <f>(Z21*H21)</f>
        <v>0</v>
      </c>
      <c r="AE21" s="222">
        <f t="shared" si="175"/>
        <v>0</v>
      </c>
      <c r="AF21" s="237">
        <f t="shared" si="175"/>
        <v>0</v>
      </c>
      <c r="AG21" s="137"/>
      <c r="AH21" s="137">
        <v>1</v>
      </c>
      <c r="AI21" s="222">
        <f>(AG21*D21)</f>
        <v>0</v>
      </c>
      <c r="AJ21" s="222">
        <f>(AG21*E21)</f>
        <v>0</v>
      </c>
      <c r="AK21" s="222">
        <f>(AH21*G21)</f>
        <v>64.05</v>
      </c>
      <c r="AL21" s="236">
        <f>(AH21*H21)</f>
        <v>40.950000000000003</v>
      </c>
      <c r="AM21" s="222">
        <f t="shared" si="176"/>
        <v>64.05</v>
      </c>
      <c r="AN21" s="237">
        <f t="shared" si="176"/>
        <v>40.950000000000003</v>
      </c>
      <c r="AO21" s="137"/>
      <c r="AP21" s="137"/>
      <c r="AQ21" s="222">
        <f>(AO21*D21)</f>
        <v>0</v>
      </c>
      <c r="AR21" s="222">
        <f>(AO21*E21)</f>
        <v>0</v>
      </c>
      <c r="AS21" s="222">
        <f>(AP21*G21)</f>
        <v>0</v>
      </c>
      <c r="AT21" s="236">
        <f>(AP21*H21)</f>
        <v>0</v>
      </c>
      <c r="AU21" s="222">
        <f t="shared" si="177"/>
        <v>0</v>
      </c>
      <c r="AV21" s="237">
        <f t="shared" si="177"/>
        <v>0</v>
      </c>
      <c r="AW21" s="137"/>
      <c r="AX21" s="137"/>
      <c r="AY21" s="222">
        <f>(AW21*D21)</f>
        <v>0</v>
      </c>
      <c r="AZ21" s="222">
        <f>(AW21*E21)</f>
        <v>0</v>
      </c>
      <c r="BA21" s="222">
        <f>(AX21*G21)</f>
        <v>0</v>
      </c>
      <c r="BB21" s="236">
        <f>(AX21*H21)</f>
        <v>0</v>
      </c>
      <c r="BC21" s="222">
        <f t="shared" si="178"/>
        <v>0</v>
      </c>
      <c r="BD21" s="237">
        <f t="shared" si="178"/>
        <v>0</v>
      </c>
      <c r="BE21" s="137"/>
      <c r="BF21" s="137"/>
      <c r="BG21" s="222">
        <f t="shared" si="179"/>
        <v>0</v>
      </c>
      <c r="BH21" s="222">
        <f t="shared" si="179"/>
        <v>0</v>
      </c>
      <c r="BI21" s="222">
        <f>(BF21*G21)</f>
        <v>0</v>
      </c>
      <c r="BJ21" s="236">
        <f>(BF21*G21)</f>
        <v>0</v>
      </c>
      <c r="BK21" s="222">
        <f t="shared" si="180"/>
        <v>0</v>
      </c>
      <c r="BL21" s="237">
        <f t="shared" si="180"/>
        <v>0</v>
      </c>
      <c r="BM21" s="213"/>
      <c r="BN21" s="213"/>
      <c r="BO21" s="222">
        <f>(BM21*D21)</f>
        <v>0</v>
      </c>
      <c r="BP21" s="222">
        <f>(BM21*E21)</f>
        <v>0</v>
      </c>
      <c r="BQ21" s="222">
        <f>(BN21*G21)</f>
        <v>0</v>
      </c>
      <c r="BR21" s="236">
        <f>(BN21*H21)</f>
        <v>0</v>
      </c>
      <c r="BS21" s="222">
        <f t="shared" si="181"/>
        <v>0</v>
      </c>
      <c r="BT21" s="237">
        <f t="shared" si="181"/>
        <v>0</v>
      </c>
      <c r="BU21" s="137"/>
      <c r="BV21" s="137"/>
      <c r="BW21" s="222">
        <f>(BU21*D21)</f>
        <v>0</v>
      </c>
      <c r="BX21" s="222">
        <f>(BU21*E21)</f>
        <v>0</v>
      </c>
      <c r="BY21" s="222">
        <f>(BV21*G21)</f>
        <v>0</v>
      </c>
      <c r="BZ21" s="236">
        <f>(BV21*H21)</f>
        <v>0</v>
      </c>
      <c r="CA21" s="222">
        <f t="shared" si="182"/>
        <v>0</v>
      </c>
      <c r="CB21" s="237">
        <f t="shared" si="182"/>
        <v>0</v>
      </c>
      <c r="CC21" s="137"/>
      <c r="CD21" s="137"/>
      <c r="CE21" s="222">
        <f>(CC21*D21)</f>
        <v>0</v>
      </c>
      <c r="CF21" s="222">
        <f>(CC21*E21)</f>
        <v>0</v>
      </c>
      <c r="CG21" s="222">
        <f>(CD21*G21)</f>
        <v>0</v>
      </c>
      <c r="CH21" s="236">
        <f>(CD21*H21)</f>
        <v>0</v>
      </c>
      <c r="CI21" s="222">
        <f t="shared" si="183"/>
        <v>0</v>
      </c>
      <c r="CJ21" s="236">
        <f t="shared" si="183"/>
        <v>0</v>
      </c>
      <c r="CK21" s="137"/>
      <c r="CL21" s="137"/>
      <c r="CM21" s="222">
        <f>(CK21*D21)</f>
        <v>0</v>
      </c>
      <c r="CN21" s="222">
        <f>(CK21*E21)</f>
        <v>0</v>
      </c>
      <c r="CO21" s="222">
        <f>(CL21*G21)</f>
        <v>0</v>
      </c>
      <c r="CP21" s="236">
        <f>(CL21*H21)</f>
        <v>0</v>
      </c>
      <c r="CQ21" s="222">
        <f t="shared" si="184"/>
        <v>0</v>
      </c>
      <c r="CR21" s="237">
        <f t="shared" si="184"/>
        <v>0</v>
      </c>
      <c r="CS21" s="162"/>
      <c r="CT21" s="138"/>
      <c r="CU21" s="222">
        <f>(CS21*D21)</f>
        <v>0</v>
      </c>
      <c r="CV21" s="222">
        <f>(CS21*E21)</f>
        <v>0</v>
      </c>
      <c r="CW21" s="222">
        <f>(CT21*G21)</f>
        <v>0</v>
      </c>
      <c r="CX21" s="236">
        <f>(CT21*H21)</f>
        <v>0</v>
      </c>
      <c r="CY21" s="222">
        <f t="shared" si="185"/>
        <v>0</v>
      </c>
      <c r="CZ21" s="237">
        <f t="shared" si="185"/>
        <v>0</v>
      </c>
      <c r="DA21" s="137"/>
      <c r="DB21" s="137"/>
      <c r="DC21" s="222">
        <f>(DA21*L21)</f>
        <v>0</v>
      </c>
      <c r="DD21" s="222">
        <f>(DA21*M21)</f>
        <v>0</v>
      </c>
      <c r="DE21" s="222">
        <f>(DB21*O21)</f>
        <v>0</v>
      </c>
      <c r="DF21" s="236">
        <f>(DB21*P21)</f>
        <v>0</v>
      </c>
      <c r="DG21" s="222">
        <f t="shared" si="186"/>
        <v>0</v>
      </c>
      <c r="DH21" s="236">
        <f t="shared" si="186"/>
        <v>0</v>
      </c>
      <c r="DI21" s="137"/>
      <c r="DJ21" s="137"/>
      <c r="DK21" s="222">
        <f>(DI21*D21)</f>
        <v>0</v>
      </c>
      <c r="DL21" s="222">
        <f>(DI21*E21)</f>
        <v>0</v>
      </c>
      <c r="DM21" s="222">
        <f>(DJ21*G21)</f>
        <v>0</v>
      </c>
      <c r="DN21" s="236">
        <f>(DJ21*H21)</f>
        <v>0</v>
      </c>
      <c r="DO21" s="222">
        <f t="shared" si="187"/>
        <v>0</v>
      </c>
      <c r="DP21" s="237">
        <f t="shared" si="187"/>
        <v>0</v>
      </c>
      <c r="DQ21" s="137"/>
      <c r="DR21" s="137"/>
      <c r="DS21" s="222">
        <f>(DQ21*D21)</f>
        <v>0</v>
      </c>
      <c r="DT21" s="222">
        <f>(DQ21*E21)</f>
        <v>0</v>
      </c>
      <c r="DU21" s="222">
        <f>(DR21*G21)</f>
        <v>0</v>
      </c>
      <c r="DV21" s="236">
        <f>(DR21*H21)</f>
        <v>0</v>
      </c>
      <c r="DW21" s="222">
        <f t="shared" si="188"/>
        <v>0</v>
      </c>
      <c r="DX21" s="237">
        <f t="shared" si="188"/>
        <v>0</v>
      </c>
      <c r="DY21" s="137"/>
      <c r="DZ21" s="137"/>
      <c r="EA21" s="222">
        <f>(DY21*D21)</f>
        <v>0</v>
      </c>
      <c r="EB21" s="222">
        <f>(DY21*E21)</f>
        <v>0</v>
      </c>
      <c r="EC21" s="222">
        <f>(DZ21*G21)</f>
        <v>0</v>
      </c>
      <c r="ED21" s="236">
        <f>(DZ21*H21)</f>
        <v>0</v>
      </c>
      <c r="EE21" s="222">
        <f t="shared" si="189"/>
        <v>0</v>
      </c>
      <c r="EF21" s="236">
        <f t="shared" si="189"/>
        <v>0</v>
      </c>
      <c r="EG21" s="137"/>
      <c r="EH21" s="137"/>
      <c r="EI21" s="238">
        <f>(EG21*D21)</f>
        <v>0</v>
      </c>
      <c r="EJ21" s="222">
        <f>(EG21*E21)</f>
        <v>0</v>
      </c>
      <c r="EK21" s="222">
        <f>(EH21*G21)</f>
        <v>0</v>
      </c>
      <c r="EL21" s="236">
        <f>(EH21*H21)</f>
        <v>0</v>
      </c>
      <c r="EM21" s="222">
        <f t="shared" si="190"/>
        <v>0</v>
      </c>
      <c r="EN21" s="237">
        <f t="shared" si="190"/>
        <v>0</v>
      </c>
      <c r="EO21" s="137"/>
      <c r="EP21" s="137"/>
      <c r="EQ21" s="238">
        <f>(EO21*D21)</f>
        <v>0</v>
      </c>
      <c r="ER21" s="222">
        <f>(EO21*E21)</f>
        <v>0</v>
      </c>
      <c r="ES21" s="222">
        <f>(EP21*G21)</f>
        <v>0</v>
      </c>
      <c r="ET21" s="236">
        <f>(EP21*H21)</f>
        <v>0</v>
      </c>
      <c r="EU21" s="222">
        <f t="shared" si="191"/>
        <v>0</v>
      </c>
      <c r="EV21" s="237">
        <f t="shared" si="191"/>
        <v>0</v>
      </c>
      <c r="EW21" s="137"/>
      <c r="EX21" s="137"/>
      <c r="EY21" s="238">
        <f>(EW21*D21)</f>
        <v>0</v>
      </c>
      <c r="EZ21" s="222">
        <f>(EW21*E21)</f>
        <v>0</v>
      </c>
      <c r="FA21" s="222">
        <f>(EX21*G21)</f>
        <v>0</v>
      </c>
      <c r="FB21" s="236">
        <f>(EX21*H21)</f>
        <v>0</v>
      </c>
      <c r="FC21" s="222">
        <f t="shared" si="192"/>
        <v>0</v>
      </c>
      <c r="FD21" s="237">
        <f t="shared" si="192"/>
        <v>0</v>
      </c>
      <c r="FE21" s="137"/>
      <c r="FF21" s="137"/>
      <c r="FG21" s="238">
        <f>(FE21*D21)</f>
        <v>0</v>
      </c>
      <c r="FH21" s="222">
        <f>(FE21*E21)</f>
        <v>0</v>
      </c>
      <c r="FI21" s="222">
        <f>(FF21*G21)</f>
        <v>0</v>
      </c>
      <c r="FJ21" s="236">
        <f>(FF21*H21)</f>
        <v>0</v>
      </c>
      <c r="FK21" s="222">
        <f t="shared" si="193"/>
        <v>0</v>
      </c>
      <c r="FL21" s="237">
        <f t="shared" si="193"/>
        <v>0</v>
      </c>
      <c r="FM21" s="137"/>
      <c r="FN21" s="137"/>
      <c r="FO21" s="238">
        <f>(FM21*D21)</f>
        <v>0</v>
      </c>
      <c r="FP21" s="222">
        <f>(FM21*E21)</f>
        <v>0</v>
      </c>
      <c r="FQ21" s="222">
        <f>(FN21*G21)</f>
        <v>0</v>
      </c>
      <c r="FR21" s="236">
        <f>(FN21*H21)</f>
        <v>0</v>
      </c>
      <c r="FS21" s="222">
        <f>(FO21+FQ21)</f>
        <v>0</v>
      </c>
      <c r="FT21" s="237">
        <f>(FP21+FS21)</f>
        <v>0</v>
      </c>
      <c r="FU21" s="137"/>
      <c r="FV21" s="137"/>
      <c r="FW21" s="238">
        <f>(FU21*D21)</f>
        <v>0</v>
      </c>
      <c r="FX21" s="222">
        <f>(FU21*E21)</f>
        <v>0</v>
      </c>
      <c r="FY21" s="222">
        <f>(G21*FV21)</f>
        <v>0</v>
      </c>
      <c r="FZ21" s="236">
        <f>(FV21*H21)</f>
        <v>0</v>
      </c>
      <c r="GA21" s="222">
        <f t="shared" ref="GA21:GA23" si="200">(FW21+FY21)</f>
        <v>0</v>
      </c>
      <c r="GB21" s="237">
        <f t="shared" ref="GB21:GB23" si="201">(FX21+FZ21)</f>
        <v>0</v>
      </c>
      <c r="GC21" s="137"/>
      <c r="GD21" s="137"/>
      <c r="GE21" s="238">
        <f>(GC21*D21)</f>
        <v>0</v>
      </c>
      <c r="GF21" s="222">
        <f>(GC21*E21)</f>
        <v>0</v>
      </c>
      <c r="GG21" s="222">
        <f>(GD21*G21)</f>
        <v>0</v>
      </c>
      <c r="GH21" s="236">
        <f>(GD21*H21)</f>
        <v>0</v>
      </c>
      <c r="GI21" s="222">
        <f t="shared" si="196"/>
        <v>0</v>
      </c>
      <c r="GJ21" s="237">
        <f t="shared" si="197"/>
        <v>0</v>
      </c>
      <c r="GK21" s="137"/>
      <c r="GL21" s="137"/>
      <c r="GM21" s="238">
        <f>(GK21*D21)</f>
        <v>0</v>
      </c>
      <c r="GN21" s="222">
        <f>(GK21*E21)</f>
        <v>0</v>
      </c>
      <c r="GO21" s="222">
        <f>(GL21*G21)</f>
        <v>0</v>
      </c>
      <c r="GP21" s="236">
        <f>(H21*GL21)</f>
        <v>0</v>
      </c>
      <c r="GQ21" s="222">
        <f t="shared" si="198"/>
        <v>0</v>
      </c>
      <c r="GR21" s="237">
        <f t="shared" si="199"/>
        <v>0</v>
      </c>
    </row>
    <row r="22" spans="1:200" x14ac:dyDescent="0.25">
      <c r="A22" s="212">
        <v>14</v>
      </c>
      <c r="B22" s="213" t="s">
        <v>44</v>
      </c>
      <c r="C22" s="256"/>
      <c r="D22" s="256"/>
      <c r="E22" s="257"/>
      <c r="F22" s="277">
        <v>105</v>
      </c>
      <c r="G22" s="272">
        <v>57.45</v>
      </c>
      <c r="H22" s="276">
        <f>(F22-G22)</f>
        <v>47.55</v>
      </c>
      <c r="I22" s="19"/>
      <c r="J22" s="19"/>
      <c r="K22" s="222">
        <f>(I22*D22)</f>
        <v>0</v>
      </c>
      <c r="L22" s="222">
        <f>(I22*E22)</f>
        <v>0</v>
      </c>
      <c r="M22" s="222">
        <f>(J22*G22)</f>
        <v>0</v>
      </c>
      <c r="N22" s="236">
        <f>(J22*H22)</f>
        <v>0</v>
      </c>
      <c r="O22" s="222">
        <f t="shared" si="173"/>
        <v>0</v>
      </c>
      <c r="P22" s="237">
        <f t="shared" si="173"/>
        <v>0</v>
      </c>
      <c r="Q22" s="19"/>
      <c r="R22" s="19"/>
      <c r="S22" s="222">
        <f>(Q22*D22)</f>
        <v>0</v>
      </c>
      <c r="T22" s="222">
        <f>(Q22*E22)</f>
        <v>0</v>
      </c>
      <c r="U22" s="222">
        <f>(R22*G22)</f>
        <v>0</v>
      </c>
      <c r="V22" s="236">
        <f>(R22*H22)</f>
        <v>0</v>
      </c>
      <c r="W22" s="222">
        <f t="shared" si="174"/>
        <v>0</v>
      </c>
      <c r="X22" s="237">
        <f t="shared" si="174"/>
        <v>0</v>
      </c>
      <c r="Y22" s="19"/>
      <c r="Z22" s="19"/>
      <c r="AA22" s="222">
        <f>(Y22*D22)</f>
        <v>0</v>
      </c>
      <c r="AB22" s="222">
        <f>(Y22*E22)</f>
        <v>0</v>
      </c>
      <c r="AC22" s="222">
        <f>(Z22*G22)</f>
        <v>0</v>
      </c>
      <c r="AD22" s="236">
        <f>(Z22*H22)</f>
        <v>0</v>
      </c>
      <c r="AE22" s="222">
        <f t="shared" si="175"/>
        <v>0</v>
      </c>
      <c r="AF22" s="237">
        <f t="shared" si="175"/>
        <v>0</v>
      </c>
      <c r="AG22" s="30"/>
      <c r="AH22" s="30"/>
      <c r="AI22" s="222">
        <f>(AG22*D22)</f>
        <v>0</v>
      </c>
      <c r="AJ22" s="222">
        <f>(AG22*E22)</f>
        <v>0</v>
      </c>
      <c r="AK22" s="222">
        <f>(AH22*G22)</f>
        <v>0</v>
      </c>
      <c r="AL22" s="236">
        <f>(AH22*H22)</f>
        <v>0</v>
      </c>
      <c r="AM22" s="222">
        <f t="shared" si="176"/>
        <v>0</v>
      </c>
      <c r="AN22" s="237">
        <f t="shared" si="176"/>
        <v>0</v>
      </c>
      <c r="AO22" s="30"/>
      <c r="AP22" s="30"/>
      <c r="AQ22" s="222">
        <f>(AO22*D22)</f>
        <v>0</v>
      </c>
      <c r="AR22" s="222">
        <f>(AO22*E22)</f>
        <v>0</v>
      </c>
      <c r="AS22" s="222">
        <f>(AP22*G22)</f>
        <v>0</v>
      </c>
      <c r="AT22" s="236">
        <f>(AP22*H22)</f>
        <v>0</v>
      </c>
      <c r="AU22" s="222">
        <f t="shared" si="177"/>
        <v>0</v>
      </c>
      <c r="AV22" s="237">
        <f t="shared" si="177"/>
        <v>0</v>
      </c>
      <c r="AW22" s="30"/>
      <c r="AX22" s="30"/>
      <c r="AY22" s="222">
        <f>(AW22*D22)</f>
        <v>0</v>
      </c>
      <c r="AZ22" s="222">
        <f>(AW22*E22)</f>
        <v>0</v>
      </c>
      <c r="BA22" s="222">
        <f>(AX22*G22)</f>
        <v>0</v>
      </c>
      <c r="BB22" s="236">
        <f>(AX22*H22)</f>
        <v>0</v>
      </c>
      <c r="BC22" s="222">
        <f t="shared" si="178"/>
        <v>0</v>
      </c>
      <c r="BD22" s="237">
        <f t="shared" si="178"/>
        <v>0</v>
      </c>
      <c r="BE22" s="30"/>
      <c r="BF22" s="30"/>
      <c r="BG22" s="222">
        <f t="shared" si="179"/>
        <v>0</v>
      </c>
      <c r="BH22" s="222">
        <f t="shared" si="179"/>
        <v>0</v>
      </c>
      <c r="BI22" s="222">
        <f>(BF22*G22)</f>
        <v>0</v>
      </c>
      <c r="BJ22" s="236">
        <f>(BF22*G22)</f>
        <v>0</v>
      </c>
      <c r="BK22" s="222">
        <f t="shared" si="180"/>
        <v>0</v>
      </c>
      <c r="BL22" s="237">
        <f t="shared" si="180"/>
        <v>0</v>
      </c>
      <c r="BM22" s="213"/>
      <c r="BN22" s="213"/>
      <c r="BO22" s="222">
        <f>(BM22*D22)</f>
        <v>0</v>
      </c>
      <c r="BP22" s="222">
        <f>(BM22*E22)</f>
        <v>0</v>
      </c>
      <c r="BQ22" s="222">
        <f>(BN22*G22)</f>
        <v>0</v>
      </c>
      <c r="BR22" s="236">
        <f>(BN22*H22)</f>
        <v>0</v>
      </c>
      <c r="BS22" s="222">
        <f t="shared" si="181"/>
        <v>0</v>
      </c>
      <c r="BT22" s="237">
        <f t="shared" si="181"/>
        <v>0</v>
      </c>
      <c r="BU22" s="30"/>
      <c r="BV22" s="30"/>
      <c r="BW22" s="222">
        <f>(BU22*D22)</f>
        <v>0</v>
      </c>
      <c r="BX22" s="222">
        <f>(BU22*E22)</f>
        <v>0</v>
      </c>
      <c r="BY22" s="222">
        <f>(BV22*G22)</f>
        <v>0</v>
      </c>
      <c r="BZ22" s="236">
        <f>(BV22*H22)</f>
        <v>0</v>
      </c>
      <c r="CA22" s="222">
        <f t="shared" si="182"/>
        <v>0</v>
      </c>
      <c r="CB22" s="237">
        <f t="shared" si="182"/>
        <v>0</v>
      </c>
      <c r="CC22" s="30"/>
      <c r="CD22" s="30"/>
      <c r="CE22" s="222">
        <f>(CC22*D22)</f>
        <v>0</v>
      </c>
      <c r="CF22" s="222">
        <f>(CC22*E22)</f>
        <v>0</v>
      </c>
      <c r="CG22" s="222">
        <f>(CD22*G22)</f>
        <v>0</v>
      </c>
      <c r="CH22" s="236">
        <f>(CD22*H22)</f>
        <v>0</v>
      </c>
      <c r="CI22" s="222">
        <f t="shared" si="183"/>
        <v>0</v>
      </c>
      <c r="CJ22" s="236">
        <f t="shared" si="183"/>
        <v>0</v>
      </c>
      <c r="CK22" s="30"/>
      <c r="CL22" s="30"/>
      <c r="CM22" s="222">
        <f>(CK22*D22)</f>
        <v>0</v>
      </c>
      <c r="CN22" s="222">
        <f>(CK22*E22)</f>
        <v>0</v>
      </c>
      <c r="CO22" s="222">
        <f>(CL22*G22)</f>
        <v>0</v>
      </c>
      <c r="CP22" s="236">
        <f>(CL22*H22)</f>
        <v>0</v>
      </c>
      <c r="CQ22" s="222">
        <f t="shared" si="184"/>
        <v>0</v>
      </c>
      <c r="CR22" s="237">
        <f t="shared" si="184"/>
        <v>0</v>
      </c>
      <c r="CS22" s="20"/>
      <c r="CT22" s="21"/>
      <c r="CU22" s="222">
        <f>(CS22*D22)</f>
        <v>0</v>
      </c>
      <c r="CV22" s="222">
        <f>(CS22*E22)</f>
        <v>0</v>
      </c>
      <c r="CW22" s="222">
        <f>(CT22*G22)</f>
        <v>0</v>
      </c>
      <c r="CX22" s="236">
        <f>(CT22*H22)</f>
        <v>0</v>
      </c>
      <c r="CY22" s="222">
        <f t="shared" si="185"/>
        <v>0</v>
      </c>
      <c r="CZ22" s="237">
        <f t="shared" si="185"/>
        <v>0</v>
      </c>
      <c r="DA22" s="30"/>
      <c r="DB22" s="30"/>
      <c r="DC22" s="222">
        <f>(DA22*L22)</f>
        <v>0</v>
      </c>
      <c r="DD22" s="222">
        <f>(DA22*M22)</f>
        <v>0</v>
      </c>
      <c r="DE22" s="222">
        <f>(DB22*O22)</f>
        <v>0</v>
      </c>
      <c r="DF22" s="236">
        <f>(DB22*P22)</f>
        <v>0</v>
      </c>
      <c r="DG22" s="222">
        <f t="shared" si="186"/>
        <v>0</v>
      </c>
      <c r="DH22" s="236">
        <f t="shared" si="186"/>
        <v>0</v>
      </c>
      <c r="DI22" s="30"/>
      <c r="DJ22" s="30"/>
      <c r="DK22" s="222">
        <f>(DI22*D22)</f>
        <v>0</v>
      </c>
      <c r="DL22" s="222">
        <f>(DI22*E22)</f>
        <v>0</v>
      </c>
      <c r="DM22" s="222">
        <f>(DJ22*G22)</f>
        <v>0</v>
      </c>
      <c r="DN22" s="236">
        <f>(DJ22*H22)</f>
        <v>0</v>
      </c>
      <c r="DO22" s="222">
        <f t="shared" si="187"/>
        <v>0</v>
      </c>
      <c r="DP22" s="237">
        <f t="shared" si="187"/>
        <v>0</v>
      </c>
      <c r="DQ22" s="30"/>
      <c r="DR22" s="30"/>
      <c r="DS22" s="222">
        <f>(DQ22*D22)</f>
        <v>0</v>
      </c>
      <c r="DT22" s="222">
        <f>(DQ22*E22)</f>
        <v>0</v>
      </c>
      <c r="DU22" s="222">
        <f>(DR22*G22)</f>
        <v>0</v>
      </c>
      <c r="DV22" s="236">
        <f>(DR22*H22)</f>
        <v>0</v>
      </c>
      <c r="DW22" s="222">
        <f t="shared" si="188"/>
        <v>0</v>
      </c>
      <c r="DX22" s="237">
        <f t="shared" si="188"/>
        <v>0</v>
      </c>
      <c r="DY22" s="30"/>
      <c r="DZ22" s="30"/>
      <c r="EA22" s="222">
        <f>(DY22*D22)</f>
        <v>0</v>
      </c>
      <c r="EB22" s="222">
        <f>(DY22*E22)</f>
        <v>0</v>
      </c>
      <c r="EC22" s="222">
        <f>(DZ22*G22)</f>
        <v>0</v>
      </c>
      <c r="ED22" s="236">
        <f>(DZ22*H22)</f>
        <v>0</v>
      </c>
      <c r="EE22" s="222">
        <f t="shared" si="189"/>
        <v>0</v>
      </c>
      <c r="EF22" s="236">
        <f t="shared" si="189"/>
        <v>0</v>
      </c>
      <c r="EG22" s="30"/>
      <c r="EH22" s="30"/>
      <c r="EI22" s="238">
        <f>(EG22*D22)</f>
        <v>0</v>
      </c>
      <c r="EJ22" s="222">
        <f>(EG22*E22)</f>
        <v>0</v>
      </c>
      <c r="EK22" s="222">
        <f>(EH22*G22)</f>
        <v>0</v>
      </c>
      <c r="EL22" s="236">
        <f>(EH22*H22)</f>
        <v>0</v>
      </c>
      <c r="EM22" s="222">
        <f t="shared" si="190"/>
        <v>0</v>
      </c>
      <c r="EN22" s="237">
        <f t="shared" si="190"/>
        <v>0</v>
      </c>
      <c r="EO22" s="30"/>
      <c r="EP22" s="30"/>
      <c r="EQ22" s="238">
        <f>(EO22*D22)</f>
        <v>0</v>
      </c>
      <c r="ER22" s="222">
        <f>(EO22*E22)</f>
        <v>0</v>
      </c>
      <c r="ES22" s="222">
        <f>(EP22*G22)</f>
        <v>0</v>
      </c>
      <c r="ET22" s="236">
        <f>(EP22*H22)</f>
        <v>0</v>
      </c>
      <c r="EU22" s="222">
        <f t="shared" si="191"/>
        <v>0</v>
      </c>
      <c r="EV22" s="237">
        <f t="shared" si="191"/>
        <v>0</v>
      </c>
      <c r="EW22" s="30"/>
      <c r="EX22" s="30"/>
      <c r="EY22" s="238">
        <f>(EW22*D22)</f>
        <v>0</v>
      </c>
      <c r="EZ22" s="222">
        <f>(EW22*E22)</f>
        <v>0</v>
      </c>
      <c r="FA22" s="222">
        <f>(EX22*G22)</f>
        <v>0</v>
      </c>
      <c r="FB22" s="236">
        <f>(EX22*H22)</f>
        <v>0</v>
      </c>
      <c r="FC22" s="222">
        <f t="shared" si="192"/>
        <v>0</v>
      </c>
      <c r="FD22" s="237">
        <f t="shared" si="192"/>
        <v>0</v>
      </c>
      <c r="FE22" s="30"/>
      <c r="FF22" s="30"/>
      <c r="FG22" s="238">
        <f>(FE22*D22)</f>
        <v>0</v>
      </c>
      <c r="FH22" s="222">
        <f>(FE22*E22)</f>
        <v>0</v>
      </c>
      <c r="FI22" s="222">
        <f>(FF22*G22)</f>
        <v>0</v>
      </c>
      <c r="FJ22" s="236">
        <f>(FF22*H22)</f>
        <v>0</v>
      </c>
      <c r="FK22" s="222">
        <f t="shared" si="193"/>
        <v>0</v>
      </c>
      <c r="FL22" s="237">
        <f t="shared" si="193"/>
        <v>0</v>
      </c>
      <c r="FM22" s="30"/>
      <c r="FN22" s="30"/>
      <c r="FO22" s="238">
        <f>(FM22*D22)</f>
        <v>0</v>
      </c>
      <c r="FP22" s="222">
        <f>(FM22*E22)</f>
        <v>0</v>
      </c>
      <c r="FQ22" s="222">
        <f>(FN22*G22)</f>
        <v>0</v>
      </c>
      <c r="FR22" s="236">
        <f>(FN22*H22)</f>
        <v>0</v>
      </c>
      <c r="FS22" s="222">
        <f>(FO22+FQ22)</f>
        <v>0</v>
      </c>
      <c r="FT22" s="237">
        <f>(FP22+FS22)</f>
        <v>0</v>
      </c>
      <c r="FU22" s="30"/>
      <c r="FV22" s="30">
        <v>1</v>
      </c>
      <c r="FW22" s="238">
        <f>(FU22*D22)</f>
        <v>0</v>
      </c>
      <c r="FX22" s="222">
        <f>(FU22*E22)</f>
        <v>0</v>
      </c>
      <c r="FY22" s="222">
        <f>(G22*FV22)</f>
        <v>57.45</v>
      </c>
      <c r="FZ22" s="236">
        <f>(FV22*H22)</f>
        <v>47.55</v>
      </c>
      <c r="GA22" s="222">
        <f t="shared" si="200"/>
        <v>57.45</v>
      </c>
      <c r="GB22" s="237">
        <f t="shared" si="201"/>
        <v>47.55</v>
      </c>
      <c r="GC22" s="30"/>
      <c r="GD22" s="30"/>
      <c r="GE22" s="238">
        <f>(GC22*D22)</f>
        <v>0</v>
      </c>
      <c r="GF22" s="222">
        <f>(GC22*E22)</f>
        <v>0</v>
      </c>
      <c r="GG22" s="222">
        <f>(GD22*G22)</f>
        <v>0</v>
      </c>
      <c r="GH22" s="236">
        <f>(GD22*H22)</f>
        <v>0</v>
      </c>
      <c r="GI22" s="222">
        <f t="shared" si="196"/>
        <v>0</v>
      </c>
      <c r="GJ22" s="237">
        <f t="shared" si="197"/>
        <v>0</v>
      </c>
      <c r="GK22" s="30"/>
      <c r="GL22" s="30"/>
      <c r="GM22" s="238">
        <f>(GK22*D22)</f>
        <v>0</v>
      </c>
      <c r="GN22" s="222">
        <f>(GK22*E22)</f>
        <v>0</v>
      </c>
      <c r="GO22" s="222">
        <f>(GL22*G22)</f>
        <v>0</v>
      </c>
      <c r="GP22" s="236">
        <f>(H22*GL22)</f>
        <v>0</v>
      </c>
      <c r="GQ22" s="222">
        <f t="shared" si="198"/>
        <v>0</v>
      </c>
      <c r="GR22" s="237">
        <f t="shared" si="199"/>
        <v>0</v>
      </c>
    </row>
    <row r="23" spans="1:200" x14ac:dyDescent="0.25">
      <c r="A23" s="212">
        <v>15</v>
      </c>
      <c r="B23" s="213" t="s">
        <v>45</v>
      </c>
      <c r="C23" s="256"/>
      <c r="D23" s="256"/>
      <c r="E23" s="257"/>
      <c r="F23" s="277">
        <v>105</v>
      </c>
      <c r="G23" s="272">
        <v>65.900000000000006</v>
      </c>
      <c r="H23" s="276">
        <f>(F23-G23)</f>
        <v>39.099999999999994</v>
      </c>
      <c r="I23" s="19"/>
      <c r="J23" s="19"/>
      <c r="K23" s="222">
        <f>(I23*D23)</f>
        <v>0</v>
      </c>
      <c r="L23" s="222">
        <f>(I23*E23)</f>
        <v>0</v>
      </c>
      <c r="M23" s="222">
        <f>(J23*G23)</f>
        <v>0</v>
      </c>
      <c r="N23" s="236">
        <f>(J23*H23)</f>
        <v>0</v>
      </c>
      <c r="O23" s="222">
        <f t="shared" si="173"/>
        <v>0</v>
      </c>
      <c r="P23" s="237">
        <f t="shared" si="173"/>
        <v>0</v>
      </c>
      <c r="Q23" s="19"/>
      <c r="R23" s="19">
        <v>1</v>
      </c>
      <c r="S23" s="222">
        <f>(Q23*D23)</f>
        <v>0</v>
      </c>
      <c r="T23" s="222">
        <f>(Q23*E23)</f>
        <v>0</v>
      </c>
      <c r="U23" s="222">
        <f>(R23*G23)</f>
        <v>65.900000000000006</v>
      </c>
      <c r="V23" s="236">
        <f>(R23*H23)</f>
        <v>39.099999999999994</v>
      </c>
      <c r="W23" s="222">
        <f t="shared" si="174"/>
        <v>65.900000000000006</v>
      </c>
      <c r="X23" s="237">
        <f t="shared" si="174"/>
        <v>39.099999999999994</v>
      </c>
      <c r="Y23" s="19"/>
      <c r="Z23" s="19"/>
      <c r="AA23" s="222">
        <f>(Y23*D23)</f>
        <v>0</v>
      </c>
      <c r="AB23" s="222">
        <f>(Y23*E23)</f>
        <v>0</v>
      </c>
      <c r="AC23" s="222">
        <f>(Z23*G23)</f>
        <v>0</v>
      </c>
      <c r="AD23" s="236">
        <f>(Z23*H23)</f>
        <v>0</v>
      </c>
      <c r="AE23" s="222">
        <f t="shared" si="175"/>
        <v>0</v>
      </c>
      <c r="AF23" s="237">
        <f t="shared" si="175"/>
        <v>0</v>
      </c>
      <c r="AG23" s="30"/>
      <c r="AH23" s="30"/>
      <c r="AI23" s="222">
        <f>(AG23*D23)</f>
        <v>0</v>
      </c>
      <c r="AJ23" s="222">
        <f>(AG23*E23)</f>
        <v>0</v>
      </c>
      <c r="AK23" s="222">
        <f>(AH23*G23)</f>
        <v>0</v>
      </c>
      <c r="AL23" s="236">
        <f>(AH23*H23)</f>
        <v>0</v>
      </c>
      <c r="AM23" s="222">
        <f t="shared" si="176"/>
        <v>0</v>
      </c>
      <c r="AN23" s="237">
        <f t="shared" si="176"/>
        <v>0</v>
      </c>
      <c r="AO23" s="30"/>
      <c r="AP23" s="30"/>
      <c r="AQ23" s="222">
        <f>(AO23*D23)</f>
        <v>0</v>
      </c>
      <c r="AR23" s="222">
        <f>(AO23*E23)</f>
        <v>0</v>
      </c>
      <c r="AS23" s="222">
        <f>(AP23*G23)</f>
        <v>0</v>
      </c>
      <c r="AT23" s="236">
        <f>(AP23*H23)</f>
        <v>0</v>
      </c>
      <c r="AU23" s="222">
        <f t="shared" si="177"/>
        <v>0</v>
      </c>
      <c r="AV23" s="237">
        <f t="shared" si="177"/>
        <v>0</v>
      </c>
      <c r="AW23" s="30"/>
      <c r="AX23" s="30"/>
      <c r="AY23" s="222">
        <f>(AW23*D23)</f>
        <v>0</v>
      </c>
      <c r="AZ23" s="222">
        <f>(AW23*E23)</f>
        <v>0</v>
      </c>
      <c r="BA23" s="222">
        <f>(AX23*G23)</f>
        <v>0</v>
      </c>
      <c r="BB23" s="236">
        <f>(AX23*H23)</f>
        <v>0</v>
      </c>
      <c r="BC23" s="222">
        <f t="shared" si="178"/>
        <v>0</v>
      </c>
      <c r="BD23" s="237">
        <f t="shared" si="178"/>
        <v>0</v>
      </c>
      <c r="BE23" s="30"/>
      <c r="BF23" s="30"/>
      <c r="BG23" s="222">
        <f t="shared" si="179"/>
        <v>0</v>
      </c>
      <c r="BH23" s="222">
        <f t="shared" si="179"/>
        <v>0</v>
      </c>
      <c r="BI23" s="222">
        <f>(BF23*G23)</f>
        <v>0</v>
      </c>
      <c r="BJ23" s="236">
        <f>(BF23*G23)</f>
        <v>0</v>
      </c>
      <c r="BK23" s="222">
        <f t="shared" si="180"/>
        <v>0</v>
      </c>
      <c r="BL23" s="237">
        <f t="shared" si="180"/>
        <v>0</v>
      </c>
      <c r="BM23" s="213"/>
      <c r="BN23" s="213"/>
      <c r="BO23" s="222">
        <f>(BM23*D23)</f>
        <v>0</v>
      </c>
      <c r="BP23" s="222">
        <f>(BM23*E23)</f>
        <v>0</v>
      </c>
      <c r="BQ23" s="222">
        <f>(BN23*G23)</f>
        <v>0</v>
      </c>
      <c r="BR23" s="236">
        <f>(BN23*H23)</f>
        <v>0</v>
      </c>
      <c r="BS23" s="222">
        <f t="shared" si="181"/>
        <v>0</v>
      </c>
      <c r="BT23" s="237">
        <f t="shared" si="181"/>
        <v>0</v>
      </c>
      <c r="BU23" s="30"/>
      <c r="BV23" s="30"/>
      <c r="BW23" s="222">
        <f>(BU23*D23)</f>
        <v>0</v>
      </c>
      <c r="BX23" s="222">
        <f>(BU23*E23)</f>
        <v>0</v>
      </c>
      <c r="BY23" s="222">
        <f>(BV23*G23)</f>
        <v>0</v>
      </c>
      <c r="BZ23" s="236">
        <f>(BV23*H23)</f>
        <v>0</v>
      </c>
      <c r="CA23" s="222">
        <f t="shared" si="182"/>
        <v>0</v>
      </c>
      <c r="CB23" s="237">
        <f t="shared" si="182"/>
        <v>0</v>
      </c>
      <c r="CC23" s="30"/>
      <c r="CD23" s="30"/>
      <c r="CE23" s="222">
        <f>(CC23*D23)</f>
        <v>0</v>
      </c>
      <c r="CF23" s="222">
        <f>(CC23*E23)</f>
        <v>0</v>
      </c>
      <c r="CG23" s="222">
        <f>(CD23*G23)</f>
        <v>0</v>
      </c>
      <c r="CH23" s="236">
        <f>(CD23*H23)</f>
        <v>0</v>
      </c>
      <c r="CI23" s="222">
        <f t="shared" si="183"/>
        <v>0</v>
      </c>
      <c r="CJ23" s="236">
        <f t="shared" si="183"/>
        <v>0</v>
      </c>
      <c r="CK23" s="30"/>
      <c r="CL23" s="30"/>
      <c r="CM23" s="222">
        <f>(CK23*D23)</f>
        <v>0</v>
      </c>
      <c r="CN23" s="222">
        <f>(CK23*E23)</f>
        <v>0</v>
      </c>
      <c r="CO23" s="222">
        <f>(CL23*G23)</f>
        <v>0</v>
      </c>
      <c r="CP23" s="236">
        <f>(CL23*H23)</f>
        <v>0</v>
      </c>
      <c r="CQ23" s="222">
        <f t="shared" si="184"/>
        <v>0</v>
      </c>
      <c r="CR23" s="237">
        <f t="shared" si="184"/>
        <v>0</v>
      </c>
      <c r="CS23" s="20"/>
      <c r="CT23" s="21"/>
      <c r="CU23" s="222">
        <f>(CS23*D23)</f>
        <v>0</v>
      </c>
      <c r="CV23" s="222">
        <f>(CS23*E23)</f>
        <v>0</v>
      </c>
      <c r="CW23" s="222">
        <f>(CT23*G23)</f>
        <v>0</v>
      </c>
      <c r="CX23" s="236">
        <f>(CT23*H23)</f>
        <v>0</v>
      </c>
      <c r="CY23" s="222">
        <f t="shared" si="185"/>
        <v>0</v>
      </c>
      <c r="CZ23" s="237">
        <f t="shared" si="185"/>
        <v>0</v>
      </c>
      <c r="DA23" s="30"/>
      <c r="DB23" s="30"/>
      <c r="DC23" s="222">
        <f>(DA23*L23)</f>
        <v>0</v>
      </c>
      <c r="DD23" s="222">
        <f>(DA23*M23)</f>
        <v>0</v>
      </c>
      <c r="DE23" s="222">
        <f>(DB23*O23)</f>
        <v>0</v>
      </c>
      <c r="DF23" s="236">
        <f>(DB23*P23)</f>
        <v>0</v>
      </c>
      <c r="DG23" s="222">
        <f t="shared" si="186"/>
        <v>0</v>
      </c>
      <c r="DH23" s="236">
        <f t="shared" si="186"/>
        <v>0</v>
      </c>
      <c r="DI23" s="30"/>
      <c r="DJ23" s="30"/>
      <c r="DK23" s="222">
        <f>(DI23*D23)</f>
        <v>0</v>
      </c>
      <c r="DL23" s="222">
        <f>(DI23*E23)</f>
        <v>0</v>
      </c>
      <c r="DM23" s="222">
        <f>(DJ23*G23)</f>
        <v>0</v>
      </c>
      <c r="DN23" s="236">
        <f>(DJ23*H23)</f>
        <v>0</v>
      </c>
      <c r="DO23" s="222">
        <f t="shared" si="187"/>
        <v>0</v>
      </c>
      <c r="DP23" s="237">
        <f t="shared" si="187"/>
        <v>0</v>
      </c>
      <c r="DQ23" s="30"/>
      <c r="DR23" s="30"/>
      <c r="DS23" s="222">
        <f>(DQ23*D23)</f>
        <v>0</v>
      </c>
      <c r="DT23" s="222">
        <f>(DQ23*E23)</f>
        <v>0</v>
      </c>
      <c r="DU23" s="222">
        <f>(DR23*G23)</f>
        <v>0</v>
      </c>
      <c r="DV23" s="236">
        <f>(DR23*H23)</f>
        <v>0</v>
      </c>
      <c r="DW23" s="222">
        <f t="shared" si="188"/>
        <v>0</v>
      </c>
      <c r="DX23" s="237">
        <f t="shared" si="188"/>
        <v>0</v>
      </c>
      <c r="DY23" s="30"/>
      <c r="DZ23" s="30"/>
      <c r="EA23" s="222">
        <f>(DY23*D23)</f>
        <v>0</v>
      </c>
      <c r="EB23" s="222">
        <f>(DY23*E23)</f>
        <v>0</v>
      </c>
      <c r="EC23" s="222">
        <f>(DZ23*G23)</f>
        <v>0</v>
      </c>
      <c r="ED23" s="236">
        <f>(DZ23*H23)</f>
        <v>0</v>
      </c>
      <c r="EE23" s="222">
        <f t="shared" si="189"/>
        <v>0</v>
      </c>
      <c r="EF23" s="236">
        <f t="shared" si="189"/>
        <v>0</v>
      </c>
      <c r="EG23" s="30"/>
      <c r="EH23" s="30">
        <v>1</v>
      </c>
      <c r="EI23" s="238">
        <f>(EG23*D23)</f>
        <v>0</v>
      </c>
      <c r="EJ23" s="222">
        <f>(EG23*E23)</f>
        <v>0</v>
      </c>
      <c r="EK23" s="222">
        <f>(EH23*G23)</f>
        <v>65.900000000000006</v>
      </c>
      <c r="EL23" s="236">
        <f>(EH23*H23)</f>
        <v>39.099999999999994</v>
      </c>
      <c r="EM23" s="222">
        <f t="shared" si="190"/>
        <v>65.900000000000006</v>
      </c>
      <c r="EN23" s="237">
        <f t="shared" si="190"/>
        <v>39.099999999999994</v>
      </c>
      <c r="EO23" s="30"/>
      <c r="EP23" s="30"/>
      <c r="EQ23" s="238">
        <f>(EO23*D23)</f>
        <v>0</v>
      </c>
      <c r="ER23" s="222">
        <f>(EO23*E23)</f>
        <v>0</v>
      </c>
      <c r="ES23" s="222">
        <f>(EP23*G23)</f>
        <v>0</v>
      </c>
      <c r="ET23" s="236">
        <f>(EP23*H23)</f>
        <v>0</v>
      </c>
      <c r="EU23" s="222">
        <f t="shared" si="191"/>
        <v>0</v>
      </c>
      <c r="EV23" s="237">
        <f t="shared" si="191"/>
        <v>0</v>
      </c>
      <c r="EW23" s="30"/>
      <c r="EX23" s="30"/>
      <c r="EY23" s="238">
        <f>(EW23*D23)</f>
        <v>0</v>
      </c>
      <c r="EZ23" s="222">
        <f>(EW23*E23)</f>
        <v>0</v>
      </c>
      <c r="FA23" s="222">
        <f>(EX23*G23)</f>
        <v>0</v>
      </c>
      <c r="FB23" s="236">
        <f>(EX23*H23)</f>
        <v>0</v>
      </c>
      <c r="FC23" s="222">
        <f t="shared" si="192"/>
        <v>0</v>
      </c>
      <c r="FD23" s="237">
        <f t="shared" si="192"/>
        <v>0</v>
      </c>
      <c r="FE23" s="30"/>
      <c r="FF23" s="30"/>
      <c r="FG23" s="238">
        <f>(FE23*D23)</f>
        <v>0</v>
      </c>
      <c r="FH23" s="222">
        <f>(FE23*E23)</f>
        <v>0</v>
      </c>
      <c r="FI23" s="222">
        <f>(FF23*G23)</f>
        <v>0</v>
      </c>
      <c r="FJ23" s="236">
        <f>(FF23*H23)</f>
        <v>0</v>
      </c>
      <c r="FK23" s="222">
        <f t="shared" si="193"/>
        <v>0</v>
      </c>
      <c r="FL23" s="237">
        <f t="shared" si="193"/>
        <v>0</v>
      </c>
      <c r="FM23" s="30"/>
      <c r="FN23" s="30"/>
      <c r="FO23" s="238">
        <f>(FM23*D23)</f>
        <v>0</v>
      </c>
      <c r="FP23" s="222">
        <f>(FM23*E23)</f>
        <v>0</v>
      </c>
      <c r="FQ23" s="222">
        <f>(FN23*G23)</f>
        <v>0</v>
      </c>
      <c r="FR23" s="236">
        <f>(FN23*H23)</f>
        <v>0</v>
      </c>
      <c r="FS23" s="222">
        <f>(FO23+FQ23)</f>
        <v>0</v>
      </c>
      <c r="FT23" s="237">
        <f>(FP23+FS23)</f>
        <v>0</v>
      </c>
      <c r="FU23" s="30"/>
      <c r="FV23" s="30"/>
      <c r="FW23" s="238">
        <f>(FU23*D23)</f>
        <v>0</v>
      </c>
      <c r="FX23" s="222">
        <f>(FU23*E23)</f>
        <v>0</v>
      </c>
      <c r="FY23" s="222">
        <f>(G23*FV23)</f>
        <v>0</v>
      </c>
      <c r="FZ23" s="236">
        <f>(FV23*H23)</f>
        <v>0</v>
      </c>
      <c r="GA23" s="222">
        <f t="shared" si="200"/>
        <v>0</v>
      </c>
      <c r="GB23" s="237">
        <f t="shared" si="201"/>
        <v>0</v>
      </c>
      <c r="GC23" s="30"/>
      <c r="GD23" s="30"/>
      <c r="GE23" s="238">
        <f>(GC23*D23)</f>
        <v>0</v>
      </c>
      <c r="GF23" s="222">
        <f>(GC23*E23)</f>
        <v>0</v>
      </c>
      <c r="GG23" s="222">
        <f>(GD23*G23)</f>
        <v>0</v>
      </c>
      <c r="GH23" s="236">
        <f>(GD23*H23)</f>
        <v>0</v>
      </c>
      <c r="GI23" s="222">
        <f t="shared" si="196"/>
        <v>0</v>
      </c>
      <c r="GJ23" s="237">
        <f t="shared" si="197"/>
        <v>0</v>
      </c>
      <c r="GK23" s="30"/>
      <c r="GL23" s="30"/>
      <c r="GM23" s="238">
        <f>(GK23*D23)</f>
        <v>0</v>
      </c>
      <c r="GN23" s="222">
        <f>(GK23*E23)</f>
        <v>0</v>
      </c>
      <c r="GO23" s="222">
        <f>(GL23*G23)</f>
        <v>0</v>
      </c>
      <c r="GP23" s="236">
        <f>(H23*GL23)</f>
        <v>0</v>
      </c>
      <c r="GQ23" s="222">
        <f t="shared" si="198"/>
        <v>0</v>
      </c>
      <c r="GR23" s="237">
        <f t="shared" si="199"/>
        <v>0</v>
      </c>
    </row>
    <row r="24" spans="1:200" x14ac:dyDescent="0.25">
      <c r="A24" s="212"/>
      <c r="B24" s="212"/>
      <c r="E24" s="312"/>
      <c r="I24" s="18"/>
      <c r="J24" s="18"/>
      <c r="K24" s="243"/>
      <c r="L24" s="244"/>
      <c r="M24" s="244"/>
      <c r="N24" s="245"/>
      <c r="O24" s="222">
        <f>SUM(O20:O23)</f>
        <v>67.05</v>
      </c>
      <c r="P24" s="237">
        <f>SUM(P20:P23)</f>
        <v>37.950000000000003</v>
      </c>
      <c r="Q24" s="18"/>
      <c r="R24" s="18"/>
      <c r="S24" s="243"/>
      <c r="T24" s="244"/>
      <c r="U24" s="244"/>
      <c r="V24" s="245"/>
      <c r="W24" s="222">
        <f>SUM(W20:W23)</f>
        <v>65.900000000000006</v>
      </c>
      <c r="X24" s="237">
        <f>SUM(X20:X23)</f>
        <v>39.099999999999994</v>
      </c>
      <c r="Y24" s="18"/>
      <c r="Z24" s="18"/>
      <c r="AA24" s="243"/>
      <c r="AB24" s="244"/>
      <c r="AC24" s="244"/>
      <c r="AD24" s="245"/>
      <c r="AE24" s="222">
        <f>SUM(AE20:AE23)</f>
        <v>0</v>
      </c>
      <c r="AF24" s="237">
        <f>SUM(AF20:AF23)</f>
        <v>0</v>
      </c>
      <c r="AG24" s="32"/>
      <c r="AH24" s="32"/>
      <c r="AI24" s="243"/>
      <c r="AJ24" s="244"/>
      <c r="AK24" s="244"/>
      <c r="AL24" s="245"/>
      <c r="AM24" s="222">
        <f>SUM(AM20:AM23)</f>
        <v>64.05</v>
      </c>
      <c r="AN24" s="237">
        <f>SUM(AN20:AN23)</f>
        <v>40.950000000000003</v>
      </c>
      <c r="AO24" s="32"/>
      <c r="AP24" s="32"/>
      <c r="AQ24" s="243"/>
      <c r="AR24" s="244"/>
      <c r="AS24" s="244"/>
      <c r="AT24" s="245"/>
      <c r="AU24" s="222">
        <f>SUM(AU20:AU23)</f>
        <v>0</v>
      </c>
      <c r="AV24" s="237">
        <f>SUM(AV20:AV23)</f>
        <v>0</v>
      </c>
      <c r="AW24" s="32"/>
      <c r="AX24" s="32"/>
      <c r="AY24" s="243"/>
      <c r="AZ24" s="244"/>
      <c r="BA24" s="244"/>
      <c r="BB24" s="245"/>
      <c r="BC24" s="222">
        <f>SUM(BC20:BC23)</f>
        <v>0</v>
      </c>
      <c r="BD24" s="237">
        <f>SUM(BD20:BD23)</f>
        <v>0</v>
      </c>
      <c r="BE24" s="32"/>
      <c r="BF24" s="32"/>
      <c r="BG24" s="243"/>
      <c r="BH24" s="244"/>
      <c r="BI24" s="244"/>
      <c r="BJ24" s="245"/>
      <c r="BK24" s="222">
        <f>SUM(BK20:BK23)</f>
        <v>0</v>
      </c>
      <c r="BL24" s="237">
        <f>SUM(BL20:BL23)</f>
        <v>0</v>
      </c>
      <c r="BM24" s="212"/>
      <c r="BN24" s="212"/>
      <c r="BO24" s="243"/>
      <c r="BP24" s="244"/>
      <c r="BQ24" s="244"/>
      <c r="BR24" s="245"/>
      <c r="BS24" s="222">
        <f>SUM(BS20:BS23)</f>
        <v>0</v>
      </c>
      <c r="BT24" s="237">
        <f>SUM(BT20:BT23)</f>
        <v>0</v>
      </c>
      <c r="BU24" s="32"/>
      <c r="BV24" s="32"/>
      <c r="BW24" s="243"/>
      <c r="BX24" s="244"/>
      <c r="BY24" s="244"/>
      <c r="BZ24" s="245"/>
      <c r="CA24" s="222">
        <f>SUM(CA20:CA23)</f>
        <v>134.1</v>
      </c>
      <c r="CB24" s="237">
        <f>SUM(CB20:CB23)</f>
        <v>75.900000000000006</v>
      </c>
      <c r="CC24" s="32"/>
      <c r="CD24" s="32"/>
      <c r="CE24" s="243"/>
      <c r="CF24" s="244"/>
      <c r="CG24" s="244"/>
      <c r="CH24" s="245"/>
      <c r="CI24" s="222">
        <f>SUM(CI20:CI23)</f>
        <v>0</v>
      </c>
      <c r="CJ24" s="236">
        <f>SUM(CJ20:CJ23)</f>
        <v>0</v>
      </c>
      <c r="CK24" s="32"/>
      <c r="CL24" s="32"/>
      <c r="CM24" s="243"/>
      <c r="CN24" s="244"/>
      <c r="CO24" s="244"/>
      <c r="CP24" s="245"/>
      <c r="CQ24" s="222">
        <f>SUM(CQ20:CQ23)</f>
        <v>0</v>
      </c>
      <c r="CR24" s="237">
        <f>SUM(CR20:CR23)</f>
        <v>0</v>
      </c>
      <c r="CS24" s="33"/>
      <c r="CT24" s="34"/>
      <c r="CU24" s="243"/>
      <c r="CV24" s="244"/>
      <c r="CW24" s="244"/>
      <c r="CX24" s="245"/>
      <c r="CY24" s="222">
        <f>SUM(CY20:CY23)</f>
        <v>0</v>
      </c>
      <c r="CZ24" s="237">
        <f>SUM(CZ20:CZ23)</f>
        <v>0</v>
      </c>
      <c r="DA24" s="32"/>
      <c r="DB24" s="32"/>
      <c r="DC24" s="243"/>
      <c r="DD24" s="244"/>
      <c r="DE24" s="244"/>
      <c r="DF24" s="245"/>
      <c r="DG24" s="222">
        <f>SUM(DG20:DG23)</f>
        <v>0</v>
      </c>
      <c r="DH24" s="236">
        <f>SUM(DH20:DH23)</f>
        <v>0</v>
      </c>
      <c r="DI24" s="32"/>
      <c r="DJ24" s="32"/>
      <c r="DK24" s="243"/>
      <c r="DL24" s="244"/>
      <c r="DM24" s="244"/>
      <c r="DN24" s="245"/>
      <c r="DO24" s="222">
        <f>SUM(DO20:DO23)</f>
        <v>0</v>
      </c>
      <c r="DP24" s="237">
        <f>SUM(DP20:DP23)</f>
        <v>0</v>
      </c>
      <c r="DQ24" s="32"/>
      <c r="DR24" s="32"/>
      <c r="DS24" s="243"/>
      <c r="DT24" s="244"/>
      <c r="DU24" s="244"/>
      <c r="DV24" s="245"/>
      <c r="DW24" s="222">
        <f>SUM(DW20:DW23)</f>
        <v>0</v>
      </c>
      <c r="DX24" s="237">
        <f>SUM(DX20:DX23)</f>
        <v>0</v>
      </c>
      <c r="DY24" s="32"/>
      <c r="DZ24" s="32"/>
      <c r="EA24" s="243"/>
      <c r="EB24" s="244"/>
      <c r="EC24" s="244"/>
      <c r="ED24" s="245"/>
      <c r="EE24" s="222">
        <f>SUM(EE20:EE23)</f>
        <v>67.05</v>
      </c>
      <c r="EF24" s="236">
        <f>SUM(EF20:EF23)</f>
        <v>37.950000000000003</v>
      </c>
      <c r="EG24" s="32"/>
      <c r="EH24" s="32"/>
      <c r="EI24" s="243"/>
      <c r="EJ24" s="244"/>
      <c r="EK24" s="244"/>
      <c r="EL24" s="245"/>
      <c r="EM24" s="222">
        <f>SUM(EM20:EM23)</f>
        <v>132.94999999999999</v>
      </c>
      <c r="EN24" s="237">
        <f>SUM(EN20:EN23)</f>
        <v>77.05</v>
      </c>
      <c r="EO24" s="32"/>
      <c r="EP24" s="32"/>
      <c r="EQ24" s="243"/>
      <c r="ER24" s="244"/>
      <c r="ES24" s="244"/>
      <c r="ET24" s="245"/>
      <c r="EU24" s="222">
        <f>SUM(EU20:EU23)</f>
        <v>67.05</v>
      </c>
      <c r="EV24" s="237">
        <f>SUM(EV20:EV23)</f>
        <v>37.950000000000003</v>
      </c>
      <c r="EW24" s="32"/>
      <c r="EX24" s="32"/>
      <c r="EY24" s="243"/>
      <c r="EZ24" s="244"/>
      <c r="FA24" s="244"/>
      <c r="FB24" s="245"/>
      <c r="FC24" s="222">
        <f>SUM(FC20:FC23)</f>
        <v>0</v>
      </c>
      <c r="FD24" s="237">
        <f>SUM(FD20:FD23)</f>
        <v>0</v>
      </c>
      <c r="FE24" s="32"/>
      <c r="FF24" s="32"/>
      <c r="FG24" s="243"/>
      <c r="FH24" s="244"/>
      <c r="FI24" s="244"/>
      <c r="FJ24" s="245"/>
      <c r="FK24" s="222">
        <f>SUM(FK20:FK23)</f>
        <v>67.05</v>
      </c>
      <c r="FL24" s="237">
        <f>SUM(FL20:FL23)</f>
        <v>37.950000000000003</v>
      </c>
      <c r="FM24" s="32"/>
      <c r="FN24" s="32"/>
      <c r="FO24" s="243"/>
      <c r="FP24" s="244"/>
      <c r="FQ24" s="244"/>
      <c r="FR24" s="245"/>
      <c r="FS24" s="222">
        <f>SUM(FS20:FS23)</f>
        <v>0</v>
      </c>
      <c r="FT24" s="237">
        <f>SUM(FT20:FT23)</f>
        <v>0</v>
      </c>
      <c r="FU24" s="32"/>
      <c r="FV24" s="32"/>
      <c r="FW24" s="243"/>
      <c r="FX24" s="244"/>
      <c r="FY24" s="244"/>
      <c r="FZ24" s="245"/>
      <c r="GA24" s="222">
        <f>SUM(GA20:GA23)</f>
        <v>57.45</v>
      </c>
      <c r="GB24" s="237">
        <f>SUM(GB20:GB23)</f>
        <v>47.55</v>
      </c>
      <c r="GC24" s="32"/>
      <c r="GD24" s="32"/>
      <c r="GE24" s="243"/>
      <c r="GF24" s="244"/>
      <c r="GG24" s="244"/>
      <c r="GH24" s="245"/>
      <c r="GI24" s="222">
        <f>SUM(GI20:GI23)</f>
        <v>0</v>
      </c>
      <c r="GJ24" s="237">
        <f>SUM(GJ20:GJ23)</f>
        <v>0</v>
      </c>
      <c r="GK24" s="32"/>
      <c r="GL24" s="32"/>
      <c r="GM24" s="243"/>
      <c r="GN24" s="244"/>
      <c r="GO24" s="244"/>
      <c r="GP24" s="245"/>
      <c r="GQ24" s="222">
        <f>SUM(GQ20:GQ23)</f>
        <v>201.14999999999998</v>
      </c>
      <c r="GR24" s="237">
        <f>SUM(GR20:GR23)</f>
        <v>113.85000000000001</v>
      </c>
    </row>
    <row r="25" spans="1:200" x14ac:dyDescent="0.25">
      <c r="A25" s="212"/>
      <c r="B25" s="212"/>
      <c r="I25" s="18"/>
      <c r="J25" s="18"/>
      <c r="K25" s="243"/>
      <c r="L25" s="244"/>
      <c r="M25" s="244"/>
      <c r="N25" s="245"/>
      <c r="O25" s="244"/>
      <c r="P25" s="246"/>
      <c r="Q25" s="18"/>
      <c r="R25" s="18"/>
      <c r="S25" s="243"/>
      <c r="T25" s="244"/>
      <c r="U25" s="244"/>
      <c r="V25" s="245"/>
      <c r="W25" s="244"/>
      <c r="X25" s="246"/>
      <c r="Y25" s="18"/>
      <c r="Z25" s="18"/>
      <c r="AA25" s="243"/>
      <c r="AB25" s="244"/>
      <c r="AC25" s="244"/>
      <c r="AD25" s="245"/>
      <c r="AE25" s="244"/>
      <c r="AF25" s="246"/>
      <c r="AG25" s="32"/>
      <c r="AH25" s="32"/>
      <c r="AI25" s="243"/>
      <c r="AJ25" s="244"/>
      <c r="AK25" s="244"/>
      <c r="AL25" s="245"/>
      <c r="AM25" s="244"/>
      <c r="AN25" s="246"/>
      <c r="AO25" s="32"/>
      <c r="AP25" s="32"/>
      <c r="AQ25" s="243"/>
      <c r="AR25" s="244"/>
      <c r="AS25" s="244"/>
      <c r="AT25" s="245"/>
      <c r="AU25" s="244"/>
      <c r="AV25" s="246"/>
      <c r="AW25" s="32"/>
      <c r="AX25" s="32"/>
      <c r="AY25" s="243"/>
      <c r="AZ25" s="244"/>
      <c r="BA25" s="244"/>
      <c r="BB25" s="245"/>
      <c r="BC25" s="244"/>
      <c r="BD25" s="246"/>
      <c r="BE25" s="32"/>
      <c r="BF25" s="32"/>
      <c r="BG25" s="243"/>
      <c r="BH25" s="244"/>
      <c r="BI25" s="244"/>
      <c r="BJ25" s="245"/>
      <c r="BK25" s="244"/>
      <c r="BL25" s="246"/>
      <c r="BM25" s="212"/>
      <c r="BN25" s="212"/>
      <c r="BO25" s="243"/>
      <c r="BP25" s="244"/>
      <c r="BQ25" s="244"/>
      <c r="BR25" s="245"/>
      <c r="BS25" s="244"/>
      <c r="BT25" s="246"/>
      <c r="BU25" s="32"/>
      <c r="BV25" s="32"/>
      <c r="BW25" s="243"/>
      <c r="BX25" s="244"/>
      <c r="BY25" s="244"/>
      <c r="BZ25" s="245"/>
      <c r="CA25" s="244"/>
      <c r="CB25" s="246"/>
      <c r="CC25" s="32"/>
      <c r="CD25" s="32"/>
      <c r="CE25" s="243"/>
      <c r="CF25" s="244"/>
      <c r="CG25" s="244"/>
      <c r="CH25" s="245"/>
      <c r="CI25" s="244"/>
      <c r="CJ25" s="244"/>
      <c r="CK25" s="32"/>
      <c r="CL25" s="32"/>
      <c r="CM25" s="243"/>
      <c r="CN25" s="244"/>
      <c r="CO25" s="244"/>
      <c r="CP25" s="245"/>
      <c r="CQ25" s="244"/>
      <c r="CR25" s="246"/>
      <c r="CS25" s="33"/>
      <c r="CT25" s="34"/>
      <c r="CU25" s="243"/>
      <c r="CV25" s="244"/>
      <c r="CW25" s="244"/>
      <c r="CX25" s="245"/>
      <c r="CY25" s="244"/>
      <c r="CZ25" s="246"/>
      <c r="DA25" s="32"/>
      <c r="DB25" s="32"/>
      <c r="DC25" s="243"/>
      <c r="DD25" s="244"/>
      <c r="DE25" s="244"/>
      <c r="DF25" s="245"/>
      <c r="DG25" s="244"/>
      <c r="DH25" s="244"/>
      <c r="DI25" s="32"/>
      <c r="DJ25" s="32"/>
      <c r="DK25" s="243"/>
      <c r="DL25" s="244"/>
      <c r="DM25" s="244"/>
      <c r="DN25" s="245"/>
      <c r="DO25" s="244"/>
      <c r="DP25" s="246"/>
      <c r="DQ25" s="32"/>
      <c r="DR25" s="32"/>
      <c r="DS25" s="243"/>
      <c r="DT25" s="244"/>
      <c r="DU25" s="244"/>
      <c r="DV25" s="245"/>
      <c r="DW25" s="244"/>
      <c r="DX25" s="246"/>
      <c r="DY25" s="32"/>
      <c r="DZ25" s="32"/>
      <c r="EA25" s="243"/>
      <c r="EB25" s="244"/>
      <c r="EC25" s="244"/>
      <c r="ED25" s="245"/>
      <c r="EE25" s="244"/>
      <c r="EF25" s="244"/>
      <c r="EG25" s="32"/>
      <c r="EH25" s="32"/>
      <c r="EI25" s="243"/>
      <c r="EJ25" s="244"/>
      <c r="EK25" s="244"/>
      <c r="EL25" s="245"/>
      <c r="EM25" s="244"/>
      <c r="EN25" s="246"/>
      <c r="EO25" s="32"/>
      <c r="EP25" s="32"/>
      <c r="EQ25" s="243"/>
      <c r="ER25" s="244"/>
      <c r="ES25" s="244"/>
      <c r="ET25" s="245"/>
      <c r="EU25" s="244"/>
      <c r="EV25" s="246"/>
      <c r="EW25" s="32"/>
      <c r="EX25" s="32"/>
      <c r="EY25" s="243"/>
      <c r="EZ25" s="244"/>
      <c r="FA25" s="244"/>
      <c r="FB25" s="245"/>
      <c r="FC25" s="244"/>
      <c r="FD25" s="246"/>
      <c r="FE25" s="32"/>
      <c r="FF25" s="32"/>
      <c r="FG25" s="243"/>
      <c r="FH25" s="244"/>
      <c r="FI25" s="244"/>
      <c r="FJ25" s="245"/>
      <c r="FK25" s="244"/>
      <c r="FL25" s="246"/>
      <c r="FM25" s="32"/>
      <c r="FN25" s="32"/>
      <c r="FO25" s="243"/>
      <c r="FP25" s="244"/>
      <c r="FQ25" s="244"/>
      <c r="FR25" s="245"/>
      <c r="FS25" s="244"/>
      <c r="FT25" s="246"/>
      <c r="FU25" s="32"/>
      <c r="FV25" s="32"/>
      <c r="FW25" s="243"/>
      <c r="FX25" s="244"/>
      <c r="FY25" s="244"/>
      <c r="FZ25" s="245"/>
      <c r="GA25" s="244"/>
      <c r="GB25" s="246"/>
      <c r="GC25" s="32"/>
      <c r="GD25" s="32"/>
      <c r="GE25" s="243"/>
      <c r="GF25" s="244"/>
      <c r="GG25" s="244"/>
      <c r="GH25" s="245"/>
      <c r="GI25" s="244"/>
      <c r="GJ25" s="246"/>
      <c r="GK25" s="32"/>
      <c r="GL25" s="32"/>
      <c r="GM25" s="243"/>
      <c r="GN25" s="244"/>
      <c r="GO25" s="244"/>
      <c r="GP25" s="245"/>
      <c r="GQ25" s="244"/>
      <c r="GR25" s="246"/>
    </row>
    <row r="26" spans="1:200" x14ac:dyDescent="0.25">
      <c r="A26" s="212"/>
      <c r="B26" s="248" t="s">
        <v>46</v>
      </c>
      <c r="C26" s="260"/>
      <c r="D26" s="260"/>
      <c r="E26" s="265"/>
      <c r="I26" s="43"/>
      <c r="J26" s="43"/>
      <c r="K26" s="243"/>
      <c r="L26" s="244"/>
      <c r="M26" s="244"/>
      <c r="N26" s="245"/>
      <c r="O26" s="244"/>
      <c r="P26" s="246"/>
      <c r="Q26" s="43"/>
      <c r="R26" s="43"/>
      <c r="S26" s="243"/>
      <c r="T26" s="244"/>
      <c r="U26" s="244"/>
      <c r="V26" s="245"/>
      <c r="W26" s="244"/>
      <c r="X26" s="246"/>
      <c r="Y26" s="43"/>
      <c r="Z26" s="43"/>
      <c r="AA26" s="243"/>
      <c r="AB26" s="244"/>
      <c r="AC26" s="244"/>
      <c r="AD26" s="245"/>
      <c r="AE26" s="244"/>
      <c r="AF26" s="246"/>
      <c r="AG26" s="44"/>
      <c r="AH26" s="44"/>
      <c r="AI26" s="243"/>
      <c r="AJ26" s="244"/>
      <c r="AK26" s="244"/>
      <c r="AL26" s="245"/>
      <c r="AM26" s="244"/>
      <c r="AN26" s="246"/>
      <c r="AO26" s="44"/>
      <c r="AP26" s="44"/>
      <c r="AQ26" s="243"/>
      <c r="AR26" s="244"/>
      <c r="AS26" s="244"/>
      <c r="AT26" s="245"/>
      <c r="AU26" s="244"/>
      <c r="AV26" s="246"/>
      <c r="AW26" s="44"/>
      <c r="AX26" s="44"/>
      <c r="AY26" s="243"/>
      <c r="AZ26" s="244"/>
      <c r="BA26" s="244"/>
      <c r="BB26" s="245"/>
      <c r="BC26" s="244"/>
      <c r="BD26" s="246"/>
      <c r="BE26" s="44"/>
      <c r="BF26" s="44"/>
      <c r="BG26" s="243"/>
      <c r="BH26" s="244"/>
      <c r="BI26" s="244"/>
      <c r="BJ26" s="245"/>
      <c r="BK26" s="244"/>
      <c r="BL26" s="246"/>
      <c r="BM26" s="217"/>
      <c r="BN26" s="217"/>
      <c r="BO26" s="243"/>
      <c r="BP26" s="244"/>
      <c r="BQ26" s="244"/>
      <c r="BR26" s="245"/>
      <c r="BS26" s="244"/>
      <c r="BT26" s="246"/>
      <c r="BU26" s="44"/>
      <c r="BV26" s="44"/>
      <c r="BW26" s="243"/>
      <c r="BX26" s="244"/>
      <c r="BY26" s="244"/>
      <c r="BZ26" s="245"/>
      <c r="CA26" s="244"/>
      <c r="CB26" s="246"/>
      <c r="CC26" s="44"/>
      <c r="CD26" s="44"/>
      <c r="CE26" s="243"/>
      <c r="CF26" s="244"/>
      <c r="CG26" s="244"/>
      <c r="CH26" s="245"/>
      <c r="CI26" s="244"/>
      <c r="CJ26" s="244"/>
      <c r="CK26" s="44"/>
      <c r="CL26" s="44"/>
      <c r="CM26" s="243"/>
      <c r="CN26" s="244"/>
      <c r="CO26" s="244"/>
      <c r="CP26" s="245"/>
      <c r="CQ26" s="244"/>
      <c r="CR26" s="246"/>
      <c r="CS26" s="45"/>
      <c r="CT26" s="46"/>
      <c r="CU26" s="243"/>
      <c r="CV26" s="244"/>
      <c r="CW26" s="244"/>
      <c r="CX26" s="245"/>
      <c r="CY26" s="244"/>
      <c r="CZ26" s="246"/>
      <c r="DA26" s="44"/>
      <c r="DB26" s="44"/>
      <c r="DC26" s="243"/>
      <c r="DD26" s="244"/>
      <c r="DE26" s="244"/>
      <c r="DF26" s="245"/>
      <c r="DG26" s="244"/>
      <c r="DH26" s="244"/>
      <c r="DI26" s="44"/>
      <c r="DJ26" s="44"/>
      <c r="DK26" s="243"/>
      <c r="DL26" s="244"/>
      <c r="DM26" s="244"/>
      <c r="DN26" s="245"/>
      <c r="DO26" s="244"/>
      <c r="DP26" s="246"/>
      <c r="DQ26" s="44"/>
      <c r="DR26" s="44"/>
      <c r="DS26" s="243"/>
      <c r="DT26" s="244"/>
      <c r="DU26" s="244"/>
      <c r="DV26" s="245"/>
      <c r="DW26" s="244"/>
      <c r="DX26" s="246"/>
      <c r="DY26" s="44"/>
      <c r="DZ26" s="44"/>
      <c r="EA26" s="243"/>
      <c r="EB26" s="244"/>
      <c r="EC26" s="244"/>
      <c r="ED26" s="245"/>
      <c r="EE26" s="244"/>
      <c r="EF26" s="244"/>
      <c r="EG26" s="44"/>
      <c r="EH26" s="44"/>
      <c r="EI26" s="243"/>
      <c r="EJ26" s="244"/>
      <c r="EK26" s="244"/>
      <c r="EL26" s="245"/>
      <c r="EM26" s="244"/>
      <c r="EN26" s="246"/>
      <c r="EO26" s="44"/>
      <c r="EP26" s="44"/>
      <c r="EQ26" s="243"/>
      <c r="ER26" s="244"/>
      <c r="ES26" s="244"/>
      <c r="ET26" s="245"/>
      <c r="EU26" s="244"/>
      <c r="EV26" s="246"/>
      <c r="EW26" s="44"/>
      <c r="EX26" s="44"/>
      <c r="EY26" s="243"/>
      <c r="EZ26" s="244"/>
      <c r="FA26" s="244"/>
      <c r="FB26" s="245"/>
      <c r="FC26" s="244"/>
      <c r="FD26" s="246"/>
      <c r="FE26" s="44"/>
      <c r="FF26" s="44"/>
      <c r="FG26" s="243"/>
      <c r="FH26" s="244"/>
      <c r="FI26" s="244"/>
      <c r="FJ26" s="245"/>
      <c r="FK26" s="244"/>
      <c r="FL26" s="246"/>
      <c r="FM26" s="44"/>
      <c r="FN26" s="44"/>
      <c r="FO26" s="243"/>
      <c r="FP26" s="244"/>
      <c r="FQ26" s="244"/>
      <c r="FR26" s="245"/>
      <c r="FS26" s="244"/>
      <c r="FT26" s="246"/>
      <c r="FU26" s="44"/>
      <c r="FV26" s="44"/>
      <c r="FW26" s="243"/>
      <c r="FX26" s="244"/>
      <c r="FY26" s="244"/>
      <c r="FZ26" s="245"/>
      <c r="GA26" s="244"/>
      <c r="GB26" s="246"/>
      <c r="GC26" s="44"/>
      <c r="GD26" s="44"/>
      <c r="GE26" s="243"/>
      <c r="GF26" s="244"/>
      <c r="GG26" s="244"/>
      <c r="GH26" s="245"/>
      <c r="GI26" s="244"/>
      <c r="GJ26" s="246"/>
      <c r="GK26" s="44"/>
      <c r="GL26" s="44"/>
      <c r="GM26" s="243"/>
      <c r="GN26" s="244"/>
      <c r="GO26" s="244"/>
      <c r="GP26" s="245"/>
      <c r="GQ26" s="244"/>
      <c r="GR26" s="246"/>
    </row>
    <row r="27" spans="1:200" x14ac:dyDescent="0.25">
      <c r="A27" s="212">
        <v>16</v>
      </c>
      <c r="B27" s="221" t="s">
        <v>47</v>
      </c>
      <c r="C27" s="266">
        <v>120</v>
      </c>
      <c r="D27" s="255">
        <v>56.95</v>
      </c>
      <c r="E27" s="201">
        <f>(C27-D27)</f>
        <v>63.05</v>
      </c>
      <c r="F27" s="278">
        <v>140</v>
      </c>
      <c r="G27" s="278">
        <v>67.25</v>
      </c>
      <c r="H27" s="276">
        <f>(F27-G27)</f>
        <v>72.75</v>
      </c>
      <c r="I27" s="48"/>
      <c r="J27" s="48"/>
      <c r="K27" s="222">
        <f>(I27*D27)</f>
        <v>0</v>
      </c>
      <c r="L27" s="222">
        <f>(I27*E27)</f>
        <v>0</v>
      </c>
      <c r="M27" s="222">
        <f>(J27*G27)</f>
        <v>0</v>
      </c>
      <c r="N27" s="236">
        <f>(J27*H27)</f>
        <v>0</v>
      </c>
      <c r="O27" s="222">
        <f t="shared" ref="O27:P31" si="202">(K27+M27)</f>
        <v>0</v>
      </c>
      <c r="P27" s="237">
        <f t="shared" si="202"/>
        <v>0</v>
      </c>
      <c r="Q27" s="48"/>
      <c r="R27" s="48"/>
      <c r="S27" s="222">
        <f>(Q27*D27)</f>
        <v>0</v>
      </c>
      <c r="T27" s="222">
        <f>(Q27*E27)</f>
        <v>0</v>
      </c>
      <c r="U27" s="222">
        <f>(R27*G27)</f>
        <v>0</v>
      </c>
      <c r="V27" s="236">
        <f>(R27*H27)</f>
        <v>0</v>
      </c>
      <c r="W27" s="222">
        <f t="shared" ref="W27:X31" si="203">(S27+U27)</f>
        <v>0</v>
      </c>
      <c r="X27" s="237">
        <f t="shared" si="203"/>
        <v>0</v>
      </c>
      <c r="Y27" s="48"/>
      <c r="Z27" s="48"/>
      <c r="AA27" s="222">
        <f>(Y27*D27)</f>
        <v>0</v>
      </c>
      <c r="AB27" s="222">
        <f>(Y27*E27)</f>
        <v>0</v>
      </c>
      <c r="AC27" s="222">
        <f>(Z27*G27)</f>
        <v>0</v>
      </c>
      <c r="AD27" s="236">
        <f>(Z27*H27)</f>
        <v>0</v>
      </c>
      <c r="AE27" s="222">
        <f t="shared" ref="AE27:AF31" si="204">(AA27+AC27)</f>
        <v>0</v>
      </c>
      <c r="AF27" s="237">
        <f t="shared" si="204"/>
        <v>0</v>
      </c>
      <c r="AG27" s="49"/>
      <c r="AH27" s="49"/>
      <c r="AI27" s="222">
        <f>(AG27*D27)</f>
        <v>0</v>
      </c>
      <c r="AJ27" s="222">
        <f>(AG27*E27)</f>
        <v>0</v>
      </c>
      <c r="AK27" s="222">
        <f>(AH27*G27)</f>
        <v>0</v>
      </c>
      <c r="AL27" s="236">
        <f>(AH27*H27)</f>
        <v>0</v>
      </c>
      <c r="AM27" s="222">
        <f t="shared" ref="AM27:AN31" si="205">(AI27+AK27)</f>
        <v>0</v>
      </c>
      <c r="AN27" s="237">
        <f t="shared" si="205"/>
        <v>0</v>
      </c>
      <c r="AO27" s="49"/>
      <c r="AP27" s="49"/>
      <c r="AQ27" s="222">
        <f>(AO27*D27)</f>
        <v>0</v>
      </c>
      <c r="AR27" s="222">
        <f>(AO27*E27)</f>
        <v>0</v>
      </c>
      <c r="AS27" s="222">
        <f>(AP27*G27)</f>
        <v>0</v>
      </c>
      <c r="AT27" s="236">
        <f>(AP27*H27)</f>
        <v>0</v>
      </c>
      <c r="AU27" s="222">
        <f t="shared" ref="AU27:AV31" si="206">(AQ27+AS27)</f>
        <v>0</v>
      </c>
      <c r="AV27" s="237">
        <f t="shared" si="206"/>
        <v>0</v>
      </c>
      <c r="AW27" s="49">
        <v>1</v>
      </c>
      <c r="AX27" s="49"/>
      <c r="AY27" s="222">
        <f>(AW27*D27)</f>
        <v>56.95</v>
      </c>
      <c r="AZ27" s="222">
        <f>(AW27*E27)</f>
        <v>63.05</v>
      </c>
      <c r="BA27" s="222">
        <f>(AX27*G27)</f>
        <v>0</v>
      </c>
      <c r="BB27" s="236">
        <f>(AX27*H27)</f>
        <v>0</v>
      </c>
      <c r="BC27" s="222">
        <f t="shared" ref="BC27:BD31" si="207">(AY27+BA27)</f>
        <v>56.95</v>
      </c>
      <c r="BD27" s="237">
        <f t="shared" si="207"/>
        <v>63.05</v>
      </c>
      <c r="BE27" s="49"/>
      <c r="BF27" s="49"/>
      <c r="BG27" s="222">
        <f t="shared" ref="BG27:BH31" si="208">(BE27*D27)</f>
        <v>0</v>
      </c>
      <c r="BH27" s="222">
        <f t="shared" si="208"/>
        <v>0</v>
      </c>
      <c r="BI27" s="222">
        <f>(BF27*G27)</f>
        <v>0</v>
      </c>
      <c r="BJ27" s="236">
        <f>(BF27*G27)</f>
        <v>0</v>
      </c>
      <c r="BK27" s="222">
        <f t="shared" ref="BK27:BL31" si="209">(BG27+BI27)</f>
        <v>0</v>
      </c>
      <c r="BL27" s="237">
        <f t="shared" si="209"/>
        <v>0</v>
      </c>
      <c r="BM27" s="221"/>
      <c r="BN27" s="221">
        <v>1</v>
      </c>
      <c r="BO27" s="222">
        <f>(BM27*D27)</f>
        <v>0</v>
      </c>
      <c r="BP27" s="222">
        <f>(BM27*E27)</f>
        <v>0</v>
      </c>
      <c r="BQ27" s="222">
        <f>(BN27*G27)</f>
        <v>67.25</v>
      </c>
      <c r="BR27" s="236">
        <f>(BN27*H27)</f>
        <v>72.75</v>
      </c>
      <c r="BS27" s="222">
        <f t="shared" ref="BS27:BT31" si="210">(BO27+BQ27)</f>
        <v>67.25</v>
      </c>
      <c r="BT27" s="237">
        <f t="shared" si="210"/>
        <v>72.75</v>
      </c>
      <c r="BU27" s="49"/>
      <c r="BV27" s="49"/>
      <c r="BW27" s="222">
        <f>(BU27*D27)</f>
        <v>0</v>
      </c>
      <c r="BX27" s="222">
        <f>(BU27*E27)</f>
        <v>0</v>
      </c>
      <c r="BY27" s="222">
        <f>(BV27*G27)</f>
        <v>0</v>
      </c>
      <c r="BZ27" s="236">
        <f>(BV27*H27)</f>
        <v>0</v>
      </c>
      <c r="CA27" s="222">
        <f t="shared" ref="CA27:CB31" si="211">(BW27+BY27)</f>
        <v>0</v>
      </c>
      <c r="CB27" s="237">
        <f t="shared" si="211"/>
        <v>0</v>
      </c>
      <c r="CC27" s="49"/>
      <c r="CD27" s="49"/>
      <c r="CE27" s="222">
        <f>(CC27*D27)</f>
        <v>0</v>
      </c>
      <c r="CF27" s="222">
        <f>(CC27*E27)</f>
        <v>0</v>
      </c>
      <c r="CG27" s="222">
        <f>(CD27*G27)</f>
        <v>0</v>
      </c>
      <c r="CH27" s="236">
        <f>(CD27*H27)</f>
        <v>0</v>
      </c>
      <c r="CI27" s="222">
        <f t="shared" ref="CI27:CJ31" si="212">(CE27+CG27)</f>
        <v>0</v>
      </c>
      <c r="CJ27" s="236">
        <f t="shared" si="212"/>
        <v>0</v>
      </c>
      <c r="CK27" s="49"/>
      <c r="CL27" s="49"/>
      <c r="CM27" s="222">
        <f>(CK27*D27)</f>
        <v>0</v>
      </c>
      <c r="CN27" s="222">
        <f>(CK27*E27)</f>
        <v>0</v>
      </c>
      <c r="CO27" s="222">
        <f>(CL27*G27)</f>
        <v>0</v>
      </c>
      <c r="CP27" s="236">
        <f>(CL27*H27)</f>
        <v>0</v>
      </c>
      <c r="CQ27" s="222">
        <f t="shared" ref="CQ27:CR31" si="213">(CM27+CO27)</f>
        <v>0</v>
      </c>
      <c r="CR27" s="237">
        <f t="shared" si="213"/>
        <v>0</v>
      </c>
      <c r="CS27" s="50"/>
      <c r="CT27" s="51"/>
      <c r="CU27" s="222">
        <f>(CS27*D27)</f>
        <v>0</v>
      </c>
      <c r="CV27" s="222">
        <f>(CS27*E27)</f>
        <v>0</v>
      </c>
      <c r="CW27" s="222">
        <f>(CT27*G27)</f>
        <v>0</v>
      </c>
      <c r="CX27" s="236">
        <f>(CT27*H27)</f>
        <v>0</v>
      </c>
      <c r="CY27" s="222">
        <f t="shared" ref="CY27:CZ31" si="214">(CU27+CW27)</f>
        <v>0</v>
      </c>
      <c r="CZ27" s="237">
        <f t="shared" si="214"/>
        <v>0</v>
      </c>
      <c r="DA27" s="49"/>
      <c r="DB27" s="49"/>
      <c r="DC27" s="222">
        <f>(DA27*D27)</f>
        <v>0</v>
      </c>
      <c r="DD27" s="222">
        <f>(DA27*E27)</f>
        <v>0</v>
      </c>
      <c r="DE27" s="222">
        <f>(DB27*G27)</f>
        <v>0</v>
      </c>
      <c r="DF27" s="236">
        <f>(DB27*H27)</f>
        <v>0</v>
      </c>
      <c r="DG27" s="222">
        <f t="shared" ref="DG27:DH31" si="215">(DC27+DE27)</f>
        <v>0</v>
      </c>
      <c r="DH27" s="236">
        <f t="shared" si="215"/>
        <v>0</v>
      </c>
      <c r="DI27" s="49"/>
      <c r="DJ27" s="49">
        <v>1</v>
      </c>
      <c r="DK27" s="222">
        <f>(DI27*D27)</f>
        <v>0</v>
      </c>
      <c r="DL27" s="222">
        <f>(DI27*E27)</f>
        <v>0</v>
      </c>
      <c r="DM27" s="222">
        <f>(DJ27*G27)</f>
        <v>67.25</v>
      </c>
      <c r="DN27" s="236">
        <f>(DJ27*H27)</f>
        <v>72.75</v>
      </c>
      <c r="DO27" s="222">
        <f t="shared" ref="DO27:DP31" si="216">(DK27+DM27)</f>
        <v>67.25</v>
      </c>
      <c r="DP27" s="237">
        <f t="shared" si="216"/>
        <v>72.75</v>
      </c>
      <c r="DQ27" s="49"/>
      <c r="DR27" s="49"/>
      <c r="DS27" s="222">
        <f>(DQ27*D27)</f>
        <v>0</v>
      </c>
      <c r="DT27" s="222">
        <f>(DQ27*E27)</f>
        <v>0</v>
      </c>
      <c r="DU27" s="222">
        <f>(DR27*G27)</f>
        <v>0</v>
      </c>
      <c r="DV27" s="236">
        <f>(DR27*H27)</f>
        <v>0</v>
      </c>
      <c r="DW27" s="222">
        <f t="shared" ref="DW27:DX31" si="217">(DS27+DU27)</f>
        <v>0</v>
      </c>
      <c r="DX27" s="237">
        <f t="shared" si="217"/>
        <v>0</v>
      </c>
      <c r="DY27" s="49"/>
      <c r="DZ27" s="49">
        <v>1</v>
      </c>
      <c r="EA27" s="222">
        <f>(DY27*D27)</f>
        <v>0</v>
      </c>
      <c r="EB27" s="222">
        <f>(DY27*E27)</f>
        <v>0</v>
      </c>
      <c r="EC27" s="222">
        <f>(DZ27*G27)</f>
        <v>67.25</v>
      </c>
      <c r="ED27" s="236">
        <f>(DZ27*H27)</f>
        <v>72.75</v>
      </c>
      <c r="EE27" s="222">
        <f t="shared" ref="EE27:EF31" si="218">(EA27+EC27)</f>
        <v>67.25</v>
      </c>
      <c r="EF27" s="236">
        <f t="shared" si="218"/>
        <v>72.75</v>
      </c>
      <c r="EG27" s="49"/>
      <c r="EH27" s="49">
        <v>2</v>
      </c>
      <c r="EI27" s="238">
        <f>(EG27*D27)</f>
        <v>0</v>
      </c>
      <c r="EJ27" s="222">
        <f>(EG27*E27)</f>
        <v>0</v>
      </c>
      <c r="EK27" s="222">
        <f>(EH27*G27)</f>
        <v>134.5</v>
      </c>
      <c r="EL27" s="236">
        <f>(EH27*H27)</f>
        <v>145.5</v>
      </c>
      <c r="EM27" s="222">
        <f t="shared" ref="EM27:EN31" si="219">(EI27+EK27)</f>
        <v>134.5</v>
      </c>
      <c r="EN27" s="237">
        <f t="shared" si="219"/>
        <v>145.5</v>
      </c>
      <c r="EO27" s="49"/>
      <c r="EP27" s="49"/>
      <c r="EQ27" s="238">
        <f>(EO27*D27)</f>
        <v>0</v>
      </c>
      <c r="ER27" s="222">
        <f>(EO27*E27)</f>
        <v>0</v>
      </c>
      <c r="ES27" s="222">
        <f>(EP27*G27)</f>
        <v>0</v>
      </c>
      <c r="ET27" s="236">
        <f>(EP27*H27)</f>
        <v>0</v>
      </c>
      <c r="EU27" s="222">
        <f t="shared" ref="EU27:EV31" si="220">(EQ27+ES27)</f>
        <v>0</v>
      </c>
      <c r="EV27" s="237">
        <f t="shared" si="220"/>
        <v>0</v>
      </c>
      <c r="EW27" s="49"/>
      <c r="EX27" s="49"/>
      <c r="EY27" s="238">
        <f>(EW27*D27)</f>
        <v>0</v>
      </c>
      <c r="EZ27" s="222">
        <f>(EW27*E27)</f>
        <v>0</v>
      </c>
      <c r="FA27" s="222">
        <f>(EX27*G27)</f>
        <v>0</v>
      </c>
      <c r="FB27" s="236">
        <f>(EX27*H27)</f>
        <v>0</v>
      </c>
      <c r="FC27" s="222">
        <f t="shared" ref="FC27:FD31" si="221">(EY27+FA27)</f>
        <v>0</v>
      </c>
      <c r="FD27" s="237">
        <f t="shared" si="221"/>
        <v>0</v>
      </c>
      <c r="FE27" s="49"/>
      <c r="FF27" s="49"/>
      <c r="FG27" s="238">
        <f>(FE27*D27)</f>
        <v>0</v>
      </c>
      <c r="FH27" s="222">
        <f>(FE27*E27)</f>
        <v>0</v>
      </c>
      <c r="FI27" s="222">
        <f>(FF27*G27)</f>
        <v>0</v>
      </c>
      <c r="FJ27" s="236">
        <f>(FF27*H27)</f>
        <v>0</v>
      </c>
      <c r="FK27" s="222">
        <f t="shared" ref="FK27:FL31" si="222">(FG27+FI27)</f>
        <v>0</v>
      </c>
      <c r="FL27" s="237">
        <f t="shared" si="222"/>
        <v>0</v>
      </c>
      <c r="FM27" s="49"/>
      <c r="FN27" s="49"/>
      <c r="FO27" s="238">
        <f>(FM27*D27)</f>
        <v>0</v>
      </c>
      <c r="FP27" s="222">
        <f>(FM27*E27)</f>
        <v>0</v>
      </c>
      <c r="FQ27" s="222">
        <f>(FN27*G27)</f>
        <v>0</v>
      </c>
      <c r="FR27" s="236">
        <f>(FN27*H27)</f>
        <v>0</v>
      </c>
      <c r="FS27" s="222">
        <f>(FO27+FQ27)</f>
        <v>0</v>
      </c>
      <c r="FT27" s="237">
        <f>(FP27+FS27)</f>
        <v>0</v>
      </c>
      <c r="FU27" s="49"/>
      <c r="FV27" s="49"/>
      <c r="FW27" s="238">
        <f>(FU27*D27)</f>
        <v>0</v>
      </c>
      <c r="FX27" s="222">
        <f>(FU27*E27)</f>
        <v>0</v>
      </c>
      <c r="FY27" s="222">
        <f>(G27*FV27)</f>
        <v>0</v>
      </c>
      <c r="FZ27" s="236">
        <f>(FV27*H27)</f>
        <v>0</v>
      </c>
      <c r="GA27" s="222">
        <f t="shared" ref="GA27" si="223">(FW27+FY27)</f>
        <v>0</v>
      </c>
      <c r="GB27" s="237">
        <f t="shared" ref="GB27" si="224">(FX27+FZ27)</f>
        <v>0</v>
      </c>
      <c r="GC27" s="49"/>
      <c r="GD27" s="49"/>
      <c r="GE27" s="238">
        <f>(GC27*D27)</f>
        <v>0</v>
      </c>
      <c r="GF27" s="222">
        <f>(GC27*E27)</f>
        <v>0</v>
      </c>
      <c r="GG27" s="222">
        <f>(GD27*G27)</f>
        <v>0</v>
      </c>
      <c r="GH27" s="236">
        <f>(GD27*H27)</f>
        <v>0</v>
      </c>
      <c r="GI27" s="222">
        <f t="shared" ref="GI27:GI31" si="225">(GE27+GG27)</f>
        <v>0</v>
      </c>
      <c r="GJ27" s="237">
        <f t="shared" ref="GJ27:GJ31" si="226">(GF27+GH27)</f>
        <v>0</v>
      </c>
      <c r="GK27" s="49"/>
      <c r="GL27" s="49">
        <v>2</v>
      </c>
      <c r="GM27" s="238">
        <f>(GK27*D27)</f>
        <v>0</v>
      </c>
      <c r="GN27" s="222">
        <f>(GK27*E27)</f>
        <v>0</v>
      </c>
      <c r="GO27" s="222">
        <f>(GL27*G27)</f>
        <v>134.5</v>
      </c>
      <c r="GP27" s="236">
        <f>(H27*GL27)</f>
        <v>145.5</v>
      </c>
      <c r="GQ27" s="222">
        <f t="shared" ref="GQ27:GQ31" si="227">(GM27+GO27)</f>
        <v>134.5</v>
      </c>
      <c r="GR27" s="237">
        <f t="shared" ref="GR27:GR31" si="228">(GN27+GP27)</f>
        <v>145.5</v>
      </c>
    </row>
    <row r="28" spans="1:200" x14ac:dyDescent="0.25">
      <c r="A28" s="212">
        <v>17</v>
      </c>
      <c r="B28" s="213" t="s">
        <v>48</v>
      </c>
      <c r="C28" s="256">
        <v>120</v>
      </c>
      <c r="D28" s="255">
        <v>52.15</v>
      </c>
      <c r="E28" s="201">
        <f>(C28-D28)</f>
        <v>67.849999999999994</v>
      </c>
      <c r="F28" s="278">
        <v>140</v>
      </c>
      <c r="G28" s="272">
        <v>57.95</v>
      </c>
      <c r="H28" s="276">
        <f>(F28-G28)</f>
        <v>82.05</v>
      </c>
      <c r="I28" s="19"/>
      <c r="J28" s="19"/>
      <c r="K28" s="222">
        <f>(I28*D28)</f>
        <v>0</v>
      </c>
      <c r="L28" s="222">
        <f>(I28*E28)</f>
        <v>0</v>
      </c>
      <c r="M28" s="222">
        <f>(J28*G28)</f>
        <v>0</v>
      </c>
      <c r="N28" s="236">
        <f>(J28*H28)</f>
        <v>0</v>
      </c>
      <c r="O28" s="222">
        <f t="shared" si="202"/>
        <v>0</v>
      </c>
      <c r="P28" s="237">
        <f t="shared" si="202"/>
        <v>0</v>
      </c>
      <c r="Q28" s="19"/>
      <c r="R28" s="19">
        <v>1</v>
      </c>
      <c r="S28" s="222">
        <f>(Q28*D28)</f>
        <v>0</v>
      </c>
      <c r="T28" s="222">
        <f>(Q28*E28)</f>
        <v>0</v>
      </c>
      <c r="U28" s="222">
        <f>(R28*G28)</f>
        <v>57.95</v>
      </c>
      <c r="V28" s="236">
        <f>(R28*H28)</f>
        <v>82.05</v>
      </c>
      <c r="W28" s="222">
        <f t="shared" si="203"/>
        <v>57.95</v>
      </c>
      <c r="X28" s="237">
        <f t="shared" si="203"/>
        <v>82.05</v>
      </c>
      <c r="Y28" s="19"/>
      <c r="Z28" s="19">
        <v>2</v>
      </c>
      <c r="AA28" s="222">
        <f>(Y28*D28)</f>
        <v>0</v>
      </c>
      <c r="AB28" s="222">
        <f>(Y28*E28)</f>
        <v>0</v>
      </c>
      <c r="AC28" s="222">
        <f>(Z28*G28)</f>
        <v>115.9</v>
      </c>
      <c r="AD28" s="236">
        <f>(Z28*H28)</f>
        <v>164.1</v>
      </c>
      <c r="AE28" s="222">
        <f t="shared" si="204"/>
        <v>115.9</v>
      </c>
      <c r="AF28" s="237">
        <f t="shared" si="204"/>
        <v>164.1</v>
      </c>
      <c r="AG28" s="30"/>
      <c r="AH28" s="30">
        <v>2</v>
      </c>
      <c r="AI28" s="222">
        <f>(AG28*D28)</f>
        <v>0</v>
      </c>
      <c r="AJ28" s="222">
        <f>(AG28*E28)</f>
        <v>0</v>
      </c>
      <c r="AK28" s="222">
        <f>(AH28*G28)</f>
        <v>115.9</v>
      </c>
      <c r="AL28" s="236">
        <f>(AH28*H28)</f>
        <v>164.1</v>
      </c>
      <c r="AM28" s="222">
        <f t="shared" si="205"/>
        <v>115.9</v>
      </c>
      <c r="AN28" s="237">
        <f t="shared" si="205"/>
        <v>164.1</v>
      </c>
      <c r="AO28" s="30"/>
      <c r="AP28" s="30"/>
      <c r="AQ28" s="222">
        <f>(AO28*D28)</f>
        <v>0</v>
      </c>
      <c r="AR28" s="222">
        <f>(AO28*E28)</f>
        <v>0</v>
      </c>
      <c r="AS28" s="222">
        <f>(AP28*G28)</f>
        <v>0</v>
      </c>
      <c r="AT28" s="236">
        <f>(AP28*H28)</f>
        <v>0</v>
      </c>
      <c r="AU28" s="222">
        <f t="shared" si="206"/>
        <v>0</v>
      </c>
      <c r="AV28" s="237">
        <f t="shared" si="206"/>
        <v>0</v>
      </c>
      <c r="AW28" s="30"/>
      <c r="AX28" s="30"/>
      <c r="AY28" s="222">
        <f>(AW28*D28)</f>
        <v>0</v>
      </c>
      <c r="AZ28" s="222">
        <f>(AW28*E28)</f>
        <v>0</v>
      </c>
      <c r="BA28" s="222">
        <f>(AX28*G28)</f>
        <v>0</v>
      </c>
      <c r="BB28" s="236">
        <f>(AX28*H28)</f>
        <v>0</v>
      </c>
      <c r="BC28" s="222">
        <f t="shared" si="207"/>
        <v>0</v>
      </c>
      <c r="BD28" s="237">
        <f t="shared" si="207"/>
        <v>0</v>
      </c>
      <c r="BE28" s="30"/>
      <c r="BF28" s="30"/>
      <c r="BG28" s="222">
        <f t="shared" si="208"/>
        <v>0</v>
      </c>
      <c r="BH28" s="222">
        <f t="shared" si="208"/>
        <v>0</v>
      </c>
      <c r="BI28" s="222">
        <f>(BF28*G28)</f>
        <v>0</v>
      </c>
      <c r="BJ28" s="236">
        <f>(BF28*G28)</f>
        <v>0</v>
      </c>
      <c r="BK28" s="222">
        <f t="shared" si="209"/>
        <v>0</v>
      </c>
      <c r="BL28" s="237">
        <f t="shared" si="209"/>
        <v>0</v>
      </c>
      <c r="BM28" s="213"/>
      <c r="BN28" s="213"/>
      <c r="BO28" s="222">
        <f>(BM28*D28)</f>
        <v>0</v>
      </c>
      <c r="BP28" s="222">
        <f>(BM28*E28)</f>
        <v>0</v>
      </c>
      <c r="BQ28" s="222">
        <f>(BN28*G28)</f>
        <v>0</v>
      </c>
      <c r="BR28" s="236">
        <f>(BN28*H28)</f>
        <v>0</v>
      </c>
      <c r="BS28" s="222">
        <f t="shared" si="210"/>
        <v>0</v>
      </c>
      <c r="BT28" s="237">
        <f t="shared" si="210"/>
        <v>0</v>
      </c>
      <c r="BU28" s="30"/>
      <c r="BV28" s="30">
        <v>2</v>
      </c>
      <c r="BW28" s="222">
        <f>(BU28*D28)</f>
        <v>0</v>
      </c>
      <c r="BX28" s="222">
        <f>(BU28*E28)</f>
        <v>0</v>
      </c>
      <c r="BY28" s="222">
        <f>(BV28*G28)</f>
        <v>115.9</v>
      </c>
      <c r="BZ28" s="236">
        <f>(BV28*H28)</f>
        <v>164.1</v>
      </c>
      <c r="CA28" s="222">
        <f t="shared" si="211"/>
        <v>115.9</v>
      </c>
      <c r="CB28" s="237">
        <f t="shared" si="211"/>
        <v>164.1</v>
      </c>
      <c r="CC28" s="30"/>
      <c r="CD28" s="30"/>
      <c r="CE28" s="222">
        <f>(CC28*D28)</f>
        <v>0</v>
      </c>
      <c r="CF28" s="222">
        <f>(CC28*E28)</f>
        <v>0</v>
      </c>
      <c r="CG28" s="222">
        <f>(CD28*G28)</f>
        <v>0</v>
      </c>
      <c r="CH28" s="236">
        <f>(CD28*H28)</f>
        <v>0</v>
      </c>
      <c r="CI28" s="222">
        <f t="shared" si="212"/>
        <v>0</v>
      </c>
      <c r="CJ28" s="236">
        <f t="shared" si="212"/>
        <v>0</v>
      </c>
      <c r="CK28" s="30"/>
      <c r="CL28" s="30"/>
      <c r="CM28" s="222">
        <f>(CK28*D28)</f>
        <v>0</v>
      </c>
      <c r="CN28" s="222">
        <f>(CK28*E28)</f>
        <v>0</v>
      </c>
      <c r="CO28" s="222">
        <f>(CL28*G28)</f>
        <v>0</v>
      </c>
      <c r="CP28" s="236">
        <f>(CL28*H28)</f>
        <v>0</v>
      </c>
      <c r="CQ28" s="222">
        <f t="shared" si="213"/>
        <v>0</v>
      </c>
      <c r="CR28" s="237">
        <f t="shared" si="213"/>
        <v>0</v>
      </c>
      <c r="CS28" s="20"/>
      <c r="CT28" s="21"/>
      <c r="CU28" s="222">
        <f>(CS28*D28)</f>
        <v>0</v>
      </c>
      <c r="CV28" s="222">
        <f>(CS28*E28)</f>
        <v>0</v>
      </c>
      <c r="CW28" s="222">
        <f>(CT28*G28)</f>
        <v>0</v>
      </c>
      <c r="CX28" s="236">
        <f>(CT28*H28)</f>
        <v>0</v>
      </c>
      <c r="CY28" s="222">
        <f t="shared" si="214"/>
        <v>0</v>
      </c>
      <c r="CZ28" s="237">
        <f t="shared" si="214"/>
        <v>0</v>
      </c>
      <c r="DA28" s="30"/>
      <c r="DB28" s="30"/>
      <c r="DC28" s="222">
        <f>(DA28*D28)</f>
        <v>0</v>
      </c>
      <c r="DD28" s="222">
        <f>(DA28*E28)</f>
        <v>0</v>
      </c>
      <c r="DE28" s="222">
        <f>(DB28*G28)</f>
        <v>0</v>
      </c>
      <c r="DF28" s="236">
        <f>(DB28*H28)</f>
        <v>0</v>
      </c>
      <c r="DG28" s="222">
        <f t="shared" si="215"/>
        <v>0</v>
      </c>
      <c r="DH28" s="236">
        <f t="shared" si="215"/>
        <v>0</v>
      </c>
      <c r="DI28" s="30"/>
      <c r="DJ28" s="30"/>
      <c r="DK28" s="222">
        <f>(DI28*D28)</f>
        <v>0</v>
      </c>
      <c r="DL28" s="222">
        <f>(DI28*E28)</f>
        <v>0</v>
      </c>
      <c r="DM28" s="222">
        <f>(DJ28*G28)</f>
        <v>0</v>
      </c>
      <c r="DN28" s="236">
        <f>(DJ28*H28)</f>
        <v>0</v>
      </c>
      <c r="DO28" s="222">
        <f t="shared" si="216"/>
        <v>0</v>
      </c>
      <c r="DP28" s="237">
        <f t="shared" si="216"/>
        <v>0</v>
      </c>
      <c r="DQ28" s="30"/>
      <c r="DR28" s="30"/>
      <c r="DS28" s="222">
        <f>(DQ28*D28)</f>
        <v>0</v>
      </c>
      <c r="DT28" s="222">
        <f>(DQ28*E28)</f>
        <v>0</v>
      </c>
      <c r="DU28" s="222">
        <f>(DR28*G28)</f>
        <v>0</v>
      </c>
      <c r="DV28" s="236">
        <f>(DR28*H28)</f>
        <v>0</v>
      </c>
      <c r="DW28" s="222">
        <f t="shared" si="217"/>
        <v>0</v>
      </c>
      <c r="DX28" s="237">
        <f t="shared" si="217"/>
        <v>0</v>
      </c>
      <c r="DY28" s="30"/>
      <c r="DZ28" s="30"/>
      <c r="EA28" s="222">
        <f>(DY28*D28)</f>
        <v>0</v>
      </c>
      <c r="EB28" s="222">
        <f>(DY28*E28)</f>
        <v>0</v>
      </c>
      <c r="EC28" s="222">
        <f>(DZ28*G28)</f>
        <v>0</v>
      </c>
      <c r="ED28" s="236">
        <f>(DZ28*H28)</f>
        <v>0</v>
      </c>
      <c r="EE28" s="222">
        <f t="shared" si="218"/>
        <v>0</v>
      </c>
      <c r="EF28" s="236">
        <f t="shared" si="218"/>
        <v>0</v>
      </c>
      <c r="EG28" s="30"/>
      <c r="EH28" s="30">
        <v>1</v>
      </c>
      <c r="EI28" s="238">
        <f>(EG28*D28)</f>
        <v>0</v>
      </c>
      <c r="EJ28" s="222">
        <f>(EG28*E28)</f>
        <v>0</v>
      </c>
      <c r="EK28" s="222">
        <f>(EH28*G28)</f>
        <v>57.95</v>
      </c>
      <c r="EL28" s="236">
        <f>(EH28*H28)</f>
        <v>82.05</v>
      </c>
      <c r="EM28" s="222">
        <f t="shared" si="219"/>
        <v>57.95</v>
      </c>
      <c r="EN28" s="237">
        <f t="shared" si="219"/>
        <v>82.05</v>
      </c>
      <c r="EO28" s="30">
        <v>1</v>
      </c>
      <c r="EP28" s="30"/>
      <c r="EQ28" s="238">
        <f>(EO28*D28)</f>
        <v>52.15</v>
      </c>
      <c r="ER28" s="222">
        <f>(EO28*E28)</f>
        <v>67.849999999999994</v>
      </c>
      <c r="ES28" s="222">
        <f>(EP28*G28)</f>
        <v>0</v>
      </c>
      <c r="ET28" s="236">
        <f>(EP28*H28)</f>
        <v>0</v>
      </c>
      <c r="EU28" s="222">
        <f t="shared" si="220"/>
        <v>52.15</v>
      </c>
      <c r="EV28" s="237">
        <f t="shared" si="220"/>
        <v>67.849999999999994</v>
      </c>
      <c r="EW28" s="30"/>
      <c r="EX28" s="30"/>
      <c r="EY28" s="238">
        <f>(EW28*D28)</f>
        <v>0</v>
      </c>
      <c r="EZ28" s="222">
        <f>(EW28*E28)</f>
        <v>0</v>
      </c>
      <c r="FA28" s="222">
        <f>(EX28*G28)</f>
        <v>0</v>
      </c>
      <c r="FB28" s="236">
        <f>(EX28*H28)</f>
        <v>0</v>
      </c>
      <c r="FC28" s="222">
        <f t="shared" si="221"/>
        <v>0</v>
      </c>
      <c r="FD28" s="237">
        <f t="shared" si="221"/>
        <v>0</v>
      </c>
      <c r="FE28" s="30"/>
      <c r="FF28" s="30">
        <v>2</v>
      </c>
      <c r="FG28" s="238">
        <f>(FE28*D28)</f>
        <v>0</v>
      </c>
      <c r="FH28" s="222">
        <f>(FE28*E28)</f>
        <v>0</v>
      </c>
      <c r="FI28" s="222">
        <f>(FF28*G28)</f>
        <v>115.9</v>
      </c>
      <c r="FJ28" s="236">
        <f>(FF28*H28)</f>
        <v>164.1</v>
      </c>
      <c r="FK28" s="222">
        <f t="shared" si="222"/>
        <v>115.9</v>
      </c>
      <c r="FL28" s="237">
        <f t="shared" si="222"/>
        <v>164.1</v>
      </c>
      <c r="FM28" s="30">
        <v>1</v>
      </c>
      <c r="FN28" s="30"/>
      <c r="FO28" s="238">
        <f>(FM28*D28)</f>
        <v>52.15</v>
      </c>
      <c r="FP28" s="222">
        <f>(FM28*E28)</f>
        <v>67.849999999999994</v>
      </c>
      <c r="FQ28" s="222">
        <f>(FN28*G28)</f>
        <v>0</v>
      </c>
      <c r="FR28" s="236">
        <f>(FN28*H28)</f>
        <v>0</v>
      </c>
      <c r="FS28" s="222">
        <f>(FO28+FQ28)</f>
        <v>52.15</v>
      </c>
      <c r="FT28" s="237">
        <f>(FP28+FS28)</f>
        <v>120</v>
      </c>
      <c r="FU28" s="30"/>
      <c r="FV28" s="30">
        <v>1</v>
      </c>
      <c r="FW28" s="238">
        <f>(FU28*D28)</f>
        <v>0</v>
      </c>
      <c r="FX28" s="222">
        <f>(FU28*E28)</f>
        <v>0</v>
      </c>
      <c r="FY28" s="222">
        <f>(G28*FV28)</f>
        <v>57.95</v>
      </c>
      <c r="FZ28" s="236">
        <f>(FV28*H28)</f>
        <v>82.05</v>
      </c>
      <c r="GA28" s="222">
        <f t="shared" ref="GA28:GA31" si="229">(FW28+FY28)</f>
        <v>57.95</v>
      </c>
      <c r="GB28" s="237">
        <f t="shared" ref="GB28:GB31" si="230">(FX28+FZ28)</f>
        <v>82.05</v>
      </c>
      <c r="GC28" s="30"/>
      <c r="GD28" s="30">
        <v>1</v>
      </c>
      <c r="GE28" s="238">
        <f>(GC28*D28)</f>
        <v>0</v>
      </c>
      <c r="GF28" s="222">
        <f>(GC28*E28)</f>
        <v>0</v>
      </c>
      <c r="GG28" s="222">
        <f>(GD28*G28)</f>
        <v>57.95</v>
      </c>
      <c r="GH28" s="236">
        <f>(GD28*H28)</f>
        <v>82.05</v>
      </c>
      <c r="GI28" s="222">
        <f t="shared" si="225"/>
        <v>57.95</v>
      </c>
      <c r="GJ28" s="237">
        <f t="shared" si="226"/>
        <v>82.05</v>
      </c>
      <c r="GK28" s="30"/>
      <c r="GL28" s="30"/>
      <c r="GM28" s="238">
        <f>(GK28*D28)</f>
        <v>0</v>
      </c>
      <c r="GN28" s="222">
        <f>(GK28*E28)</f>
        <v>0</v>
      </c>
      <c r="GO28" s="222">
        <f>(GL28*G28)</f>
        <v>0</v>
      </c>
      <c r="GP28" s="236">
        <f>(H28*GL28)</f>
        <v>0</v>
      </c>
      <c r="GQ28" s="222">
        <f t="shared" si="227"/>
        <v>0</v>
      </c>
      <c r="GR28" s="237">
        <f t="shared" si="228"/>
        <v>0</v>
      </c>
    </row>
    <row r="29" spans="1:200" x14ac:dyDescent="0.25">
      <c r="A29" s="212">
        <v>18</v>
      </c>
      <c r="B29" s="213" t="s">
        <v>49</v>
      </c>
      <c r="C29" s="256">
        <v>120</v>
      </c>
      <c r="D29" s="255">
        <v>56.75</v>
      </c>
      <c r="E29" s="201">
        <f>(C29-D29)</f>
        <v>63.25</v>
      </c>
      <c r="F29" s="278">
        <v>140</v>
      </c>
      <c r="G29" s="272">
        <v>67.25</v>
      </c>
      <c r="H29" s="276">
        <f>(F29-G29)</f>
        <v>72.75</v>
      </c>
      <c r="I29" s="19">
        <v>1</v>
      </c>
      <c r="J29" s="19"/>
      <c r="K29" s="222">
        <f>(I29*D29)</f>
        <v>56.75</v>
      </c>
      <c r="L29" s="222">
        <f>(I29*E29)</f>
        <v>63.25</v>
      </c>
      <c r="M29" s="222">
        <f>(J29*G29)</f>
        <v>0</v>
      </c>
      <c r="N29" s="236">
        <f>(J29*H29)</f>
        <v>0</v>
      </c>
      <c r="O29" s="222">
        <f t="shared" si="202"/>
        <v>56.75</v>
      </c>
      <c r="P29" s="237">
        <f t="shared" si="202"/>
        <v>63.25</v>
      </c>
      <c r="Q29" s="19"/>
      <c r="R29" s="19"/>
      <c r="S29" s="222">
        <f>(Q29*D29)</f>
        <v>0</v>
      </c>
      <c r="T29" s="222">
        <f>(Q29*E29)</f>
        <v>0</v>
      </c>
      <c r="U29" s="222">
        <f>(R29*G29)</f>
        <v>0</v>
      </c>
      <c r="V29" s="236">
        <f>(R29*H29)</f>
        <v>0</v>
      </c>
      <c r="W29" s="222">
        <f t="shared" si="203"/>
        <v>0</v>
      </c>
      <c r="X29" s="237">
        <f t="shared" si="203"/>
        <v>0</v>
      </c>
      <c r="Y29" s="19"/>
      <c r="Z29" s="19"/>
      <c r="AA29" s="222">
        <f>(Y29*D29)</f>
        <v>0</v>
      </c>
      <c r="AB29" s="222">
        <f>(Y29*E29)</f>
        <v>0</v>
      </c>
      <c r="AC29" s="222">
        <f>(Z29*G29)</f>
        <v>0</v>
      </c>
      <c r="AD29" s="236">
        <f>(Z29*H29)</f>
        <v>0</v>
      </c>
      <c r="AE29" s="222">
        <f t="shared" si="204"/>
        <v>0</v>
      </c>
      <c r="AF29" s="237">
        <f t="shared" si="204"/>
        <v>0</v>
      </c>
      <c r="AG29" s="30"/>
      <c r="AH29" s="30"/>
      <c r="AI29" s="222">
        <f>(AG29*D29)</f>
        <v>0</v>
      </c>
      <c r="AJ29" s="222">
        <f>(AG29*E29)</f>
        <v>0</v>
      </c>
      <c r="AK29" s="222">
        <f>(AH29*G29)</f>
        <v>0</v>
      </c>
      <c r="AL29" s="236">
        <f>(AH29*H29)</f>
        <v>0</v>
      </c>
      <c r="AM29" s="222">
        <f t="shared" si="205"/>
        <v>0</v>
      </c>
      <c r="AN29" s="237">
        <f t="shared" si="205"/>
        <v>0</v>
      </c>
      <c r="AO29" s="30"/>
      <c r="AP29" s="30"/>
      <c r="AQ29" s="222">
        <f>(AO29*D29)</f>
        <v>0</v>
      </c>
      <c r="AR29" s="222">
        <f>(AO29*E29)</f>
        <v>0</v>
      </c>
      <c r="AS29" s="222">
        <f>(AP29*G29)</f>
        <v>0</v>
      </c>
      <c r="AT29" s="236">
        <f>(AP29*H29)</f>
        <v>0</v>
      </c>
      <c r="AU29" s="222">
        <f t="shared" si="206"/>
        <v>0</v>
      </c>
      <c r="AV29" s="237">
        <f t="shared" si="206"/>
        <v>0</v>
      </c>
      <c r="AW29" s="30"/>
      <c r="AX29" s="30"/>
      <c r="AY29" s="222">
        <f>(AW29*D29)</f>
        <v>0</v>
      </c>
      <c r="AZ29" s="222">
        <f>(AW29*E29)</f>
        <v>0</v>
      </c>
      <c r="BA29" s="222">
        <f>(AX29*G29)</f>
        <v>0</v>
      </c>
      <c r="BB29" s="236">
        <f>(AX29*H29)</f>
        <v>0</v>
      </c>
      <c r="BC29" s="222">
        <f t="shared" si="207"/>
        <v>0</v>
      </c>
      <c r="BD29" s="237">
        <f t="shared" si="207"/>
        <v>0</v>
      </c>
      <c r="BE29" s="30"/>
      <c r="BF29" s="30">
        <v>2</v>
      </c>
      <c r="BG29" s="222">
        <f t="shared" si="208"/>
        <v>0</v>
      </c>
      <c r="BH29" s="222">
        <f t="shared" si="208"/>
        <v>126.5</v>
      </c>
      <c r="BI29" s="222">
        <f>(BF29*G29)</f>
        <v>134.5</v>
      </c>
      <c r="BJ29" s="236">
        <f>(BF29*G29)</f>
        <v>134.5</v>
      </c>
      <c r="BK29" s="222">
        <f t="shared" si="209"/>
        <v>134.5</v>
      </c>
      <c r="BL29" s="237">
        <f t="shared" si="209"/>
        <v>261</v>
      </c>
      <c r="BM29" s="213"/>
      <c r="BN29" s="213"/>
      <c r="BO29" s="222">
        <f>(BM29*D29)</f>
        <v>0</v>
      </c>
      <c r="BP29" s="222">
        <f>(BM29*E29)</f>
        <v>0</v>
      </c>
      <c r="BQ29" s="222">
        <f>(BN29*G29)</f>
        <v>0</v>
      </c>
      <c r="BR29" s="236">
        <f>(BN29*H29)</f>
        <v>0</v>
      </c>
      <c r="BS29" s="222">
        <f t="shared" si="210"/>
        <v>0</v>
      </c>
      <c r="BT29" s="237">
        <f t="shared" si="210"/>
        <v>0</v>
      </c>
      <c r="BU29" s="30"/>
      <c r="BV29" s="30"/>
      <c r="BW29" s="222">
        <f>(BU29*D29)</f>
        <v>0</v>
      </c>
      <c r="BX29" s="222">
        <f>(BU29*E29)</f>
        <v>0</v>
      </c>
      <c r="BY29" s="222">
        <f>(BV29*G29)</f>
        <v>0</v>
      </c>
      <c r="BZ29" s="236">
        <f>(BV29*H29)</f>
        <v>0</v>
      </c>
      <c r="CA29" s="222">
        <f t="shared" si="211"/>
        <v>0</v>
      </c>
      <c r="CB29" s="237">
        <f t="shared" si="211"/>
        <v>0</v>
      </c>
      <c r="CC29" s="30"/>
      <c r="CD29" s="30"/>
      <c r="CE29" s="222">
        <f>(CC29*D29)</f>
        <v>0</v>
      </c>
      <c r="CF29" s="222">
        <f>(CC29*E29)</f>
        <v>0</v>
      </c>
      <c r="CG29" s="222">
        <f>(CD29*G29)</f>
        <v>0</v>
      </c>
      <c r="CH29" s="236">
        <f>(CD29*H29)</f>
        <v>0</v>
      </c>
      <c r="CI29" s="222">
        <f t="shared" si="212"/>
        <v>0</v>
      </c>
      <c r="CJ29" s="236">
        <f t="shared" si="212"/>
        <v>0</v>
      </c>
      <c r="CK29" s="30"/>
      <c r="CL29" s="30">
        <v>2</v>
      </c>
      <c r="CM29" s="222">
        <f>(CK29*D29)</f>
        <v>0</v>
      </c>
      <c r="CN29" s="222">
        <f>(CK29*E29)</f>
        <v>0</v>
      </c>
      <c r="CO29" s="222">
        <f>(CL29*G29)</f>
        <v>134.5</v>
      </c>
      <c r="CP29" s="236">
        <f>(CL29*H29)</f>
        <v>145.5</v>
      </c>
      <c r="CQ29" s="222">
        <f t="shared" si="213"/>
        <v>134.5</v>
      </c>
      <c r="CR29" s="237">
        <f t="shared" si="213"/>
        <v>145.5</v>
      </c>
      <c r="CS29" s="20"/>
      <c r="CT29" s="21"/>
      <c r="CU29" s="222">
        <f>(CS29*D29)</f>
        <v>0</v>
      </c>
      <c r="CV29" s="222">
        <f>(CS29*E29)</f>
        <v>0</v>
      </c>
      <c r="CW29" s="222">
        <f>(CT29*G29)</f>
        <v>0</v>
      </c>
      <c r="CX29" s="236">
        <f>(CT29*H29)</f>
        <v>0</v>
      </c>
      <c r="CY29" s="222">
        <f t="shared" si="214"/>
        <v>0</v>
      </c>
      <c r="CZ29" s="237">
        <f t="shared" si="214"/>
        <v>0</v>
      </c>
      <c r="DA29" s="30"/>
      <c r="DB29" s="30"/>
      <c r="DC29" s="222">
        <f>(DA29*D29)</f>
        <v>0</v>
      </c>
      <c r="DD29" s="222">
        <f>(DA29*E29)</f>
        <v>0</v>
      </c>
      <c r="DE29" s="222">
        <f>(DB29*G29)</f>
        <v>0</v>
      </c>
      <c r="DF29" s="236">
        <f>(DB29*H29)</f>
        <v>0</v>
      </c>
      <c r="DG29" s="222">
        <f t="shared" si="215"/>
        <v>0</v>
      </c>
      <c r="DH29" s="236">
        <f t="shared" si="215"/>
        <v>0</v>
      </c>
      <c r="DI29" s="30"/>
      <c r="DJ29" s="30"/>
      <c r="DK29" s="222">
        <f>(DI29*D29)</f>
        <v>0</v>
      </c>
      <c r="DL29" s="222">
        <f>(DI29*E29)</f>
        <v>0</v>
      </c>
      <c r="DM29" s="222">
        <f>(DJ29*G29)</f>
        <v>0</v>
      </c>
      <c r="DN29" s="236">
        <f>(DJ29*H29)</f>
        <v>0</v>
      </c>
      <c r="DO29" s="222">
        <f t="shared" si="216"/>
        <v>0</v>
      </c>
      <c r="DP29" s="237">
        <f t="shared" si="216"/>
        <v>0</v>
      </c>
      <c r="DQ29" s="30"/>
      <c r="DR29" s="30"/>
      <c r="DS29" s="222">
        <f>(DQ29*D29)</f>
        <v>0</v>
      </c>
      <c r="DT29" s="222">
        <f>(DQ29*E29)</f>
        <v>0</v>
      </c>
      <c r="DU29" s="222">
        <f>(DR29*G29)</f>
        <v>0</v>
      </c>
      <c r="DV29" s="236">
        <f>(DR29*H29)</f>
        <v>0</v>
      </c>
      <c r="DW29" s="222">
        <f t="shared" si="217"/>
        <v>0</v>
      </c>
      <c r="DX29" s="237">
        <f t="shared" si="217"/>
        <v>0</v>
      </c>
      <c r="DY29" s="30"/>
      <c r="DZ29" s="30"/>
      <c r="EA29" s="222">
        <f>(DY29*D29)</f>
        <v>0</v>
      </c>
      <c r="EB29" s="222">
        <f>(DY29*E29)</f>
        <v>0</v>
      </c>
      <c r="EC29" s="222">
        <f>(DZ29*G29)</f>
        <v>0</v>
      </c>
      <c r="ED29" s="236">
        <f>(DZ29*H29)</f>
        <v>0</v>
      </c>
      <c r="EE29" s="222">
        <f t="shared" si="218"/>
        <v>0</v>
      </c>
      <c r="EF29" s="236">
        <f t="shared" si="218"/>
        <v>0</v>
      </c>
      <c r="EG29" s="30">
        <v>1</v>
      </c>
      <c r="EH29" s="30"/>
      <c r="EI29" s="238">
        <f>(EG29*D29)</f>
        <v>56.75</v>
      </c>
      <c r="EJ29" s="222">
        <f>(EG29*E29)</f>
        <v>63.25</v>
      </c>
      <c r="EK29" s="222">
        <f>(EH29*G29)</f>
        <v>0</v>
      </c>
      <c r="EL29" s="236">
        <f>(EH29*H29)</f>
        <v>0</v>
      </c>
      <c r="EM29" s="222">
        <f t="shared" si="219"/>
        <v>56.75</v>
      </c>
      <c r="EN29" s="237">
        <f t="shared" si="219"/>
        <v>63.25</v>
      </c>
      <c r="EO29" s="30"/>
      <c r="EP29" s="30"/>
      <c r="EQ29" s="238">
        <f>(EO29*D29)</f>
        <v>0</v>
      </c>
      <c r="ER29" s="222">
        <f>(EO29*E29)</f>
        <v>0</v>
      </c>
      <c r="ES29" s="222">
        <f>(EP29*G29)</f>
        <v>0</v>
      </c>
      <c r="ET29" s="236">
        <f>(EP29*H29)</f>
        <v>0</v>
      </c>
      <c r="EU29" s="222">
        <f t="shared" si="220"/>
        <v>0</v>
      </c>
      <c r="EV29" s="237">
        <f t="shared" si="220"/>
        <v>0</v>
      </c>
      <c r="EW29" s="30"/>
      <c r="EX29" s="30"/>
      <c r="EY29" s="238">
        <f>(EW29*D29)</f>
        <v>0</v>
      </c>
      <c r="EZ29" s="222">
        <f>(EW29*E29)</f>
        <v>0</v>
      </c>
      <c r="FA29" s="222">
        <f>(EX29*G29)</f>
        <v>0</v>
      </c>
      <c r="FB29" s="236">
        <f>(EX29*H29)</f>
        <v>0</v>
      </c>
      <c r="FC29" s="222">
        <f t="shared" si="221"/>
        <v>0</v>
      </c>
      <c r="FD29" s="237">
        <f t="shared" si="221"/>
        <v>0</v>
      </c>
      <c r="FE29" s="30"/>
      <c r="FF29" s="30"/>
      <c r="FG29" s="238">
        <f>(FE29*D29)</f>
        <v>0</v>
      </c>
      <c r="FH29" s="222">
        <f>(FE29*E29)</f>
        <v>0</v>
      </c>
      <c r="FI29" s="222">
        <f>(FF29*G29)</f>
        <v>0</v>
      </c>
      <c r="FJ29" s="236">
        <f>(FF29*H29)</f>
        <v>0</v>
      </c>
      <c r="FK29" s="222">
        <f t="shared" si="222"/>
        <v>0</v>
      </c>
      <c r="FL29" s="237">
        <f t="shared" si="222"/>
        <v>0</v>
      </c>
      <c r="FM29" s="30"/>
      <c r="FN29" s="30"/>
      <c r="FO29" s="238">
        <f>(FM29*D29)</f>
        <v>0</v>
      </c>
      <c r="FP29" s="222">
        <f>(FM29*E29)</f>
        <v>0</v>
      </c>
      <c r="FQ29" s="222">
        <f>(FN29*G29)</f>
        <v>0</v>
      </c>
      <c r="FR29" s="236">
        <f>(FN29*H29)</f>
        <v>0</v>
      </c>
      <c r="FS29" s="222">
        <f>(FO29+FQ29)</f>
        <v>0</v>
      </c>
      <c r="FT29" s="237">
        <f>(FP29+FS29)</f>
        <v>0</v>
      </c>
      <c r="FU29" s="30"/>
      <c r="FV29" s="30"/>
      <c r="FW29" s="238">
        <f>(FU29*D29)</f>
        <v>0</v>
      </c>
      <c r="FX29" s="222">
        <f>(FU29*E29)</f>
        <v>0</v>
      </c>
      <c r="FY29" s="222">
        <f>(G29*FV29)</f>
        <v>0</v>
      </c>
      <c r="FZ29" s="236">
        <f>(FV29*H29)</f>
        <v>0</v>
      </c>
      <c r="GA29" s="222">
        <f t="shared" si="229"/>
        <v>0</v>
      </c>
      <c r="GB29" s="237">
        <f t="shared" si="230"/>
        <v>0</v>
      </c>
      <c r="GC29" s="30"/>
      <c r="GD29" s="30"/>
      <c r="GE29" s="238">
        <f>(GC29*D29)</f>
        <v>0</v>
      </c>
      <c r="GF29" s="222">
        <f>(GC29*E29)</f>
        <v>0</v>
      </c>
      <c r="GG29" s="222">
        <f>(GD29*G29)</f>
        <v>0</v>
      </c>
      <c r="GH29" s="236">
        <f>(GD29*H29)</f>
        <v>0</v>
      </c>
      <c r="GI29" s="222">
        <f t="shared" si="225"/>
        <v>0</v>
      </c>
      <c r="GJ29" s="237">
        <f t="shared" si="226"/>
        <v>0</v>
      </c>
      <c r="GK29" s="30"/>
      <c r="GL29" s="30"/>
      <c r="GM29" s="238">
        <f>(GK29*D29)</f>
        <v>0</v>
      </c>
      <c r="GN29" s="222">
        <f>(GK29*E29)</f>
        <v>0</v>
      </c>
      <c r="GO29" s="222">
        <f>(GL29*G29)</f>
        <v>0</v>
      </c>
      <c r="GP29" s="236">
        <f>(H29*GL29)</f>
        <v>0</v>
      </c>
      <c r="GQ29" s="222">
        <f t="shared" si="227"/>
        <v>0</v>
      </c>
      <c r="GR29" s="237">
        <f t="shared" si="228"/>
        <v>0</v>
      </c>
    </row>
    <row r="30" spans="1:200" x14ac:dyDescent="0.25">
      <c r="A30" s="212">
        <v>19</v>
      </c>
      <c r="B30" s="213" t="s">
        <v>50</v>
      </c>
      <c r="C30" s="256">
        <v>120</v>
      </c>
      <c r="D30" s="255">
        <v>52.35</v>
      </c>
      <c r="E30" s="201">
        <f>(C30-D30)</f>
        <v>67.650000000000006</v>
      </c>
      <c r="F30" s="278">
        <v>140</v>
      </c>
      <c r="G30" s="272">
        <v>68.45</v>
      </c>
      <c r="H30" s="276">
        <f>(F30-G30)</f>
        <v>71.55</v>
      </c>
      <c r="I30" s="19"/>
      <c r="J30" s="19"/>
      <c r="K30" s="222">
        <f>(I30*D30)</f>
        <v>0</v>
      </c>
      <c r="L30" s="222">
        <f>(I30*E30)</f>
        <v>0</v>
      </c>
      <c r="M30" s="222">
        <f>(J30*G30)</f>
        <v>0</v>
      </c>
      <c r="N30" s="236">
        <f>(J30*H30)</f>
        <v>0</v>
      </c>
      <c r="O30" s="222">
        <f t="shared" si="202"/>
        <v>0</v>
      </c>
      <c r="P30" s="237">
        <f t="shared" si="202"/>
        <v>0</v>
      </c>
      <c r="Q30" s="19"/>
      <c r="R30" s="19"/>
      <c r="S30" s="222">
        <f>(Q30*D30)</f>
        <v>0</v>
      </c>
      <c r="T30" s="222">
        <f>(Q30*E30)</f>
        <v>0</v>
      </c>
      <c r="U30" s="222">
        <f>(R30*G30)</f>
        <v>0</v>
      </c>
      <c r="V30" s="236">
        <f>(R30*H30)</f>
        <v>0</v>
      </c>
      <c r="W30" s="222">
        <f t="shared" si="203"/>
        <v>0</v>
      </c>
      <c r="X30" s="237">
        <f t="shared" si="203"/>
        <v>0</v>
      </c>
      <c r="Y30" s="19"/>
      <c r="Z30" s="19"/>
      <c r="AA30" s="222">
        <f>(Y30*D30)</f>
        <v>0</v>
      </c>
      <c r="AB30" s="222">
        <f>(Y30*E30)</f>
        <v>0</v>
      </c>
      <c r="AC30" s="222">
        <f>(Z30*G30)</f>
        <v>0</v>
      </c>
      <c r="AD30" s="236">
        <f>(Z30*H30)</f>
        <v>0</v>
      </c>
      <c r="AE30" s="222">
        <f t="shared" si="204"/>
        <v>0</v>
      </c>
      <c r="AF30" s="237">
        <f t="shared" si="204"/>
        <v>0</v>
      </c>
      <c r="AG30" s="30"/>
      <c r="AH30" s="30"/>
      <c r="AI30" s="222">
        <f>(AG30*D30)</f>
        <v>0</v>
      </c>
      <c r="AJ30" s="222">
        <f>(AG30*E30)</f>
        <v>0</v>
      </c>
      <c r="AK30" s="222">
        <f>(AH30*G30)</f>
        <v>0</v>
      </c>
      <c r="AL30" s="236">
        <f>(AH30*H30)</f>
        <v>0</v>
      </c>
      <c r="AM30" s="222">
        <f t="shared" si="205"/>
        <v>0</v>
      </c>
      <c r="AN30" s="237">
        <f t="shared" si="205"/>
        <v>0</v>
      </c>
      <c r="AO30" s="30"/>
      <c r="AP30" s="30"/>
      <c r="AQ30" s="222">
        <f>(AO30*D30)</f>
        <v>0</v>
      </c>
      <c r="AR30" s="222">
        <f>(AO30*E30)</f>
        <v>0</v>
      </c>
      <c r="AS30" s="222">
        <f>(AP30*G30)</f>
        <v>0</v>
      </c>
      <c r="AT30" s="236">
        <f>(AP30*H30)</f>
        <v>0</v>
      </c>
      <c r="AU30" s="222">
        <f t="shared" si="206"/>
        <v>0</v>
      </c>
      <c r="AV30" s="237">
        <f t="shared" si="206"/>
        <v>0</v>
      </c>
      <c r="AW30" s="30"/>
      <c r="AX30" s="30"/>
      <c r="AY30" s="222">
        <f>(AW30*D30)</f>
        <v>0</v>
      </c>
      <c r="AZ30" s="222">
        <f>(AW30*E30)</f>
        <v>0</v>
      </c>
      <c r="BA30" s="222">
        <f>(AX30*G30)</f>
        <v>0</v>
      </c>
      <c r="BB30" s="236">
        <f>(AX30*H30)</f>
        <v>0</v>
      </c>
      <c r="BC30" s="222">
        <f t="shared" si="207"/>
        <v>0</v>
      </c>
      <c r="BD30" s="237">
        <f t="shared" si="207"/>
        <v>0</v>
      </c>
      <c r="BE30" s="30"/>
      <c r="BF30" s="30"/>
      <c r="BG30" s="222">
        <f t="shared" si="208"/>
        <v>0</v>
      </c>
      <c r="BH30" s="222">
        <f t="shared" si="208"/>
        <v>0</v>
      </c>
      <c r="BI30" s="222">
        <f>(BF30*G30)</f>
        <v>0</v>
      </c>
      <c r="BJ30" s="236">
        <f>(BF30*G30)</f>
        <v>0</v>
      </c>
      <c r="BK30" s="222">
        <f t="shared" si="209"/>
        <v>0</v>
      </c>
      <c r="BL30" s="237">
        <f t="shared" si="209"/>
        <v>0</v>
      </c>
      <c r="BM30" s="213"/>
      <c r="BN30" s="213"/>
      <c r="BO30" s="222">
        <f>(BM30*D30)</f>
        <v>0</v>
      </c>
      <c r="BP30" s="222">
        <f>(BM30*E30)</f>
        <v>0</v>
      </c>
      <c r="BQ30" s="222">
        <f>(BN30*G30)</f>
        <v>0</v>
      </c>
      <c r="BR30" s="236">
        <f>(BN30*H30)</f>
        <v>0</v>
      </c>
      <c r="BS30" s="222">
        <f t="shared" si="210"/>
        <v>0</v>
      </c>
      <c r="BT30" s="237">
        <f t="shared" si="210"/>
        <v>0</v>
      </c>
      <c r="BU30" s="30"/>
      <c r="BV30" s="30"/>
      <c r="BW30" s="222">
        <f>(BU30*D30)</f>
        <v>0</v>
      </c>
      <c r="BX30" s="222">
        <f>(BU30*E30)</f>
        <v>0</v>
      </c>
      <c r="BY30" s="222">
        <f>(BV30*G30)</f>
        <v>0</v>
      </c>
      <c r="BZ30" s="236">
        <f>(BV30*H30)</f>
        <v>0</v>
      </c>
      <c r="CA30" s="222">
        <f t="shared" si="211"/>
        <v>0</v>
      </c>
      <c r="CB30" s="237">
        <f t="shared" si="211"/>
        <v>0</v>
      </c>
      <c r="CC30" s="30"/>
      <c r="CD30" s="30"/>
      <c r="CE30" s="222">
        <f>(CC30*D30)</f>
        <v>0</v>
      </c>
      <c r="CF30" s="222">
        <f>(CC30*E30)</f>
        <v>0</v>
      </c>
      <c r="CG30" s="222">
        <f>(CD30*G30)</f>
        <v>0</v>
      </c>
      <c r="CH30" s="236">
        <f>(CD30*H30)</f>
        <v>0</v>
      </c>
      <c r="CI30" s="222">
        <f t="shared" si="212"/>
        <v>0</v>
      </c>
      <c r="CJ30" s="236">
        <f t="shared" si="212"/>
        <v>0</v>
      </c>
      <c r="CK30" s="30"/>
      <c r="CL30" s="30"/>
      <c r="CM30" s="222">
        <f>(CK30*D30)</f>
        <v>0</v>
      </c>
      <c r="CN30" s="222">
        <f>(CK30*E30)</f>
        <v>0</v>
      </c>
      <c r="CO30" s="222">
        <f>(CL30*G30)</f>
        <v>0</v>
      </c>
      <c r="CP30" s="236">
        <f>(CL30*H30)</f>
        <v>0</v>
      </c>
      <c r="CQ30" s="222">
        <f t="shared" si="213"/>
        <v>0</v>
      </c>
      <c r="CR30" s="237">
        <f t="shared" si="213"/>
        <v>0</v>
      </c>
      <c r="CS30" s="20"/>
      <c r="CT30" s="21">
        <v>1</v>
      </c>
      <c r="CU30" s="222">
        <f>(CS30*D30)</f>
        <v>0</v>
      </c>
      <c r="CV30" s="222">
        <f>(CS30*E30)</f>
        <v>0</v>
      </c>
      <c r="CW30" s="222">
        <f>(CT30*G30)</f>
        <v>68.45</v>
      </c>
      <c r="CX30" s="236">
        <f>(CT30*H30)</f>
        <v>71.55</v>
      </c>
      <c r="CY30" s="222">
        <f t="shared" si="214"/>
        <v>68.45</v>
      </c>
      <c r="CZ30" s="237">
        <f t="shared" si="214"/>
        <v>71.55</v>
      </c>
      <c r="DA30" s="30"/>
      <c r="DB30" s="30"/>
      <c r="DC30" s="222">
        <f>(DA30*D30)</f>
        <v>0</v>
      </c>
      <c r="DD30" s="222">
        <f>(DA30*E30)</f>
        <v>0</v>
      </c>
      <c r="DE30" s="222">
        <f>(DB30*G30)</f>
        <v>0</v>
      </c>
      <c r="DF30" s="236">
        <f>(DB30*H30)</f>
        <v>0</v>
      </c>
      <c r="DG30" s="222">
        <f t="shared" si="215"/>
        <v>0</v>
      </c>
      <c r="DH30" s="236">
        <f t="shared" si="215"/>
        <v>0</v>
      </c>
      <c r="DI30" s="30"/>
      <c r="DJ30" s="30"/>
      <c r="DK30" s="222">
        <f>(DI30*D30)</f>
        <v>0</v>
      </c>
      <c r="DL30" s="222">
        <f>(DI30*E30)</f>
        <v>0</v>
      </c>
      <c r="DM30" s="222">
        <f>(DJ30*G30)</f>
        <v>0</v>
      </c>
      <c r="DN30" s="236">
        <f>(DJ30*H30)</f>
        <v>0</v>
      </c>
      <c r="DO30" s="222">
        <f t="shared" si="216"/>
        <v>0</v>
      </c>
      <c r="DP30" s="237">
        <f t="shared" si="216"/>
        <v>0</v>
      </c>
      <c r="DQ30" s="30"/>
      <c r="DR30" s="30"/>
      <c r="DS30" s="222">
        <f>(DQ30*D30)</f>
        <v>0</v>
      </c>
      <c r="DT30" s="222">
        <f>(DQ30*E30)</f>
        <v>0</v>
      </c>
      <c r="DU30" s="222">
        <f>(DR30*G30)</f>
        <v>0</v>
      </c>
      <c r="DV30" s="236">
        <f>(DR30*H30)</f>
        <v>0</v>
      </c>
      <c r="DW30" s="222">
        <f t="shared" si="217"/>
        <v>0</v>
      </c>
      <c r="DX30" s="237">
        <f t="shared" si="217"/>
        <v>0</v>
      </c>
      <c r="DY30" s="30"/>
      <c r="DZ30" s="30"/>
      <c r="EA30" s="222">
        <f>(DY30*D30)</f>
        <v>0</v>
      </c>
      <c r="EB30" s="222">
        <f>(DY30*E30)</f>
        <v>0</v>
      </c>
      <c r="EC30" s="222">
        <f>(DZ30*G30)</f>
        <v>0</v>
      </c>
      <c r="ED30" s="236">
        <f>(DZ30*H30)</f>
        <v>0</v>
      </c>
      <c r="EE30" s="222">
        <f t="shared" si="218"/>
        <v>0</v>
      </c>
      <c r="EF30" s="236">
        <f t="shared" si="218"/>
        <v>0</v>
      </c>
      <c r="EG30" s="30"/>
      <c r="EH30" s="30"/>
      <c r="EI30" s="238">
        <f>(EG30*D30)</f>
        <v>0</v>
      </c>
      <c r="EJ30" s="222">
        <f>(EG30*E30)</f>
        <v>0</v>
      </c>
      <c r="EK30" s="222">
        <f>(EH30*G30)</f>
        <v>0</v>
      </c>
      <c r="EL30" s="236">
        <f>(EH30*H30)</f>
        <v>0</v>
      </c>
      <c r="EM30" s="222">
        <f t="shared" si="219"/>
        <v>0</v>
      </c>
      <c r="EN30" s="237">
        <f t="shared" si="219"/>
        <v>0</v>
      </c>
      <c r="EO30" s="30"/>
      <c r="EP30" s="30"/>
      <c r="EQ30" s="238">
        <f>(EO30*D30)</f>
        <v>0</v>
      </c>
      <c r="ER30" s="222">
        <f>(EO30*E30)</f>
        <v>0</v>
      </c>
      <c r="ES30" s="222">
        <f>(EP30*G30)</f>
        <v>0</v>
      </c>
      <c r="ET30" s="236">
        <f>(EP30*H30)</f>
        <v>0</v>
      </c>
      <c r="EU30" s="222">
        <f t="shared" si="220"/>
        <v>0</v>
      </c>
      <c r="EV30" s="237">
        <f t="shared" si="220"/>
        <v>0</v>
      </c>
      <c r="EW30" s="30"/>
      <c r="EX30" s="30"/>
      <c r="EY30" s="238">
        <f>(EW30*D30)</f>
        <v>0</v>
      </c>
      <c r="EZ30" s="222">
        <f>(EW30*E30)</f>
        <v>0</v>
      </c>
      <c r="FA30" s="222">
        <f>(EX30*G30)</f>
        <v>0</v>
      </c>
      <c r="FB30" s="236">
        <f>(EX30*H30)</f>
        <v>0</v>
      </c>
      <c r="FC30" s="222">
        <f t="shared" si="221"/>
        <v>0</v>
      </c>
      <c r="FD30" s="237">
        <f t="shared" si="221"/>
        <v>0</v>
      </c>
      <c r="FE30" s="30"/>
      <c r="FF30" s="30"/>
      <c r="FG30" s="238">
        <f>(FE30*D30)</f>
        <v>0</v>
      </c>
      <c r="FH30" s="222">
        <f>(FE30*E30)</f>
        <v>0</v>
      </c>
      <c r="FI30" s="222">
        <f>(FF30*G30)</f>
        <v>0</v>
      </c>
      <c r="FJ30" s="236">
        <f>(FF30*H30)</f>
        <v>0</v>
      </c>
      <c r="FK30" s="222">
        <f t="shared" si="222"/>
        <v>0</v>
      </c>
      <c r="FL30" s="237">
        <f t="shared" si="222"/>
        <v>0</v>
      </c>
      <c r="FM30" s="30"/>
      <c r="FN30" s="30"/>
      <c r="FO30" s="238">
        <f>(FM30*D30)</f>
        <v>0</v>
      </c>
      <c r="FP30" s="222">
        <f>(FM30*E30)</f>
        <v>0</v>
      </c>
      <c r="FQ30" s="222">
        <f>(FN30*G30)</f>
        <v>0</v>
      </c>
      <c r="FR30" s="236">
        <f>(FN30*H30)</f>
        <v>0</v>
      </c>
      <c r="FS30" s="222">
        <f>(FO30+FQ30)</f>
        <v>0</v>
      </c>
      <c r="FT30" s="237">
        <f>(FP30+FS30)</f>
        <v>0</v>
      </c>
      <c r="FU30" s="30"/>
      <c r="FV30" s="30"/>
      <c r="FW30" s="238">
        <f>(FU30*D30)</f>
        <v>0</v>
      </c>
      <c r="FX30" s="222">
        <f>(FU30*E30)</f>
        <v>0</v>
      </c>
      <c r="FY30" s="222">
        <f>(G30*FV30)</f>
        <v>0</v>
      </c>
      <c r="FZ30" s="236">
        <f>(FV30*H30)</f>
        <v>0</v>
      </c>
      <c r="GA30" s="222">
        <f t="shared" si="229"/>
        <v>0</v>
      </c>
      <c r="GB30" s="237">
        <f t="shared" si="230"/>
        <v>0</v>
      </c>
      <c r="GC30" s="30"/>
      <c r="GD30" s="30"/>
      <c r="GE30" s="238">
        <f>(GC30*D30)</f>
        <v>0</v>
      </c>
      <c r="GF30" s="222">
        <f>(GC30*E30)</f>
        <v>0</v>
      </c>
      <c r="GG30" s="222">
        <f>(GD30*G30)</f>
        <v>0</v>
      </c>
      <c r="GH30" s="236">
        <f>(GD30*H30)</f>
        <v>0</v>
      </c>
      <c r="GI30" s="222">
        <f t="shared" si="225"/>
        <v>0</v>
      </c>
      <c r="GJ30" s="237">
        <f t="shared" si="226"/>
        <v>0</v>
      </c>
      <c r="GK30" s="30"/>
      <c r="GL30" s="30"/>
      <c r="GM30" s="238">
        <f>(GK30*D30)</f>
        <v>0</v>
      </c>
      <c r="GN30" s="222">
        <f>(GK30*E30)</f>
        <v>0</v>
      </c>
      <c r="GO30" s="222">
        <f>(GL30*G30)</f>
        <v>0</v>
      </c>
      <c r="GP30" s="236">
        <f>(H30*GL30)</f>
        <v>0</v>
      </c>
      <c r="GQ30" s="222">
        <f t="shared" si="227"/>
        <v>0</v>
      </c>
      <c r="GR30" s="237">
        <f t="shared" si="228"/>
        <v>0</v>
      </c>
    </row>
    <row r="31" spans="1:200" x14ac:dyDescent="0.25">
      <c r="A31" s="212">
        <v>20</v>
      </c>
      <c r="B31" s="213" t="s">
        <v>51</v>
      </c>
      <c r="C31" s="256">
        <v>120</v>
      </c>
      <c r="D31" s="255">
        <v>56.75</v>
      </c>
      <c r="E31" s="201">
        <f>(C31-D31)</f>
        <v>63.25</v>
      </c>
      <c r="F31" s="278">
        <v>140</v>
      </c>
      <c r="G31" s="272">
        <v>67.25</v>
      </c>
      <c r="H31" s="276">
        <f>(F31-G31)</f>
        <v>72.75</v>
      </c>
      <c r="I31" s="19"/>
      <c r="J31" s="19"/>
      <c r="K31" s="222">
        <f>(I31*D31)</f>
        <v>0</v>
      </c>
      <c r="L31" s="222">
        <f>(I31*E31)</f>
        <v>0</v>
      </c>
      <c r="M31" s="222">
        <f>(J31*G31)</f>
        <v>0</v>
      </c>
      <c r="N31" s="236">
        <f>(J31*H31)</f>
        <v>0</v>
      </c>
      <c r="O31" s="222">
        <f t="shared" si="202"/>
        <v>0</v>
      </c>
      <c r="P31" s="237">
        <f t="shared" si="202"/>
        <v>0</v>
      </c>
      <c r="Q31" s="19"/>
      <c r="R31" s="19"/>
      <c r="S31" s="222">
        <f>(Q31*D31)</f>
        <v>0</v>
      </c>
      <c r="T31" s="222">
        <f>(Q31*E31)</f>
        <v>0</v>
      </c>
      <c r="U31" s="222">
        <f>(R31*G31)</f>
        <v>0</v>
      </c>
      <c r="V31" s="236">
        <f>(R31*H31)</f>
        <v>0</v>
      </c>
      <c r="W31" s="222">
        <f t="shared" si="203"/>
        <v>0</v>
      </c>
      <c r="X31" s="237">
        <f t="shared" si="203"/>
        <v>0</v>
      </c>
      <c r="Y31" s="19"/>
      <c r="Z31" s="19"/>
      <c r="AA31" s="222">
        <f>(Y31*D31)</f>
        <v>0</v>
      </c>
      <c r="AB31" s="222">
        <f>(Y31*E31)</f>
        <v>0</v>
      </c>
      <c r="AC31" s="222">
        <f>(Z31*G31)</f>
        <v>0</v>
      </c>
      <c r="AD31" s="236">
        <f>(Z31*H31)</f>
        <v>0</v>
      </c>
      <c r="AE31" s="222">
        <f t="shared" si="204"/>
        <v>0</v>
      </c>
      <c r="AF31" s="237">
        <f t="shared" si="204"/>
        <v>0</v>
      </c>
      <c r="AG31" s="30"/>
      <c r="AH31" s="30"/>
      <c r="AI31" s="222">
        <f>(AG31*D31)</f>
        <v>0</v>
      </c>
      <c r="AJ31" s="222">
        <f>(AG31*E31)</f>
        <v>0</v>
      </c>
      <c r="AK31" s="222">
        <f>(AH31*G31)</f>
        <v>0</v>
      </c>
      <c r="AL31" s="236">
        <f>(AH31*H31)</f>
        <v>0</v>
      </c>
      <c r="AM31" s="222">
        <f t="shared" si="205"/>
        <v>0</v>
      </c>
      <c r="AN31" s="237">
        <f t="shared" si="205"/>
        <v>0</v>
      </c>
      <c r="AO31" s="30"/>
      <c r="AP31" s="30"/>
      <c r="AQ31" s="222">
        <f>(AO31*D31)</f>
        <v>0</v>
      </c>
      <c r="AR31" s="222">
        <f>(AO31*E31)</f>
        <v>0</v>
      </c>
      <c r="AS31" s="222">
        <f>(AP31*G31)</f>
        <v>0</v>
      </c>
      <c r="AT31" s="236">
        <f>(AP31*H31)</f>
        <v>0</v>
      </c>
      <c r="AU31" s="222">
        <f t="shared" si="206"/>
        <v>0</v>
      </c>
      <c r="AV31" s="237">
        <f t="shared" si="206"/>
        <v>0</v>
      </c>
      <c r="AW31" s="30"/>
      <c r="AX31" s="30"/>
      <c r="AY31" s="222">
        <f>(AW31*D31)</f>
        <v>0</v>
      </c>
      <c r="AZ31" s="222">
        <f>(AW31*E31)</f>
        <v>0</v>
      </c>
      <c r="BA31" s="222">
        <f>(AX31*G31)</f>
        <v>0</v>
      </c>
      <c r="BB31" s="236">
        <f>(AX31*H31)</f>
        <v>0</v>
      </c>
      <c r="BC31" s="222">
        <f t="shared" si="207"/>
        <v>0</v>
      </c>
      <c r="BD31" s="237">
        <f t="shared" si="207"/>
        <v>0</v>
      </c>
      <c r="BE31" s="30"/>
      <c r="BF31" s="30"/>
      <c r="BG31" s="222">
        <f t="shared" si="208"/>
        <v>0</v>
      </c>
      <c r="BH31" s="222">
        <f t="shared" si="208"/>
        <v>0</v>
      </c>
      <c r="BI31" s="222">
        <f>(BF31*G31)</f>
        <v>0</v>
      </c>
      <c r="BJ31" s="236">
        <f>(BF31*G31)</f>
        <v>0</v>
      </c>
      <c r="BK31" s="222">
        <f t="shared" si="209"/>
        <v>0</v>
      </c>
      <c r="BL31" s="237">
        <f t="shared" si="209"/>
        <v>0</v>
      </c>
      <c r="BM31" s="213"/>
      <c r="BN31" s="213"/>
      <c r="BO31" s="222">
        <f>(BM31*D31)</f>
        <v>0</v>
      </c>
      <c r="BP31" s="222">
        <f>(BM31*E31)</f>
        <v>0</v>
      </c>
      <c r="BQ31" s="222">
        <f>(BN31*G31)</f>
        <v>0</v>
      </c>
      <c r="BR31" s="236">
        <f>(BN31*H31)</f>
        <v>0</v>
      </c>
      <c r="BS31" s="222">
        <f t="shared" si="210"/>
        <v>0</v>
      </c>
      <c r="BT31" s="237">
        <f t="shared" si="210"/>
        <v>0</v>
      </c>
      <c r="BU31" s="30"/>
      <c r="BV31" s="30"/>
      <c r="BW31" s="222">
        <f>(BU31*D31)</f>
        <v>0</v>
      </c>
      <c r="BX31" s="222">
        <f>(BU31*E31)</f>
        <v>0</v>
      </c>
      <c r="BY31" s="222">
        <f>(BV31*G31)</f>
        <v>0</v>
      </c>
      <c r="BZ31" s="236">
        <f>(BV31*H31)</f>
        <v>0</v>
      </c>
      <c r="CA31" s="222">
        <f t="shared" si="211"/>
        <v>0</v>
      </c>
      <c r="CB31" s="237">
        <f t="shared" si="211"/>
        <v>0</v>
      </c>
      <c r="CC31" s="30"/>
      <c r="CD31" s="30">
        <v>1</v>
      </c>
      <c r="CE31" s="222">
        <f>(CC31*D31)</f>
        <v>0</v>
      </c>
      <c r="CF31" s="222">
        <f>(CC31*E31)</f>
        <v>0</v>
      </c>
      <c r="CG31" s="222">
        <f>(CD31*G31)</f>
        <v>67.25</v>
      </c>
      <c r="CH31" s="236">
        <f>(CD31*H31)</f>
        <v>72.75</v>
      </c>
      <c r="CI31" s="222">
        <f t="shared" si="212"/>
        <v>67.25</v>
      </c>
      <c r="CJ31" s="236">
        <f t="shared" si="212"/>
        <v>72.75</v>
      </c>
      <c r="CK31" s="30"/>
      <c r="CL31" s="30"/>
      <c r="CM31" s="222">
        <f>(CK31*D31)</f>
        <v>0</v>
      </c>
      <c r="CN31" s="222">
        <f>(CK31*E31)</f>
        <v>0</v>
      </c>
      <c r="CO31" s="222">
        <f>(CL31*G31)</f>
        <v>0</v>
      </c>
      <c r="CP31" s="236">
        <f>(CL31*H31)</f>
        <v>0</v>
      </c>
      <c r="CQ31" s="222">
        <f t="shared" si="213"/>
        <v>0</v>
      </c>
      <c r="CR31" s="237">
        <f t="shared" si="213"/>
        <v>0</v>
      </c>
      <c r="CS31" s="20"/>
      <c r="CT31" s="21"/>
      <c r="CU31" s="222">
        <f>(CS31*D31)</f>
        <v>0</v>
      </c>
      <c r="CV31" s="222">
        <f>(CS31*E31)</f>
        <v>0</v>
      </c>
      <c r="CW31" s="222">
        <f>(CT31*G31)</f>
        <v>0</v>
      </c>
      <c r="CX31" s="236">
        <f>(CT31*H31)</f>
        <v>0</v>
      </c>
      <c r="CY31" s="222">
        <f t="shared" si="214"/>
        <v>0</v>
      </c>
      <c r="CZ31" s="237">
        <f t="shared" si="214"/>
        <v>0</v>
      </c>
      <c r="DA31" s="30"/>
      <c r="DB31" s="30"/>
      <c r="DC31" s="222">
        <f>(DA31*D31)</f>
        <v>0</v>
      </c>
      <c r="DD31" s="222">
        <f>(DA31*E31)</f>
        <v>0</v>
      </c>
      <c r="DE31" s="222">
        <f>(DB31*G31)</f>
        <v>0</v>
      </c>
      <c r="DF31" s="236">
        <f>(DB31*H31)</f>
        <v>0</v>
      </c>
      <c r="DG31" s="222">
        <f t="shared" si="215"/>
        <v>0</v>
      </c>
      <c r="DH31" s="236">
        <f t="shared" si="215"/>
        <v>0</v>
      </c>
      <c r="DI31" s="30">
        <v>2</v>
      </c>
      <c r="DJ31" s="30"/>
      <c r="DK31" s="222">
        <f>(DI31*D31)</f>
        <v>113.5</v>
      </c>
      <c r="DL31" s="222">
        <f>(DI31*E31)</f>
        <v>126.5</v>
      </c>
      <c r="DM31" s="222">
        <f>(DJ31*G31)</f>
        <v>0</v>
      </c>
      <c r="DN31" s="236">
        <f>(DJ31*H31)</f>
        <v>0</v>
      </c>
      <c r="DO31" s="222">
        <f t="shared" si="216"/>
        <v>113.5</v>
      </c>
      <c r="DP31" s="237">
        <f t="shared" si="216"/>
        <v>126.5</v>
      </c>
      <c r="DQ31" s="30"/>
      <c r="DR31" s="30"/>
      <c r="DS31" s="222">
        <f>(DQ31*D31)</f>
        <v>0</v>
      </c>
      <c r="DT31" s="222">
        <f>(DQ31*E31)</f>
        <v>0</v>
      </c>
      <c r="DU31" s="222">
        <f>(DR31*G31)</f>
        <v>0</v>
      </c>
      <c r="DV31" s="236">
        <f>(DR31*H31)</f>
        <v>0</v>
      </c>
      <c r="DW31" s="222">
        <f t="shared" si="217"/>
        <v>0</v>
      </c>
      <c r="DX31" s="237">
        <f t="shared" si="217"/>
        <v>0</v>
      </c>
      <c r="DY31" s="30"/>
      <c r="DZ31" s="30"/>
      <c r="EA31" s="222">
        <f>(DY31*D31)</f>
        <v>0</v>
      </c>
      <c r="EB31" s="222">
        <f>(DY31*E31)</f>
        <v>0</v>
      </c>
      <c r="EC31" s="222">
        <f>(DZ31*G31)</f>
        <v>0</v>
      </c>
      <c r="ED31" s="236">
        <f>(DZ31*H31)</f>
        <v>0</v>
      </c>
      <c r="EE31" s="222">
        <f t="shared" si="218"/>
        <v>0</v>
      </c>
      <c r="EF31" s="236">
        <f t="shared" si="218"/>
        <v>0</v>
      </c>
      <c r="EG31" s="30">
        <v>1</v>
      </c>
      <c r="EH31" s="30"/>
      <c r="EI31" s="238">
        <f>(EG31*D31)</f>
        <v>56.75</v>
      </c>
      <c r="EJ31" s="222">
        <f>(EG31*E31)</f>
        <v>63.25</v>
      </c>
      <c r="EK31" s="222">
        <f>(EH31*G31)</f>
        <v>0</v>
      </c>
      <c r="EL31" s="236">
        <f>(EH31*H31)</f>
        <v>0</v>
      </c>
      <c r="EM31" s="222">
        <f t="shared" si="219"/>
        <v>56.75</v>
      </c>
      <c r="EN31" s="237">
        <f t="shared" si="219"/>
        <v>63.25</v>
      </c>
      <c r="EO31" s="30"/>
      <c r="EP31" s="30">
        <v>1</v>
      </c>
      <c r="EQ31" s="238">
        <f>(EO31*D31)</f>
        <v>0</v>
      </c>
      <c r="ER31" s="222">
        <f>(EO31*E31)</f>
        <v>0</v>
      </c>
      <c r="ES31" s="222">
        <f>(EP31*G31)</f>
        <v>67.25</v>
      </c>
      <c r="ET31" s="236">
        <f>(EP31*H31)</f>
        <v>72.75</v>
      </c>
      <c r="EU31" s="222">
        <f t="shared" si="220"/>
        <v>67.25</v>
      </c>
      <c r="EV31" s="237">
        <f t="shared" si="220"/>
        <v>72.75</v>
      </c>
      <c r="EW31" s="30"/>
      <c r="EX31" s="30"/>
      <c r="EY31" s="238">
        <f>(EW31*D31)</f>
        <v>0</v>
      </c>
      <c r="EZ31" s="222">
        <f>(EW31*E31)</f>
        <v>0</v>
      </c>
      <c r="FA31" s="222">
        <f>(EX31*G31)</f>
        <v>0</v>
      </c>
      <c r="FB31" s="236">
        <f>(EX31*H31)</f>
        <v>0</v>
      </c>
      <c r="FC31" s="222">
        <f t="shared" si="221"/>
        <v>0</v>
      </c>
      <c r="FD31" s="237">
        <f t="shared" si="221"/>
        <v>0</v>
      </c>
      <c r="FE31" s="30"/>
      <c r="FF31" s="30"/>
      <c r="FG31" s="238">
        <f>(FE31*D31)</f>
        <v>0</v>
      </c>
      <c r="FH31" s="222">
        <f>(FE31*E31)</f>
        <v>0</v>
      </c>
      <c r="FI31" s="222">
        <f>(FF31*G31)</f>
        <v>0</v>
      </c>
      <c r="FJ31" s="236">
        <f>(FF31*H31)</f>
        <v>0</v>
      </c>
      <c r="FK31" s="222">
        <f t="shared" si="222"/>
        <v>0</v>
      </c>
      <c r="FL31" s="237">
        <f t="shared" si="222"/>
        <v>0</v>
      </c>
      <c r="FM31" s="30"/>
      <c r="FN31" s="30"/>
      <c r="FO31" s="238">
        <f>(FM31*D31)</f>
        <v>0</v>
      </c>
      <c r="FP31" s="222">
        <f>(FM31*E31)</f>
        <v>0</v>
      </c>
      <c r="FQ31" s="222">
        <f>(FN31*G31)</f>
        <v>0</v>
      </c>
      <c r="FR31" s="236">
        <f>(FN31*H31)</f>
        <v>0</v>
      </c>
      <c r="FS31" s="222">
        <f>(FO31+FQ31)</f>
        <v>0</v>
      </c>
      <c r="FT31" s="237">
        <f>(FP31+FS31)</f>
        <v>0</v>
      </c>
      <c r="FU31" s="30"/>
      <c r="FV31" s="30"/>
      <c r="FW31" s="238">
        <f>(FU31*D31)</f>
        <v>0</v>
      </c>
      <c r="FX31" s="222">
        <f>(FU31*E31)</f>
        <v>0</v>
      </c>
      <c r="FY31" s="222">
        <f>(G31*FV31)</f>
        <v>0</v>
      </c>
      <c r="FZ31" s="236">
        <f>(FV31*H31)</f>
        <v>0</v>
      </c>
      <c r="GA31" s="222">
        <f t="shared" si="229"/>
        <v>0</v>
      </c>
      <c r="GB31" s="237">
        <f t="shared" si="230"/>
        <v>0</v>
      </c>
      <c r="GC31" s="30"/>
      <c r="GD31" s="30"/>
      <c r="GE31" s="238">
        <f>(GC31*D31)</f>
        <v>0</v>
      </c>
      <c r="GF31" s="222">
        <f>(GC31*E31)</f>
        <v>0</v>
      </c>
      <c r="GG31" s="222">
        <f>(GD31*G31)</f>
        <v>0</v>
      </c>
      <c r="GH31" s="236">
        <f>(GD31*H31)</f>
        <v>0</v>
      </c>
      <c r="GI31" s="222">
        <f t="shared" si="225"/>
        <v>0</v>
      </c>
      <c r="GJ31" s="237">
        <f t="shared" si="226"/>
        <v>0</v>
      </c>
      <c r="GK31" s="30"/>
      <c r="GL31" s="30"/>
      <c r="GM31" s="238">
        <f>(GK31*D31)</f>
        <v>0</v>
      </c>
      <c r="GN31" s="222">
        <f>(GK31*E31)</f>
        <v>0</v>
      </c>
      <c r="GO31" s="222">
        <f>(GL31*G31)</f>
        <v>0</v>
      </c>
      <c r="GP31" s="236">
        <f>(H31*GL31)</f>
        <v>0</v>
      </c>
      <c r="GQ31" s="222">
        <f t="shared" si="227"/>
        <v>0</v>
      </c>
      <c r="GR31" s="237">
        <f t="shared" si="228"/>
        <v>0</v>
      </c>
    </row>
    <row r="32" spans="1:200" x14ac:dyDescent="0.25">
      <c r="A32" s="212"/>
      <c r="B32" s="214"/>
      <c r="C32" s="267"/>
      <c r="D32" s="267"/>
      <c r="E32" s="262"/>
      <c r="I32" s="53"/>
      <c r="J32" s="53"/>
      <c r="K32" s="243"/>
      <c r="L32" s="244"/>
      <c r="M32" s="244"/>
      <c r="N32" s="245"/>
      <c r="O32" s="222">
        <f>SUM(O27:O31)</f>
        <v>56.75</v>
      </c>
      <c r="P32" s="237">
        <f>SUM(P27:P31)</f>
        <v>63.25</v>
      </c>
      <c r="Q32" s="53"/>
      <c r="R32" s="53"/>
      <c r="S32" s="243"/>
      <c r="T32" s="244"/>
      <c r="U32" s="244"/>
      <c r="V32" s="245"/>
      <c r="W32" s="222">
        <f>SUM(W27:W31)</f>
        <v>57.95</v>
      </c>
      <c r="X32" s="237">
        <f>SUM(X27:X31)</f>
        <v>82.05</v>
      </c>
      <c r="Y32" s="53"/>
      <c r="Z32" s="53"/>
      <c r="AA32" s="243"/>
      <c r="AB32" s="244"/>
      <c r="AC32" s="244"/>
      <c r="AD32" s="245"/>
      <c r="AE32" s="222">
        <f>SUM(AE27:AE31)</f>
        <v>115.9</v>
      </c>
      <c r="AF32" s="237">
        <f>SUM(AF27:AF31)</f>
        <v>164.1</v>
      </c>
      <c r="AG32" s="54"/>
      <c r="AH32" s="54"/>
      <c r="AI32" s="243"/>
      <c r="AJ32" s="244"/>
      <c r="AK32" s="244"/>
      <c r="AL32" s="245"/>
      <c r="AM32" s="222">
        <f>SUM(AM27:AM31)</f>
        <v>115.9</v>
      </c>
      <c r="AN32" s="237">
        <f>SUM(AN27:AN31)</f>
        <v>164.1</v>
      </c>
      <c r="AO32" s="54"/>
      <c r="AP32" s="54"/>
      <c r="AQ32" s="243"/>
      <c r="AR32" s="244"/>
      <c r="AS32" s="244"/>
      <c r="AT32" s="245"/>
      <c r="AU32" s="222">
        <f>SUM(AU27:AU31)</f>
        <v>0</v>
      </c>
      <c r="AV32" s="237">
        <f>SUM(AV27:AV31)</f>
        <v>0</v>
      </c>
      <c r="AW32" s="54"/>
      <c r="AX32" s="54"/>
      <c r="AY32" s="243"/>
      <c r="AZ32" s="244"/>
      <c r="BA32" s="244"/>
      <c r="BB32" s="245"/>
      <c r="BC32" s="222">
        <f>SUM(BC27:BC31)</f>
        <v>56.95</v>
      </c>
      <c r="BD32" s="237">
        <f>SUM(BD27:BD31)</f>
        <v>63.05</v>
      </c>
      <c r="BE32" s="54"/>
      <c r="BF32" s="54"/>
      <c r="BG32" s="243"/>
      <c r="BH32" s="244"/>
      <c r="BI32" s="244"/>
      <c r="BJ32" s="245"/>
      <c r="BK32" s="222">
        <f>SUM(BK27:BK31)</f>
        <v>134.5</v>
      </c>
      <c r="BL32" s="237">
        <f>SUM(BL27:BL31)</f>
        <v>261</v>
      </c>
      <c r="BM32" s="214"/>
      <c r="BN32" s="214"/>
      <c r="BO32" s="243"/>
      <c r="BP32" s="244"/>
      <c r="BQ32" s="244"/>
      <c r="BR32" s="245"/>
      <c r="BS32" s="222">
        <f>SUM(BS27:BS31)</f>
        <v>67.25</v>
      </c>
      <c r="BT32" s="237">
        <f>SUM(BT27:BT31)</f>
        <v>72.75</v>
      </c>
      <c r="BU32" s="54"/>
      <c r="BV32" s="54"/>
      <c r="BW32" s="243"/>
      <c r="BX32" s="244"/>
      <c r="BY32" s="244"/>
      <c r="BZ32" s="245"/>
      <c r="CA32" s="222">
        <f>SUM(CA27:CA31)</f>
        <v>115.9</v>
      </c>
      <c r="CB32" s="237">
        <f>SUM(CB27:CB31)</f>
        <v>164.1</v>
      </c>
      <c r="CC32" s="54"/>
      <c r="CD32" s="54"/>
      <c r="CE32" s="243"/>
      <c r="CF32" s="244"/>
      <c r="CG32" s="244"/>
      <c r="CH32" s="245"/>
      <c r="CI32" s="222">
        <f>SUM(CI27:CI31)</f>
        <v>67.25</v>
      </c>
      <c r="CJ32" s="236">
        <f>SUM(CJ27:CJ31)</f>
        <v>72.75</v>
      </c>
      <c r="CK32" s="54"/>
      <c r="CL32" s="54"/>
      <c r="CM32" s="243"/>
      <c r="CN32" s="244"/>
      <c r="CO32" s="244"/>
      <c r="CP32" s="245"/>
      <c r="CQ32" s="222">
        <f>SUM(CQ27:CQ31)</f>
        <v>134.5</v>
      </c>
      <c r="CR32" s="237">
        <f>SUM(CR27:CR31)</f>
        <v>145.5</v>
      </c>
      <c r="CS32" s="55"/>
      <c r="CT32" s="56"/>
      <c r="CU32" s="243"/>
      <c r="CV32" s="244"/>
      <c r="CW32" s="244"/>
      <c r="CX32" s="245"/>
      <c r="CY32" s="222">
        <f>SUM(CY27:CY31)</f>
        <v>68.45</v>
      </c>
      <c r="CZ32" s="237">
        <f>SUM(CZ27:CZ31)</f>
        <v>71.55</v>
      </c>
      <c r="DA32" s="54"/>
      <c r="DB32" s="54"/>
      <c r="DC32" s="243"/>
      <c r="DD32" s="244"/>
      <c r="DE32" s="244"/>
      <c r="DF32" s="245"/>
      <c r="DG32" s="222">
        <f>SUM(DG27:DG31)</f>
        <v>0</v>
      </c>
      <c r="DH32" s="236">
        <f>SUM(DH27:DH31)</f>
        <v>0</v>
      </c>
      <c r="DI32" s="54"/>
      <c r="DJ32" s="54"/>
      <c r="DK32" s="243"/>
      <c r="DL32" s="244"/>
      <c r="DM32" s="244"/>
      <c r="DN32" s="245"/>
      <c r="DO32" s="222">
        <f>SUM(DO27:DO31)</f>
        <v>180.75</v>
      </c>
      <c r="DP32" s="237">
        <f>SUM(DP27:DP31)</f>
        <v>199.25</v>
      </c>
      <c r="DQ32" s="54"/>
      <c r="DR32" s="54"/>
      <c r="DS32" s="243"/>
      <c r="DT32" s="244"/>
      <c r="DU32" s="244"/>
      <c r="DV32" s="245"/>
      <c r="DW32" s="222">
        <f>SUM(DW27:DW31)</f>
        <v>0</v>
      </c>
      <c r="DX32" s="237">
        <f>SUM(DX27:DX31)</f>
        <v>0</v>
      </c>
      <c r="DY32" s="54"/>
      <c r="DZ32" s="54"/>
      <c r="EA32" s="243"/>
      <c r="EB32" s="244"/>
      <c r="EC32" s="244"/>
      <c r="ED32" s="245"/>
      <c r="EE32" s="222">
        <f>SUM(EE27:EE31)</f>
        <v>67.25</v>
      </c>
      <c r="EF32" s="236">
        <f>SUM(EF27:EF31)</f>
        <v>72.75</v>
      </c>
      <c r="EG32" s="54"/>
      <c r="EH32" s="54"/>
      <c r="EI32" s="243"/>
      <c r="EJ32" s="244"/>
      <c r="EK32" s="244"/>
      <c r="EL32" s="245"/>
      <c r="EM32" s="222">
        <f>SUM(EM27:EM31)</f>
        <v>305.95</v>
      </c>
      <c r="EN32" s="237">
        <f>SUM(EN27:EN31)</f>
        <v>354.05</v>
      </c>
      <c r="EO32" s="54"/>
      <c r="EP32" s="54"/>
      <c r="EQ32" s="243"/>
      <c r="ER32" s="244"/>
      <c r="ES32" s="244"/>
      <c r="ET32" s="245"/>
      <c r="EU32" s="222">
        <f>SUM(EU27:EU31)</f>
        <v>119.4</v>
      </c>
      <c r="EV32" s="237">
        <f>SUM(EV27:EV31)</f>
        <v>140.6</v>
      </c>
      <c r="EW32" s="54"/>
      <c r="EX32" s="54"/>
      <c r="EY32" s="243"/>
      <c r="EZ32" s="244"/>
      <c r="FA32" s="244"/>
      <c r="FB32" s="245"/>
      <c r="FC32" s="222">
        <f>SUM(FC27:FC31)</f>
        <v>0</v>
      </c>
      <c r="FD32" s="237">
        <f>SUM(FD27:FD31)</f>
        <v>0</v>
      </c>
      <c r="FE32" s="54"/>
      <c r="FF32" s="54"/>
      <c r="FG32" s="243"/>
      <c r="FH32" s="244"/>
      <c r="FI32" s="244"/>
      <c r="FJ32" s="245"/>
      <c r="FK32" s="222">
        <f>SUM(FK27:FK31)</f>
        <v>115.9</v>
      </c>
      <c r="FL32" s="237">
        <f>SUM(FL27:FL31)</f>
        <v>164.1</v>
      </c>
      <c r="FM32" s="54"/>
      <c r="FN32" s="54"/>
      <c r="FO32" s="243"/>
      <c r="FP32" s="244"/>
      <c r="FQ32" s="244"/>
      <c r="FR32" s="245"/>
      <c r="FS32" s="222">
        <f>SUM(FS27:FS31)</f>
        <v>52.15</v>
      </c>
      <c r="FT32" s="237">
        <f>SUM(FT27:FT31)</f>
        <v>120</v>
      </c>
      <c r="FU32" s="54"/>
      <c r="FV32" s="54"/>
      <c r="FW32" s="243"/>
      <c r="FX32" s="244"/>
      <c r="FY32" s="244"/>
      <c r="FZ32" s="245"/>
      <c r="GA32" s="222">
        <f>SUM(GA27:GA31)</f>
        <v>57.95</v>
      </c>
      <c r="GB32" s="237">
        <f>SUM(GB27:GB31)</f>
        <v>82.05</v>
      </c>
      <c r="GC32" s="54"/>
      <c r="GD32" s="54"/>
      <c r="GE32" s="243"/>
      <c r="GF32" s="244"/>
      <c r="GG32" s="244"/>
      <c r="GH32" s="245"/>
      <c r="GI32" s="222">
        <f>SUM(GI27:GI31)</f>
        <v>57.95</v>
      </c>
      <c r="GJ32" s="237">
        <f>SUM(GJ27:GJ31)</f>
        <v>82.05</v>
      </c>
      <c r="GK32" s="54"/>
      <c r="GL32" s="54"/>
      <c r="GM32" s="243"/>
      <c r="GN32" s="244"/>
      <c r="GO32" s="244"/>
      <c r="GP32" s="245"/>
      <c r="GQ32" s="222">
        <f>SUM(GQ27:GQ31)</f>
        <v>134.5</v>
      </c>
      <c r="GR32" s="237">
        <f>SUM(GR27:GR31)</f>
        <v>145.5</v>
      </c>
    </row>
    <row r="33" spans="1:200" x14ac:dyDescent="0.25">
      <c r="A33" s="212"/>
      <c r="B33" s="214"/>
      <c r="C33" s="267"/>
      <c r="D33" s="267"/>
      <c r="E33" s="262"/>
      <c r="I33" s="53"/>
      <c r="J33" s="53"/>
      <c r="K33" s="243"/>
      <c r="L33" s="244"/>
      <c r="M33" s="244"/>
      <c r="N33" s="245"/>
      <c r="O33" s="244"/>
      <c r="P33" s="246"/>
      <c r="Q33" s="53"/>
      <c r="R33" s="53"/>
      <c r="S33" s="243"/>
      <c r="T33" s="244"/>
      <c r="U33" s="244"/>
      <c r="V33" s="245"/>
      <c r="W33" s="244"/>
      <c r="X33" s="246"/>
      <c r="Y33" s="53"/>
      <c r="Z33" s="53"/>
      <c r="AA33" s="243"/>
      <c r="AB33" s="244"/>
      <c r="AC33" s="244"/>
      <c r="AD33" s="245"/>
      <c r="AE33" s="244"/>
      <c r="AF33" s="246"/>
      <c r="AG33" s="54"/>
      <c r="AH33" s="54"/>
      <c r="AI33" s="243"/>
      <c r="AJ33" s="244"/>
      <c r="AK33" s="244"/>
      <c r="AL33" s="245"/>
      <c r="AM33" s="244"/>
      <c r="AN33" s="246"/>
      <c r="AO33" s="54"/>
      <c r="AP33" s="54"/>
      <c r="AQ33" s="243"/>
      <c r="AR33" s="244"/>
      <c r="AS33" s="244"/>
      <c r="AT33" s="245"/>
      <c r="AU33" s="244"/>
      <c r="AV33" s="246"/>
      <c r="AW33" s="54"/>
      <c r="AX33" s="54"/>
      <c r="AY33" s="243"/>
      <c r="AZ33" s="244"/>
      <c r="BA33" s="244"/>
      <c r="BB33" s="245"/>
      <c r="BC33" s="244"/>
      <c r="BD33" s="246"/>
      <c r="BE33" s="54"/>
      <c r="BF33" s="54"/>
      <c r="BG33" s="243"/>
      <c r="BH33" s="244"/>
      <c r="BI33" s="244"/>
      <c r="BJ33" s="245"/>
      <c r="BK33" s="244"/>
      <c r="BL33" s="246"/>
      <c r="BM33" s="214"/>
      <c r="BN33" s="214"/>
      <c r="BO33" s="243"/>
      <c r="BP33" s="244"/>
      <c r="BQ33" s="244"/>
      <c r="BR33" s="245"/>
      <c r="BS33" s="244"/>
      <c r="BT33" s="246"/>
      <c r="BU33" s="54"/>
      <c r="BV33" s="54"/>
      <c r="BW33" s="243"/>
      <c r="BX33" s="244"/>
      <c r="BY33" s="244"/>
      <c r="BZ33" s="245"/>
      <c r="CA33" s="244"/>
      <c r="CB33" s="246"/>
      <c r="CC33" s="54"/>
      <c r="CD33" s="54"/>
      <c r="CE33" s="243"/>
      <c r="CF33" s="244"/>
      <c r="CG33" s="244"/>
      <c r="CH33" s="245"/>
      <c r="CI33" s="244"/>
      <c r="CJ33" s="244"/>
      <c r="CK33" s="54"/>
      <c r="CL33" s="54"/>
      <c r="CM33" s="243"/>
      <c r="CN33" s="244"/>
      <c r="CO33" s="244"/>
      <c r="CP33" s="245"/>
      <c r="CQ33" s="244"/>
      <c r="CR33" s="246"/>
      <c r="CS33" s="55"/>
      <c r="CT33" s="56"/>
      <c r="CU33" s="243"/>
      <c r="CV33" s="244"/>
      <c r="CW33" s="244"/>
      <c r="CX33" s="245"/>
      <c r="CY33" s="244"/>
      <c r="CZ33" s="246"/>
      <c r="DA33" s="54"/>
      <c r="DB33" s="54"/>
      <c r="DC33" s="243"/>
      <c r="DD33" s="244"/>
      <c r="DE33" s="244"/>
      <c r="DF33" s="245"/>
      <c r="DG33" s="244"/>
      <c r="DH33" s="244"/>
      <c r="DI33" s="54"/>
      <c r="DJ33" s="54"/>
      <c r="DK33" s="243"/>
      <c r="DL33" s="244"/>
      <c r="DM33" s="244"/>
      <c r="DN33" s="245"/>
      <c r="DO33" s="244"/>
      <c r="DP33" s="246"/>
      <c r="DQ33" s="54"/>
      <c r="DR33" s="54"/>
      <c r="DS33" s="243"/>
      <c r="DT33" s="244"/>
      <c r="DU33" s="244"/>
      <c r="DV33" s="245"/>
      <c r="DW33" s="244"/>
      <c r="DX33" s="246"/>
      <c r="DY33" s="54"/>
      <c r="DZ33" s="54"/>
      <c r="EA33" s="243"/>
      <c r="EB33" s="244"/>
      <c r="EC33" s="244"/>
      <c r="ED33" s="245"/>
      <c r="EE33" s="244"/>
      <c r="EF33" s="244"/>
      <c r="EG33" s="54"/>
      <c r="EH33" s="54"/>
      <c r="EI33" s="243"/>
      <c r="EJ33" s="244"/>
      <c r="EK33" s="244"/>
      <c r="EL33" s="245"/>
      <c r="EM33" s="244"/>
      <c r="EN33" s="246"/>
      <c r="EO33" s="54"/>
      <c r="EP33" s="54"/>
      <c r="EQ33" s="243"/>
      <c r="ER33" s="244"/>
      <c r="ES33" s="244"/>
      <c r="ET33" s="245"/>
      <c r="EU33" s="244"/>
      <c r="EV33" s="246"/>
      <c r="EW33" s="54"/>
      <c r="EX33" s="54"/>
      <c r="EY33" s="243"/>
      <c r="EZ33" s="244"/>
      <c r="FA33" s="244"/>
      <c r="FB33" s="245"/>
      <c r="FC33" s="244"/>
      <c r="FD33" s="246"/>
      <c r="FE33" s="54"/>
      <c r="FF33" s="54"/>
      <c r="FG33" s="243"/>
      <c r="FH33" s="244"/>
      <c r="FI33" s="244"/>
      <c r="FJ33" s="245"/>
      <c r="FK33" s="244"/>
      <c r="FL33" s="246"/>
      <c r="FM33" s="54"/>
      <c r="FN33" s="54"/>
      <c r="FO33" s="243"/>
      <c r="FP33" s="244"/>
      <c r="FQ33" s="244"/>
      <c r="FR33" s="245"/>
      <c r="FS33" s="244"/>
      <c r="FT33" s="246"/>
      <c r="FU33" s="54"/>
      <c r="FV33" s="54"/>
      <c r="FW33" s="243"/>
      <c r="FX33" s="244"/>
      <c r="FY33" s="244"/>
      <c r="FZ33" s="245"/>
      <c r="GA33" s="244"/>
      <c r="GB33" s="246"/>
      <c r="GC33" s="54"/>
      <c r="GD33" s="54"/>
      <c r="GE33" s="243"/>
      <c r="GF33" s="244"/>
      <c r="GG33" s="244"/>
      <c r="GH33" s="245"/>
      <c r="GI33" s="244"/>
      <c r="GJ33" s="246"/>
      <c r="GK33" s="54"/>
      <c r="GL33" s="54"/>
      <c r="GM33" s="243"/>
      <c r="GN33" s="244"/>
      <c r="GO33" s="244"/>
      <c r="GP33" s="245"/>
      <c r="GQ33" s="244"/>
      <c r="GR33" s="246"/>
    </row>
    <row r="34" spans="1:200" x14ac:dyDescent="0.25">
      <c r="A34" s="212"/>
      <c r="B34" s="248" t="s">
        <v>52</v>
      </c>
      <c r="C34" s="260"/>
      <c r="D34" s="260"/>
      <c r="E34" s="265"/>
      <c r="I34" s="43"/>
      <c r="J34" s="43"/>
      <c r="K34" s="243"/>
      <c r="L34" s="244"/>
      <c r="M34" s="244"/>
      <c r="N34" s="245"/>
      <c r="O34" s="244"/>
      <c r="P34" s="246"/>
      <c r="Q34" s="43"/>
      <c r="R34" s="43"/>
      <c r="S34" s="243"/>
      <c r="T34" s="244"/>
      <c r="U34" s="244"/>
      <c r="V34" s="245"/>
      <c r="W34" s="244"/>
      <c r="X34" s="246"/>
      <c r="Y34" s="43"/>
      <c r="Z34" s="43"/>
      <c r="AA34" s="243"/>
      <c r="AB34" s="244"/>
      <c r="AC34" s="244"/>
      <c r="AD34" s="245"/>
      <c r="AE34" s="244"/>
      <c r="AF34" s="246"/>
      <c r="AG34" s="44"/>
      <c r="AH34" s="44"/>
      <c r="AI34" s="243"/>
      <c r="AJ34" s="244"/>
      <c r="AK34" s="244"/>
      <c r="AL34" s="245"/>
      <c r="AM34" s="244"/>
      <c r="AN34" s="246"/>
      <c r="AO34" s="44"/>
      <c r="AP34" s="44"/>
      <c r="AQ34" s="243"/>
      <c r="AR34" s="244"/>
      <c r="AS34" s="244"/>
      <c r="AT34" s="245"/>
      <c r="AU34" s="244"/>
      <c r="AV34" s="246"/>
      <c r="AW34" s="44"/>
      <c r="AX34" s="44"/>
      <c r="AY34" s="243"/>
      <c r="AZ34" s="244"/>
      <c r="BA34" s="244"/>
      <c r="BB34" s="245"/>
      <c r="BC34" s="244"/>
      <c r="BD34" s="246"/>
      <c r="BE34" s="44"/>
      <c r="BF34" s="44"/>
      <c r="BG34" s="243"/>
      <c r="BH34" s="244"/>
      <c r="BI34" s="244"/>
      <c r="BJ34" s="245"/>
      <c r="BK34" s="244"/>
      <c r="BL34" s="246"/>
      <c r="BM34" s="217"/>
      <c r="BN34" s="217"/>
      <c r="BO34" s="243"/>
      <c r="BP34" s="244"/>
      <c r="BQ34" s="244"/>
      <c r="BR34" s="245"/>
      <c r="BS34" s="244"/>
      <c r="BT34" s="246"/>
      <c r="BU34" s="44"/>
      <c r="BV34" s="44"/>
      <c r="BW34" s="243"/>
      <c r="BX34" s="244"/>
      <c r="BY34" s="244"/>
      <c r="BZ34" s="245"/>
      <c r="CA34" s="244"/>
      <c r="CB34" s="246"/>
      <c r="CC34" s="44"/>
      <c r="CD34" s="44"/>
      <c r="CE34" s="243"/>
      <c r="CF34" s="244"/>
      <c r="CG34" s="244"/>
      <c r="CH34" s="245"/>
      <c r="CI34" s="244"/>
      <c r="CJ34" s="244"/>
      <c r="CK34" s="44"/>
      <c r="CL34" s="44"/>
      <c r="CM34" s="243"/>
      <c r="CN34" s="244"/>
      <c r="CO34" s="244"/>
      <c r="CP34" s="245"/>
      <c r="CQ34" s="244"/>
      <c r="CR34" s="246"/>
      <c r="CS34" s="45"/>
      <c r="CT34" s="46"/>
      <c r="CU34" s="243"/>
      <c r="CV34" s="244"/>
      <c r="CW34" s="244"/>
      <c r="CX34" s="245"/>
      <c r="CY34" s="244"/>
      <c r="CZ34" s="246"/>
      <c r="DA34" s="44"/>
      <c r="DB34" s="44"/>
      <c r="DC34" s="243"/>
      <c r="DD34" s="244"/>
      <c r="DE34" s="244"/>
      <c r="DF34" s="245"/>
      <c r="DG34" s="244"/>
      <c r="DH34" s="244"/>
      <c r="DI34" s="44"/>
      <c r="DJ34" s="44"/>
      <c r="DK34" s="243"/>
      <c r="DL34" s="244"/>
      <c r="DM34" s="244"/>
      <c r="DN34" s="245"/>
      <c r="DO34" s="244"/>
      <c r="DP34" s="246"/>
      <c r="DQ34" s="44"/>
      <c r="DR34" s="44"/>
      <c r="DS34" s="243"/>
      <c r="DT34" s="244"/>
      <c r="DU34" s="244"/>
      <c r="DV34" s="245"/>
      <c r="DW34" s="244"/>
      <c r="DX34" s="246"/>
      <c r="DY34" s="44"/>
      <c r="DZ34" s="44"/>
      <c r="EA34" s="243"/>
      <c r="EB34" s="244"/>
      <c r="EC34" s="244"/>
      <c r="ED34" s="245"/>
      <c r="EE34" s="244"/>
      <c r="EF34" s="244"/>
      <c r="EG34" s="44"/>
      <c r="EH34" s="44"/>
      <c r="EI34" s="243"/>
      <c r="EJ34" s="244"/>
      <c r="EK34" s="244"/>
      <c r="EL34" s="245"/>
      <c r="EM34" s="244"/>
      <c r="EN34" s="246"/>
      <c r="EO34" s="44"/>
      <c r="EP34" s="44"/>
      <c r="EQ34" s="243"/>
      <c r="ER34" s="244"/>
      <c r="ES34" s="244"/>
      <c r="ET34" s="245"/>
      <c r="EU34" s="244"/>
      <c r="EV34" s="246"/>
      <c r="EW34" s="44"/>
      <c r="EX34" s="44"/>
      <c r="EY34" s="243"/>
      <c r="EZ34" s="244"/>
      <c r="FA34" s="244"/>
      <c r="FB34" s="245"/>
      <c r="FC34" s="244"/>
      <c r="FD34" s="246"/>
      <c r="FE34" s="44"/>
      <c r="FF34" s="44"/>
      <c r="FG34" s="243"/>
      <c r="FH34" s="244"/>
      <c r="FI34" s="244"/>
      <c r="FJ34" s="245"/>
      <c r="FK34" s="244"/>
      <c r="FL34" s="246"/>
      <c r="FM34" s="44"/>
      <c r="FN34" s="44"/>
      <c r="FO34" s="243"/>
      <c r="FP34" s="244"/>
      <c r="FQ34" s="244"/>
      <c r="FR34" s="245"/>
      <c r="FS34" s="244"/>
      <c r="FT34" s="246"/>
      <c r="FU34" s="44"/>
      <c r="FV34" s="44"/>
      <c r="FW34" s="243"/>
      <c r="FX34" s="244"/>
      <c r="FY34" s="244"/>
      <c r="FZ34" s="245"/>
      <c r="GA34" s="244"/>
      <c r="GB34" s="246"/>
      <c r="GC34" s="44"/>
      <c r="GD34" s="44"/>
      <c r="GE34" s="243"/>
      <c r="GF34" s="244"/>
      <c r="GG34" s="244"/>
      <c r="GH34" s="245"/>
      <c r="GI34" s="244"/>
      <c r="GJ34" s="246"/>
      <c r="GK34" s="44"/>
      <c r="GL34" s="44"/>
      <c r="GM34" s="243"/>
      <c r="GN34" s="244"/>
      <c r="GO34" s="244"/>
      <c r="GP34" s="245"/>
      <c r="GQ34" s="244"/>
      <c r="GR34" s="246"/>
    </row>
    <row r="35" spans="1:200" x14ac:dyDescent="0.25">
      <c r="A35" s="212">
        <v>21</v>
      </c>
      <c r="B35" s="213" t="s">
        <v>53</v>
      </c>
      <c r="C35" s="256">
        <v>130</v>
      </c>
      <c r="D35" s="263">
        <v>66.55</v>
      </c>
      <c r="E35" s="201">
        <f t="shared" ref="E35:E40" si="231">(C35-D35)</f>
        <v>63.45</v>
      </c>
      <c r="F35" s="278">
        <v>145</v>
      </c>
      <c r="G35" s="272">
        <v>74.349999999999994</v>
      </c>
      <c r="H35" s="276">
        <f t="shared" ref="H35:H40" si="232">(F35-G35)</f>
        <v>70.650000000000006</v>
      </c>
      <c r="I35" s="19"/>
      <c r="J35" s="19"/>
      <c r="K35" s="222">
        <f t="shared" ref="K35:K40" si="233">(I35*D35)</f>
        <v>0</v>
      </c>
      <c r="L35" s="222">
        <f t="shared" ref="L35:L40" si="234">(I35*E35)</f>
        <v>0</v>
      </c>
      <c r="M35" s="222">
        <f t="shared" ref="M35:M40" si="235">(J35*G35)</f>
        <v>0</v>
      </c>
      <c r="N35" s="236">
        <f t="shared" ref="N35:N40" si="236">(J35*H35)</f>
        <v>0</v>
      </c>
      <c r="O35" s="222">
        <f t="shared" ref="O35:P40" si="237">(K35+M35)</f>
        <v>0</v>
      </c>
      <c r="P35" s="237">
        <f t="shared" si="237"/>
        <v>0</v>
      </c>
      <c r="Q35" s="19"/>
      <c r="R35" s="19"/>
      <c r="S35" s="222">
        <f t="shared" ref="S35:S40" si="238">(Q35*D35)</f>
        <v>0</v>
      </c>
      <c r="T35" s="222">
        <f t="shared" ref="T35:T40" si="239">(Q35*E35)</f>
        <v>0</v>
      </c>
      <c r="U35" s="222">
        <f t="shared" ref="U35:U40" si="240">(R35*G35)</f>
        <v>0</v>
      </c>
      <c r="V35" s="236">
        <f t="shared" ref="V35:V40" si="241">(R35*H35)</f>
        <v>0</v>
      </c>
      <c r="W35" s="222">
        <f t="shared" ref="W35:X40" si="242">(S35+U35)</f>
        <v>0</v>
      </c>
      <c r="X35" s="237">
        <f t="shared" si="242"/>
        <v>0</v>
      </c>
      <c r="Y35" s="19"/>
      <c r="Z35" s="19"/>
      <c r="AA35" s="222">
        <f t="shared" ref="AA35:AA40" si="243">(Y35*D35)</f>
        <v>0</v>
      </c>
      <c r="AB35" s="222">
        <f t="shared" ref="AB35:AB40" si="244">(Y35*E35)</f>
        <v>0</v>
      </c>
      <c r="AC35" s="222">
        <f t="shared" ref="AC35:AC40" si="245">(Z35*G35)</f>
        <v>0</v>
      </c>
      <c r="AD35" s="236">
        <f t="shared" ref="AD35:AD40" si="246">(Z35*H35)</f>
        <v>0</v>
      </c>
      <c r="AE35" s="222">
        <f t="shared" ref="AE35:AF40" si="247">(AA35+AC35)</f>
        <v>0</v>
      </c>
      <c r="AF35" s="237">
        <f t="shared" si="247"/>
        <v>0</v>
      </c>
      <c r="AG35" s="30"/>
      <c r="AH35" s="30"/>
      <c r="AI35" s="222">
        <f t="shared" ref="AI35:AI40" si="248">(AG35*D35)</f>
        <v>0</v>
      </c>
      <c r="AJ35" s="222">
        <f t="shared" ref="AJ35:AJ40" si="249">(AG35*E35)</f>
        <v>0</v>
      </c>
      <c r="AK35" s="222">
        <f t="shared" ref="AK35:AK40" si="250">(AH35*G35)</f>
        <v>0</v>
      </c>
      <c r="AL35" s="236">
        <f t="shared" ref="AL35:AL40" si="251">(AH35*H35)</f>
        <v>0</v>
      </c>
      <c r="AM35" s="222">
        <f t="shared" ref="AM35:AN40" si="252">(AI35+AK35)</f>
        <v>0</v>
      </c>
      <c r="AN35" s="237">
        <f t="shared" si="252"/>
        <v>0</v>
      </c>
      <c r="AO35" s="30"/>
      <c r="AP35" s="30">
        <v>1</v>
      </c>
      <c r="AQ35" s="222">
        <f t="shared" ref="AQ35:AQ40" si="253">(AO35*D35)</f>
        <v>0</v>
      </c>
      <c r="AR35" s="222">
        <f t="shared" ref="AR35:AR40" si="254">(AO35*E35)</f>
        <v>0</v>
      </c>
      <c r="AS35" s="222">
        <f t="shared" ref="AS35:AS40" si="255">(AP35*G35)</f>
        <v>74.349999999999994</v>
      </c>
      <c r="AT35" s="236">
        <f t="shared" ref="AT35:AT40" si="256">(AP35*H35)</f>
        <v>70.650000000000006</v>
      </c>
      <c r="AU35" s="222">
        <f t="shared" ref="AU35:AU40" si="257">(AQ35+AS35)</f>
        <v>74.349999999999994</v>
      </c>
      <c r="AV35" s="237">
        <f t="shared" ref="AV35:AV40" si="258">(AR35+AT35)</f>
        <v>70.650000000000006</v>
      </c>
      <c r="AW35" s="30"/>
      <c r="AX35" s="30"/>
      <c r="AY35" s="222">
        <f t="shared" ref="AY35:AY40" si="259">(AW35*D35)</f>
        <v>0</v>
      </c>
      <c r="AZ35" s="222">
        <f t="shared" ref="AZ35:AZ40" si="260">(AW35*E35)</f>
        <v>0</v>
      </c>
      <c r="BA35" s="222">
        <f t="shared" ref="BA35:BA40" si="261">(AX35*G35)</f>
        <v>0</v>
      </c>
      <c r="BB35" s="236">
        <f t="shared" ref="BB35:BB40" si="262">(AX35*H35)</f>
        <v>0</v>
      </c>
      <c r="BC35" s="222">
        <f t="shared" ref="BC35:BD40" si="263">(AY35+BA35)</f>
        <v>0</v>
      </c>
      <c r="BD35" s="237">
        <f t="shared" si="263"/>
        <v>0</v>
      </c>
      <c r="BE35" s="30"/>
      <c r="BF35" s="30"/>
      <c r="BG35" s="222">
        <f t="shared" ref="BG35:BH40" si="264">(BE35*D35)</f>
        <v>0</v>
      </c>
      <c r="BH35" s="222">
        <f t="shared" si="264"/>
        <v>0</v>
      </c>
      <c r="BI35" s="222">
        <f t="shared" ref="BI35:BI40" si="265">(BF35*G35)</f>
        <v>0</v>
      </c>
      <c r="BJ35" s="236">
        <f t="shared" ref="BJ35:BJ40" si="266">(BF35*G35)</f>
        <v>0</v>
      </c>
      <c r="BK35" s="222">
        <f t="shared" ref="BK35:BL40" si="267">(BG35+BI35)</f>
        <v>0</v>
      </c>
      <c r="BL35" s="237">
        <f t="shared" si="267"/>
        <v>0</v>
      </c>
      <c r="BM35" s="213"/>
      <c r="BN35" s="213"/>
      <c r="BO35" s="222">
        <f t="shared" ref="BO35:BO40" si="268">(BM35*D35)</f>
        <v>0</v>
      </c>
      <c r="BP35" s="222">
        <f t="shared" ref="BP35:BP40" si="269">(BM35*E35)</f>
        <v>0</v>
      </c>
      <c r="BQ35" s="222">
        <f t="shared" ref="BQ35:BQ40" si="270">(BN35*G35)</f>
        <v>0</v>
      </c>
      <c r="BR35" s="236">
        <f t="shared" ref="BR35:BR40" si="271">(BN35*H35)</f>
        <v>0</v>
      </c>
      <c r="BS35" s="222">
        <f t="shared" ref="BS35:BT40" si="272">(BO35+BQ35)</f>
        <v>0</v>
      </c>
      <c r="BT35" s="237">
        <f t="shared" si="272"/>
        <v>0</v>
      </c>
      <c r="BU35" s="30">
        <v>2</v>
      </c>
      <c r="BV35" s="30">
        <v>1</v>
      </c>
      <c r="BW35" s="222">
        <f t="shared" ref="BW35:BW40" si="273">(BU35*D35)</f>
        <v>133.1</v>
      </c>
      <c r="BX35" s="222">
        <f t="shared" ref="BX35:BX40" si="274">(BU35*E35)</f>
        <v>126.9</v>
      </c>
      <c r="BY35" s="222">
        <f t="shared" ref="BY35:BY40" si="275">(BV35*G35)</f>
        <v>74.349999999999994</v>
      </c>
      <c r="BZ35" s="236">
        <f t="shared" ref="BZ35:BZ40" si="276">(BV35*H35)</f>
        <v>70.650000000000006</v>
      </c>
      <c r="CA35" s="222">
        <f t="shared" ref="CA35:CB40" si="277">(BW35+BY35)</f>
        <v>207.45</v>
      </c>
      <c r="CB35" s="237">
        <f t="shared" si="277"/>
        <v>197.55</v>
      </c>
      <c r="CC35" s="30"/>
      <c r="CD35" s="30"/>
      <c r="CE35" s="222">
        <f t="shared" ref="CE35:CE40" si="278">(CC35*D35)</f>
        <v>0</v>
      </c>
      <c r="CF35" s="222">
        <f t="shared" ref="CF35:CF40" si="279">(CC35*E35)</f>
        <v>0</v>
      </c>
      <c r="CG35" s="222">
        <f t="shared" ref="CG35:CG40" si="280">(CD35*G35)</f>
        <v>0</v>
      </c>
      <c r="CH35" s="236">
        <f t="shared" ref="CH35:CH40" si="281">(CD35*H35)</f>
        <v>0</v>
      </c>
      <c r="CI35" s="222">
        <f t="shared" ref="CI35:CJ40" si="282">(CE35+CG35)</f>
        <v>0</v>
      </c>
      <c r="CJ35" s="236">
        <f t="shared" si="282"/>
        <v>0</v>
      </c>
      <c r="CK35" s="30"/>
      <c r="CL35" s="30">
        <v>1</v>
      </c>
      <c r="CM35" s="222">
        <f t="shared" ref="CM35:CM40" si="283">(CK35*D35)</f>
        <v>0</v>
      </c>
      <c r="CN35" s="222">
        <f t="shared" ref="CN35:CN40" si="284">(CK35*E35)</f>
        <v>0</v>
      </c>
      <c r="CO35" s="222">
        <f t="shared" ref="CO35:CO40" si="285">(CL35*G35)</f>
        <v>74.349999999999994</v>
      </c>
      <c r="CP35" s="236">
        <f t="shared" ref="CP35:CP40" si="286">(CL35*H35)</f>
        <v>70.650000000000006</v>
      </c>
      <c r="CQ35" s="222">
        <f t="shared" ref="CQ35:CR40" si="287">(CM35+CO35)</f>
        <v>74.349999999999994</v>
      </c>
      <c r="CR35" s="237">
        <f t="shared" si="287"/>
        <v>70.650000000000006</v>
      </c>
      <c r="CS35" s="20"/>
      <c r="CT35" s="21"/>
      <c r="CU35" s="222">
        <f t="shared" ref="CU35:CU40" si="288">(CS35*D35)</f>
        <v>0</v>
      </c>
      <c r="CV35" s="222">
        <f t="shared" ref="CV35:CV40" si="289">(CS35*E35)</f>
        <v>0</v>
      </c>
      <c r="CW35" s="222">
        <f t="shared" ref="CW35:CW40" si="290">(CT35*G35)</f>
        <v>0</v>
      </c>
      <c r="CX35" s="236">
        <f t="shared" ref="CX35:CX40" si="291">(CT35*H35)</f>
        <v>0</v>
      </c>
      <c r="CY35" s="222">
        <f t="shared" ref="CY35:CZ40" si="292">(CU35+CW35)</f>
        <v>0</v>
      </c>
      <c r="CZ35" s="237">
        <f t="shared" si="292"/>
        <v>0</v>
      </c>
      <c r="DA35" s="30"/>
      <c r="DB35" s="30"/>
      <c r="DC35" s="222">
        <f t="shared" ref="DC35:DC40" si="293">(DA35*D35)</f>
        <v>0</v>
      </c>
      <c r="DD35" s="222">
        <f t="shared" ref="DD35:DD40" si="294">(DA35*E35)</f>
        <v>0</v>
      </c>
      <c r="DE35" s="222">
        <f t="shared" ref="DE35:DE40" si="295">(DB35*G35)</f>
        <v>0</v>
      </c>
      <c r="DF35" s="236">
        <f t="shared" ref="DF35:DF40" si="296">(DB35*H35)</f>
        <v>0</v>
      </c>
      <c r="DG35" s="222">
        <f t="shared" ref="DG35:DH40" si="297">(DC35+DE35)</f>
        <v>0</v>
      </c>
      <c r="DH35" s="236">
        <f t="shared" si="297"/>
        <v>0</v>
      </c>
      <c r="DI35" s="30"/>
      <c r="DJ35" s="30"/>
      <c r="DK35" s="222">
        <f t="shared" ref="DK35:DK40" si="298">(DI35*D35)</f>
        <v>0</v>
      </c>
      <c r="DL35" s="222">
        <f t="shared" ref="DL35:DL40" si="299">(DI35*E35)</f>
        <v>0</v>
      </c>
      <c r="DM35" s="222">
        <f t="shared" ref="DM35:DM40" si="300">(DJ35*G35)</f>
        <v>0</v>
      </c>
      <c r="DN35" s="236">
        <f t="shared" ref="DN35:DN40" si="301">(DJ35*H35)</f>
        <v>0</v>
      </c>
      <c r="DO35" s="222">
        <f t="shared" ref="DO35:DP40" si="302">(DK35+DM35)</f>
        <v>0</v>
      </c>
      <c r="DP35" s="237">
        <f t="shared" si="302"/>
        <v>0</v>
      </c>
      <c r="DQ35" s="30"/>
      <c r="DR35" s="30"/>
      <c r="DS35" s="222">
        <f>(DQ35*D35)</f>
        <v>0</v>
      </c>
      <c r="DT35" s="222">
        <f>(DQ35*E35)</f>
        <v>0</v>
      </c>
      <c r="DU35" s="222">
        <f>(DR35*G35)</f>
        <v>0</v>
      </c>
      <c r="DV35" s="236">
        <f>(DR35*H35)</f>
        <v>0</v>
      </c>
      <c r="DW35" s="222">
        <f t="shared" ref="DW35:DX40" si="303">(DS35+DU35)</f>
        <v>0</v>
      </c>
      <c r="DX35" s="237">
        <f t="shared" si="303"/>
        <v>0</v>
      </c>
      <c r="DY35" s="30"/>
      <c r="DZ35" s="30">
        <v>1</v>
      </c>
      <c r="EA35" s="222">
        <f t="shared" ref="EA35:EA40" si="304">(DY35*D35)</f>
        <v>0</v>
      </c>
      <c r="EB35" s="222">
        <f t="shared" ref="EB35:EB40" si="305">(DY35*E35)</f>
        <v>0</v>
      </c>
      <c r="EC35" s="222">
        <f t="shared" ref="EC35:EC40" si="306">(DZ35*G35)</f>
        <v>74.349999999999994</v>
      </c>
      <c r="ED35" s="236">
        <f t="shared" ref="ED35:ED40" si="307">(DZ35*H35)</f>
        <v>70.650000000000006</v>
      </c>
      <c r="EE35" s="222">
        <f t="shared" ref="EE35:EF40" si="308">(EA35+EC35)</f>
        <v>74.349999999999994</v>
      </c>
      <c r="EF35" s="236">
        <f t="shared" si="308"/>
        <v>70.650000000000006</v>
      </c>
      <c r="EG35" s="30"/>
      <c r="EH35" s="30"/>
      <c r="EI35" s="238">
        <f t="shared" ref="EI35:EI40" si="309">(EG35*D35)</f>
        <v>0</v>
      </c>
      <c r="EJ35" s="222">
        <f t="shared" ref="EJ35:EJ40" si="310">(EG35*E35)</f>
        <v>0</v>
      </c>
      <c r="EK35" s="222">
        <f t="shared" ref="EK35:EK40" si="311">(EH35*G35)</f>
        <v>0</v>
      </c>
      <c r="EL35" s="236">
        <f t="shared" ref="EL35:EL40" si="312">(EH35*H35)</f>
        <v>0</v>
      </c>
      <c r="EM35" s="222">
        <f t="shared" ref="EM35:EN40" si="313">(EI35+EK35)</f>
        <v>0</v>
      </c>
      <c r="EN35" s="237">
        <f t="shared" si="313"/>
        <v>0</v>
      </c>
      <c r="EO35" s="30"/>
      <c r="EP35" s="30"/>
      <c r="EQ35" s="238">
        <f t="shared" ref="EQ35:EQ40" si="314">(EO35*D35)</f>
        <v>0</v>
      </c>
      <c r="ER35" s="222">
        <f t="shared" ref="ER35:ER40" si="315">(EO35*E35)</f>
        <v>0</v>
      </c>
      <c r="ES35" s="222">
        <f t="shared" ref="ES35:ES40" si="316">(EP35*G35)</f>
        <v>0</v>
      </c>
      <c r="ET35" s="236">
        <f t="shared" ref="ET35:ET40" si="317">(EP35*H35)</f>
        <v>0</v>
      </c>
      <c r="EU35" s="222">
        <f t="shared" ref="EU35:EV40" si="318">(EQ35+ES35)</f>
        <v>0</v>
      </c>
      <c r="EV35" s="237">
        <f t="shared" si="318"/>
        <v>0</v>
      </c>
      <c r="EW35" s="30"/>
      <c r="EX35" s="30">
        <v>1</v>
      </c>
      <c r="EY35" s="238">
        <f>(EW35*D35)</f>
        <v>0</v>
      </c>
      <c r="EZ35" s="222">
        <f>(EW35*E35)</f>
        <v>0</v>
      </c>
      <c r="FA35" s="222">
        <f>(EX35*G35)</f>
        <v>74.349999999999994</v>
      </c>
      <c r="FB35" s="236">
        <f>(EX35*H35)</f>
        <v>70.650000000000006</v>
      </c>
      <c r="FC35" s="222">
        <f t="shared" ref="FC35:FD40" si="319">(EY35+FA35)</f>
        <v>74.349999999999994</v>
      </c>
      <c r="FD35" s="237">
        <f t="shared" si="319"/>
        <v>70.650000000000006</v>
      </c>
      <c r="FE35" s="30"/>
      <c r="FF35" s="30"/>
      <c r="FG35" s="238">
        <f t="shared" ref="FG35:FG40" si="320">(FE35*D35)</f>
        <v>0</v>
      </c>
      <c r="FH35" s="222">
        <f t="shared" ref="FH35:FH40" si="321">(FE35*E35)</f>
        <v>0</v>
      </c>
      <c r="FI35" s="222">
        <f t="shared" ref="FI35:FI40" si="322">(FF35*G35)</f>
        <v>0</v>
      </c>
      <c r="FJ35" s="236">
        <f t="shared" ref="FJ35:FJ40" si="323">(FF35*H35)</f>
        <v>0</v>
      </c>
      <c r="FK35" s="222">
        <f t="shared" ref="FK35:FL40" si="324">(FG35+FI35)</f>
        <v>0</v>
      </c>
      <c r="FL35" s="237">
        <f t="shared" si="324"/>
        <v>0</v>
      </c>
      <c r="FM35" s="30"/>
      <c r="FN35" s="30"/>
      <c r="FO35" s="238">
        <f t="shared" ref="FO35:FO40" si="325">(FM35*D35)</f>
        <v>0</v>
      </c>
      <c r="FP35" s="222">
        <f t="shared" ref="FP35:FP40" si="326">(FM35*E35)</f>
        <v>0</v>
      </c>
      <c r="FQ35" s="222">
        <f t="shared" ref="FQ35:FQ40" si="327">(FN35*G35)</f>
        <v>0</v>
      </c>
      <c r="FR35" s="236">
        <f t="shared" ref="FR35:FR40" si="328">(FN35*H35)</f>
        <v>0</v>
      </c>
      <c r="FS35" s="222">
        <f t="shared" ref="FS35:FS40" si="329">(FO35+FQ35)</f>
        <v>0</v>
      </c>
      <c r="FT35" s="237">
        <f t="shared" ref="FT35:FT40" si="330">(FP35+FS35)</f>
        <v>0</v>
      </c>
      <c r="FU35" s="30"/>
      <c r="FV35" s="30"/>
      <c r="FW35" s="238">
        <f t="shared" ref="FW35:FW40" si="331">(FU35*D35)</f>
        <v>0</v>
      </c>
      <c r="FX35" s="222">
        <f t="shared" ref="FX35:FX40" si="332">(FU35*E35)</f>
        <v>0</v>
      </c>
      <c r="FY35" s="222">
        <f t="shared" ref="FY35:FY40" si="333">(G35*FV35)</f>
        <v>0</v>
      </c>
      <c r="FZ35" s="236">
        <f t="shared" ref="FZ35:FZ40" si="334">(FV35*H35)</f>
        <v>0</v>
      </c>
      <c r="GA35" s="222">
        <f t="shared" ref="GA35" si="335">(FW35+FY35)</f>
        <v>0</v>
      </c>
      <c r="GB35" s="237">
        <f t="shared" ref="GB35" si="336">(FX35+FZ35)</f>
        <v>0</v>
      </c>
      <c r="GC35" s="30"/>
      <c r="GD35" s="30"/>
      <c r="GE35" s="238">
        <f t="shared" ref="GE35:GE40" si="337">(GC35*D35)</f>
        <v>0</v>
      </c>
      <c r="GF35" s="222">
        <f t="shared" ref="GF35:GF40" si="338">(GC35*E35)</f>
        <v>0</v>
      </c>
      <c r="GG35" s="222">
        <f t="shared" ref="GG35:GG40" si="339">(GD35*G35)</f>
        <v>0</v>
      </c>
      <c r="GH35" s="236">
        <f t="shared" ref="GH35:GH40" si="340">(GD35*H35)</f>
        <v>0</v>
      </c>
      <c r="GI35" s="222">
        <f t="shared" ref="GI35:GI40" si="341">(GE35+GG35)</f>
        <v>0</v>
      </c>
      <c r="GJ35" s="237">
        <f t="shared" ref="GJ35:GJ40" si="342">(GF35+GH35)</f>
        <v>0</v>
      </c>
      <c r="GK35" s="30"/>
      <c r="GL35" s="30"/>
      <c r="GM35" s="238">
        <f t="shared" ref="GM35:GM40" si="343">(GK35*D35)</f>
        <v>0</v>
      </c>
      <c r="GN35" s="222">
        <f t="shared" ref="GN35:GN40" si="344">(GK35*E35)</f>
        <v>0</v>
      </c>
      <c r="GO35" s="222">
        <f t="shared" ref="GO35:GO40" si="345">(GL35*G35)</f>
        <v>0</v>
      </c>
      <c r="GP35" s="236">
        <f t="shared" ref="GP35:GP40" si="346">(H35*GL35)</f>
        <v>0</v>
      </c>
      <c r="GQ35" s="222">
        <f t="shared" ref="GQ35:GQ40" si="347">(GM35+GO35)</f>
        <v>0</v>
      </c>
      <c r="GR35" s="237">
        <f t="shared" ref="GR35:GR40" si="348">(GN35+GP35)</f>
        <v>0</v>
      </c>
    </row>
    <row r="36" spans="1:200" x14ac:dyDescent="0.25">
      <c r="A36" s="212">
        <v>22</v>
      </c>
      <c r="B36" s="213" t="s">
        <v>54</v>
      </c>
      <c r="C36" s="256">
        <v>130</v>
      </c>
      <c r="D36" s="263">
        <v>61.85</v>
      </c>
      <c r="E36" s="201">
        <f t="shared" si="231"/>
        <v>68.150000000000006</v>
      </c>
      <c r="F36" s="278">
        <v>145</v>
      </c>
      <c r="G36" s="272">
        <v>72.05</v>
      </c>
      <c r="H36" s="276">
        <f t="shared" si="232"/>
        <v>72.95</v>
      </c>
      <c r="I36" s="19"/>
      <c r="J36" s="19">
        <v>1</v>
      </c>
      <c r="K36" s="222">
        <f t="shared" si="233"/>
        <v>0</v>
      </c>
      <c r="L36" s="222">
        <f t="shared" si="234"/>
        <v>0</v>
      </c>
      <c r="M36" s="222">
        <f t="shared" si="235"/>
        <v>72.05</v>
      </c>
      <c r="N36" s="236">
        <f t="shared" si="236"/>
        <v>72.95</v>
      </c>
      <c r="O36" s="222">
        <f t="shared" si="237"/>
        <v>72.05</v>
      </c>
      <c r="P36" s="237">
        <f t="shared" si="237"/>
        <v>72.95</v>
      </c>
      <c r="Q36" s="19"/>
      <c r="R36" s="19"/>
      <c r="S36" s="222">
        <f t="shared" si="238"/>
        <v>0</v>
      </c>
      <c r="T36" s="222">
        <f t="shared" si="239"/>
        <v>0</v>
      </c>
      <c r="U36" s="222">
        <f t="shared" si="240"/>
        <v>0</v>
      </c>
      <c r="V36" s="236">
        <f t="shared" si="241"/>
        <v>0</v>
      </c>
      <c r="W36" s="222">
        <f t="shared" si="242"/>
        <v>0</v>
      </c>
      <c r="X36" s="237">
        <f t="shared" si="242"/>
        <v>0</v>
      </c>
      <c r="Y36" s="19"/>
      <c r="Z36" s="19">
        <v>3</v>
      </c>
      <c r="AA36" s="222">
        <f t="shared" si="243"/>
        <v>0</v>
      </c>
      <c r="AB36" s="222">
        <f t="shared" si="244"/>
        <v>0</v>
      </c>
      <c r="AC36" s="222">
        <f t="shared" si="245"/>
        <v>216.14999999999998</v>
      </c>
      <c r="AD36" s="236">
        <f t="shared" si="246"/>
        <v>218.85000000000002</v>
      </c>
      <c r="AE36" s="222">
        <f t="shared" si="247"/>
        <v>216.14999999999998</v>
      </c>
      <c r="AF36" s="237">
        <f t="shared" si="247"/>
        <v>218.85000000000002</v>
      </c>
      <c r="AG36" s="30"/>
      <c r="AH36" s="30"/>
      <c r="AI36" s="222">
        <f t="shared" si="248"/>
        <v>0</v>
      </c>
      <c r="AJ36" s="222">
        <f t="shared" si="249"/>
        <v>0</v>
      </c>
      <c r="AK36" s="222">
        <f t="shared" si="250"/>
        <v>0</v>
      </c>
      <c r="AL36" s="236">
        <f t="shared" si="251"/>
        <v>0</v>
      </c>
      <c r="AM36" s="222">
        <f t="shared" si="252"/>
        <v>0</v>
      </c>
      <c r="AN36" s="237">
        <f t="shared" si="252"/>
        <v>0</v>
      </c>
      <c r="AO36" s="30"/>
      <c r="AP36" s="30"/>
      <c r="AQ36" s="222">
        <f t="shared" si="253"/>
        <v>0</v>
      </c>
      <c r="AR36" s="222">
        <f t="shared" si="254"/>
        <v>0</v>
      </c>
      <c r="AS36" s="222">
        <f t="shared" si="255"/>
        <v>0</v>
      </c>
      <c r="AT36" s="236">
        <f t="shared" si="256"/>
        <v>0</v>
      </c>
      <c r="AU36" s="222">
        <f t="shared" si="257"/>
        <v>0</v>
      </c>
      <c r="AV36" s="237">
        <f t="shared" si="258"/>
        <v>0</v>
      </c>
      <c r="AW36" s="30">
        <v>1</v>
      </c>
      <c r="AX36" s="30">
        <v>1</v>
      </c>
      <c r="AY36" s="222">
        <f t="shared" si="259"/>
        <v>61.85</v>
      </c>
      <c r="AZ36" s="222">
        <f t="shared" si="260"/>
        <v>68.150000000000006</v>
      </c>
      <c r="BA36" s="222">
        <f t="shared" si="261"/>
        <v>72.05</v>
      </c>
      <c r="BB36" s="236">
        <f t="shared" si="262"/>
        <v>72.95</v>
      </c>
      <c r="BC36" s="222">
        <f t="shared" si="263"/>
        <v>133.9</v>
      </c>
      <c r="BD36" s="237">
        <f t="shared" si="263"/>
        <v>141.10000000000002</v>
      </c>
      <c r="BE36" s="30"/>
      <c r="BF36" s="30"/>
      <c r="BG36" s="222">
        <f t="shared" si="264"/>
        <v>0</v>
      </c>
      <c r="BH36" s="222">
        <f t="shared" si="264"/>
        <v>0</v>
      </c>
      <c r="BI36" s="222">
        <f t="shared" si="265"/>
        <v>0</v>
      </c>
      <c r="BJ36" s="236">
        <f t="shared" si="266"/>
        <v>0</v>
      </c>
      <c r="BK36" s="222">
        <f t="shared" si="267"/>
        <v>0</v>
      </c>
      <c r="BL36" s="237">
        <f t="shared" si="267"/>
        <v>0</v>
      </c>
      <c r="BM36" s="213"/>
      <c r="BN36" s="213">
        <v>3</v>
      </c>
      <c r="BO36" s="222">
        <f t="shared" si="268"/>
        <v>0</v>
      </c>
      <c r="BP36" s="222">
        <f t="shared" si="269"/>
        <v>0</v>
      </c>
      <c r="BQ36" s="222">
        <f t="shared" si="270"/>
        <v>216.14999999999998</v>
      </c>
      <c r="BR36" s="236">
        <f t="shared" si="271"/>
        <v>218.85000000000002</v>
      </c>
      <c r="BS36" s="222">
        <f t="shared" si="272"/>
        <v>216.14999999999998</v>
      </c>
      <c r="BT36" s="237">
        <f t="shared" si="272"/>
        <v>218.85000000000002</v>
      </c>
      <c r="BU36" s="30"/>
      <c r="BV36" s="30">
        <v>1</v>
      </c>
      <c r="BW36" s="222">
        <f t="shared" si="273"/>
        <v>0</v>
      </c>
      <c r="BX36" s="222">
        <f t="shared" si="274"/>
        <v>0</v>
      </c>
      <c r="BY36" s="222">
        <f t="shared" si="275"/>
        <v>72.05</v>
      </c>
      <c r="BZ36" s="236">
        <f t="shared" si="276"/>
        <v>72.95</v>
      </c>
      <c r="CA36" s="222">
        <f t="shared" si="277"/>
        <v>72.05</v>
      </c>
      <c r="CB36" s="237">
        <f t="shared" si="277"/>
        <v>72.95</v>
      </c>
      <c r="CC36" s="30"/>
      <c r="CD36" s="30">
        <v>1</v>
      </c>
      <c r="CE36" s="222">
        <f t="shared" si="278"/>
        <v>0</v>
      </c>
      <c r="CF36" s="222">
        <f t="shared" si="279"/>
        <v>0</v>
      </c>
      <c r="CG36" s="222">
        <f t="shared" si="280"/>
        <v>72.05</v>
      </c>
      <c r="CH36" s="236">
        <f t="shared" si="281"/>
        <v>72.95</v>
      </c>
      <c r="CI36" s="222">
        <f t="shared" si="282"/>
        <v>72.05</v>
      </c>
      <c r="CJ36" s="236">
        <f t="shared" si="282"/>
        <v>72.95</v>
      </c>
      <c r="CK36" s="30"/>
      <c r="CL36" s="30"/>
      <c r="CM36" s="222">
        <f t="shared" si="283"/>
        <v>0</v>
      </c>
      <c r="CN36" s="222">
        <f t="shared" si="284"/>
        <v>0</v>
      </c>
      <c r="CO36" s="222">
        <f t="shared" si="285"/>
        <v>0</v>
      </c>
      <c r="CP36" s="236">
        <f t="shared" si="286"/>
        <v>0</v>
      </c>
      <c r="CQ36" s="222">
        <f t="shared" si="287"/>
        <v>0</v>
      </c>
      <c r="CR36" s="237">
        <f t="shared" si="287"/>
        <v>0</v>
      </c>
      <c r="CS36" s="20"/>
      <c r="CT36" s="21"/>
      <c r="CU36" s="222">
        <f t="shared" si="288"/>
        <v>0</v>
      </c>
      <c r="CV36" s="222">
        <f t="shared" si="289"/>
        <v>0</v>
      </c>
      <c r="CW36" s="222">
        <f t="shared" si="290"/>
        <v>0</v>
      </c>
      <c r="CX36" s="236">
        <f t="shared" si="291"/>
        <v>0</v>
      </c>
      <c r="CY36" s="222">
        <f t="shared" si="292"/>
        <v>0</v>
      </c>
      <c r="CZ36" s="237">
        <f t="shared" si="292"/>
        <v>0</v>
      </c>
      <c r="DA36" s="30"/>
      <c r="DB36" s="30"/>
      <c r="DC36" s="222">
        <f t="shared" si="293"/>
        <v>0</v>
      </c>
      <c r="DD36" s="222">
        <f t="shared" si="294"/>
        <v>0</v>
      </c>
      <c r="DE36" s="222">
        <f t="shared" si="295"/>
        <v>0</v>
      </c>
      <c r="DF36" s="236">
        <f t="shared" si="296"/>
        <v>0</v>
      </c>
      <c r="DG36" s="222">
        <f t="shared" si="297"/>
        <v>0</v>
      </c>
      <c r="DH36" s="236">
        <f t="shared" si="297"/>
        <v>0</v>
      </c>
      <c r="DI36" s="30"/>
      <c r="DJ36" s="30"/>
      <c r="DK36" s="222">
        <f t="shared" si="298"/>
        <v>0</v>
      </c>
      <c r="DL36" s="222">
        <f t="shared" si="299"/>
        <v>0</v>
      </c>
      <c r="DM36" s="222">
        <f t="shared" si="300"/>
        <v>0</v>
      </c>
      <c r="DN36" s="236">
        <f t="shared" si="301"/>
        <v>0</v>
      </c>
      <c r="DO36" s="222">
        <f t="shared" si="302"/>
        <v>0</v>
      </c>
      <c r="DP36" s="237">
        <f t="shared" si="302"/>
        <v>0</v>
      </c>
      <c r="DQ36" s="30"/>
      <c r="DR36" s="30"/>
      <c r="DS36" s="222">
        <f>(DQ36*L36)</f>
        <v>0</v>
      </c>
      <c r="DT36" s="222">
        <f>(DQ36*M36)</f>
        <v>0</v>
      </c>
      <c r="DU36" s="222">
        <f>(DR36*O36)</f>
        <v>0</v>
      </c>
      <c r="DV36" s="236">
        <f>(DR36*P36)</f>
        <v>0</v>
      </c>
      <c r="DW36" s="222">
        <f t="shared" si="303"/>
        <v>0</v>
      </c>
      <c r="DX36" s="237">
        <f t="shared" si="303"/>
        <v>0</v>
      </c>
      <c r="DY36" s="30"/>
      <c r="DZ36" s="30"/>
      <c r="EA36" s="222">
        <f t="shared" si="304"/>
        <v>0</v>
      </c>
      <c r="EB36" s="222">
        <f t="shared" si="305"/>
        <v>0</v>
      </c>
      <c r="EC36" s="222">
        <f t="shared" si="306"/>
        <v>0</v>
      </c>
      <c r="ED36" s="236">
        <f t="shared" si="307"/>
        <v>0</v>
      </c>
      <c r="EE36" s="222">
        <f t="shared" si="308"/>
        <v>0</v>
      </c>
      <c r="EF36" s="236">
        <f t="shared" si="308"/>
        <v>0</v>
      </c>
      <c r="EG36" s="30"/>
      <c r="EH36" s="30"/>
      <c r="EI36" s="238">
        <f t="shared" si="309"/>
        <v>0</v>
      </c>
      <c r="EJ36" s="222">
        <f t="shared" si="310"/>
        <v>0</v>
      </c>
      <c r="EK36" s="222">
        <f t="shared" si="311"/>
        <v>0</v>
      </c>
      <c r="EL36" s="236">
        <f t="shared" si="312"/>
        <v>0</v>
      </c>
      <c r="EM36" s="222">
        <f t="shared" si="313"/>
        <v>0</v>
      </c>
      <c r="EN36" s="237">
        <f t="shared" si="313"/>
        <v>0</v>
      </c>
      <c r="EO36" s="30">
        <v>2</v>
      </c>
      <c r="EP36" s="30">
        <v>1</v>
      </c>
      <c r="EQ36" s="238">
        <f t="shared" si="314"/>
        <v>123.7</v>
      </c>
      <c r="ER36" s="222">
        <f t="shared" si="315"/>
        <v>136.30000000000001</v>
      </c>
      <c r="ES36" s="222">
        <f t="shared" si="316"/>
        <v>72.05</v>
      </c>
      <c r="ET36" s="236">
        <f t="shared" si="317"/>
        <v>72.95</v>
      </c>
      <c r="EU36" s="222">
        <f t="shared" si="318"/>
        <v>195.75</v>
      </c>
      <c r="EV36" s="237">
        <f t="shared" si="318"/>
        <v>209.25</v>
      </c>
      <c r="EW36" s="30"/>
      <c r="EX36" s="30"/>
      <c r="EY36" s="238">
        <f>(EW36*L36)</f>
        <v>0</v>
      </c>
      <c r="EZ36" s="222">
        <f>(EW36*M36)</f>
        <v>0</v>
      </c>
      <c r="FA36" s="222">
        <f>(EX36*O36)</f>
        <v>0</v>
      </c>
      <c r="FB36" s="236">
        <f>(EX36*P36)</f>
        <v>0</v>
      </c>
      <c r="FC36" s="222">
        <f t="shared" si="319"/>
        <v>0</v>
      </c>
      <c r="FD36" s="237">
        <f t="shared" si="319"/>
        <v>0</v>
      </c>
      <c r="FE36" s="30"/>
      <c r="FF36" s="30"/>
      <c r="FG36" s="238">
        <f t="shared" si="320"/>
        <v>0</v>
      </c>
      <c r="FH36" s="222">
        <f t="shared" si="321"/>
        <v>0</v>
      </c>
      <c r="FI36" s="222">
        <f t="shared" si="322"/>
        <v>0</v>
      </c>
      <c r="FJ36" s="236">
        <f t="shared" si="323"/>
        <v>0</v>
      </c>
      <c r="FK36" s="222">
        <f t="shared" si="324"/>
        <v>0</v>
      </c>
      <c r="FL36" s="237">
        <f t="shared" si="324"/>
        <v>0</v>
      </c>
      <c r="FM36" s="30"/>
      <c r="FN36" s="30"/>
      <c r="FO36" s="238">
        <f t="shared" si="325"/>
        <v>0</v>
      </c>
      <c r="FP36" s="222">
        <f t="shared" si="326"/>
        <v>0</v>
      </c>
      <c r="FQ36" s="222">
        <f t="shared" si="327"/>
        <v>0</v>
      </c>
      <c r="FR36" s="236">
        <f t="shared" si="328"/>
        <v>0</v>
      </c>
      <c r="FS36" s="222">
        <f t="shared" si="329"/>
        <v>0</v>
      </c>
      <c r="FT36" s="237">
        <f t="shared" si="330"/>
        <v>0</v>
      </c>
      <c r="FU36" s="30"/>
      <c r="FV36" s="30"/>
      <c r="FW36" s="238">
        <f t="shared" si="331"/>
        <v>0</v>
      </c>
      <c r="FX36" s="222">
        <f t="shared" si="332"/>
        <v>0</v>
      </c>
      <c r="FY36" s="222">
        <f t="shared" si="333"/>
        <v>0</v>
      </c>
      <c r="FZ36" s="236">
        <f t="shared" si="334"/>
        <v>0</v>
      </c>
      <c r="GA36" s="222">
        <f t="shared" ref="GA36:GA40" si="349">(FW36+FY36)</f>
        <v>0</v>
      </c>
      <c r="GB36" s="237">
        <f t="shared" ref="GB36:GB40" si="350">(FX36+FZ36)</f>
        <v>0</v>
      </c>
      <c r="GC36" s="30">
        <v>1</v>
      </c>
      <c r="GD36" s="30"/>
      <c r="GE36" s="238">
        <f t="shared" si="337"/>
        <v>61.85</v>
      </c>
      <c r="GF36" s="222">
        <f t="shared" si="338"/>
        <v>68.150000000000006</v>
      </c>
      <c r="GG36" s="222">
        <f t="shared" si="339"/>
        <v>0</v>
      </c>
      <c r="GH36" s="236">
        <f t="shared" si="340"/>
        <v>0</v>
      </c>
      <c r="GI36" s="222">
        <f t="shared" si="341"/>
        <v>61.85</v>
      </c>
      <c r="GJ36" s="237">
        <f t="shared" si="342"/>
        <v>68.150000000000006</v>
      </c>
      <c r="GK36" s="30"/>
      <c r="GL36" s="30"/>
      <c r="GM36" s="238">
        <f t="shared" si="343"/>
        <v>0</v>
      </c>
      <c r="GN36" s="222">
        <f t="shared" si="344"/>
        <v>0</v>
      </c>
      <c r="GO36" s="222">
        <f t="shared" si="345"/>
        <v>0</v>
      </c>
      <c r="GP36" s="236">
        <f t="shared" si="346"/>
        <v>0</v>
      </c>
      <c r="GQ36" s="222">
        <f t="shared" si="347"/>
        <v>0</v>
      </c>
      <c r="GR36" s="237">
        <f t="shared" si="348"/>
        <v>0</v>
      </c>
    </row>
    <row r="37" spans="1:200" x14ac:dyDescent="0.25">
      <c r="A37" s="212">
        <v>23</v>
      </c>
      <c r="B37" s="213" t="s">
        <v>55</v>
      </c>
      <c r="C37" s="256">
        <v>130</v>
      </c>
      <c r="D37" s="263">
        <v>57.7</v>
      </c>
      <c r="E37" s="201">
        <f t="shared" si="231"/>
        <v>72.3</v>
      </c>
      <c r="F37" s="278">
        <v>145</v>
      </c>
      <c r="G37" s="272">
        <v>64.3</v>
      </c>
      <c r="H37" s="276">
        <f t="shared" si="232"/>
        <v>80.7</v>
      </c>
      <c r="I37" s="19">
        <v>1</v>
      </c>
      <c r="J37" s="19"/>
      <c r="K37" s="222">
        <f t="shared" si="233"/>
        <v>57.7</v>
      </c>
      <c r="L37" s="222">
        <f t="shared" si="234"/>
        <v>72.3</v>
      </c>
      <c r="M37" s="222">
        <f t="shared" si="235"/>
        <v>0</v>
      </c>
      <c r="N37" s="236">
        <f t="shared" si="236"/>
        <v>0</v>
      </c>
      <c r="O37" s="222">
        <f t="shared" si="237"/>
        <v>57.7</v>
      </c>
      <c r="P37" s="237">
        <f t="shared" si="237"/>
        <v>72.3</v>
      </c>
      <c r="Q37" s="19"/>
      <c r="R37" s="19"/>
      <c r="S37" s="222">
        <f t="shared" si="238"/>
        <v>0</v>
      </c>
      <c r="T37" s="222">
        <f t="shared" si="239"/>
        <v>0</v>
      </c>
      <c r="U37" s="222">
        <f t="shared" si="240"/>
        <v>0</v>
      </c>
      <c r="V37" s="236">
        <f t="shared" si="241"/>
        <v>0</v>
      </c>
      <c r="W37" s="222">
        <f t="shared" si="242"/>
        <v>0</v>
      </c>
      <c r="X37" s="237">
        <f t="shared" si="242"/>
        <v>0</v>
      </c>
      <c r="Y37" s="19"/>
      <c r="Z37" s="19"/>
      <c r="AA37" s="222">
        <f t="shared" si="243"/>
        <v>0</v>
      </c>
      <c r="AB37" s="222">
        <f t="shared" si="244"/>
        <v>0</v>
      </c>
      <c r="AC37" s="222">
        <f t="shared" si="245"/>
        <v>0</v>
      </c>
      <c r="AD37" s="236">
        <f t="shared" si="246"/>
        <v>0</v>
      </c>
      <c r="AE37" s="222">
        <f t="shared" si="247"/>
        <v>0</v>
      </c>
      <c r="AF37" s="237">
        <f t="shared" si="247"/>
        <v>0</v>
      </c>
      <c r="AG37" s="30"/>
      <c r="AH37" s="30"/>
      <c r="AI37" s="222">
        <f t="shared" si="248"/>
        <v>0</v>
      </c>
      <c r="AJ37" s="222">
        <f t="shared" si="249"/>
        <v>0</v>
      </c>
      <c r="AK37" s="222">
        <f t="shared" si="250"/>
        <v>0</v>
      </c>
      <c r="AL37" s="236">
        <f t="shared" si="251"/>
        <v>0</v>
      </c>
      <c r="AM37" s="222">
        <f t="shared" si="252"/>
        <v>0</v>
      </c>
      <c r="AN37" s="237">
        <f t="shared" si="252"/>
        <v>0</v>
      </c>
      <c r="AO37" s="30"/>
      <c r="AP37" s="30"/>
      <c r="AQ37" s="222">
        <f t="shared" si="253"/>
        <v>0</v>
      </c>
      <c r="AR37" s="222">
        <f t="shared" si="254"/>
        <v>0</v>
      </c>
      <c r="AS37" s="222">
        <f t="shared" si="255"/>
        <v>0</v>
      </c>
      <c r="AT37" s="236">
        <f t="shared" si="256"/>
        <v>0</v>
      </c>
      <c r="AU37" s="222">
        <f t="shared" si="257"/>
        <v>0</v>
      </c>
      <c r="AV37" s="237">
        <f t="shared" si="258"/>
        <v>0</v>
      </c>
      <c r="AW37" s="30">
        <v>1</v>
      </c>
      <c r="AX37" s="30">
        <v>2</v>
      </c>
      <c r="AY37" s="222">
        <f t="shared" si="259"/>
        <v>57.7</v>
      </c>
      <c r="AZ37" s="222">
        <f t="shared" si="260"/>
        <v>72.3</v>
      </c>
      <c r="BA37" s="222">
        <f t="shared" si="261"/>
        <v>128.6</v>
      </c>
      <c r="BB37" s="236">
        <f t="shared" si="262"/>
        <v>161.4</v>
      </c>
      <c r="BC37" s="222">
        <f t="shared" si="263"/>
        <v>186.3</v>
      </c>
      <c r="BD37" s="237">
        <f t="shared" si="263"/>
        <v>233.7</v>
      </c>
      <c r="BE37" s="30"/>
      <c r="BF37" s="30"/>
      <c r="BG37" s="222">
        <f t="shared" si="264"/>
        <v>0</v>
      </c>
      <c r="BH37" s="222">
        <f t="shared" si="264"/>
        <v>0</v>
      </c>
      <c r="BI37" s="222">
        <f t="shared" si="265"/>
        <v>0</v>
      </c>
      <c r="BJ37" s="236">
        <f t="shared" si="266"/>
        <v>0</v>
      </c>
      <c r="BK37" s="222">
        <f t="shared" si="267"/>
        <v>0</v>
      </c>
      <c r="BL37" s="237">
        <f t="shared" si="267"/>
        <v>0</v>
      </c>
      <c r="BM37" s="213"/>
      <c r="BN37" s="213"/>
      <c r="BO37" s="222">
        <f t="shared" si="268"/>
        <v>0</v>
      </c>
      <c r="BP37" s="222">
        <f t="shared" si="269"/>
        <v>0</v>
      </c>
      <c r="BQ37" s="222">
        <f t="shared" si="270"/>
        <v>0</v>
      </c>
      <c r="BR37" s="236">
        <f t="shared" si="271"/>
        <v>0</v>
      </c>
      <c r="BS37" s="222">
        <f t="shared" si="272"/>
        <v>0</v>
      </c>
      <c r="BT37" s="237">
        <f t="shared" si="272"/>
        <v>0</v>
      </c>
      <c r="BU37" s="30"/>
      <c r="BV37" s="30">
        <v>1</v>
      </c>
      <c r="BW37" s="222">
        <f t="shared" si="273"/>
        <v>0</v>
      </c>
      <c r="BX37" s="222">
        <f t="shared" si="274"/>
        <v>0</v>
      </c>
      <c r="BY37" s="222">
        <f t="shared" si="275"/>
        <v>64.3</v>
      </c>
      <c r="BZ37" s="236">
        <f t="shared" si="276"/>
        <v>80.7</v>
      </c>
      <c r="CA37" s="222">
        <f t="shared" si="277"/>
        <v>64.3</v>
      </c>
      <c r="CB37" s="237">
        <f t="shared" si="277"/>
        <v>80.7</v>
      </c>
      <c r="CC37" s="30"/>
      <c r="CD37" s="30">
        <v>1</v>
      </c>
      <c r="CE37" s="222">
        <f t="shared" si="278"/>
        <v>0</v>
      </c>
      <c r="CF37" s="222">
        <f t="shared" si="279"/>
        <v>0</v>
      </c>
      <c r="CG37" s="222">
        <f t="shared" si="280"/>
        <v>64.3</v>
      </c>
      <c r="CH37" s="236">
        <f t="shared" si="281"/>
        <v>80.7</v>
      </c>
      <c r="CI37" s="222">
        <f t="shared" si="282"/>
        <v>64.3</v>
      </c>
      <c r="CJ37" s="236">
        <f t="shared" si="282"/>
        <v>80.7</v>
      </c>
      <c r="CK37" s="30"/>
      <c r="CL37" s="30"/>
      <c r="CM37" s="222">
        <f t="shared" si="283"/>
        <v>0</v>
      </c>
      <c r="CN37" s="222">
        <f t="shared" si="284"/>
        <v>0</v>
      </c>
      <c r="CO37" s="222">
        <f t="shared" si="285"/>
        <v>0</v>
      </c>
      <c r="CP37" s="236">
        <f t="shared" si="286"/>
        <v>0</v>
      </c>
      <c r="CQ37" s="222">
        <f t="shared" si="287"/>
        <v>0</v>
      </c>
      <c r="CR37" s="237">
        <f t="shared" si="287"/>
        <v>0</v>
      </c>
      <c r="CS37" s="20"/>
      <c r="CT37" s="21"/>
      <c r="CU37" s="222">
        <f t="shared" si="288"/>
        <v>0</v>
      </c>
      <c r="CV37" s="222">
        <f t="shared" si="289"/>
        <v>0</v>
      </c>
      <c r="CW37" s="222">
        <f t="shared" si="290"/>
        <v>0</v>
      </c>
      <c r="CX37" s="236">
        <f t="shared" si="291"/>
        <v>0</v>
      </c>
      <c r="CY37" s="222">
        <f t="shared" si="292"/>
        <v>0</v>
      </c>
      <c r="CZ37" s="237">
        <f t="shared" si="292"/>
        <v>0</v>
      </c>
      <c r="DA37" s="30"/>
      <c r="DB37" s="30"/>
      <c r="DC37" s="222">
        <f t="shared" si="293"/>
        <v>0</v>
      </c>
      <c r="DD37" s="222">
        <f t="shared" si="294"/>
        <v>0</v>
      </c>
      <c r="DE37" s="222">
        <f t="shared" si="295"/>
        <v>0</v>
      </c>
      <c r="DF37" s="236">
        <f t="shared" si="296"/>
        <v>0</v>
      </c>
      <c r="DG37" s="222">
        <f t="shared" si="297"/>
        <v>0</v>
      </c>
      <c r="DH37" s="236">
        <f t="shared" si="297"/>
        <v>0</v>
      </c>
      <c r="DI37" s="30"/>
      <c r="DJ37" s="30"/>
      <c r="DK37" s="222">
        <f t="shared" si="298"/>
        <v>0</v>
      </c>
      <c r="DL37" s="222">
        <f t="shared" si="299"/>
        <v>0</v>
      </c>
      <c r="DM37" s="222">
        <f t="shared" si="300"/>
        <v>0</v>
      </c>
      <c r="DN37" s="236">
        <f t="shared" si="301"/>
        <v>0</v>
      </c>
      <c r="DO37" s="222">
        <f t="shared" si="302"/>
        <v>0</v>
      </c>
      <c r="DP37" s="237">
        <f t="shared" si="302"/>
        <v>0</v>
      </c>
      <c r="DQ37" s="30"/>
      <c r="DR37" s="30"/>
      <c r="DS37" s="222">
        <f>(DQ37*L37)</f>
        <v>0</v>
      </c>
      <c r="DT37" s="222">
        <f>(DQ37*M37)</f>
        <v>0</v>
      </c>
      <c r="DU37" s="222">
        <f>(DR37*O37)</f>
        <v>0</v>
      </c>
      <c r="DV37" s="236">
        <f>(DR37*P37)</f>
        <v>0</v>
      </c>
      <c r="DW37" s="222">
        <f t="shared" si="303"/>
        <v>0</v>
      </c>
      <c r="DX37" s="237">
        <f t="shared" si="303"/>
        <v>0</v>
      </c>
      <c r="DY37" s="30"/>
      <c r="DZ37" s="30"/>
      <c r="EA37" s="222">
        <f t="shared" si="304"/>
        <v>0</v>
      </c>
      <c r="EB37" s="222">
        <f t="shared" si="305"/>
        <v>0</v>
      </c>
      <c r="EC37" s="222">
        <f t="shared" si="306"/>
        <v>0</v>
      </c>
      <c r="ED37" s="236">
        <f t="shared" si="307"/>
        <v>0</v>
      </c>
      <c r="EE37" s="222">
        <f t="shared" si="308"/>
        <v>0</v>
      </c>
      <c r="EF37" s="236">
        <f t="shared" si="308"/>
        <v>0</v>
      </c>
      <c r="EG37" s="30"/>
      <c r="EH37" s="30"/>
      <c r="EI37" s="238">
        <f t="shared" si="309"/>
        <v>0</v>
      </c>
      <c r="EJ37" s="222">
        <f t="shared" si="310"/>
        <v>0</v>
      </c>
      <c r="EK37" s="222">
        <f t="shared" si="311"/>
        <v>0</v>
      </c>
      <c r="EL37" s="236">
        <f t="shared" si="312"/>
        <v>0</v>
      </c>
      <c r="EM37" s="222">
        <f t="shared" si="313"/>
        <v>0</v>
      </c>
      <c r="EN37" s="237">
        <f t="shared" si="313"/>
        <v>0</v>
      </c>
      <c r="EO37" s="30"/>
      <c r="EP37" s="30">
        <v>1</v>
      </c>
      <c r="EQ37" s="238">
        <f t="shared" si="314"/>
        <v>0</v>
      </c>
      <c r="ER37" s="222">
        <f t="shared" si="315"/>
        <v>0</v>
      </c>
      <c r="ES37" s="222">
        <f t="shared" si="316"/>
        <v>64.3</v>
      </c>
      <c r="ET37" s="236">
        <f t="shared" si="317"/>
        <v>80.7</v>
      </c>
      <c r="EU37" s="222">
        <f t="shared" si="318"/>
        <v>64.3</v>
      </c>
      <c r="EV37" s="237">
        <f t="shared" si="318"/>
        <v>80.7</v>
      </c>
      <c r="EW37" s="30"/>
      <c r="EX37" s="30"/>
      <c r="EY37" s="238">
        <f>(EW37*L37)</f>
        <v>0</v>
      </c>
      <c r="EZ37" s="222">
        <f>(EW37*M37)</f>
        <v>0</v>
      </c>
      <c r="FA37" s="222">
        <f>(EX37*O37)</f>
        <v>0</v>
      </c>
      <c r="FB37" s="236">
        <f>(EX37*P37)</f>
        <v>0</v>
      </c>
      <c r="FC37" s="222">
        <f t="shared" si="319"/>
        <v>0</v>
      </c>
      <c r="FD37" s="237">
        <f t="shared" si="319"/>
        <v>0</v>
      </c>
      <c r="FE37" s="30"/>
      <c r="FF37" s="30"/>
      <c r="FG37" s="238">
        <f t="shared" si="320"/>
        <v>0</v>
      </c>
      <c r="FH37" s="222">
        <f t="shared" si="321"/>
        <v>0</v>
      </c>
      <c r="FI37" s="222">
        <f t="shared" si="322"/>
        <v>0</v>
      </c>
      <c r="FJ37" s="236">
        <f t="shared" si="323"/>
        <v>0</v>
      </c>
      <c r="FK37" s="222">
        <f t="shared" si="324"/>
        <v>0</v>
      </c>
      <c r="FL37" s="237">
        <f t="shared" si="324"/>
        <v>0</v>
      </c>
      <c r="FM37" s="30"/>
      <c r="FN37" s="30"/>
      <c r="FO37" s="238">
        <f t="shared" si="325"/>
        <v>0</v>
      </c>
      <c r="FP37" s="222">
        <f t="shared" si="326"/>
        <v>0</v>
      </c>
      <c r="FQ37" s="222">
        <f t="shared" si="327"/>
        <v>0</v>
      </c>
      <c r="FR37" s="236">
        <f t="shared" si="328"/>
        <v>0</v>
      </c>
      <c r="FS37" s="222">
        <f t="shared" si="329"/>
        <v>0</v>
      </c>
      <c r="FT37" s="237">
        <f t="shared" si="330"/>
        <v>0</v>
      </c>
      <c r="FU37" s="30"/>
      <c r="FV37" s="30">
        <v>1</v>
      </c>
      <c r="FW37" s="238">
        <f t="shared" si="331"/>
        <v>0</v>
      </c>
      <c r="FX37" s="222">
        <f t="shared" si="332"/>
        <v>0</v>
      </c>
      <c r="FY37" s="222">
        <f t="shared" si="333"/>
        <v>64.3</v>
      </c>
      <c r="FZ37" s="236">
        <f t="shared" si="334"/>
        <v>80.7</v>
      </c>
      <c r="GA37" s="222">
        <f t="shared" si="349"/>
        <v>64.3</v>
      </c>
      <c r="GB37" s="237">
        <f t="shared" si="350"/>
        <v>80.7</v>
      </c>
      <c r="GC37" s="30"/>
      <c r="GD37" s="30"/>
      <c r="GE37" s="238">
        <f t="shared" si="337"/>
        <v>0</v>
      </c>
      <c r="GF37" s="222">
        <f t="shared" si="338"/>
        <v>0</v>
      </c>
      <c r="GG37" s="222">
        <f t="shared" si="339"/>
        <v>0</v>
      </c>
      <c r="GH37" s="236">
        <f t="shared" si="340"/>
        <v>0</v>
      </c>
      <c r="GI37" s="222">
        <f t="shared" si="341"/>
        <v>0</v>
      </c>
      <c r="GJ37" s="237">
        <f t="shared" si="342"/>
        <v>0</v>
      </c>
      <c r="GK37" s="30"/>
      <c r="GL37" s="30">
        <v>1</v>
      </c>
      <c r="GM37" s="238">
        <f t="shared" si="343"/>
        <v>0</v>
      </c>
      <c r="GN37" s="222">
        <f t="shared" si="344"/>
        <v>0</v>
      </c>
      <c r="GO37" s="222">
        <f t="shared" si="345"/>
        <v>64.3</v>
      </c>
      <c r="GP37" s="236">
        <f t="shared" si="346"/>
        <v>80.7</v>
      </c>
      <c r="GQ37" s="222">
        <f t="shared" si="347"/>
        <v>64.3</v>
      </c>
      <c r="GR37" s="237">
        <f t="shared" si="348"/>
        <v>80.7</v>
      </c>
    </row>
    <row r="38" spans="1:200" x14ac:dyDescent="0.25">
      <c r="A38" s="212">
        <v>24</v>
      </c>
      <c r="B38" s="213" t="s">
        <v>56</v>
      </c>
      <c r="C38" s="256">
        <v>130</v>
      </c>
      <c r="D38" s="263">
        <v>65.7</v>
      </c>
      <c r="E38" s="201">
        <f t="shared" si="231"/>
        <v>64.3</v>
      </c>
      <c r="F38" s="278">
        <v>145</v>
      </c>
      <c r="G38" s="272">
        <v>73.099999999999994</v>
      </c>
      <c r="H38" s="276">
        <f t="shared" si="232"/>
        <v>71.900000000000006</v>
      </c>
      <c r="I38" s="137"/>
      <c r="J38" s="137">
        <v>1</v>
      </c>
      <c r="K38" s="222">
        <f t="shared" si="233"/>
        <v>0</v>
      </c>
      <c r="L38" s="222">
        <f t="shared" si="234"/>
        <v>0</v>
      </c>
      <c r="M38" s="222">
        <f t="shared" si="235"/>
        <v>73.099999999999994</v>
      </c>
      <c r="N38" s="236">
        <f t="shared" si="236"/>
        <v>71.900000000000006</v>
      </c>
      <c r="O38" s="222">
        <f t="shared" si="237"/>
        <v>73.099999999999994</v>
      </c>
      <c r="P38" s="237">
        <f t="shared" si="237"/>
        <v>71.900000000000006</v>
      </c>
      <c r="Q38" s="137">
        <v>1</v>
      </c>
      <c r="R38" s="137"/>
      <c r="S38" s="222">
        <f t="shared" si="238"/>
        <v>65.7</v>
      </c>
      <c r="T38" s="222">
        <f t="shared" si="239"/>
        <v>64.3</v>
      </c>
      <c r="U38" s="222">
        <f t="shared" si="240"/>
        <v>0</v>
      </c>
      <c r="V38" s="236">
        <f t="shared" si="241"/>
        <v>0</v>
      </c>
      <c r="W38" s="222">
        <f t="shared" si="242"/>
        <v>65.7</v>
      </c>
      <c r="X38" s="237">
        <f t="shared" si="242"/>
        <v>64.3</v>
      </c>
      <c r="Y38" s="137"/>
      <c r="Z38" s="137"/>
      <c r="AA38" s="222">
        <f t="shared" si="243"/>
        <v>0</v>
      </c>
      <c r="AB38" s="222">
        <f t="shared" si="244"/>
        <v>0</v>
      </c>
      <c r="AC38" s="222">
        <f t="shared" si="245"/>
        <v>0</v>
      </c>
      <c r="AD38" s="236">
        <f t="shared" si="246"/>
        <v>0</v>
      </c>
      <c r="AE38" s="222">
        <f t="shared" si="247"/>
        <v>0</v>
      </c>
      <c r="AF38" s="237">
        <f t="shared" si="247"/>
        <v>0</v>
      </c>
      <c r="AG38" s="137"/>
      <c r="AH38" s="137"/>
      <c r="AI38" s="222">
        <f t="shared" si="248"/>
        <v>0</v>
      </c>
      <c r="AJ38" s="222">
        <f t="shared" si="249"/>
        <v>0</v>
      </c>
      <c r="AK38" s="222">
        <f t="shared" si="250"/>
        <v>0</v>
      </c>
      <c r="AL38" s="236">
        <f t="shared" si="251"/>
        <v>0</v>
      </c>
      <c r="AM38" s="222">
        <f t="shared" si="252"/>
        <v>0</v>
      </c>
      <c r="AN38" s="237">
        <f t="shared" si="252"/>
        <v>0</v>
      </c>
      <c r="AO38" s="137"/>
      <c r="AP38" s="137"/>
      <c r="AQ38" s="222">
        <f t="shared" si="253"/>
        <v>0</v>
      </c>
      <c r="AR38" s="222">
        <f t="shared" si="254"/>
        <v>0</v>
      </c>
      <c r="AS38" s="222">
        <f t="shared" si="255"/>
        <v>0</v>
      </c>
      <c r="AT38" s="236">
        <f t="shared" si="256"/>
        <v>0</v>
      </c>
      <c r="AU38" s="222">
        <f t="shared" si="257"/>
        <v>0</v>
      </c>
      <c r="AV38" s="237">
        <f t="shared" si="258"/>
        <v>0</v>
      </c>
      <c r="AW38" s="137"/>
      <c r="AX38" s="137"/>
      <c r="AY38" s="222">
        <f t="shared" si="259"/>
        <v>0</v>
      </c>
      <c r="AZ38" s="222">
        <f t="shared" si="260"/>
        <v>0</v>
      </c>
      <c r="BA38" s="222">
        <f t="shared" si="261"/>
        <v>0</v>
      </c>
      <c r="BB38" s="236">
        <f t="shared" si="262"/>
        <v>0</v>
      </c>
      <c r="BC38" s="222">
        <f t="shared" si="263"/>
        <v>0</v>
      </c>
      <c r="BD38" s="237">
        <f t="shared" si="263"/>
        <v>0</v>
      </c>
      <c r="BE38" s="137"/>
      <c r="BF38" s="137"/>
      <c r="BG38" s="222">
        <f t="shared" si="264"/>
        <v>0</v>
      </c>
      <c r="BH38" s="222">
        <f t="shared" si="264"/>
        <v>0</v>
      </c>
      <c r="BI38" s="222">
        <f t="shared" si="265"/>
        <v>0</v>
      </c>
      <c r="BJ38" s="236">
        <f t="shared" si="266"/>
        <v>0</v>
      </c>
      <c r="BK38" s="222">
        <f t="shared" si="267"/>
        <v>0</v>
      </c>
      <c r="BL38" s="237">
        <f t="shared" si="267"/>
        <v>0</v>
      </c>
      <c r="BM38" s="213"/>
      <c r="BN38" s="213"/>
      <c r="BO38" s="222">
        <f t="shared" si="268"/>
        <v>0</v>
      </c>
      <c r="BP38" s="222">
        <f t="shared" si="269"/>
        <v>0</v>
      </c>
      <c r="BQ38" s="222">
        <f t="shared" si="270"/>
        <v>0</v>
      </c>
      <c r="BR38" s="236">
        <f t="shared" si="271"/>
        <v>0</v>
      </c>
      <c r="BS38" s="222">
        <f t="shared" si="272"/>
        <v>0</v>
      </c>
      <c r="BT38" s="237">
        <f t="shared" si="272"/>
        <v>0</v>
      </c>
      <c r="BU38" s="137"/>
      <c r="BV38" s="137"/>
      <c r="BW38" s="222">
        <f t="shared" si="273"/>
        <v>0</v>
      </c>
      <c r="BX38" s="222">
        <f t="shared" si="274"/>
        <v>0</v>
      </c>
      <c r="BY38" s="222">
        <f t="shared" si="275"/>
        <v>0</v>
      </c>
      <c r="BZ38" s="236">
        <f t="shared" si="276"/>
        <v>0</v>
      </c>
      <c r="CA38" s="222">
        <f t="shared" si="277"/>
        <v>0</v>
      </c>
      <c r="CB38" s="237">
        <f t="shared" si="277"/>
        <v>0</v>
      </c>
      <c r="CC38" s="137"/>
      <c r="CD38" s="137"/>
      <c r="CE38" s="222">
        <f t="shared" si="278"/>
        <v>0</v>
      </c>
      <c r="CF38" s="222">
        <f t="shared" si="279"/>
        <v>0</v>
      </c>
      <c r="CG38" s="222">
        <f t="shared" si="280"/>
        <v>0</v>
      </c>
      <c r="CH38" s="236">
        <f t="shared" si="281"/>
        <v>0</v>
      </c>
      <c r="CI38" s="222">
        <f t="shared" si="282"/>
        <v>0</v>
      </c>
      <c r="CJ38" s="236">
        <f t="shared" si="282"/>
        <v>0</v>
      </c>
      <c r="CK38" s="137"/>
      <c r="CL38" s="137"/>
      <c r="CM38" s="222">
        <f t="shared" si="283"/>
        <v>0</v>
      </c>
      <c r="CN38" s="222">
        <f t="shared" si="284"/>
        <v>0</v>
      </c>
      <c r="CO38" s="222">
        <f t="shared" si="285"/>
        <v>0</v>
      </c>
      <c r="CP38" s="236">
        <f t="shared" si="286"/>
        <v>0</v>
      </c>
      <c r="CQ38" s="222">
        <f t="shared" si="287"/>
        <v>0</v>
      </c>
      <c r="CR38" s="237">
        <f t="shared" si="287"/>
        <v>0</v>
      </c>
      <c r="CS38" s="162"/>
      <c r="CT38" s="138"/>
      <c r="CU38" s="222">
        <f t="shared" si="288"/>
        <v>0</v>
      </c>
      <c r="CV38" s="222">
        <f t="shared" si="289"/>
        <v>0</v>
      </c>
      <c r="CW38" s="222">
        <f t="shared" si="290"/>
        <v>0</v>
      </c>
      <c r="CX38" s="236">
        <f t="shared" si="291"/>
        <v>0</v>
      </c>
      <c r="CY38" s="222">
        <f t="shared" si="292"/>
        <v>0</v>
      </c>
      <c r="CZ38" s="237">
        <f t="shared" si="292"/>
        <v>0</v>
      </c>
      <c r="DA38" s="137"/>
      <c r="DB38" s="137"/>
      <c r="DC38" s="222">
        <f t="shared" si="293"/>
        <v>0</v>
      </c>
      <c r="DD38" s="222">
        <f t="shared" si="294"/>
        <v>0</v>
      </c>
      <c r="DE38" s="222">
        <f t="shared" si="295"/>
        <v>0</v>
      </c>
      <c r="DF38" s="236">
        <f t="shared" si="296"/>
        <v>0</v>
      </c>
      <c r="DG38" s="222">
        <f t="shared" si="297"/>
        <v>0</v>
      </c>
      <c r="DH38" s="236">
        <f t="shared" si="297"/>
        <v>0</v>
      </c>
      <c r="DI38" s="137"/>
      <c r="DJ38" s="137"/>
      <c r="DK38" s="222">
        <f t="shared" si="298"/>
        <v>0</v>
      </c>
      <c r="DL38" s="222">
        <f t="shared" si="299"/>
        <v>0</v>
      </c>
      <c r="DM38" s="222">
        <f t="shared" si="300"/>
        <v>0</v>
      </c>
      <c r="DN38" s="236">
        <f t="shared" si="301"/>
        <v>0</v>
      </c>
      <c r="DO38" s="222">
        <f t="shared" si="302"/>
        <v>0</v>
      </c>
      <c r="DP38" s="237">
        <f t="shared" si="302"/>
        <v>0</v>
      </c>
      <c r="DQ38" s="137"/>
      <c r="DR38" s="137"/>
      <c r="DS38" s="222">
        <f>(DQ38*L38)</f>
        <v>0</v>
      </c>
      <c r="DT38" s="222">
        <f>(DQ38*M38)</f>
        <v>0</v>
      </c>
      <c r="DU38" s="222">
        <f>(DR38*O38)</f>
        <v>0</v>
      </c>
      <c r="DV38" s="236">
        <f>(DR38*P38)</f>
        <v>0</v>
      </c>
      <c r="DW38" s="222">
        <f t="shared" si="303"/>
        <v>0</v>
      </c>
      <c r="DX38" s="237">
        <f t="shared" si="303"/>
        <v>0</v>
      </c>
      <c r="DY38" s="137"/>
      <c r="DZ38" s="137"/>
      <c r="EA38" s="222">
        <f t="shared" si="304"/>
        <v>0</v>
      </c>
      <c r="EB38" s="222">
        <f t="shared" si="305"/>
        <v>0</v>
      </c>
      <c r="EC38" s="222">
        <f t="shared" si="306"/>
        <v>0</v>
      </c>
      <c r="ED38" s="236">
        <f t="shared" si="307"/>
        <v>0</v>
      </c>
      <c r="EE38" s="222">
        <f t="shared" si="308"/>
        <v>0</v>
      </c>
      <c r="EF38" s="236">
        <f t="shared" si="308"/>
        <v>0</v>
      </c>
      <c r="EG38" s="137"/>
      <c r="EH38" s="137"/>
      <c r="EI38" s="238">
        <f t="shared" si="309"/>
        <v>0</v>
      </c>
      <c r="EJ38" s="222">
        <f t="shared" si="310"/>
        <v>0</v>
      </c>
      <c r="EK38" s="222">
        <f t="shared" si="311"/>
        <v>0</v>
      </c>
      <c r="EL38" s="236">
        <f t="shared" si="312"/>
        <v>0</v>
      </c>
      <c r="EM38" s="222">
        <f t="shared" si="313"/>
        <v>0</v>
      </c>
      <c r="EN38" s="237">
        <f t="shared" si="313"/>
        <v>0</v>
      </c>
      <c r="EO38" s="137"/>
      <c r="EP38" s="137"/>
      <c r="EQ38" s="238">
        <f t="shared" si="314"/>
        <v>0</v>
      </c>
      <c r="ER38" s="222">
        <f t="shared" si="315"/>
        <v>0</v>
      </c>
      <c r="ES38" s="222">
        <f t="shared" si="316"/>
        <v>0</v>
      </c>
      <c r="ET38" s="236">
        <f t="shared" si="317"/>
        <v>0</v>
      </c>
      <c r="EU38" s="222">
        <f t="shared" si="318"/>
        <v>0</v>
      </c>
      <c r="EV38" s="237">
        <f t="shared" si="318"/>
        <v>0</v>
      </c>
      <c r="EW38" s="137"/>
      <c r="EX38" s="137"/>
      <c r="EY38" s="238">
        <f>(EW38*L38)</f>
        <v>0</v>
      </c>
      <c r="EZ38" s="222">
        <f>(EW38*M38)</f>
        <v>0</v>
      </c>
      <c r="FA38" s="222">
        <f>(EX38*O38)</f>
        <v>0</v>
      </c>
      <c r="FB38" s="236">
        <f>(EX38*P38)</f>
        <v>0</v>
      </c>
      <c r="FC38" s="222">
        <f t="shared" si="319"/>
        <v>0</v>
      </c>
      <c r="FD38" s="237">
        <f t="shared" si="319"/>
        <v>0</v>
      </c>
      <c r="FE38" s="137"/>
      <c r="FF38" s="137"/>
      <c r="FG38" s="238">
        <f t="shared" si="320"/>
        <v>0</v>
      </c>
      <c r="FH38" s="222">
        <f t="shared" si="321"/>
        <v>0</v>
      </c>
      <c r="FI38" s="222">
        <f t="shared" si="322"/>
        <v>0</v>
      </c>
      <c r="FJ38" s="236">
        <f t="shared" si="323"/>
        <v>0</v>
      </c>
      <c r="FK38" s="222">
        <f t="shared" si="324"/>
        <v>0</v>
      </c>
      <c r="FL38" s="237">
        <f t="shared" si="324"/>
        <v>0</v>
      </c>
      <c r="FM38" s="137"/>
      <c r="FN38" s="137"/>
      <c r="FO38" s="238">
        <f t="shared" si="325"/>
        <v>0</v>
      </c>
      <c r="FP38" s="222">
        <f t="shared" si="326"/>
        <v>0</v>
      </c>
      <c r="FQ38" s="222">
        <f t="shared" si="327"/>
        <v>0</v>
      </c>
      <c r="FR38" s="236">
        <f t="shared" si="328"/>
        <v>0</v>
      </c>
      <c r="FS38" s="222">
        <f t="shared" si="329"/>
        <v>0</v>
      </c>
      <c r="FT38" s="237">
        <f t="shared" si="330"/>
        <v>0</v>
      </c>
      <c r="FU38" s="137"/>
      <c r="FV38" s="137"/>
      <c r="FW38" s="238">
        <f t="shared" si="331"/>
        <v>0</v>
      </c>
      <c r="FX38" s="222">
        <f t="shared" si="332"/>
        <v>0</v>
      </c>
      <c r="FY38" s="222">
        <f t="shared" si="333"/>
        <v>0</v>
      </c>
      <c r="FZ38" s="236">
        <f t="shared" si="334"/>
        <v>0</v>
      </c>
      <c r="GA38" s="222">
        <f t="shared" si="349"/>
        <v>0</v>
      </c>
      <c r="GB38" s="237">
        <f t="shared" si="350"/>
        <v>0</v>
      </c>
      <c r="GC38" s="137"/>
      <c r="GD38" s="137"/>
      <c r="GE38" s="238">
        <f t="shared" si="337"/>
        <v>0</v>
      </c>
      <c r="GF38" s="222">
        <f t="shared" si="338"/>
        <v>0</v>
      </c>
      <c r="GG38" s="222">
        <f t="shared" si="339"/>
        <v>0</v>
      </c>
      <c r="GH38" s="236">
        <f t="shared" si="340"/>
        <v>0</v>
      </c>
      <c r="GI38" s="222">
        <f t="shared" si="341"/>
        <v>0</v>
      </c>
      <c r="GJ38" s="237">
        <f t="shared" si="342"/>
        <v>0</v>
      </c>
      <c r="GK38" s="137"/>
      <c r="GL38" s="137"/>
      <c r="GM38" s="238">
        <f t="shared" si="343"/>
        <v>0</v>
      </c>
      <c r="GN38" s="222">
        <f t="shared" si="344"/>
        <v>0</v>
      </c>
      <c r="GO38" s="222">
        <f t="shared" si="345"/>
        <v>0</v>
      </c>
      <c r="GP38" s="236">
        <f t="shared" si="346"/>
        <v>0</v>
      </c>
      <c r="GQ38" s="222">
        <f t="shared" si="347"/>
        <v>0</v>
      </c>
      <c r="GR38" s="237">
        <f t="shared" si="348"/>
        <v>0</v>
      </c>
    </row>
    <row r="39" spans="1:200" x14ac:dyDescent="0.25">
      <c r="A39" s="212">
        <v>25</v>
      </c>
      <c r="B39" s="213" t="s">
        <v>57</v>
      </c>
      <c r="C39" s="256">
        <v>130</v>
      </c>
      <c r="D39" s="263">
        <v>69.75</v>
      </c>
      <c r="E39" s="201">
        <f t="shared" si="231"/>
        <v>60.25</v>
      </c>
      <c r="F39" s="278">
        <v>145</v>
      </c>
      <c r="G39" s="272">
        <v>81.7</v>
      </c>
      <c r="H39" s="276">
        <f t="shared" si="232"/>
        <v>63.3</v>
      </c>
      <c r="I39" s="19"/>
      <c r="J39" s="19"/>
      <c r="K39" s="222">
        <f t="shared" si="233"/>
        <v>0</v>
      </c>
      <c r="L39" s="222">
        <f t="shared" si="234"/>
        <v>0</v>
      </c>
      <c r="M39" s="222">
        <f t="shared" si="235"/>
        <v>0</v>
      </c>
      <c r="N39" s="236">
        <f t="shared" si="236"/>
        <v>0</v>
      </c>
      <c r="O39" s="222">
        <f t="shared" si="237"/>
        <v>0</v>
      </c>
      <c r="P39" s="237">
        <f t="shared" si="237"/>
        <v>0</v>
      </c>
      <c r="Q39" s="19"/>
      <c r="R39" s="19"/>
      <c r="S39" s="222">
        <f t="shared" si="238"/>
        <v>0</v>
      </c>
      <c r="T39" s="222">
        <f t="shared" si="239"/>
        <v>0</v>
      </c>
      <c r="U39" s="222">
        <f t="shared" si="240"/>
        <v>0</v>
      </c>
      <c r="V39" s="236">
        <f t="shared" si="241"/>
        <v>0</v>
      </c>
      <c r="W39" s="222">
        <f t="shared" si="242"/>
        <v>0</v>
      </c>
      <c r="X39" s="237">
        <f t="shared" si="242"/>
        <v>0</v>
      </c>
      <c r="Y39" s="19"/>
      <c r="Z39" s="19"/>
      <c r="AA39" s="222">
        <f t="shared" si="243"/>
        <v>0</v>
      </c>
      <c r="AB39" s="222">
        <f t="shared" si="244"/>
        <v>0</v>
      </c>
      <c r="AC39" s="222">
        <f t="shared" si="245"/>
        <v>0</v>
      </c>
      <c r="AD39" s="236">
        <f t="shared" si="246"/>
        <v>0</v>
      </c>
      <c r="AE39" s="222">
        <f t="shared" si="247"/>
        <v>0</v>
      </c>
      <c r="AF39" s="237">
        <f t="shared" si="247"/>
        <v>0</v>
      </c>
      <c r="AG39" s="30"/>
      <c r="AH39" s="30"/>
      <c r="AI39" s="222">
        <f t="shared" si="248"/>
        <v>0</v>
      </c>
      <c r="AJ39" s="222">
        <f t="shared" si="249"/>
        <v>0</v>
      </c>
      <c r="AK39" s="222">
        <f t="shared" si="250"/>
        <v>0</v>
      </c>
      <c r="AL39" s="236">
        <f t="shared" si="251"/>
        <v>0</v>
      </c>
      <c r="AM39" s="222">
        <f t="shared" si="252"/>
        <v>0</v>
      </c>
      <c r="AN39" s="237">
        <f t="shared" si="252"/>
        <v>0</v>
      </c>
      <c r="AO39" s="30"/>
      <c r="AP39" s="30"/>
      <c r="AQ39" s="222">
        <f t="shared" si="253"/>
        <v>0</v>
      </c>
      <c r="AR39" s="222">
        <f t="shared" si="254"/>
        <v>0</v>
      </c>
      <c r="AS39" s="222">
        <f t="shared" si="255"/>
        <v>0</v>
      </c>
      <c r="AT39" s="236">
        <f t="shared" si="256"/>
        <v>0</v>
      </c>
      <c r="AU39" s="222">
        <f t="shared" si="257"/>
        <v>0</v>
      </c>
      <c r="AV39" s="237">
        <f t="shared" si="258"/>
        <v>0</v>
      </c>
      <c r="AW39" s="30"/>
      <c r="AX39" s="30"/>
      <c r="AY39" s="222">
        <f t="shared" si="259"/>
        <v>0</v>
      </c>
      <c r="AZ39" s="222">
        <f t="shared" si="260"/>
        <v>0</v>
      </c>
      <c r="BA39" s="222">
        <f t="shared" si="261"/>
        <v>0</v>
      </c>
      <c r="BB39" s="236">
        <f t="shared" si="262"/>
        <v>0</v>
      </c>
      <c r="BC39" s="222">
        <f t="shared" si="263"/>
        <v>0</v>
      </c>
      <c r="BD39" s="237">
        <f t="shared" si="263"/>
        <v>0</v>
      </c>
      <c r="BE39" s="30"/>
      <c r="BF39" s="30"/>
      <c r="BG39" s="222">
        <f t="shared" si="264"/>
        <v>0</v>
      </c>
      <c r="BH39" s="222">
        <f t="shared" si="264"/>
        <v>0</v>
      </c>
      <c r="BI39" s="222">
        <f t="shared" si="265"/>
        <v>0</v>
      </c>
      <c r="BJ39" s="236">
        <f t="shared" si="266"/>
        <v>0</v>
      </c>
      <c r="BK39" s="222">
        <f t="shared" si="267"/>
        <v>0</v>
      </c>
      <c r="BL39" s="237">
        <f t="shared" si="267"/>
        <v>0</v>
      </c>
      <c r="BM39" s="213"/>
      <c r="BN39" s="213"/>
      <c r="BO39" s="222">
        <f t="shared" si="268"/>
        <v>0</v>
      </c>
      <c r="BP39" s="222">
        <f t="shared" si="269"/>
        <v>0</v>
      </c>
      <c r="BQ39" s="222">
        <f t="shared" si="270"/>
        <v>0</v>
      </c>
      <c r="BR39" s="236">
        <f t="shared" si="271"/>
        <v>0</v>
      </c>
      <c r="BS39" s="222">
        <f t="shared" si="272"/>
        <v>0</v>
      </c>
      <c r="BT39" s="237">
        <f t="shared" si="272"/>
        <v>0</v>
      </c>
      <c r="BU39" s="30"/>
      <c r="BV39" s="30">
        <v>1</v>
      </c>
      <c r="BW39" s="222">
        <f t="shared" si="273"/>
        <v>0</v>
      </c>
      <c r="BX39" s="222">
        <f t="shared" si="274"/>
        <v>0</v>
      </c>
      <c r="BY39" s="222">
        <f t="shared" si="275"/>
        <v>81.7</v>
      </c>
      <c r="BZ39" s="236">
        <f t="shared" si="276"/>
        <v>63.3</v>
      </c>
      <c r="CA39" s="222">
        <f t="shared" si="277"/>
        <v>81.7</v>
      </c>
      <c r="CB39" s="237">
        <f t="shared" si="277"/>
        <v>63.3</v>
      </c>
      <c r="CC39" s="30"/>
      <c r="CD39" s="30"/>
      <c r="CE39" s="222">
        <f t="shared" si="278"/>
        <v>0</v>
      </c>
      <c r="CF39" s="222">
        <f t="shared" si="279"/>
        <v>0</v>
      </c>
      <c r="CG39" s="222">
        <f t="shared" si="280"/>
        <v>0</v>
      </c>
      <c r="CH39" s="236">
        <f t="shared" si="281"/>
        <v>0</v>
      </c>
      <c r="CI39" s="222">
        <f t="shared" si="282"/>
        <v>0</v>
      </c>
      <c r="CJ39" s="236">
        <f t="shared" si="282"/>
        <v>0</v>
      </c>
      <c r="CK39" s="30"/>
      <c r="CL39" s="30"/>
      <c r="CM39" s="222">
        <f t="shared" si="283"/>
        <v>0</v>
      </c>
      <c r="CN39" s="222">
        <f t="shared" si="284"/>
        <v>0</v>
      </c>
      <c r="CO39" s="222">
        <f t="shared" si="285"/>
        <v>0</v>
      </c>
      <c r="CP39" s="236">
        <f t="shared" si="286"/>
        <v>0</v>
      </c>
      <c r="CQ39" s="222">
        <f t="shared" si="287"/>
        <v>0</v>
      </c>
      <c r="CR39" s="237">
        <f t="shared" si="287"/>
        <v>0</v>
      </c>
      <c r="CS39" s="20"/>
      <c r="CT39" s="21"/>
      <c r="CU39" s="222">
        <f t="shared" si="288"/>
        <v>0</v>
      </c>
      <c r="CV39" s="222">
        <f t="shared" si="289"/>
        <v>0</v>
      </c>
      <c r="CW39" s="222">
        <f t="shared" si="290"/>
        <v>0</v>
      </c>
      <c r="CX39" s="236">
        <f t="shared" si="291"/>
        <v>0</v>
      </c>
      <c r="CY39" s="222">
        <f t="shared" si="292"/>
        <v>0</v>
      </c>
      <c r="CZ39" s="237">
        <f t="shared" si="292"/>
        <v>0</v>
      </c>
      <c r="DA39" s="30"/>
      <c r="DB39" s="30"/>
      <c r="DC39" s="222">
        <f t="shared" si="293"/>
        <v>0</v>
      </c>
      <c r="DD39" s="222">
        <f t="shared" si="294"/>
        <v>0</v>
      </c>
      <c r="DE39" s="222">
        <f t="shared" si="295"/>
        <v>0</v>
      </c>
      <c r="DF39" s="236">
        <f t="shared" si="296"/>
        <v>0</v>
      </c>
      <c r="DG39" s="222">
        <f t="shared" si="297"/>
        <v>0</v>
      </c>
      <c r="DH39" s="236">
        <f t="shared" si="297"/>
        <v>0</v>
      </c>
      <c r="DI39" s="30"/>
      <c r="DJ39" s="30"/>
      <c r="DK39" s="222">
        <f t="shared" si="298"/>
        <v>0</v>
      </c>
      <c r="DL39" s="222">
        <f t="shared" si="299"/>
        <v>0</v>
      </c>
      <c r="DM39" s="222">
        <f t="shared" si="300"/>
        <v>0</v>
      </c>
      <c r="DN39" s="236">
        <f t="shared" si="301"/>
        <v>0</v>
      </c>
      <c r="DO39" s="222">
        <f t="shared" si="302"/>
        <v>0</v>
      </c>
      <c r="DP39" s="237">
        <f t="shared" si="302"/>
        <v>0</v>
      </c>
      <c r="DQ39" s="30"/>
      <c r="DR39" s="30"/>
      <c r="DS39" s="222">
        <f>(DQ39*L39)</f>
        <v>0</v>
      </c>
      <c r="DT39" s="222">
        <f>(DQ39*M39)</f>
        <v>0</v>
      </c>
      <c r="DU39" s="222">
        <f>(DR39*O39)</f>
        <v>0</v>
      </c>
      <c r="DV39" s="236">
        <f>(DR39*P39)</f>
        <v>0</v>
      </c>
      <c r="DW39" s="222">
        <f t="shared" si="303"/>
        <v>0</v>
      </c>
      <c r="DX39" s="237">
        <f t="shared" si="303"/>
        <v>0</v>
      </c>
      <c r="DY39" s="30"/>
      <c r="DZ39" s="30"/>
      <c r="EA39" s="222">
        <f t="shared" si="304"/>
        <v>0</v>
      </c>
      <c r="EB39" s="222">
        <f t="shared" si="305"/>
        <v>0</v>
      </c>
      <c r="EC39" s="222">
        <f t="shared" si="306"/>
        <v>0</v>
      </c>
      <c r="ED39" s="236">
        <f t="shared" si="307"/>
        <v>0</v>
      </c>
      <c r="EE39" s="222">
        <f t="shared" si="308"/>
        <v>0</v>
      </c>
      <c r="EF39" s="236">
        <f t="shared" si="308"/>
        <v>0</v>
      </c>
      <c r="EG39" s="30"/>
      <c r="EH39" s="30"/>
      <c r="EI39" s="238">
        <f t="shared" si="309"/>
        <v>0</v>
      </c>
      <c r="EJ39" s="222">
        <f t="shared" si="310"/>
        <v>0</v>
      </c>
      <c r="EK39" s="222">
        <f t="shared" si="311"/>
        <v>0</v>
      </c>
      <c r="EL39" s="236">
        <f t="shared" si="312"/>
        <v>0</v>
      </c>
      <c r="EM39" s="222">
        <f t="shared" si="313"/>
        <v>0</v>
      </c>
      <c r="EN39" s="237">
        <f t="shared" si="313"/>
        <v>0</v>
      </c>
      <c r="EO39" s="30"/>
      <c r="EP39" s="30"/>
      <c r="EQ39" s="238">
        <f t="shared" si="314"/>
        <v>0</v>
      </c>
      <c r="ER39" s="222">
        <f t="shared" si="315"/>
        <v>0</v>
      </c>
      <c r="ES39" s="222">
        <f t="shared" si="316"/>
        <v>0</v>
      </c>
      <c r="ET39" s="236">
        <f t="shared" si="317"/>
        <v>0</v>
      </c>
      <c r="EU39" s="222">
        <f t="shared" si="318"/>
        <v>0</v>
      </c>
      <c r="EV39" s="237">
        <f t="shared" si="318"/>
        <v>0</v>
      </c>
      <c r="EW39" s="30"/>
      <c r="EX39" s="30"/>
      <c r="EY39" s="238">
        <f>(EW39*L39)</f>
        <v>0</v>
      </c>
      <c r="EZ39" s="222">
        <f>(EW39*M39)</f>
        <v>0</v>
      </c>
      <c r="FA39" s="222">
        <f>(EX39*O39)</f>
        <v>0</v>
      </c>
      <c r="FB39" s="236">
        <f>(EX39*P39)</f>
        <v>0</v>
      </c>
      <c r="FC39" s="222">
        <f t="shared" si="319"/>
        <v>0</v>
      </c>
      <c r="FD39" s="237">
        <f t="shared" si="319"/>
        <v>0</v>
      </c>
      <c r="FE39" s="30"/>
      <c r="FF39" s="30"/>
      <c r="FG39" s="238">
        <f t="shared" si="320"/>
        <v>0</v>
      </c>
      <c r="FH39" s="222">
        <f t="shared" si="321"/>
        <v>0</v>
      </c>
      <c r="FI39" s="222">
        <f t="shared" si="322"/>
        <v>0</v>
      </c>
      <c r="FJ39" s="236">
        <f t="shared" si="323"/>
        <v>0</v>
      </c>
      <c r="FK39" s="222">
        <f t="shared" si="324"/>
        <v>0</v>
      </c>
      <c r="FL39" s="237">
        <f t="shared" si="324"/>
        <v>0</v>
      </c>
      <c r="FM39" s="30"/>
      <c r="FN39" s="30"/>
      <c r="FO39" s="238">
        <f t="shared" si="325"/>
        <v>0</v>
      </c>
      <c r="FP39" s="222">
        <f t="shared" si="326"/>
        <v>0</v>
      </c>
      <c r="FQ39" s="222">
        <f t="shared" si="327"/>
        <v>0</v>
      </c>
      <c r="FR39" s="236">
        <f t="shared" si="328"/>
        <v>0</v>
      </c>
      <c r="FS39" s="222">
        <f t="shared" si="329"/>
        <v>0</v>
      </c>
      <c r="FT39" s="237">
        <f t="shared" si="330"/>
        <v>0</v>
      </c>
      <c r="FU39" s="30"/>
      <c r="FV39" s="30">
        <v>1</v>
      </c>
      <c r="FW39" s="238">
        <f t="shared" si="331"/>
        <v>0</v>
      </c>
      <c r="FX39" s="222">
        <f t="shared" si="332"/>
        <v>0</v>
      </c>
      <c r="FY39" s="222">
        <f t="shared" si="333"/>
        <v>81.7</v>
      </c>
      <c r="FZ39" s="236">
        <f t="shared" si="334"/>
        <v>63.3</v>
      </c>
      <c r="GA39" s="222">
        <f t="shared" si="349"/>
        <v>81.7</v>
      </c>
      <c r="GB39" s="237">
        <f t="shared" si="350"/>
        <v>63.3</v>
      </c>
      <c r="GC39" s="30"/>
      <c r="GD39" s="30"/>
      <c r="GE39" s="238">
        <f t="shared" si="337"/>
        <v>0</v>
      </c>
      <c r="GF39" s="222">
        <f t="shared" si="338"/>
        <v>0</v>
      </c>
      <c r="GG39" s="222">
        <f t="shared" si="339"/>
        <v>0</v>
      </c>
      <c r="GH39" s="236">
        <f t="shared" si="340"/>
        <v>0</v>
      </c>
      <c r="GI39" s="222">
        <f t="shared" si="341"/>
        <v>0</v>
      </c>
      <c r="GJ39" s="237">
        <f t="shared" si="342"/>
        <v>0</v>
      </c>
      <c r="GK39" s="30"/>
      <c r="GL39" s="30"/>
      <c r="GM39" s="238">
        <f t="shared" si="343"/>
        <v>0</v>
      </c>
      <c r="GN39" s="222">
        <f t="shared" si="344"/>
        <v>0</v>
      </c>
      <c r="GO39" s="222">
        <f t="shared" si="345"/>
        <v>0</v>
      </c>
      <c r="GP39" s="236">
        <f t="shared" si="346"/>
        <v>0</v>
      </c>
      <c r="GQ39" s="222">
        <f t="shared" si="347"/>
        <v>0</v>
      </c>
      <c r="GR39" s="237">
        <f t="shared" si="348"/>
        <v>0</v>
      </c>
    </row>
    <row r="40" spans="1:200" x14ac:dyDescent="0.25">
      <c r="A40" s="212">
        <v>26</v>
      </c>
      <c r="B40" s="213" t="s">
        <v>58</v>
      </c>
      <c r="C40" s="256">
        <v>130</v>
      </c>
      <c r="D40" s="263">
        <v>65.55</v>
      </c>
      <c r="E40" s="201">
        <f t="shared" si="231"/>
        <v>64.45</v>
      </c>
      <c r="F40" s="278">
        <v>145</v>
      </c>
      <c r="G40" s="272">
        <v>80.2</v>
      </c>
      <c r="H40" s="276">
        <f t="shared" si="232"/>
        <v>64.8</v>
      </c>
      <c r="I40" s="19"/>
      <c r="J40" s="19"/>
      <c r="K40" s="222">
        <f t="shared" si="233"/>
        <v>0</v>
      </c>
      <c r="L40" s="222">
        <f t="shared" si="234"/>
        <v>0</v>
      </c>
      <c r="M40" s="222">
        <f t="shared" si="235"/>
        <v>0</v>
      </c>
      <c r="N40" s="236">
        <f t="shared" si="236"/>
        <v>0</v>
      </c>
      <c r="O40" s="222">
        <f t="shared" si="237"/>
        <v>0</v>
      </c>
      <c r="P40" s="237">
        <f t="shared" si="237"/>
        <v>0</v>
      </c>
      <c r="Q40" s="19"/>
      <c r="R40" s="19">
        <v>1</v>
      </c>
      <c r="S40" s="222">
        <f t="shared" si="238"/>
        <v>0</v>
      </c>
      <c r="T40" s="222">
        <f t="shared" si="239"/>
        <v>0</v>
      </c>
      <c r="U40" s="222">
        <f t="shared" si="240"/>
        <v>80.2</v>
      </c>
      <c r="V40" s="236">
        <f t="shared" si="241"/>
        <v>64.8</v>
      </c>
      <c r="W40" s="222">
        <f t="shared" si="242"/>
        <v>80.2</v>
      </c>
      <c r="X40" s="237">
        <f t="shared" si="242"/>
        <v>64.8</v>
      </c>
      <c r="Y40" s="19"/>
      <c r="Z40" s="19"/>
      <c r="AA40" s="222">
        <f t="shared" si="243"/>
        <v>0</v>
      </c>
      <c r="AB40" s="222">
        <f t="shared" si="244"/>
        <v>0</v>
      </c>
      <c r="AC40" s="222">
        <f t="shared" si="245"/>
        <v>0</v>
      </c>
      <c r="AD40" s="236">
        <f t="shared" si="246"/>
        <v>0</v>
      </c>
      <c r="AE40" s="222">
        <f t="shared" si="247"/>
        <v>0</v>
      </c>
      <c r="AF40" s="237">
        <f t="shared" si="247"/>
        <v>0</v>
      </c>
      <c r="AG40" s="30"/>
      <c r="AH40" s="30"/>
      <c r="AI40" s="222">
        <f t="shared" si="248"/>
        <v>0</v>
      </c>
      <c r="AJ40" s="222">
        <f t="shared" si="249"/>
        <v>0</v>
      </c>
      <c r="AK40" s="222">
        <f t="shared" si="250"/>
        <v>0</v>
      </c>
      <c r="AL40" s="236">
        <f t="shared" si="251"/>
        <v>0</v>
      </c>
      <c r="AM40" s="222">
        <f t="shared" si="252"/>
        <v>0</v>
      </c>
      <c r="AN40" s="237">
        <f t="shared" si="252"/>
        <v>0</v>
      </c>
      <c r="AO40" s="30"/>
      <c r="AP40" s="30"/>
      <c r="AQ40" s="222">
        <f t="shared" si="253"/>
        <v>0</v>
      </c>
      <c r="AR40" s="222">
        <f t="shared" si="254"/>
        <v>0</v>
      </c>
      <c r="AS40" s="222">
        <f t="shared" si="255"/>
        <v>0</v>
      </c>
      <c r="AT40" s="236">
        <f t="shared" si="256"/>
        <v>0</v>
      </c>
      <c r="AU40" s="222">
        <f t="shared" si="257"/>
        <v>0</v>
      </c>
      <c r="AV40" s="237">
        <f t="shared" si="258"/>
        <v>0</v>
      </c>
      <c r="AW40" s="30">
        <v>1</v>
      </c>
      <c r="AX40" s="30"/>
      <c r="AY40" s="222">
        <f t="shared" si="259"/>
        <v>65.55</v>
      </c>
      <c r="AZ40" s="222">
        <f t="shared" si="260"/>
        <v>64.45</v>
      </c>
      <c r="BA40" s="222">
        <f t="shared" si="261"/>
        <v>0</v>
      </c>
      <c r="BB40" s="236">
        <f t="shared" si="262"/>
        <v>0</v>
      </c>
      <c r="BC40" s="222">
        <f t="shared" si="263"/>
        <v>65.55</v>
      </c>
      <c r="BD40" s="237">
        <f t="shared" si="263"/>
        <v>64.45</v>
      </c>
      <c r="BE40" s="30"/>
      <c r="BF40" s="30"/>
      <c r="BG40" s="222">
        <f t="shared" si="264"/>
        <v>0</v>
      </c>
      <c r="BH40" s="222">
        <f t="shared" si="264"/>
        <v>0</v>
      </c>
      <c r="BI40" s="222">
        <f t="shared" si="265"/>
        <v>0</v>
      </c>
      <c r="BJ40" s="236">
        <f t="shared" si="266"/>
        <v>0</v>
      </c>
      <c r="BK40" s="222">
        <f t="shared" si="267"/>
        <v>0</v>
      </c>
      <c r="BL40" s="237">
        <f t="shared" si="267"/>
        <v>0</v>
      </c>
      <c r="BM40" s="213"/>
      <c r="BN40" s="213"/>
      <c r="BO40" s="222">
        <f t="shared" si="268"/>
        <v>0</v>
      </c>
      <c r="BP40" s="222">
        <f t="shared" si="269"/>
        <v>0</v>
      </c>
      <c r="BQ40" s="222">
        <f t="shared" si="270"/>
        <v>0</v>
      </c>
      <c r="BR40" s="236">
        <f t="shared" si="271"/>
        <v>0</v>
      </c>
      <c r="BS40" s="222">
        <f t="shared" si="272"/>
        <v>0</v>
      </c>
      <c r="BT40" s="237">
        <f t="shared" si="272"/>
        <v>0</v>
      </c>
      <c r="BU40" s="30"/>
      <c r="BV40" s="30"/>
      <c r="BW40" s="222">
        <f t="shared" si="273"/>
        <v>0</v>
      </c>
      <c r="BX40" s="222">
        <f t="shared" si="274"/>
        <v>0</v>
      </c>
      <c r="BY40" s="222">
        <f t="shared" si="275"/>
        <v>0</v>
      </c>
      <c r="BZ40" s="236">
        <f t="shared" si="276"/>
        <v>0</v>
      </c>
      <c r="CA40" s="222">
        <f t="shared" si="277"/>
        <v>0</v>
      </c>
      <c r="CB40" s="237">
        <f t="shared" si="277"/>
        <v>0</v>
      </c>
      <c r="CC40" s="30">
        <v>1</v>
      </c>
      <c r="CD40" s="30"/>
      <c r="CE40" s="222">
        <f t="shared" si="278"/>
        <v>65.55</v>
      </c>
      <c r="CF40" s="222">
        <f t="shared" si="279"/>
        <v>64.45</v>
      </c>
      <c r="CG40" s="222">
        <f t="shared" si="280"/>
        <v>0</v>
      </c>
      <c r="CH40" s="236">
        <f t="shared" si="281"/>
        <v>0</v>
      </c>
      <c r="CI40" s="222">
        <f t="shared" si="282"/>
        <v>65.55</v>
      </c>
      <c r="CJ40" s="236">
        <f t="shared" si="282"/>
        <v>64.45</v>
      </c>
      <c r="CK40" s="30"/>
      <c r="CL40" s="30">
        <v>1</v>
      </c>
      <c r="CM40" s="222">
        <f t="shared" si="283"/>
        <v>0</v>
      </c>
      <c r="CN40" s="222">
        <f t="shared" si="284"/>
        <v>0</v>
      </c>
      <c r="CO40" s="222">
        <f t="shared" si="285"/>
        <v>80.2</v>
      </c>
      <c r="CP40" s="236">
        <f t="shared" si="286"/>
        <v>64.8</v>
      </c>
      <c r="CQ40" s="222">
        <f t="shared" si="287"/>
        <v>80.2</v>
      </c>
      <c r="CR40" s="237">
        <f t="shared" si="287"/>
        <v>64.8</v>
      </c>
      <c r="CS40" s="20"/>
      <c r="CT40" s="21"/>
      <c r="CU40" s="222">
        <f t="shared" si="288"/>
        <v>0</v>
      </c>
      <c r="CV40" s="222">
        <f t="shared" si="289"/>
        <v>0</v>
      </c>
      <c r="CW40" s="222">
        <f t="shared" si="290"/>
        <v>0</v>
      </c>
      <c r="CX40" s="236">
        <f t="shared" si="291"/>
        <v>0</v>
      </c>
      <c r="CY40" s="222">
        <f t="shared" si="292"/>
        <v>0</v>
      </c>
      <c r="CZ40" s="237">
        <f t="shared" si="292"/>
        <v>0</v>
      </c>
      <c r="DA40" s="30"/>
      <c r="DB40" s="30"/>
      <c r="DC40" s="222">
        <f t="shared" si="293"/>
        <v>0</v>
      </c>
      <c r="DD40" s="222">
        <f t="shared" si="294"/>
        <v>0</v>
      </c>
      <c r="DE40" s="222">
        <f t="shared" si="295"/>
        <v>0</v>
      </c>
      <c r="DF40" s="236">
        <f t="shared" si="296"/>
        <v>0</v>
      </c>
      <c r="DG40" s="222">
        <f t="shared" si="297"/>
        <v>0</v>
      </c>
      <c r="DH40" s="236">
        <f t="shared" si="297"/>
        <v>0</v>
      </c>
      <c r="DI40" s="30"/>
      <c r="DJ40" s="30"/>
      <c r="DK40" s="222">
        <f t="shared" si="298"/>
        <v>0</v>
      </c>
      <c r="DL40" s="222">
        <f t="shared" si="299"/>
        <v>0</v>
      </c>
      <c r="DM40" s="222">
        <f t="shared" si="300"/>
        <v>0</v>
      </c>
      <c r="DN40" s="236">
        <f t="shared" si="301"/>
        <v>0</v>
      </c>
      <c r="DO40" s="222">
        <f t="shared" si="302"/>
        <v>0</v>
      </c>
      <c r="DP40" s="237">
        <f t="shared" si="302"/>
        <v>0</v>
      </c>
      <c r="DQ40" s="30"/>
      <c r="DR40" s="30"/>
      <c r="DS40" s="222">
        <f>(DQ40*L40)</f>
        <v>0</v>
      </c>
      <c r="DT40" s="222">
        <f>(DQ40*M40)</f>
        <v>0</v>
      </c>
      <c r="DU40" s="222">
        <f>(DR40*O40)</f>
        <v>0</v>
      </c>
      <c r="DV40" s="236">
        <f>(DR40*P40)</f>
        <v>0</v>
      </c>
      <c r="DW40" s="222">
        <f t="shared" si="303"/>
        <v>0</v>
      </c>
      <c r="DX40" s="237">
        <f t="shared" si="303"/>
        <v>0</v>
      </c>
      <c r="DY40" s="30"/>
      <c r="DZ40" s="30"/>
      <c r="EA40" s="222">
        <f t="shared" si="304"/>
        <v>0</v>
      </c>
      <c r="EB40" s="222">
        <f t="shared" si="305"/>
        <v>0</v>
      </c>
      <c r="EC40" s="222">
        <f t="shared" si="306"/>
        <v>0</v>
      </c>
      <c r="ED40" s="236">
        <f t="shared" si="307"/>
        <v>0</v>
      </c>
      <c r="EE40" s="222">
        <f t="shared" si="308"/>
        <v>0</v>
      </c>
      <c r="EF40" s="236">
        <f t="shared" si="308"/>
        <v>0</v>
      </c>
      <c r="EG40" s="30"/>
      <c r="EH40" s="30"/>
      <c r="EI40" s="238">
        <f t="shared" si="309"/>
        <v>0</v>
      </c>
      <c r="EJ40" s="222">
        <f t="shared" si="310"/>
        <v>0</v>
      </c>
      <c r="EK40" s="222">
        <f t="shared" si="311"/>
        <v>0</v>
      </c>
      <c r="EL40" s="236">
        <f t="shared" si="312"/>
        <v>0</v>
      </c>
      <c r="EM40" s="222">
        <f t="shared" si="313"/>
        <v>0</v>
      </c>
      <c r="EN40" s="237">
        <f t="shared" si="313"/>
        <v>0</v>
      </c>
      <c r="EO40" s="30"/>
      <c r="EP40" s="30"/>
      <c r="EQ40" s="238">
        <f t="shared" si="314"/>
        <v>0</v>
      </c>
      <c r="ER40" s="222">
        <f t="shared" si="315"/>
        <v>0</v>
      </c>
      <c r="ES40" s="222">
        <f t="shared" si="316"/>
        <v>0</v>
      </c>
      <c r="ET40" s="236">
        <f t="shared" si="317"/>
        <v>0</v>
      </c>
      <c r="EU40" s="222">
        <f t="shared" si="318"/>
        <v>0</v>
      </c>
      <c r="EV40" s="237">
        <f t="shared" si="318"/>
        <v>0</v>
      </c>
      <c r="EW40" s="30"/>
      <c r="EX40" s="30"/>
      <c r="EY40" s="238">
        <f>(EW40*L40)</f>
        <v>0</v>
      </c>
      <c r="EZ40" s="222">
        <f>(EW40*M40)</f>
        <v>0</v>
      </c>
      <c r="FA40" s="222">
        <f>(EX40*O40)</f>
        <v>0</v>
      </c>
      <c r="FB40" s="236">
        <f>(EX40*P40)</f>
        <v>0</v>
      </c>
      <c r="FC40" s="222">
        <f t="shared" si="319"/>
        <v>0</v>
      </c>
      <c r="FD40" s="237">
        <f t="shared" si="319"/>
        <v>0</v>
      </c>
      <c r="FE40" s="30"/>
      <c r="FF40" s="30"/>
      <c r="FG40" s="238">
        <f t="shared" si="320"/>
        <v>0</v>
      </c>
      <c r="FH40" s="222">
        <f t="shared" si="321"/>
        <v>0</v>
      </c>
      <c r="FI40" s="222">
        <f t="shared" si="322"/>
        <v>0</v>
      </c>
      <c r="FJ40" s="236">
        <f t="shared" si="323"/>
        <v>0</v>
      </c>
      <c r="FK40" s="222">
        <f t="shared" si="324"/>
        <v>0</v>
      </c>
      <c r="FL40" s="237">
        <f t="shared" si="324"/>
        <v>0</v>
      </c>
      <c r="FM40" s="30"/>
      <c r="FN40" s="30"/>
      <c r="FO40" s="238">
        <f t="shared" si="325"/>
        <v>0</v>
      </c>
      <c r="FP40" s="222">
        <f t="shared" si="326"/>
        <v>0</v>
      </c>
      <c r="FQ40" s="222">
        <f t="shared" si="327"/>
        <v>0</v>
      </c>
      <c r="FR40" s="236">
        <f t="shared" si="328"/>
        <v>0</v>
      </c>
      <c r="FS40" s="222">
        <f t="shared" si="329"/>
        <v>0</v>
      </c>
      <c r="FT40" s="237">
        <f t="shared" si="330"/>
        <v>0</v>
      </c>
      <c r="FU40" s="30"/>
      <c r="FV40" s="30"/>
      <c r="FW40" s="238">
        <f t="shared" si="331"/>
        <v>0</v>
      </c>
      <c r="FX40" s="222">
        <f t="shared" si="332"/>
        <v>0</v>
      </c>
      <c r="FY40" s="222">
        <f t="shared" si="333"/>
        <v>0</v>
      </c>
      <c r="FZ40" s="236">
        <f t="shared" si="334"/>
        <v>0</v>
      </c>
      <c r="GA40" s="222">
        <f t="shared" si="349"/>
        <v>0</v>
      </c>
      <c r="GB40" s="237">
        <f t="shared" si="350"/>
        <v>0</v>
      </c>
      <c r="GC40" s="30"/>
      <c r="GD40" s="30"/>
      <c r="GE40" s="238">
        <f t="shared" si="337"/>
        <v>0</v>
      </c>
      <c r="GF40" s="222">
        <f t="shared" si="338"/>
        <v>0</v>
      </c>
      <c r="GG40" s="222">
        <f t="shared" si="339"/>
        <v>0</v>
      </c>
      <c r="GH40" s="236">
        <f t="shared" si="340"/>
        <v>0</v>
      </c>
      <c r="GI40" s="222">
        <f t="shared" si="341"/>
        <v>0</v>
      </c>
      <c r="GJ40" s="237">
        <f t="shared" si="342"/>
        <v>0</v>
      </c>
      <c r="GK40" s="30"/>
      <c r="GL40" s="30"/>
      <c r="GM40" s="238">
        <f t="shared" si="343"/>
        <v>0</v>
      </c>
      <c r="GN40" s="222">
        <f t="shared" si="344"/>
        <v>0</v>
      </c>
      <c r="GO40" s="222">
        <f t="shared" si="345"/>
        <v>0</v>
      </c>
      <c r="GP40" s="236">
        <f t="shared" si="346"/>
        <v>0</v>
      </c>
      <c r="GQ40" s="222">
        <f t="shared" si="347"/>
        <v>0</v>
      </c>
      <c r="GR40" s="237">
        <f t="shared" si="348"/>
        <v>0</v>
      </c>
    </row>
    <row r="41" spans="1:200" x14ac:dyDescent="0.25">
      <c r="A41" s="212"/>
      <c r="B41" s="214"/>
      <c r="C41" s="267"/>
      <c r="D41" s="267"/>
      <c r="E41" s="262"/>
      <c r="I41" s="53"/>
      <c r="J41" s="53"/>
      <c r="K41" s="243"/>
      <c r="L41" s="244"/>
      <c r="M41" s="244"/>
      <c r="N41" s="245"/>
      <c r="O41" s="222">
        <f>SUM(O35:O40)</f>
        <v>202.85</v>
      </c>
      <c r="P41" s="237">
        <f>SUM(P35:P40)</f>
        <v>217.15</v>
      </c>
      <c r="Q41" s="53"/>
      <c r="R41" s="53"/>
      <c r="S41" s="243"/>
      <c r="T41" s="244"/>
      <c r="U41" s="244"/>
      <c r="V41" s="245"/>
      <c r="W41" s="222">
        <f>SUM(W35:W40)</f>
        <v>145.9</v>
      </c>
      <c r="X41" s="237">
        <f>SUM(X35:X40)</f>
        <v>129.1</v>
      </c>
      <c r="Y41" s="53"/>
      <c r="Z41" s="53"/>
      <c r="AA41" s="243"/>
      <c r="AB41" s="244"/>
      <c r="AC41" s="244"/>
      <c r="AD41" s="245"/>
      <c r="AE41" s="222">
        <f>SUM(AE35:AE40)</f>
        <v>216.14999999999998</v>
      </c>
      <c r="AF41" s="237">
        <f>SUM(AF35:AF40)</f>
        <v>218.85000000000002</v>
      </c>
      <c r="AG41" s="54"/>
      <c r="AH41" s="54"/>
      <c r="AI41" s="243"/>
      <c r="AJ41" s="244"/>
      <c r="AK41" s="244"/>
      <c r="AL41" s="245"/>
      <c r="AM41" s="222">
        <f>SUM(AM35:AM40)</f>
        <v>0</v>
      </c>
      <c r="AN41" s="237">
        <f>SUM(AN35:AN40)</f>
        <v>0</v>
      </c>
      <c r="AO41" s="54"/>
      <c r="AP41" s="54"/>
      <c r="AQ41" s="243"/>
      <c r="AR41" s="244"/>
      <c r="AS41" s="244"/>
      <c r="AT41" s="245"/>
      <c r="AU41" s="222">
        <f>SUM(AU35:AU40)</f>
        <v>74.349999999999994</v>
      </c>
      <c r="AV41" s="237">
        <f>SUM(AV35:AV40)</f>
        <v>70.650000000000006</v>
      </c>
      <c r="AW41" s="54"/>
      <c r="AX41" s="54"/>
      <c r="AY41" s="243"/>
      <c r="AZ41" s="244"/>
      <c r="BA41" s="244"/>
      <c r="BB41" s="245"/>
      <c r="BC41" s="222">
        <f>SUM(BC35:BC40)</f>
        <v>385.75000000000006</v>
      </c>
      <c r="BD41" s="237">
        <f>SUM(BD35:BD40)</f>
        <v>439.25</v>
      </c>
      <c r="BE41" s="54"/>
      <c r="BF41" s="54"/>
      <c r="BG41" s="243"/>
      <c r="BH41" s="244"/>
      <c r="BI41" s="244"/>
      <c r="BJ41" s="245"/>
      <c r="BK41" s="222">
        <f>SUM(BK35:BK40)</f>
        <v>0</v>
      </c>
      <c r="BL41" s="237">
        <f>SUM(BL35:BL40)</f>
        <v>0</v>
      </c>
      <c r="BM41" s="214"/>
      <c r="BN41" s="214"/>
      <c r="BO41" s="243"/>
      <c r="BP41" s="244"/>
      <c r="BQ41" s="244"/>
      <c r="BR41" s="245"/>
      <c r="BS41" s="222">
        <f>SUM(BS35:BS40)</f>
        <v>216.14999999999998</v>
      </c>
      <c r="BT41" s="237">
        <f>SUM(BT35:BT40)</f>
        <v>218.85000000000002</v>
      </c>
      <c r="BU41" s="54"/>
      <c r="BV41" s="54"/>
      <c r="BW41" s="243"/>
      <c r="BX41" s="244"/>
      <c r="BY41" s="244"/>
      <c r="BZ41" s="245"/>
      <c r="CA41" s="222">
        <f>SUM(CA35:CA40)</f>
        <v>425.5</v>
      </c>
      <c r="CB41" s="237">
        <f>SUM(CB35:CB40)</f>
        <v>414.5</v>
      </c>
      <c r="CC41" s="54"/>
      <c r="CD41" s="54"/>
      <c r="CE41" s="243"/>
      <c r="CF41" s="244"/>
      <c r="CG41" s="244"/>
      <c r="CH41" s="245"/>
      <c r="CI41" s="222">
        <f>SUM(CI35:CI40)</f>
        <v>201.89999999999998</v>
      </c>
      <c r="CJ41" s="236">
        <f>SUM(CJ35:CJ40)</f>
        <v>218.10000000000002</v>
      </c>
      <c r="CK41" s="54"/>
      <c r="CL41" s="54"/>
      <c r="CM41" s="243"/>
      <c r="CN41" s="244"/>
      <c r="CO41" s="244"/>
      <c r="CP41" s="245"/>
      <c r="CQ41" s="222">
        <f>SUM(CQ35:CQ40)</f>
        <v>154.55000000000001</v>
      </c>
      <c r="CR41" s="237">
        <f>SUM(CR35:CR40)</f>
        <v>135.44999999999999</v>
      </c>
      <c r="CS41" s="55"/>
      <c r="CT41" s="56"/>
      <c r="CU41" s="243"/>
      <c r="CV41" s="244"/>
      <c r="CW41" s="244"/>
      <c r="CX41" s="245"/>
      <c r="CY41" s="222">
        <f>SUM(CY35:CY40)</f>
        <v>0</v>
      </c>
      <c r="CZ41" s="237">
        <f>SUM(CZ35:CZ40)</f>
        <v>0</v>
      </c>
      <c r="DA41" s="54"/>
      <c r="DB41" s="54"/>
      <c r="DC41" s="243"/>
      <c r="DD41" s="244"/>
      <c r="DE41" s="244"/>
      <c r="DF41" s="245"/>
      <c r="DG41" s="222">
        <f>SUM(DG35:DG40)</f>
        <v>0</v>
      </c>
      <c r="DH41" s="236">
        <f>SUM(DH35:DH40)</f>
        <v>0</v>
      </c>
      <c r="DI41" s="54"/>
      <c r="DJ41" s="54"/>
      <c r="DK41" s="243"/>
      <c r="DL41" s="244"/>
      <c r="DM41" s="244"/>
      <c r="DN41" s="245"/>
      <c r="DO41" s="222">
        <f>SUM(DO35:DO40)</f>
        <v>0</v>
      </c>
      <c r="DP41" s="237">
        <f>SUM(DP35:DP40)</f>
        <v>0</v>
      </c>
      <c r="DQ41" s="54"/>
      <c r="DR41" s="54"/>
      <c r="DS41" s="243"/>
      <c r="DT41" s="244"/>
      <c r="DU41" s="244"/>
      <c r="DV41" s="245"/>
      <c r="DW41" s="222">
        <f>SUM(DW35:DW40)</f>
        <v>0</v>
      </c>
      <c r="DX41" s="237">
        <f>SUM(DX35:DX40)</f>
        <v>0</v>
      </c>
      <c r="DY41" s="54"/>
      <c r="DZ41" s="54"/>
      <c r="EA41" s="243"/>
      <c r="EB41" s="244"/>
      <c r="EC41" s="244"/>
      <c r="ED41" s="245"/>
      <c r="EE41" s="222">
        <f>SUM(EE35:EE40)</f>
        <v>74.349999999999994</v>
      </c>
      <c r="EF41" s="236">
        <f>SUM(EF35:EF40)</f>
        <v>70.650000000000006</v>
      </c>
      <c r="EG41" s="54"/>
      <c r="EH41" s="54"/>
      <c r="EI41" s="243"/>
      <c r="EJ41" s="244"/>
      <c r="EK41" s="244"/>
      <c r="EL41" s="245"/>
      <c r="EM41" s="222">
        <f>SUM(EM35:EM40)</f>
        <v>0</v>
      </c>
      <c r="EN41" s="237">
        <f>SUM(EN35:EN40)</f>
        <v>0</v>
      </c>
      <c r="EO41" s="54"/>
      <c r="EP41" s="54"/>
      <c r="EQ41" s="243"/>
      <c r="ER41" s="244"/>
      <c r="ES41" s="244"/>
      <c r="ET41" s="245"/>
      <c r="EU41" s="222">
        <f>SUM(EU35:EU40)</f>
        <v>260.05</v>
      </c>
      <c r="EV41" s="237">
        <f>SUM(EV35:EV40)</f>
        <v>289.95</v>
      </c>
      <c r="EW41" s="54"/>
      <c r="EX41" s="54"/>
      <c r="EY41" s="243"/>
      <c r="EZ41" s="244"/>
      <c r="FA41" s="244"/>
      <c r="FB41" s="245"/>
      <c r="FC41" s="222">
        <f>SUM(FC35:FC40)</f>
        <v>74.349999999999994</v>
      </c>
      <c r="FD41" s="237">
        <f>SUM(FD35:FD40)</f>
        <v>70.650000000000006</v>
      </c>
      <c r="FE41" s="54"/>
      <c r="FF41" s="54"/>
      <c r="FG41" s="243"/>
      <c r="FH41" s="244"/>
      <c r="FI41" s="244"/>
      <c r="FJ41" s="245"/>
      <c r="FK41" s="222">
        <f>SUM(FK35:FK40)</f>
        <v>0</v>
      </c>
      <c r="FL41" s="237">
        <f>SUM(FL35:FL40)</f>
        <v>0</v>
      </c>
      <c r="FM41" s="54"/>
      <c r="FN41" s="54"/>
      <c r="FO41" s="243"/>
      <c r="FP41" s="244"/>
      <c r="FQ41" s="244"/>
      <c r="FR41" s="245"/>
      <c r="FS41" s="222">
        <f>SUM(FS35:FS40)</f>
        <v>0</v>
      </c>
      <c r="FT41" s="237">
        <f>SUM(FT35:FT40)</f>
        <v>0</v>
      </c>
      <c r="FU41" s="54"/>
      <c r="FV41" s="54"/>
      <c r="FW41" s="243"/>
      <c r="FX41" s="244"/>
      <c r="FY41" s="244"/>
      <c r="FZ41" s="245"/>
      <c r="GA41" s="222">
        <f>SUM(GA35:GA40)</f>
        <v>146</v>
      </c>
      <c r="GB41" s="237">
        <f>SUM(GB35:GB40)</f>
        <v>144</v>
      </c>
      <c r="GC41" s="54"/>
      <c r="GD41" s="54"/>
      <c r="GE41" s="243"/>
      <c r="GF41" s="244"/>
      <c r="GG41" s="244"/>
      <c r="GH41" s="245"/>
      <c r="GI41" s="222">
        <f>SUM(GI35:GI40)</f>
        <v>61.85</v>
      </c>
      <c r="GJ41" s="237">
        <f>SUM(GJ35:GJ40)</f>
        <v>68.150000000000006</v>
      </c>
      <c r="GK41" s="54"/>
      <c r="GL41" s="54"/>
      <c r="GM41" s="243"/>
      <c r="GN41" s="244"/>
      <c r="GO41" s="244"/>
      <c r="GP41" s="245"/>
      <c r="GQ41" s="222">
        <f>SUM(GQ35:GQ40)</f>
        <v>64.3</v>
      </c>
      <c r="GR41" s="237">
        <f>SUM(GR35:GR40)</f>
        <v>80.7</v>
      </c>
    </row>
    <row r="42" spans="1:200" x14ac:dyDescent="0.25">
      <c r="A42" s="212"/>
      <c r="B42" s="212"/>
      <c r="I42" s="18"/>
      <c r="J42" s="18"/>
      <c r="K42" s="243"/>
      <c r="L42" s="244"/>
      <c r="M42" s="247"/>
      <c r="N42" s="245"/>
      <c r="O42" s="244"/>
      <c r="P42" s="246"/>
      <c r="Q42" s="18"/>
      <c r="R42" s="18"/>
      <c r="S42" s="243"/>
      <c r="T42" s="244"/>
      <c r="U42" s="247"/>
      <c r="V42" s="245"/>
      <c r="W42" s="244"/>
      <c r="X42" s="246"/>
      <c r="Y42" s="18"/>
      <c r="Z42" s="18"/>
      <c r="AA42" s="243"/>
      <c r="AB42" s="244"/>
      <c r="AC42" s="247"/>
      <c r="AD42" s="245"/>
      <c r="AE42" s="244"/>
      <c r="AF42" s="246"/>
      <c r="AG42" s="32"/>
      <c r="AH42" s="32"/>
      <c r="AI42" s="243"/>
      <c r="AJ42" s="244"/>
      <c r="AK42" s="247"/>
      <c r="AL42" s="245"/>
      <c r="AM42" s="244"/>
      <c r="AN42" s="246"/>
      <c r="AO42" s="32"/>
      <c r="AP42" s="32"/>
      <c r="AQ42" s="243"/>
      <c r="AR42" s="244"/>
      <c r="AS42" s="247"/>
      <c r="AT42" s="245"/>
      <c r="AU42" s="244"/>
      <c r="AV42" s="246"/>
      <c r="AW42" s="32"/>
      <c r="AX42" s="32"/>
      <c r="AY42" s="243"/>
      <c r="AZ42" s="244"/>
      <c r="BA42" s="247"/>
      <c r="BB42" s="245"/>
      <c r="BC42" s="244"/>
      <c r="BD42" s="246"/>
      <c r="BE42" s="32"/>
      <c r="BF42" s="32"/>
      <c r="BG42" s="243"/>
      <c r="BH42" s="244"/>
      <c r="BI42" s="247"/>
      <c r="BJ42" s="245"/>
      <c r="BK42" s="244"/>
      <c r="BL42" s="246"/>
      <c r="BM42" s="212"/>
      <c r="BN42" s="212"/>
      <c r="BO42" s="243"/>
      <c r="BP42" s="244"/>
      <c r="BQ42" s="247"/>
      <c r="BR42" s="245"/>
      <c r="BS42" s="244"/>
      <c r="BT42" s="246"/>
      <c r="BU42" s="32"/>
      <c r="BV42" s="32"/>
      <c r="BW42" s="243"/>
      <c r="BX42" s="244"/>
      <c r="BY42" s="247"/>
      <c r="BZ42" s="245"/>
      <c r="CA42" s="244"/>
      <c r="CB42" s="246"/>
      <c r="CC42" s="32"/>
      <c r="CD42" s="32"/>
      <c r="CE42" s="243"/>
      <c r="CF42" s="244"/>
      <c r="CG42" s="247"/>
      <c r="CH42" s="245"/>
      <c r="CI42" s="244"/>
      <c r="CJ42" s="244"/>
      <c r="CK42" s="32"/>
      <c r="CL42" s="32"/>
      <c r="CM42" s="243"/>
      <c r="CN42" s="244"/>
      <c r="CO42" s="247"/>
      <c r="CP42" s="245"/>
      <c r="CQ42" s="244"/>
      <c r="CR42" s="246"/>
      <c r="CS42" s="33"/>
      <c r="CT42" s="34"/>
      <c r="CU42" s="243"/>
      <c r="CV42" s="244"/>
      <c r="CW42" s="247"/>
      <c r="CX42" s="245"/>
      <c r="CY42" s="244"/>
      <c r="CZ42" s="246"/>
      <c r="DA42" s="32"/>
      <c r="DB42" s="32"/>
      <c r="DC42" s="243"/>
      <c r="DD42" s="244"/>
      <c r="DE42" s="247"/>
      <c r="DF42" s="245"/>
      <c r="DG42" s="244"/>
      <c r="DH42" s="244"/>
      <c r="DI42" s="32"/>
      <c r="DJ42" s="32"/>
      <c r="DK42" s="243"/>
      <c r="DL42" s="244"/>
      <c r="DM42" s="247"/>
      <c r="DN42" s="245"/>
      <c r="DO42" s="244"/>
      <c r="DP42" s="246"/>
      <c r="DQ42" s="32"/>
      <c r="DR42" s="32"/>
      <c r="DS42" s="243"/>
      <c r="DT42" s="244"/>
      <c r="DU42" s="247"/>
      <c r="DV42" s="245"/>
      <c r="DW42" s="244"/>
      <c r="DX42" s="246"/>
      <c r="DY42" s="32"/>
      <c r="DZ42" s="32"/>
      <c r="EA42" s="243"/>
      <c r="EB42" s="244"/>
      <c r="EC42" s="247"/>
      <c r="ED42" s="245"/>
      <c r="EE42" s="244"/>
      <c r="EF42" s="244"/>
      <c r="EG42" s="32"/>
      <c r="EH42" s="32"/>
      <c r="EI42" s="243"/>
      <c r="EJ42" s="244"/>
      <c r="EK42" s="247"/>
      <c r="EL42" s="245"/>
      <c r="EM42" s="244"/>
      <c r="EN42" s="246"/>
      <c r="EO42" s="32"/>
      <c r="EP42" s="32"/>
      <c r="EQ42" s="243"/>
      <c r="ER42" s="244"/>
      <c r="ES42" s="247"/>
      <c r="ET42" s="245"/>
      <c r="EU42" s="244"/>
      <c r="EV42" s="246"/>
      <c r="EW42" s="32"/>
      <c r="EX42" s="32"/>
      <c r="EY42" s="243"/>
      <c r="EZ42" s="244"/>
      <c r="FA42" s="247"/>
      <c r="FB42" s="245"/>
      <c r="FC42" s="244"/>
      <c r="FD42" s="246"/>
      <c r="FE42" s="32"/>
      <c r="FF42" s="32"/>
      <c r="FG42" s="243"/>
      <c r="FH42" s="244"/>
      <c r="FI42" s="247"/>
      <c r="FJ42" s="245"/>
      <c r="FK42" s="244"/>
      <c r="FL42" s="246"/>
      <c r="FM42" s="32"/>
      <c r="FN42" s="32"/>
      <c r="FO42" s="243"/>
      <c r="FP42" s="244"/>
      <c r="FQ42" s="247"/>
      <c r="FR42" s="245"/>
      <c r="FS42" s="244"/>
      <c r="FT42" s="246"/>
      <c r="FU42" s="32"/>
      <c r="FV42" s="32"/>
      <c r="FW42" s="243"/>
      <c r="FX42" s="244"/>
      <c r="FY42" s="247"/>
      <c r="FZ42" s="245"/>
      <c r="GA42" s="244"/>
      <c r="GB42" s="246"/>
      <c r="GC42" s="32"/>
      <c r="GD42" s="32"/>
      <c r="GE42" s="243"/>
      <c r="GF42" s="244"/>
      <c r="GG42" s="247"/>
      <c r="GH42" s="245"/>
      <c r="GI42" s="244"/>
      <c r="GJ42" s="246"/>
      <c r="GK42" s="32"/>
      <c r="GL42" s="32"/>
      <c r="GM42" s="243"/>
      <c r="GN42" s="244"/>
      <c r="GO42" s="247"/>
      <c r="GP42" s="245"/>
      <c r="GQ42" s="244"/>
      <c r="GR42" s="246"/>
    </row>
    <row r="43" spans="1:200" x14ac:dyDescent="0.25">
      <c r="A43" s="212"/>
      <c r="B43" s="248" t="s">
        <v>59</v>
      </c>
      <c r="C43" s="260"/>
      <c r="D43" s="260"/>
      <c r="E43" s="265"/>
      <c r="I43" s="43"/>
      <c r="J43" s="43"/>
      <c r="K43" s="243"/>
      <c r="L43" s="244"/>
      <c r="M43" s="247"/>
      <c r="N43" s="243"/>
      <c r="O43" s="244"/>
      <c r="P43" s="246"/>
      <c r="Q43" s="43"/>
      <c r="R43" s="43"/>
      <c r="S43" s="243"/>
      <c r="T43" s="244"/>
      <c r="U43" s="247"/>
      <c r="V43" s="243"/>
      <c r="W43" s="244"/>
      <c r="X43" s="246"/>
      <c r="Y43" s="43"/>
      <c r="Z43" s="43"/>
      <c r="AA43" s="243"/>
      <c r="AB43" s="244"/>
      <c r="AC43" s="247"/>
      <c r="AD43" s="243"/>
      <c r="AE43" s="244"/>
      <c r="AF43" s="246"/>
      <c r="AG43" s="44"/>
      <c r="AH43" s="44"/>
      <c r="AI43" s="243"/>
      <c r="AJ43" s="244"/>
      <c r="AK43" s="247"/>
      <c r="AL43" s="243"/>
      <c r="AM43" s="244"/>
      <c r="AN43" s="246"/>
      <c r="AO43" s="44"/>
      <c r="AP43" s="44"/>
      <c r="AQ43" s="243"/>
      <c r="AR43" s="244"/>
      <c r="AS43" s="247"/>
      <c r="AT43" s="243"/>
      <c r="AU43" s="244"/>
      <c r="AV43" s="246"/>
      <c r="AW43" s="44"/>
      <c r="AX43" s="44"/>
      <c r="AY43" s="243"/>
      <c r="AZ43" s="244"/>
      <c r="BA43" s="247"/>
      <c r="BB43" s="243"/>
      <c r="BC43" s="244"/>
      <c r="BD43" s="246"/>
      <c r="BE43" s="44"/>
      <c r="BF43" s="44"/>
      <c r="BG43" s="243"/>
      <c r="BH43" s="244"/>
      <c r="BI43" s="247"/>
      <c r="BJ43" s="243"/>
      <c r="BK43" s="244"/>
      <c r="BL43" s="246"/>
      <c r="BM43" s="217"/>
      <c r="BN43" s="217"/>
      <c r="BO43" s="243"/>
      <c r="BP43" s="244"/>
      <c r="BQ43" s="247"/>
      <c r="BR43" s="243"/>
      <c r="BS43" s="244"/>
      <c r="BT43" s="246"/>
      <c r="BU43" s="44"/>
      <c r="BV43" s="44"/>
      <c r="BW43" s="243"/>
      <c r="BX43" s="244"/>
      <c r="BY43" s="247"/>
      <c r="BZ43" s="243"/>
      <c r="CA43" s="244"/>
      <c r="CB43" s="246"/>
      <c r="CC43" s="44"/>
      <c r="CD43" s="44"/>
      <c r="CE43" s="243"/>
      <c r="CF43" s="244"/>
      <c r="CG43" s="247"/>
      <c r="CH43" s="243"/>
      <c r="CI43" s="244"/>
      <c r="CJ43" s="244"/>
      <c r="CK43" s="44"/>
      <c r="CL43" s="44"/>
      <c r="CM43" s="243"/>
      <c r="CN43" s="244"/>
      <c r="CO43" s="247"/>
      <c r="CP43" s="243"/>
      <c r="CQ43" s="244"/>
      <c r="CR43" s="246"/>
      <c r="CS43" s="45"/>
      <c r="CT43" s="46"/>
      <c r="CU43" s="243"/>
      <c r="CV43" s="244"/>
      <c r="CW43" s="247"/>
      <c r="CX43" s="243"/>
      <c r="CY43" s="244"/>
      <c r="CZ43" s="246"/>
      <c r="DA43" s="44"/>
      <c r="DB43" s="44"/>
      <c r="DC43" s="243"/>
      <c r="DD43" s="244"/>
      <c r="DE43" s="247"/>
      <c r="DF43" s="243"/>
      <c r="DG43" s="244"/>
      <c r="DH43" s="244"/>
      <c r="DI43" s="44"/>
      <c r="DJ43" s="44"/>
      <c r="DK43" s="243"/>
      <c r="DL43" s="244"/>
      <c r="DM43" s="247"/>
      <c r="DN43" s="243"/>
      <c r="DO43" s="244"/>
      <c r="DP43" s="246"/>
      <c r="DQ43" s="44"/>
      <c r="DR43" s="44"/>
      <c r="DS43" s="243"/>
      <c r="DT43" s="244"/>
      <c r="DU43" s="247"/>
      <c r="DV43" s="243"/>
      <c r="DW43" s="244"/>
      <c r="DX43" s="246"/>
      <c r="DY43" s="44"/>
      <c r="DZ43" s="44"/>
      <c r="EA43" s="243"/>
      <c r="EB43" s="244"/>
      <c r="EC43" s="247"/>
      <c r="ED43" s="243"/>
      <c r="EE43" s="244"/>
      <c r="EF43" s="244"/>
      <c r="EG43" s="44"/>
      <c r="EH43" s="44"/>
      <c r="EI43" s="243"/>
      <c r="EJ43" s="244"/>
      <c r="EK43" s="247"/>
      <c r="EL43" s="243"/>
      <c r="EM43" s="244"/>
      <c r="EN43" s="246"/>
      <c r="EO43" s="44"/>
      <c r="EP43" s="44"/>
      <c r="EQ43" s="243"/>
      <c r="ER43" s="244"/>
      <c r="ES43" s="247"/>
      <c r="ET43" s="243"/>
      <c r="EU43" s="244"/>
      <c r="EV43" s="246"/>
      <c r="EW43" s="44"/>
      <c r="EX43" s="44"/>
      <c r="EY43" s="243"/>
      <c r="EZ43" s="244"/>
      <c r="FA43" s="247"/>
      <c r="FB43" s="243"/>
      <c r="FC43" s="244"/>
      <c r="FD43" s="246"/>
      <c r="FE43" s="44"/>
      <c r="FF43" s="44"/>
      <c r="FG43" s="243"/>
      <c r="FH43" s="244"/>
      <c r="FI43" s="247"/>
      <c r="FJ43" s="243"/>
      <c r="FK43" s="244"/>
      <c r="FL43" s="246"/>
      <c r="FM43" s="44"/>
      <c r="FN43" s="44"/>
      <c r="FO43" s="243"/>
      <c r="FP43" s="244"/>
      <c r="FQ43" s="247"/>
      <c r="FR43" s="243"/>
      <c r="FS43" s="244"/>
      <c r="FT43" s="246"/>
      <c r="FU43" s="44"/>
      <c r="FV43" s="44"/>
      <c r="FW43" s="243"/>
      <c r="FX43" s="244"/>
      <c r="FY43" s="247"/>
      <c r="FZ43" s="243"/>
      <c r="GA43" s="244"/>
      <c r="GB43" s="246"/>
      <c r="GC43" s="44"/>
      <c r="GD43" s="44"/>
      <c r="GE43" s="243"/>
      <c r="GF43" s="244"/>
      <c r="GG43" s="247"/>
      <c r="GH43" s="243"/>
      <c r="GI43" s="244"/>
      <c r="GJ43" s="246"/>
      <c r="GK43" s="44"/>
      <c r="GL43" s="44"/>
      <c r="GM43" s="243"/>
      <c r="GN43" s="244"/>
      <c r="GO43" s="247"/>
      <c r="GP43" s="243"/>
      <c r="GQ43" s="244"/>
      <c r="GR43" s="246"/>
    </row>
    <row r="44" spans="1:200" x14ac:dyDescent="0.25">
      <c r="A44" s="212">
        <v>27</v>
      </c>
      <c r="B44" s="213" t="s">
        <v>60</v>
      </c>
      <c r="C44" s="256">
        <v>99</v>
      </c>
      <c r="D44" s="255">
        <v>41.9</v>
      </c>
      <c r="E44" s="201">
        <f>(C44-D44)</f>
        <v>57.1</v>
      </c>
      <c r="F44" s="278">
        <v>109</v>
      </c>
      <c r="G44" s="272">
        <v>52.65</v>
      </c>
      <c r="H44" s="276">
        <f>(F44-G44)</f>
        <v>56.35</v>
      </c>
      <c r="I44" s="19"/>
      <c r="J44" s="19"/>
      <c r="K44" s="222">
        <f>(I44*D44)</f>
        <v>0</v>
      </c>
      <c r="L44" s="222">
        <f>(I44*E44)</f>
        <v>0</v>
      </c>
      <c r="M44" s="222">
        <f>(J44*G44)</f>
        <v>0</v>
      </c>
      <c r="N44" s="236">
        <f>(J44*H44)</f>
        <v>0</v>
      </c>
      <c r="O44" s="222">
        <f t="shared" ref="O44:P46" si="351">(K44+M44)</f>
        <v>0</v>
      </c>
      <c r="P44" s="237">
        <f t="shared" si="351"/>
        <v>0</v>
      </c>
      <c r="Q44" s="19"/>
      <c r="R44" s="19"/>
      <c r="S44" s="222">
        <f>(Q44*D44)</f>
        <v>0</v>
      </c>
      <c r="T44" s="222">
        <f>(Q44*E44)</f>
        <v>0</v>
      </c>
      <c r="U44" s="222">
        <f>(R44*G44)</f>
        <v>0</v>
      </c>
      <c r="V44" s="236">
        <f>(R44*H44)</f>
        <v>0</v>
      </c>
      <c r="W44" s="222">
        <f t="shared" ref="W44:X46" si="352">(S44+U44)</f>
        <v>0</v>
      </c>
      <c r="X44" s="237">
        <f t="shared" si="352"/>
        <v>0</v>
      </c>
      <c r="Y44" s="19"/>
      <c r="Z44" s="19"/>
      <c r="AA44" s="222">
        <f>(Y44*D44)</f>
        <v>0</v>
      </c>
      <c r="AB44" s="222">
        <f>(Y44*E44)</f>
        <v>0</v>
      </c>
      <c r="AC44" s="222">
        <f>(Z44*G44)</f>
        <v>0</v>
      </c>
      <c r="AD44" s="236">
        <f>(Z44*H44)</f>
        <v>0</v>
      </c>
      <c r="AE44" s="222">
        <f t="shared" ref="AE44:AF46" si="353">(AA44+AC44)</f>
        <v>0</v>
      </c>
      <c r="AF44" s="237">
        <f t="shared" si="353"/>
        <v>0</v>
      </c>
      <c r="AG44" s="30"/>
      <c r="AH44" s="30"/>
      <c r="AI44" s="222">
        <f>(AG44*D44)</f>
        <v>0</v>
      </c>
      <c r="AJ44" s="222">
        <f>(AG44*E44)</f>
        <v>0</v>
      </c>
      <c r="AK44" s="222">
        <f>(AH44*G44)</f>
        <v>0</v>
      </c>
      <c r="AL44" s="236">
        <f>(AH44*H44)</f>
        <v>0</v>
      </c>
      <c r="AM44" s="222">
        <f t="shared" ref="AM44:AN46" si="354">(AI44+AK44)</f>
        <v>0</v>
      </c>
      <c r="AN44" s="237">
        <f t="shared" si="354"/>
        <v>0</v>
      </c>
      <c r="AO44" s="30">
        <v>1</v>
      </c>
      <c r="AP44" s="30"/>
      <c r="AQ44" s="222">
        <f>(AO44*D44)</f>
        <v>41.9</v>
      </c>
      <c r="AR44" s="222">
        <f>(AO44*E44)</f>
        <v>57.1</v>
      </c>
      <c r="AS44" s="222">
        <f>(AP44*G44)</f>
        <v>0</v>
      </c>
      <c r="AT44" s="236">
        <f>(AP44*H44)</f>
        <v>0</v>
      </c>
      <c r="AU44" s="222">
        <f t="shared" ref="AU44:AV46" si="355">(AQ44+AS44)</f>
        <v>41.9</v>
      </c>
      <c r="AV44" s="237">
        <f t="shared" si="355"/>
        <v>57.1</v>
      </c>
      <c r="AW44" s="30"/>
      <c r="AX44" s="30">
        <v>1</v>
      </c>
      <c r="AY44" s="222">
        <f>(AW44*D44)</f>
        <v>0</v>
      </c>
      <c r="AZ44" s="222">
        <f>(AW44*E44)</f>
        <v>0</v>
      </c>
      <c r="BA44" s="222">
        <f>(AX44*G44)</f>
        <v>52.65</v>
      </c>
      <c r="BB44" s="236">
        <f>(AX44*H44)</f>
        <v>56.35</v>
      </c>
      <c r="BC44" s="222">
        <f t="shared" ref="BC44:BD46" si="356">(AY44+BA44)</f>
        <v>52.65</v>
      </c>
      <c r="BD44" s="237">
        <f t="shared" si="356"/>
        <v>56.35</v>
      </c>
      <c r="BE44" s="30">
        <v>1</v>
      </c>
      <c r="BF44" s="30">
        <v>1</v>
      </c>
      <c r="BG44" s="222">
        <f t="shared" ref="BG44:BH46" si="357">(BE44*D44)</f>
        <v>41.9</v>
      </c>
      <c r="BH44" s="222">
        <f t="shared" si="357"/>
        <v>57.1</v>
      </c>
      <c r="BI44" s="222">
        <f>(BF44*G44)</f>
        <v>52.65</v>
      </c>
      <c r="BJ44" s="236">
        <f>(BF44*G44)</f>
        <v>52.65</v>
      </c>
      <c r="BK44" s="222">
        <f t="shared" ref="BK44:BL46" si="358">(BG44+BI44)</f>
        <v>94.55</v>
      </c>
      <c r="BL44" s="237">
        <f t="shared" si="358"/>
        <v>109.75</v>
      </c>
      <c r="BM44" s="213"/>
      <c r="BN44" s="213"/>
      <c r="BO44" s="222">
        <f>(BM44*D44)</f>
        <v>0</v>
      </c>
      <c r="BP44" s="222">
        <f>(BM44*E44)</f>
        <v>0</v>
      </c>
      <c r="BQ44" s="222">
        <f>(BN44*G44)</f>
        <v>0</v>
      </c>
      <c r="BR44" s="236">
        <f>(BN44*H44)</f>
        <v>0</v>
      </c>
      <c r="BS44" s="222">
        <f t="shared" ref="BS44:BT46" si="359">(BO44+BQ44)</f>
        <v>0</v>
      </c>
      <c r="BT44" s="237">
        <f t="shared" si="359"/>
        <v>0</v>
      </c>
      <c r="BU44" s="30"/>
      <c r="BV44" s="30"/>
      <c r="BW44" s="222">
        <f>(BU44*D44)</f>
        <v>0</v>
      </c>
      <c r="BX44" s="222">
        <f>(BU44*E44)</f>
        <v>0</v>
      </c>
      <c r="BY44" s="222">
        <f>(BV44*G44)</f>
        <v>0</v>
      </c>
      <c r="BZ44" s="236">
        <f>(BV44*H44)</f>
        <v>0</v>
      </c>
      <c r="CA44" s="222">
        <f t="shared" ref="CA44:CB46" si="360">(BW44+BY44)</f>
        <v>0</v>
      </c>
      <c r="CB44" s="237">
        <f t="shared" si="360"/>
        <v>0</v>
      </c>
      <c r="CC44" s="30">
        <v>1</v>
      </c>
      <c r="CD44" s="30"/>
      <c r="CE44" s="222">
        <f>(CC44*D44)</f>
        <v>41.9</v>
      </c>
      <c r="CF44" s="222">
        <f>(CC44*E44)</f>
        <v>57.1</v>
      </c>
      <c r="CG44" s="222">
        <f>(CD44*G44)</f>
        <v>0</v>
      </c>
      <c r="CH44" s="236">
        <f>(CD44*H44)</f>
        <v>0</v>
      </c>
      <c r="CI44" s="222">
        <f t="shared" ref="CI44:CJ46" si="361">(CE44+CG44)</f>
        <v>41.9</v>
      </c>
      <c r="CJ44" s="236">
        <f t="shared" si="361"/>
        <v>57.1</v>
      </c>
      <c r="CK44" s="30"/>
      <c r="CL44" s="30"/>
      <c r="CM44" s="222">
        <f>(CK44*D44)</f>
        <v>0</v>
      </c>
      <c r="CN44" s="222">
        <f>(CK44*E44)</f>
        <v>0</v>
      </c>
      <c r="CO44" s="222">
        <f>(CL44*G44)</f>
        <v>0</v>
      </c>
      <c r="CP44" s="236">
        <f>(CL44*H44)</f>
        <v>0</v>
      </c>
      <c r="CQ44" s="222">
        <f t="shared" ref="CQ44:CR46" si="362">(CM44+CO44)</f>
        <v>0</v>
      </c>
      <c r="CR44" s="237">
        <f t="shared" si="362"/>
        <v>0</v>
      </c>
      <c r="CS44" s="20"/>
      <c r="CT44" s="21"/>
      <c r="CU44" s="222">
        <f>(CS44*D44)</f>
        <v>0</v>
      </c>
      <c r="CV44" s="222">
        <f>(CS44*E44)</f>
        <v>0</v>
      </c>
      <c r="CW44" s="222">
        <f>(CT44*G44)</f>
        <v>0</v>
      </c>
      <c r="CX44" s="236">
        <f>(CT44*H44)</f>
        <v>0</v>
      </c>
      <c r="CY44" s="222">
        <f t="shared" ref="CY44:CZ46" si="363">(CU44+CW44)</f>
        <v>0</v>
      </c>
      <c r="CZ44" s="237">
        <f t="shared" si="363"/>
        <v>0</v>
      </c>
      <c r="DA44" s="30"/>
      <c r="DB44" s="30"/>
      <c r="DC44" s="222">
        <f>(DA44*D44)</f>
        <v>0</v>
      </c>
      <c r="DD44" s="222">
        <f>(DA44*E44)</f>
        <v>0</v>
      </c>
      <c r="DE44" s="222">
        <f>(DB44*G44)</f>
        <v>0</v>
      </c>
      <c r="DF44" s="236">
        <f>(DB44*H44)</f>
        <v>0</v>
      </c>
      <c r="DG44" s="222">
        <f t="shared" ref="DG44:DH46" si="364">(DC44+DE44)</f>
        <v>0</v>
      </c>
      <c r="DH44" s="236">
        <f t="shared" si="364"/>
        <v>0</v>
      </c>
      <c r="DI44" s="30"/>
      <c r="DJ44" s="30"/>
      <c r="DK44" s="222">
        <f>(DI44*D44)</f>
        <v>0</v>
      </c>
      <c r="DL44" s="222">
        <f>(DI44*E44)</f>
        <v>0</v>
      </c>
      <c r="DM44" s="222">
        <f>(DJ44*G44)</f>
        <v>0</v>
      </c>
      <c r="DN44" s="236">
        <f>(DJ44*H44)</f>
        <v>0</v>
      </c>
      <c r="DO44" s="222">
        <f t="shared" ref="DO44:DP46" si="365">(DK44+DM44)</f>
        <v>0</v>
      </c>
      <c r="DP44" s="237">
        <f t="shared" si="365"/>
        <v>0</v>
      </c>
      <c r="DQ44" s="30"/>
      <c r="DR44" s="30"/>
      <c r="DS44" s="222">
        <f>(DQ44*D44)</f>
        <v>0</v>
      </c>
      <c r="DT44" s="222">
        <f>(DQ44*E44)</f>
        <v>0</v>
      </c>
      <c r="DU44" s="222">
        <f>(DR44*G44)</f>
        <v>0</v>
      </c>
      <c r="DV44" s="236">
        <f>(DR44*H44)</f>
        <v>0</v>
      </c>
      <c r="DW44" s="222">
        <f t="shared" ref="DW44:DX46" si="366">(DS44+DU44)</f>
        <v>0</v>
      </c>
      <c r="DX44" s="237">
        <f t="shared" si="366"/>
        <v>0</v>
      </c>
      <c r="DY44" s="30"/>
      <c r="DZ44" s="30"/>
      <c r="EA44" s="222">
        <f>(DY44*D44)</f>
        <v>0</v>
      </c>
      <c r="EB44" s="222">
        <f>(DY44*E44)</f>
        <v>0</v>
      </c>
      <c r="EC44" s="222">
        <f>(DZ44*G44)</f>
        <v>0</v>
      </c>
      <c r="ED44" s="236">
        <f>(DZ44*H44)</f>
        <v>0</v>
      </c>
      <c r="EE44" s="222">
        <f t="shared" ref="EE44:EF46" si="367">(EA44+EC44)</f>
        <v>0</v>
      </c>
      <c r="EF44" s="236">
        <f t="shared" si="367"/>
        <v>0</v>
      </c>
      <c r="EG44" s="30"/>
      <c r="EH44" s="30">
        <v>1</v>
      </c>
      <c r="EI44" s="238">
        <f>(EG44*D44)</f>
        <v>0</v>
      </c>
      <c r="EJ44" s="222">
        <f>(EG44*E44)</f>
        <v>0</v>
      </c>
      <c r="EK44" s="222">
        <f>(EH44*G44)</f>
        <v>52.65</v>
      </c>
      <c r="EL44" s="236">
        <f>(EH44*H44)</f>
        <v>56.35</v>
      </c>
      <c r="EM44" s="222">
        <f t="shared" ref="EM44:EN46" si="368">(EI44+EK44)</f>
        <v>52.65</v>
      </c>
      <c r="EN44" s="237">
        <f t="shared" si="368"/>
        <v>56.35</v>
      </c>
      <c r="EO44" s="30"/>
      <c r="EP44" s="30">
        <v>2</v>
      </c>
      <c r="EQ44" s="238">
        <f>(EO44*D44)</f>
        <v>0</v>
      </c>
      <c r="ER44" s="222">
        <f>(EO44*E44)</f>
        <v>0</v>
      </c>
      <c r="ES44" s="222">
        <f>(EP44*G44)</f>
        <v>105.3</v>
      </c>
      <c r="ET44" s="236">
        <f>(EP44*H44)</f>
        <v>112.7</v>
      </c>
      <c r="EU44" s="222">
        <f t="shared" ref="EU44:EV46" si="369">(EQ44+ES44)</f>
        <v>105.3</v>
      </c>
      <c r="EV44" s="237">
        <f t="shared" si="369"/>
        <v>112.7</v>
      </c>
      <c r="EW44" s="30"/>
      <c r="EX44" s="30"/>
      <c r="EY44" s="238">
        <f>(EW44*D44)</f>
        <v>0</v>
      </c>
      <c r="EZ44" s="222">
        <f>(EW44*E44)</f>
        <v>0</v>
      </c>
      <c r="FA44" s="222">
        <f>(EX44*G44)</f>
        <v>0</v>
      </c>
      <c r="FB44" s="236">
        <f>(EX44*H44)</f>
        <v>0</v>
      </c>
      <c r="FC44" s="222">
        <f t="shared" ref="FC44:FD46" si="370">(EY44+FA44)</f>
        <v>0</v>
      </c>
      <c r="FD44" s="237">
        <f t="shared" si="370"/>
        <v>0</v>
      </c>
      <c r="FE44" s="30"/>
      <c r="FF44" s="30"/>
      <c r="FG44" s="238">
        <f>(FE44*D44)</f>
        <v>0</v>
      </c>
      <c r="FH44" s="222">
        <f>(FE44*E44)</f>
        <v>0</v>
      </c>
      <c r="FI44" s="222">
        <f>(FF44*G44)</f>
        <v>0</v>
      </c>
      <c r="FJ44" s="236">
        <f>(FF44*H44)</f>
        <v>0</v>
      </c>
      <c r="FK44" s="222">
        <f t="shared" ref="FK44:FL46" si="371">(FG44+FI44)</f>
        <v>0</v>
      </c>
      <c r="FL44" s="237">
        <f t="shared" si="371"/>
        <v>0</v>
      </c>
      <c r="FM44" s="30"/>
      <c r="FN44" s="30"/>
      <c r="FO44" s="238">
        <f>(FM44*D44)</f>
        <v>0</v>
      </c>
      <c r="FP44" s="222">
        <f>(FM44*E44)</f>
        <v>0</v>
      </c>
      <c r="FQ44" s="222">
        <f>(FN44*G44)</f>
        <v>0</v>
      </c>
      <c r="FR44" s="236">
        <f>(FN44*H44)</f>
        <v>0</v>
      </c>
      <c r="FS44" s="222">
        <f>(FO44+FQ44)</f>
        <v>0</v>
      </c>
      <c r="FT44" s="237">
        <f>(FP44+FS44)</f>
        <v>0</v>
      </c>
      <c r="FU44" s="30"/>
      <c r="FV44" s="30"/>
      <c r="FW44" s="238">
        <f>(FU44*D44)</f>
        <v>0</v>
      </c>
      <c r="FX44" s="222">
        <f>(FU44*E44)</f>
        <v>0</v>
      </c>
      <c r="FY44" s="222">
        <f>(G44*FV44)</f>
        <v>0</v>
      </c>
      <c r="FZ44" s="236">
        <f>(FV44*H44)</f>
        <v>0</v>
      </c>
      <c r="GA44" s="222">
        <f t="shared" ref="GA44" si="372">(FW44+FY44)</f>
        <v>0</v>
      </c>
      <c r="GB44" s="237">
        <f t="shared" ref="GB44" si="373">(FX44+FZ44)</f>
        <v>0</v>
      </c>
      <c r="GC44" s="30"/>
      <c r="GD44" s="30">
        <v>1</v>
      </c>
      <c r="GE44" s="238">
        <f>(GC44*D44)</f>
        <v>0</v>
      </c>
      <c r="GF44" s="222">
        <f>(GC44*E44)</f>
        <v>0</v>
      </c>
      <c r="GG44" s="222">
        <f>(GD44*G44)</f>
        <v>52.65</v>
      </c>
      <c r="GH44" s="236">
        <f>(GD44*H44)</f>
        <v>56.35</v>
      </c>
      <c r="GI44" s="222">
        <f t="shared" ref="GI44:GI46" si="374">(GE44+GG44)</f>
        <v>52.65</v>
      </c>
      <c r="GJ44" s="237">
        <f t="shared" ref="GJ44:GJ46" si="375">(GF44+GH44)</f>
        <v>56.35</v>
      </c>
      <c r="GK44" s="30"/>
      <c r="GL44" s="30"/>
      <c r="GM44" s="238">
        <f>(GK44*D44)</f>
        <v>0</v>
      </c>
      <c r="GN44" s="222">
        <f>(GK44*E44)</f>
        <v>0</v>
      </c>
      <c r="GO44" s="222">
        <f>(GL44*G44)</f>
        <v>0</v>
      </c>
      <c r="GP44" s="236">
        <f>(H44*GL44)</f>
        <v>0</v>
      </c>
      <c r="GQ44" s="222">
        <f t="shared" ref="GQ44:GQ46" si="376">(GM44+GO44)</f>
        <v>0</v>
      </c>
      <c r="GR44" s="237">
        <f t="shared" ref="GR44:GR46" si="377">(GN44+GP44)</f>
        <v>0</v>
      </c>
    </row>
    <row r="45" spans="1:200" x14ac:dyDescent="0.25">
      <c r="A45" s="212">
        <v>28</v>
      </c>
      <c r="B45" s="213" t="s">
        <v>61</v>
      </c>
      <c r="C45" s="256">
        <v>99</v>
      </c>
      <c r="D45" s="255">
        <v>38.549999999999997</v>
      </c>
      <c r="E45" s="201">
        <f>(C45-D45)</f>
        <v>60.45</v>
      </c>
      <c r="F45" s="278">
        <v>109</v>
      </c>
      <c r="G45" s="272">
        <v>50.25</v>
      </c>
      <c r="H45" s="276">
        <f>(F45-G45)</f>
        <v>58.75</v>
      </c>
      <c r="I45" s="19"/>
      <c r="J45" s="19"/>
      <c r="K45" s="222">
        <f>(I45*D45)</f>
        <v>0</v>
      </c>
      <c r="L45" s="222">
        <f>(I45*E45)</f>
        <v>0</v>
      </c>
      <c r="M45" s="222">
        <f>(J45*G45)</f>
        <v>0</v>
      </c>
      <c r="N45" s="236">
        <f>(J45*H45)</f>
        <v>0</v>
      </c>
      <c r="O45" s="222">
        <f t="shared" si="351"/>
        <v>0</v>
      </c>
      <c r="P45" s="237">
        <f t="shared" si="351"/>
        <v>0</v>
      </c>
      <c r="Q45" s="19"/>
      <c r="R45" s="19"/>
      <c r="S45" s="222">
        <f>(Q45*D45)</f>
        <v>0</v>
      </c>
      <c r="T45" s="222">
        <f>(Q45*E45)</f>
        <v>0</v>
      </c>
      <c r="U45" s="222">
        <f>(R45*G45)</f>
        <v>0</v>
      </c>
      <c r="V45" s="236">
        <f>(R45*H45)</f>
        <v>0</v>
      </c>
      <c r="W45" s="222">
        <f t="shared" si="352"/>
        <v>0</v>
      </c>
      <c r="X45" s="237">
        <f t="shared" si="352"/>
        <v>0</v>
      </c>
      <c r="Y45" s="19"/>
      <c r="Z45" s="19"/>
      <c r="AA45" s="222">
        <f>(Y45*D45)</f>
        <v>0</v>
      </c>
      <c r="AB45" s="222">
        <f>(Y45*E45)</f>
        <v>0</v>
      </c>
      <c r="AC45" s="222">
        <f>(Z45*G45)</f>
        <v>0</v>
      </c>
      <c r="AD45" s="236">
        <f>(Z45*H45)</f>
        <v>0</v>
      </c>
      <c r="AE45" s="222">
        <f t="shared" si="353"/>
        <v>0</v>
      </c>
      <c r="AF45" s="237">
        <f t="shared" si="353"/>
        <v>0</v>
      </c>
      <c r="AG45" s="30"/>
      <c r="AH45" s="30"/>
      <c r="AI45" s="222">
        <f>(AG45*D45)</f>
        <v>0</v>
      </c>
      <c r="AJ45" s="222">
        <f>(AG45*E45)</f>
        <v>0</v>
      </c>
      <c r="AK45" s="222">
        <f>(AH45*G45)</f>
        <v>0</v>
      </c>
      <c r="AL45" s="236">
        <f>(AH45*H45)</f>
        <v>0</v>
      </c>
      <c r="AM45" s="222">
        <f t="shared" si="354"/>
        <v>0</v>
      </c>
      <c r="AN45" s="237">
        <f t="shared" si="354"/>
        <v>0</v>
      </c>
      <c r="AO45" s="30"/>
      <c r="AP45" s="30"/>
      <c r="AQ45" s="222">
        <f>(AO45*D45)</f>
        <v>0</v>
      </c>
      <c r="AR45" s="222">
        <f>(AO45*E45)</f>
        <v>0</v>
      </c>
      <c r="AS45" s="222">
        <f>(AP45*G45)</f>
        <v>0</v>
      </c>
      <c r="AT45" s="236">
        <f>(AP45*H45)</f>
        <v>0</v>
      </c>
      <c r="AU45" s="222">
        <f t="shared" si="355"/>
        <v>0</v>
      </c>
      <c r="AV45" s="237">
        <f t="shared" si="355"/>
        <v>0</v>
      </c>
      <c r="AW45" s="30"/>
      <c r="AX45" s="30"/>
      <c r="AY45" s="222">
        <f>(AW45*D45)</f>
        <v>0</v>
      </c>
      <c r="AZ45" s="222">
        <f>(AW45*E45)</f>
        <v>0</v>
      </c>
      <c r="BA45" s="222">
        <f>(AX45*G45)</f>
        <v>0</v>
      </c>
      <c r="BB45" s="236">
        <f>(AX45*H45)</f>
        <v>0</v>
      </c>
      <c r="BC45" s="222">
        <f t="shared" si="356"/>
        <v>0</v>
      </c>
      <c r="BD45" s="237">
        <f t="shared" si="356"/>
        <v>0</v>
      </c>
      <c r="BE45" s="30"/>
      <c r="BF45" s="30">
        <v>1</v>
      </c>
      <c r="BG45" s="222">
        <f t="shared" si="357"/>
        <v>0</v>
      </c>
      <c r="BH45" s="222">
        <f t="shared" si="357"/>
        <v>60.45</v>
      </c>
      <c r="BI45" s="222">
        <f>(BF45*G45)</f>
        <v>50.25</v>
      </c>
      <c r="BJ45" s="236">
        <f>(BF45*G45)</f>
        <v>50.25</v>
      </c>
      <c r="BK45" s="222">
        <f t="shared" si="358"/>
        <v>50.25</v>
      </c>
      <c r="BL45" s="237">
        <f t="shared" si="358"/>
        <v>110.7</v>
      </c>
      <c r="BM45" s="213"/>
      <c r="BN45" s="213">
        <v>1</v>
      </c>
      <c r="BO45" s="222">
        <f>(BM45*D45)</f>
        <v>0</v>
      </c>
      <c r="BP45" s="222">
        <f>(BM45*E45)</f>
        <v>0</v>
      </c>
      <c r="BQ45" s="222">
        <f>(BN45*G45)</f>
        <v>50.25</v>
      </c>
      <c r="BR45" s="236">
        <f>(BN45*H45)</f>
        <v>58.75</v>
      </c>
      <c r="BS45" s="222">
        <f t="shared" si="359"/>
        <v>50.25</v>
      </c>
      <c r="BT45" s="237">
        <f t="shared" si="359"/>
        <v>58.75</v>
      </c>
      <c r="BU45" s="30"/>
      <c r="BV45" s="30"/>
      <c r="BW45" s="222">
        <f>(BU45*D45)</f>
        <v>0</v>
      </c>
      <c r="BX45" s="222">
        <f>(BU45*E45)</f>
        <v>0</v>
      </c>
      <c r="BY45" s="222">
        <f>(BV45*G45)</f>
        <v>0</v>
      </c>
      <c r="BZ45" s="236">
        <f>(BV45*H45)</f>
        <v>0</v>
      </c>
      <c r="CA45" s="222">
        <f t="shared" si="360"/>
        <v>0</v>
      </c>
      <c r="CB45" s="237">
        <f t="shared" si="360"/>
        <v>0</v>
      </c>
      <c r="CC45" s="30"/>
      <c r="CD45" s="30"/>
      <c r="CE45" s="222">
        <f>(CC45*D45)</f>
        <v>0</v>
      </c>
      <c r="CF45" s="222">
        <f>(CC45*E45)</f>
        <v>0</v>
      </c>
      <c r="CG45" s="222">
        <f>(CD45*G45)</f>
        <v>0</v>
      </c>
      <c r="CH45" s="236">
        <f>(CD45*H45)</f>
        <v>0</v>
      </c>
      <c r="CI45" s="222">
        <f t="shared" si="361"/>
        <v>0</v>
      </c>
      <c r="CJ45" s="236">
        <f t="shared" si="361"/>
        <v>0</v>
      </c>
      <c r="CK45" s="30"/>
      <c r="CL45" s="30"/>
      <c r="CM45" s="222">
        <f>(CK45*D45)</f>
        <v>0</v>
      </c>
      <c r="CN45" s="222">
        <f>(CK45*E45)</f>
        <v>0</v>
      </c>
      <c r="CO45" s="222">
        <f>(CL45*G45)</f>
        <v>0</v>
      </c>
      <c r="CP45" s="236">
        <f>(CL45*H45)</f>
        <v>0</v>
      </c>
      <c r="CQ45" s="222">
        <f t="shared" si="362"/>
        <v>0</v>
      </c>
      <c r="CR45" s="237">
        <f t="shared" si="362"/>
        <v>0</v>
      </c>
      <c r="CS45" s="20"/>
      <c r="CT45" s="21">
        <v>1</v>
      </c>
      <c r="CU45" s="222">
        <f>(CS45*D45)</f>
        <v>0</v>
      </c>
      <c r="CV45" s="222">
        <f>(CS45*E45)</f>
        <v>0</v>
      </c>
      <c r="CW45" s="222">
        <f>(CT45*G45)</f>
        <v>50.25</v>
      </c>
      <c r="CX45" s="236">
        <f>(CT45*H45)</f>
        <v>58.75</v>
      </c>
      <c r="CY45" s="222">
        <f t="shared" si="363"/>
        <v>50.25</v>
      </c>
      <c r="CZ45" s="237">
        <f t="shared" si="363"/>
        <v>58.75</v>
      </c>
      <c r="DA45" s="30">
        <v>1</v>
      </c>
      <c r="DB45" s="30"/>
      <c r="DC45" s="222">
        <f>(DA45*D45)</f>
        <v>38.549999999999997</v>
      </c>
      <c r="DD45" s="222">
        <f>(DA45*E45)</f>
        <v>60.45</v>
      </c>
      <c r="DE45" s="222">
        <f>(DB45*G45)</f>
        <v>0</v>
      </c>
      <c r="DF45" s="236">
        <f>(DB45*H45)</f>
        <v>0</v>
      </c>
      <c r="DG45" s="222">
        <f t="shared" si="364"/>
        <v>38.549999999999997</v>
      </c>
      <c r="DH45" s="236">
        <f t="shared" si="364"/>
        <v>60.45</v>
      </c>
      <c r="DI45" s="30"/>
      <c r="DJ45" s="30"/>
      <c r="DK45" s="222">
        <f>(DI45*D45)</f>
        <v>0</v>
      </c>
      <c r="DL45" s="222">
        <f>(DI45*E45)</f>
        <v>0</v>
      </c>
      <c r="DM45" s="222">
        <f>(DJ45*G45)</f>
        <v>0</v>
      </c>
      <c r="DN45" s="236">
        <f>(DJ45*H45)</f>
        <v>0</v>
      </c>
      <c r="DO45" s="222">
        <f t="shared" si="365"/>
        <v>0</v>
      </c>
      <c r="DP45" s="237">
        <f t="shared" si="365"/>
        <v>0</v>
      </c>
      <c r="DQ45" s="30"/>
      <c r="DR45" s="30">
        <v>1</v>
      </c>
      <c r="DS45" s="222">
        <f>(DQ45*D45)</f>
        <v>0</v>
      </c>
      <c r="DT45" s="222">
        <f>(DQ45*E45)</f>
        <v>0</v>
      </c>
      <c r="DU45" s="222">
        <f>(DR45*G45)</f>
        <v>50.25</v>
      </c>
      <c r="DV45" s="236">
        <f>(DR45*H45)</f>
        <v>58.75</v>
      </c>
      <c r="DW45" s="222">
        <f t="shared" si="366"/>
        <v>50.25</v>
      </c>
      <c r="DX45" s="237">
        <f t="shared" si="366"/>
        <v>58.75</v>
      </c>
      <c r="DY45" s="30"/>
      <c r="DZ45" s="30"/>
      <c r="EA45" s="222">
        <f>(DY45*D45)</f>
        <v>0</v>
      </c>
      <c r="EB45" s="222">
        <f>(DY45*E45)</f>
        <v>0</v>
      </c>
      <c r="EC45" s="222">
        <f>(DZ45*G45)</f>
        <v>0</v>
      </c>
      <c r="ED45" s="236">
        <f>(DZ45*H45)</f>
        <v>0</v>
      </c>
      <c r="EE45" s="222">
        <f t="shared" si="367"/>
        <v>0</v>
      </c>
      <c r="EF45" s="236">
        <f t="shared" si="367"/>
        <v>0</v>
      </c>
      <c r="EG45" s="30">
        <v>1</v>
      </c>
      <c r="EH45" s="30"/>
      <c r="EI45" s="238">
        <f>(EG45*D45)</f>
        <v>38.549999999999997</v>
      </c>
      <c r="EJ45" s="222">
        <f>(EG45*E45)</f>
        <v>60.45</v>
      </c>
      <c r="EK45" s="222">
        <f>(EH45*G45)</f>
        <v>0</v>
      </c>
      <c r="EL45" s="236">
        <f>(EH45*H45)</f>
        <v>0</v>
      </c>
      <c r="EM45" s="222">
        <f t="shared" si="368"/>
        <v>38.549999999999997</v>
      </c>
      <c r="EN45" s="237">
        <f t="shared" si="368"/>
        <v>60.45</v>
      </c>
      <c r="EO45" s="30"/>
      <c r="EP45" s="30"/>
      <c r="EQ45" s="238">
        <f>(EO45*D45)</f>
        <v>0</v>
      </c>
      <c r="ER45" s="222">
        <f>(EO45*E45)</f>
        <v>0</v>
      </c>
      <c r="ES45" s="222">
        <f>(EP45*G45)</f>
        <v>0</v>
      </c>
      <c r="ET45" s="236">
        <f>(EP45*H45)</f>
        <v>0</v>
      </c>
      <c r="EU45" s="222">
        <f t="shared" si="369"/>
        <v>0</v>
      </c>
      <c r="EV45" s="237">
        <f t="shared" si="369"/>
        <v>0</v>
      </c>
      <c r="EW45" s="30">
        <v>1</v>
      </c>
      <c r="EX45" s="30">
        <v>1</v>
      </c>
      <c r="EY45" s="238">
        <f>(EW45*D45)</f>
        <v>38.549999999999997</v>
      </c>
      <c r="EZ45" s="222">
        <f>(EW45*E45)</f>
        <v>60.45</v>
      </c>
      <c r="FA45" s="222">
        <f>(EX45*G45)</f>
        <v>50.25</v>
      </c>
      <c r="FB45" s="236">
        <f>(EX45*H45)</f>
        <v>58.75</v>
      </c>
      <c r="FC45" s="222">
        <f t="shared" si="370"/>
        <v>88.8</v>
      </c>
      <c r="FD45" s="237">
        <f t="shared" si="370"/>
        <v>119.2</v>
      </c>
      <c r="FE45" s="30"/>
      <c r="FF45" s="30"/>
      <c r="FG45" s="238">
        <f>(FE45*D45)</f>
        <v>0</v>
      </c>
      <c r="FH45" s="222">
        <f>(FE45*E45)</f>
        <v>0</v>
      </c>
      <c r="FI45" s="222">
        <f>(FF45*G45)</f>
        <v>0</v>
      </c>
      <c r="FJ45" s="236">
        <f>(FF45*H45)</f>
        <v>0</v>
      </c>
      <c r="FK45" s="222">
        <f t="shared" si="371"/>
        <v>0</v>
      </c>
      <c r="FL45" s="237">
        <f t="shared" si="371"/>
        <v>0</v>
      </c>
      <c r="FM45" s="30"/>
      <c r="FN45" s="30"/>
      <c r="FO45" s="238">
        <f>(FM45*D45)</f>
        <v>0</v>
      </c>
      <c r="FP45" s="222">
        <f>(FM45*E45)</f>
        <v>0</v>
      </c>
      <c r="FQ45" s="222">
        <f>(FN45*G45)</f>
        <v>0</v>
      </c>
      <c r="FR45" s="236">
        <f>(FN45*H45)</f>
        <v>0</v>
      </c>
      <c r="FS45" s="222">
        <f>(FO45+FQ45)</f>
        <v>0</v>
      </c>
      <c r="FT45" s="237">
        <f>(FP45+FS45)</f>
        <v>0</v>
      </c>
      <c r="FU45" s="30"/>
      <c r="FV45" s="30"/>
      <c r="FW45" s="238">
        <f>(FU45*D45)</f>
        <v>0</v>
      </c>
      <c r="FX45" s="222">
        <f>(FU45*E45)</f>
        <v>0</v>
      </c>
      <c r="FY45" s="222">
        <f>(G45*FV45)</f>
        <v>0</v>
      </c>
      <c r="FZ45" s="236">
        <f>(FV45*H45)</f>
        <v>0</v>
      </c>
      <c r="GA45" s="222">
        <f t="shared" ref="GA45:GA46" si="378">(FW45+FY45)</f>
        <v>0</v>
      </c>
      <c r="GB45" s="237">
        <f t="shared" ref="GB45:GB46" si="379">(FX45+FZ45)</f>
        <v>0</v>
      </c>
      <c r="GC45" s="30"/>
      <c r="GD45" s="30"/>
      <c r="GE45" s="238">
        <f>(GC45*D45)</f>
        <v>0</v>
      </c>
      <c r="GF45" s="222">
        <f>(GC45*E45)</f>
        <v>0</v>
      </c>
      <c r="GG45" s="222">
        <f>(GD45*G45)</f>
        <v>0</v>
      </c>
      <c r="GH45" s="236">
        <f>(GD45*H45)</f>
        <v>0</v>
      </c>
      <c r="GI45" s="222">
        <f t="shared" si="374"/>
        <v>0</v>
      </c>
      <c r="GJ45" s="237">
        <f t="shared" si="375"/>
        <v>0</v>
      </c>
      <c r="GK45" s="30"/>
      <c r="GL45" s="30"/>
      <c r="GM45" s="238">
        <f>(GK45*D45)</f>
        <v>0</v>
      </c>
      <c r="GN45" s="222">
        <f>(GK45*E45)</f>
        <v>0</v>
      </c>
      <c r="GO45" s="222">
        <f>(GL45*G45)</f>
        <v>0</v>
      </c>
      <c r="GP45" s="236">
        <f>(H45*GL45)</f>
        <v>0</v>
      </c>
      <c r="GQ45" s="222">
        <f t="shared" si="376"/>
        <v>0</v>
      </c>
      <c r="GR45" s="237">
        <f t="shared" si="377"/>
        <v>0</v>
      </c>
    </row>
    <row r="46" spans="1:200" x14ac:dyDescent="0.25">
      <c r="A46" s="212">
        <v>29</v>
      </c>
      <c r="B46" s="213" t="s">
        <v>62</v>
      </c>
      <c r="C46" s="256">
        <v>99</v>
      </c>
      <c r="D46" s="255">
        <v>33.9</v>
      </c>
      <c r="E46" s="201">
        <f>(C46-D46)</f>
        <v>65.099999999999994</v>
      </c>
      <c r="F46" s="278">
        <v>109</v>
      </c>
      <c r="G46" s="272">
        <v>43.85</v>
      </c>
      <c r="H46" s="276">
        <f>(F46-G46)</f>
        <v>65.150000000000006</v>
      </c>
      <c r="I46" s="19"/>
      <c r="J46" s="19">
        <v>2</v>
      </c>
      <c r="K46" s="222">
        <f>(I46*D46)</f>
        <v>0</v>
      </c>
      <c r="L46" s="222">
        <f>(I46*E46)</f>
        <v>0</v>
      </c>
      <c r="M46" s="222">
        <f>(J46*G46)</f>
        <v>87.7</v>
      </c>
      <c r="N46" s="236">
        <f>(J46*H46)</f>
        <v>130.30000000000001</v>
      </c>
      <c r="O46" s="222">
        <f t="shared" si="351"/>
        <v>87.7</v>
      </c>
      <c r="P46" s="237">
        <f t="shared" si="351"/>
        <v>130.30000000000001</v>
      </c>
      <c r="Q46" s="19"/>
      <c r="R46" s="19"/>
      <c r="S46" s="222">
        <f>(Q46*D46)</f>
        <v>0</v>
      </c>
      <c r="T46" s="222">
        <f>(Q46*E46)</f>
        <v>0</v>
      </c>
      <c r="U46" s="222">
        <f>(R46*G46)</f>
        <v>0</v>
      </c>
      <c r="V46" s="236">
        <f>(R46*H46)</f>
        <v>0</v>
      </c>
      <c r="W46" s="222">
        <f t="shared" si="352"/>
        <v>0</v>
      </c>
      <c r="X46" s="237">
        <f t="shared" si="352"/>
        <v>0</v>
      </c>
      <c r="Y46" s="19"/>
      <c r="Z46" s="19"/>
      <c r="AA46" s="222">
        <f>(Y46*D46)</f>
        <v>0</v>
      </c>
      <c r="AB46" s="222">
        <f>(Y46*E46)</f>
        <v>0</v>
      </c>
      <c r="AC46" s="222">
        <f>(Z46*G46)</f>
        <v>0</v>
      </c>
      <c r="AD46" s="236">
        <f>(Z46*H46)</f>
        <v>0</v>
      </c>
      <c r="AE46" s="222">
        <f t="shared" si="353"/>
        <v>0</v>
      </c>
      <c r="AF46" s="237">
        <f t="shared" si="353"/>
        <v>0</v>
      </c>
      <c r="AG46" s="30">
        <v>1</v>
      </c>
      <c r="AH46" s="30">
        <v>2</v>
      </c>
      <c r="AI46" s="222">
        <f>(AG46*D46)</f>
        <v>33.9</v>
      </c>
      <c r="AJ46" s="222">
        <f>(AG46*E46)</f>
        <v>65.099999999999994</v>
      </c>
      <c r="AK46" s="222">
        <f>(AH46*G46)</f>
        <v>87.7</v>
      </c>
      <c r="AL46" s="236">
        <f>(AH46*H46)</f>
        <v>130.30000000000001</v>
      </c>
      <c r="AM46" s="222">
        <f t="shared" si="354"/>
        <v>121.6</v>
      </c>
      <c r="AN46" s="237">
        <f t="shared" si="354"/>
        <v>195.4</v>
      </c>
      <c r="AO46" s="30"/>
      <c r="AP46" s="30"/>
      <c r="AQ46" s="222">
        <f>(AO46*D46)</f>
        <v>0</v>
      </c>
      <c r="AR46" s="222">
        <f>(AO46*E46)</f>
        <v>0</v>
      </c>
      <c r="AS46" s="222">
        <f>(AP46*G46)</f>
        <v>0</v>
      </c>
      <c r="AT46" s="236">
        <f>(AP46*H46)</f>
        <v>0</v>
      </c>
      <c r="AU46" s="222">
        <f t="shared" si="355"/>
        <v>0</v>
      </c>
      <c r="AV46" s="237">
        <f t="shared" si="355"/>
        <v>0</v>
      </c>
      <c r="AW46" s="30">
        <v>1</v>
      </c>
      <c r="AX46" s="30"/>
      <c r="AY46" s="222">
        <f>(AW46*D46)</f>
        <v>33.9</v>
      </c>
      <c r="AZ46" s="222">
        <f>(AW46*E46)</f>
        <v>65.099999999999994</v>
      </c>
      <c r="BA46" s="222">
        <f>(AX46*G46)</f>
        <v>0</v>
      </c>
      <c r="BB46" s="236">
        <f>(AX46*H46)</f>
        <v>0</v>
      </c>
      <c r="BC46" s="222">
        <f t="shared" si="356"/>
        <v>33.9</v>
      </c>
      <c r="BD46" s="237">
        <f t="shared" si="356"/>
        <v>65.099999999999994</v>
      </c>
      <c r="BE46" s="30"/>
      <c r="BF46" s="30"/>
      <c r="BG46" s="222">
        <f t="shared" si="357"/>
        <v>0</v>
      </c>
      <c r="BH46" s="222">
        <f t="shared" si="357"/>
        <v>0</v>
      </c>
      <c r="BI46" s="222">
        <f>(BF46*G46)</f>
        <v>0</v>
      </c>
      <c r="BJ46" s="236">
        <f>(BF46*G46)</f>
        <v>0</v>
      </c>
      <c r="BK46" s="222">
        <f t="shared" si="358"/>
        <v>0</v>
      </c>
      <c r="BL46" s="237">
        <f t="shared" si="358"/>
        <v>0</v>
      </c>
      <c r="BM46" s="213"/>
      <c r="BN46" s="213"/>
      <c r="BO46" s="222">
        <f>(BM46*D46)</f>
        <v>0</v>
      </c>
      <c r="BP46" s="222">
        <f>(BM46*E46)</f>
        <v>0</v>
      </c>
      <c r="BQ46" s="222">
        <f>(BN46*G46)</f>
        <v>0</v>
      </c>
      <c r="BR46" s="236">
        <f>(BN46*H46)</f>
        <v>0</v>
      </c>
      <c r="BS46" s="222">
        <f t="shared" si="359"/>
        <v>0</v>
      </c>
      <c r="BT46" s="237">
        <f t="shared" si="359"/>
        <v>0</v>
      </c>
      <c r="BU46" s="30">
        <v>1</v>
      </c>
      <c r="BV46" s="30"/>
      <c r="BW46" s="222">
        <f>(BU46*D46)</f>
        <v>33.9</v>
      </c>
      <c r="BX46" s="222">
        <f>(BU46*E46)</f>
        <v>65.099999999999994</v>
      </c>
      <c r="BY46" s="222">
        <f>(BV46*G46)</f>
        <v>0</v>
      </c>
      <c r="BZ46" s="236">
        <f>(BV46*H46)</f>
        <v>0</v>
      </c>
      <c r="CA46" s="222">
        <f t="shared" si="360"/>
        <v>33.9</v>
      </c>
      <c r="CB46" s="237">
        <f t="shared" si="360"/>
        <v>65.099999999999994</v>
      </c>
      <c r="CC46" s="30"/>
      <c r="CD46" s="30">
        <v>1</v>
      </c>
      <c r="CE46" s="222">
        <f>(CC46*D46)</f>
        <v>0</v>
      </c>
      <c r="CF46" s="222">
        <f>(CC46*E46)</f>
        <v>0</v>
      </c>
      <c r="CG46" s="222">
        <f>(CD46*G46)</f>
        <v>43.85</v>
      </c>
      <c r="CH46" s="236">
        <f>(CD46*H46)</f>
        <v>65.150000000000006</v>
      </c>
      <c r="CI46" s="222">
        <f t="shared" si="361"/>
        <v>43.85</v>
      </c>
      <c r="CJ46" s="236">
        <f t="shared" si="361"/>
        <v>65.150000000000006</v>
      </c>
      <c r="CK46" s="30"/>
      <c r="CL46" s="30">
        <v>2</v>
      </c>
      <c r="CM46" s="222">
        <f>(CK46*D46)</f>
        <v>0</v>
      </c>
      <c r="CN46" s="222">
        <f>(CK46*E46)</f>
        <v>0</v>
      </c>
      <c r="CO46" s="222">
        <f>(CL46*G46)</f>
        <v>87.7</v>
      </c>
      <c r="CP46" s="236">
        <f>(CL46*H46)</f>
        <v>130.30000000000001</v>
      </c>
      <c r="CQ46" s="222">
        <f t="shared" si="362"/>
        <v>87.7</v>
      </c>
      <c r="CR46" s="237">
        <f t="shared" si="362"/>
        <v>130.30000000000001</v>
      </c>
      <c r="CS46" s="20"/>
      <c r="CT46" s="21"/>
      <c r="CU46" s="222">
        <f>(CS46*D46)</f>
        <v>0</v>
      </c>
      <c r="CV46" s="222">
        <f>(CS46*E46)</f>
        <v>0</v>
      </c>
      <c r="CW46" s="222">
        <f>(CT46*G46)</f>
        <v>0</v>
      </c>
      <c r="CX46" s="236">
        <f>(CT46*H46)</f>
        <v>0</v>
      </c>
      <c r="CY46" s="222">
        <f t="shared" si="363"/>
        <v>0</v>
      </c>
      <c r="CZ46" s="237">
        <f t="shared" si="363"/>
        <v>0</v>
      </c>
      <c r="DA46" s="30"/>
      <c r="DB46" s="30"/>
      <c r="DC46" s="222">
        <f>(DA46*D46)</f>
        <v>0</v>
      </c>
      <c r="DD46" s="222">
        <f>(DA46*E46)</f>
        <v>0</v>
      </c>
      <c r="DE46" s="222">
        <f>(DB46*G46)</f>
        <v>0</v>
      </c>
      <c r="DF46" s="236">
        <f>(DB46*H46)</f>
        <v>0</v>
      </c>
      <c r="DG46" s="222">
        <f t="shared" si="364"/>
        <v>0</v>
      </c>
      <c r="DH46" s="236">
        <f t="shared" si="364"/>
        <v>0</v>
      </c>
      <c r="DI46" s="30"/>
      <c r="DJ46" s="30"/>
      <c r="DK46" s="222">
        <f>(DI46*D46)</f>
        <v>0</v>
      </c>
      <c r="DL46" s="222">
        <f>(DI46*E46)</f>
        <v>0</v>
      </c>
      <c r="DM46" s="222">
        <f>(DJ46*G46)</f>
        <v>0</v>
      </c>
      <c r="DN46" s="236">
        <f>(DJ46*H46)</f>
        <v>0</v>
      </c>
      <c r="DO46" s="222">
        <f t="shared" si="365"/>
        <v>0</v>
      </c>
      <c r="DP46" s="237">
        <f t="shared" si="365"/>
        <v>0</v>
      </c>
      <c r="DQ46" s="30">
        <v>1</v>
      </c>
      <c r="DR46" s="30">
        <v>1</v>
      </c>
      <c r="DS46" s="222">
        <f>(DQ46*D46)</f>
        <v>33.9</v>
      </c>
      <c r="DT46" s="222">
        <f>(DQ46*E46)</f>
        <v>65.099999999999994</v>
      </c>
      <c r="DU46" s="222">
        <f>(DR46*G46)</f>
        <v>43.85</v>
      </c>
      <c r="DV46" s="236">
        <f>(DR46*H46)</f>
        <v>65.150000000000006</v>
      </c>
      <c r="DW46" s="222">
        <f t="shared" si="366"/>
        <v>77.75</v>
      </c>
      <c r="DX46" s="237">
        <f t="shared" si="366"/>
        <v>130.25</v>
      </c>
      <c r="DY46" s="30"/>
      <c r="DZ46" s="30"/>
      <c r="EA46" s="222">
        <f>(DY46*D46)</f>
        <v>0</v>
      </c>
      <c r="EB46" s="222">
        <f>(DY46*E46)</f>
        <v>0</v>
      </c>
      <c r="EC46" s="222">
        <f>(DZ46*G46)</f>
        <v>0</v>
      </c>
      <c r="ED46" s="236">
        <f>(DZ46*H46)</f>
        <v>0</v>
      </c>
      <c r="EE46" s="222">
        <f t="shared" si="367"/>
        <v>0</v>
      </c>
      <c r="EF46" s="236">
        <f t="shared" si="367"/>
        <v>0</v>
      </c>
      <c r="EG46" s="30">
        <v>1</v>
      </c>
      <c r="EH46" s="30">
        <v>3</v>
      </c>
      <c r="EI46" s="238">
        <f>(EG46*D46)</f>
        <v>33.9</v>
      </c>
      <c r="EJ46" s="222">
        <f>(EG46*E46)</f>
        <v>65.099999999999994</v>
      </c>
      <c r="EK46" s="222">
        <f>(EH46*G46)</f>
        <v>131.55000000000001</v>
      </c>
      <c r="EL46" s="236">
        <f>(EH46*H46)</f>
        <v>195.45000000000002</v>
      </c>
      <c r="EM46" s="222">
        <f t="shared" si="368"/>
        <v>165.45000000000002</v>
      </c>
      <c r="EN46" s="237">
        <f t="shared" si="368"/>
        <v>260.55</v>
      </c>
      <c r="EO46" s="30"/>
      <c r="EP46" s="30">
        <v>1</v>
      </c>
      <c r="EQ46" s="238">
        <f>(EO46*D46)</f>
        <v>0</v>
      </c>
      <c r="ER46" s="222">
        <f>(EO46*E46)</f>
        <v>0</v>
      </c>
      <c r="ES46" s="222">
        <f>(EP46*G46)</f>
        <v>43.85</v>
      </c>
      <c r="ET46" s="236">
        <f>(EP46*H46)</f>
        <v>65.150000000000006</v>
      </c>
      <c r="EU46" s="222">
        <f t="shared" si="369"/>
        <v>43.85</v>
      </c>
      <c r="EV46" s="237">
        <f t="shared" si="369"/>
        <v>65.150000000000006</v>
      </c>
      <c r="EW46" s="30"/>
      <c r="EX46" s="30">
        <v>2</v>
      </c>
      <c r="EY46" s="238">
        <f>(EW46*D46)</f>
        <v>0</v>
      </c>
      <c r="EZ46" s="222">
        <f>(EW46*E46)</f>
        <v>0</v>
      </c>
      <c r="FA46" s="222">
        <f>(EX46*G46)</f>
        <v>87.7</v>
      </c>
      <c r="FB46" s="236">
        <f>(EX46*H46)</f>
        <v>130.30000000000001</v>
      </c>
      <c r="FC46" s="222">
        <f t="shared" si="370"/>
        <v>87.7</v>
      </c>
      <c r="FD46" s="237">
        <f t="shared" si="370"/>
        <v>130.30000000000001</v>
      </c>
      <c r="FE46" s="30"/>
      <c r="FF46" s="30">
        <v>2</v>
      </c>
      <c r="FG46" s="238">
        <f>(FE46*D46)</f>
        <v>0</v>
      </c>
      <c r="FH46" s="222">
        <f>(FE46*E46)</f>
        <v>0</v>
      </c>
      <c r="FI46" s="222">
        <f>(FF46*G46)</f>
        <v>87.7</v>
      </c>
      <c r="FJ46" s="236">
        <f>(FF46*H46)</f>
        <v>130.30000000000001</v>
      </c>
      <c r="FK46" s="222">
        <f t="shared" si="371"/>
        <v>87.7</v>
      </c>
      <c r="FL46" s="237">
        <f t="shared" si="371"/>
        <v>130.30000000000001</v>
      </c>
      <c r="FM46" s="30"/>
      <c r="FN46" s="30"/>
      <c r="FO46" s="238">
        <f>(FM46*D46)</f>
        <v>0</v>
      </c>
      <c r="FP46" s="222">
        <f>(FM46*E46)</f>
        <v>0</v>
      </c>
      <c r="FQ46" s="222">
        <f>(FN46*G46)</f>
        <v>0</v>
      </c>
      <c r="FR46" s="236">
        <f>(FN46*H46)</f>
        <v>0</v>
      </c>
      <c r="FS46" s="222">
        <f>(FO46+FQ46)</f>
        <v>0</v>
      </c>
      <c r="FT46" s="237">
        <f>(FP46+FS46)</f>
        <v>0</v>
      </c>
      <c r="FU46" s="30"/>
      <c r="FV46" s="30"/>
      <c r="FW46" s="238">
        <f>(FU46*D46)</f>
        <v>0</v>
      </c>
      <c r="FX46" s="222">
        <f>(FU46*E46)</f>
        <v>0</v>
      </c>
      <c r="FY46" s="222">
        <f>(G46*FV46)</f>
        <v>0</v>
      </c>
      <c r="FZ46" s="236">
        <f>(FV46*H46)</f>
        <v>0</v>
      </c>
      <c r="GA46" s="222">
        <f t="shared" si="378"/>
        <v>0</v>
      </c>
      <c r="GB46" s="237">
        <f t="shared" si="379"/>
        <v>0</v>
      </c>
      <c r="GC46" s="30"/>
      <c r="GD46" s="30">
        <v>1</v>
      </c>
      <c r="GE46" s="238">
        <f>(GC46*D46)</f>
        <v>0</v>
      </c>
      <c r="GF46" s="222">
        <f>(GC46*E46)</f>
        <v>0</v>
      </c>
      <c r="GG46" s="222">
        <f>(GD46*G46)</f>
        <v>43.85</v>
      </c>
      <c r="GH46" s="236">
        <f>(GD46*H46)</f>
        <v>65.150000000000006</v>
      </c>
      <c r="GI46" s="222">
        <f t="shared" si="374"/>
        <v>43.85</v>
      </c>
      <c r="GJ46" s="237">
        <f t="shared" si="375"/>
        <v>65.150000000000006</v>
      </c>
      <c r="GK46" s="30">
        <v>1</v>
      </c>
      <c r="GL46" s="30">
        <v>1</v>
      </c>
      <c r="GM46" s="238">
        <f>(GK46*D46)</f>
        <v>33.9</v>
      </c>
      <c r="GN46" s="222">
        <f>(GK46*E46)</f>
        <v>65.099999999999994</v>
      </c>
      <c r="GO46" s="222">
        <f>(GL46*G46)</f>
        <v>43.85</v>
      </c>
      <c r="GP46" s="236">
        <f>(H46*GL46)</f>
        <v>65.150000000000006</v>
      </c>
      <c r="GQ46" s="222">
        <f t="shared" si="376"/>
        <v>77.75</v>
      </c>
      <c r="GR46" s="237">
        <f t="shared" si="377"/>
        <v>130.25</v>
      </c>
    </row>
    <row r="47" spans="1:200" x14ac:dyDescent="0.25">
      <c r="A47" s="212"/>
      <c r="B47" s="214"/>
      <c r="C47" s="267"/>
      <c r="D47" s="267"/>
      <c r="E47" s="262"/>
      <c r="F47" s="279"/>
      <c r="G47" s="279"/>
      <c r="H47" s="279"/>
      <c r="I47" s="19"/>
      <c r="J47" s="19"/>
      <c r="K47" s="249"/>
      <c r="L47" s="239"/>
      <c r="M47" s="239"/>
      <c r="N47" s="250"/>
      <c r="O47" s="222">
        <f>SUM(O44:O46)</f>
        <v>87.7</v>
      </c>
      <c r="P47" s="237">
        <f>SUM(P44:P46)</f>
        <v>130.30000000000001</v>
      </c>
      <c r="Q47" s="19"/>
      <c r="R47" s="19"/>
      <c r="S47" s="249"/>
      <c r="T47" s="239"/>
      <c r="U47" s="239"/>
      <c r="V47" s="250"/>
      <c r="W47" s="222">
        <f>SUM(W44:W46)</f>
        <v>0</v>
      </c>
      <c r="X47" s="237">
        <f>SUM(X44:X46)</f>
        <v>0</v>
      </c>
      <c r="Y47" s="19"/>
      <c r="Z47" s="19"/>
      <c r="AA47" s="251"/>
      <c r="AB47" s="252"/>
      <c r="AC47" s="252"/>
      <c r="AD47" s="251"/>
      <c r="AE47" s="222">
        <f>SUM(AE44:AE46)</f>
        <v>0</v>
      </c>
      <c r="AF47" s="237">
        <f>SUM(AF44:AF46)</f>
        <v>0</v>
      </c>
      <c r="AG47" s="30"/>
      <c r="AH47" s="30"/>
      <c r="AI47" s="251"/>
      <c r="AJ47" s="252"/>
      <c r="AK47" s="252"/>
      <c r="AL47" s="251"/>
      <c r="AM47" s="222">
        <f>SUM(AM44:AM46)</f>
        <v>121.6</v>
      </c>
      <c r="AN47" s="237">
        <f>SUM(AN44:AN46)</f>
        <v>195.4</v>
      </c>
      <c r="AO47" s="30"/>
      <c r="AP47" s="30"/>
      <c r="AQ47" s="251"/>
      <c r="AR47" s="252"/>
      <c r="AS47" s="252"/>
      <c r="AT47" s="251"/>
      <c r="AU47" s="222">
        <f>SUM(AU44:AU46)</f>
        <v>41.9</v>
      </c>
      <c r="AV47" s="237">
        <f>SUM(AV44:AV46)</f>
        <v>57.1</v>
      </c>
      <c r="AW47" s="30"/>
      <c r="AX47" s="30"/>
      <c r="AY47" s="251"/>
      <c r="AZ47" s="252"/>
      <c r="BA47" s="252"/>
      <c r="BB47" s="251"/>
      <c r="BC47" s="222">
        <f>SUM(BC44:BC46)</f>
        <v>86.55</v>
      </c>
      <c r="BD47" s="237">
        <f>SUM(BD44:BD46)</f>
        <v>121.44999999999999</v>
      </c>
      <c r="BE47" s="30"/>
      <c r="BF47" s="30"/>
      <c r="BG47" s="251"/>
      <c r="BH47" s="252"/>
      <c r="BI47" s="252"/>
      <c r="BJ47" s="251"/>
      <c r="BK47" s="222">
        <f>SUM(BK44:BK46)</f>
        <v>144.80000000000001</v>
      </c>
      <c r="BL47" s="237">
        <f>SUM(BL44:BL46)</f>
        <v>220.45</v>
      </c>
      <c r="BM47" s="213"/>
      <c r="BN47" s="213"/>
      <c r="BO47" s="251"/>
      <c r="BP47" s="252"/>
      <c r="BQ47" s="252"/>
      <c r="BR47" s="251"/>
      <c r="BS47" s="222">
        <f>SUM(BS44:BS46)</f>
        <v>50.25</v>
      </c>
      <c r="BT47" s="237">
        <f>SUM(BT44:BT46)</f>
        <v>58.75</v>
      </c>
      <c r="BU47" s="30"/>
      <c r="BV47" s="30"/>
      <c r="BW47" s="251"/>
      <c r="BX47" s="252"/>
      <c r="BY47" s="252"/>
      <c r="BZ47" s="251"/>
      <c r="CA47" s="222">
        <f>SUM(CA44:CA46)</f>
        <v>33.9</v>
      </c>
      <c r="CB47" s="237">
        <f>SUM(CB44:CB46)</f>
        <v>65.099999999999994</v>
      </c>
      <c r="CC47" s="30"/>
      <c r="CD47" s="30"/>
      <c r="CE47" s="251"/>
      <c r="CF47" s="252"/>
      <c r="CG47" s="252"/>
      <c r="CH47" s="251"/>
      <c r="CI47" s="222">
        <f>SUM(CI44:CI46)</f>
        <v>85.75</v>
      </c>
      <c r="CJ47" s="236">
        <f>SUM(CJ44:CJ46)</f>
        <v>122.25</v>
      </c>
      <c r="CK47" s="30"/>
      <c r="CL47" s="30"/>
      <c r="CM47" s="251"/>
      <c r="CN47" s="252"/>
      <c r="CO47" s="252"/>
      <c r="CP47" s="251"/>
      <c r="CQ47" s="222">
        <f>SUM(CQ44:CQ46)</f>
        <v>87.7</v>
      </c>
      <c r="CR47" s="237">
        <f>SUM(CR44:CR46)</f>
        <v>130.30000000000001</v>
      </c>
      <c r="CS47" s="20"/>
      <c r="CT47" s="21"/>
      <c r="CU47" s="251"/>
      <c r="CV47" s="252"/>
      <c r="CW47" s="252"/>
      <c r="CX47" s="251"/>
      <c r="CY47" s="222">
        <f>SUM(CY44:CY46)</f>
        <v>50.25</v>
      </c>
      <c r="CZ47" s="237">
        <f>SUM(CZ44:CZ46)</f>
        <v>58.75</v>
      </c>
      <c r="DA47" s="30"/>
      <c r="DB47" s="30"/>
      <c r="DC47" s="251"/>
      <c r="DD47" s="252"/>
      <c r="DE47" s="252"/>
      <c r="DF47" s="251"/>
      <c r="DG47" s="222">
        <f>SUM(DG44:DG46)</f>
        <v>38.549999999999997</v>
      </c>
      <c r="DH47" s="236">
        <f>SUM(DH44:DH46)</f>
        <v>60.45</v>
      </c>
      <c r="DI47" s="30"/>
      <c r="DJ47" s="30"/>
      <c r="DK47" s="251"/>
      <c r="DL47" s="252"/>
      <c r="DM47" s="252"/>
      <c r="DN47" s="251"/>
      <c r="DO47" s="222">
        <f>SUM(DO44:DO46)</f>
        <v>0</v>
      </c>
      <c r="DP47" s="237">
        <f>SUM(DP44:DP46)</f>
        <v>0</v>
      </c>
      <c r="DQ47" s="30"/>
      <c r="DR47" s="30"/>
      <c r="DS47" s="251"/>
      <c r="DT47" s="252"/>
      <c r="DU47" s="252"/>
      <c r="DV47" s="251"/>
      <c r="DW47" s="222">
        <f>SUM(DW44:DW46)</f>
        <v>128</v>
      </c>
      <c r="DX47" s="237">
        <f>SUM(DX44:DX46)</f>
        <v>189</v>
      </c>
      <c r="DY47" s="30"/>
      <c r="DZ47" s="30"/>
      <c r="EA47" s="251"/>
      <c r="EB47" s="252"/>
      <c r="EC47" s="252"/>
      <c r="ED47" s="251"/>
      <c r="EE47" s="222">
        <f>SUM(EE44:EE46)</f>
        <v>0</v>
      </c>
      <c r="EF47" s="236">
        <f>SUM(EF44:EF46)</f>
        <v>0</v>
      </c>
      <c r="EG47" s="30"/>
      <c r="EH47" s="30"/>
      <c r="EI47" s="251"/>
      <c r="EJ47" s="252"/>
      <c r="EK47" s="252"/>
      <c r="EL47" s="251"/>
      <c r="EM47" s="222">
        <f>SUM(EM44:EM46)</f>
        <v>256.64999999999998</v>
      </c>
      <c r="EN47" s="237">
        <f>SUM(EN44:EN46)</f>
        <v>377.35</v>
      </c>
      <c r="EO47" s="30"/>
      <c r="EP47" s="30"/>
      <c r="EQ47" s="251"/>
      <c r="ER47" s="252"/>
      <c r="ES47" s="252"/>
      <c r="ET47" s="251"/>
      <c r="EU47" s="222">
        <f>SUM(EU44:EU46)</f>
        <v>149.15</v>
      </c>
      <c r="EV47" s="237">
        <f>SUM(EV44:EV46)</f>
        <v>177.85000000000002</v>
      </c>
      <c r="EW47" s="30"/>
      <c r="EX47" s="30"/>
      <c r="EY47" s="251"/>
      <c r="EZ47" s="252"/>
      <c r="FA47" s="252"/>
      <c r="FB47" s="251"/>
      <c r="FC47" s="222">
        <f>SUM(FC44:FC46)</f>
        <v>176.5</v>
      </c>
      <c r="FD47" s="237">
        <f>SUM(FD44:FD46)</f>
        <v>249.5</v>
      </c>
      <c r="FE47" s="30"/>
      <c r="FF47" s="30"/>
      <c r="FG47" s="251"/>
      <c r="FH47" s="252"/>
      <c r="FI47" s="252"/>
      <c r="FJ47" s="251"/>
      <c r="FK47" s="222">
        <f>SUM(FK44:FK46)</f>
        <v>87.7</v>
      </c>
      <c r="FL47" s="237">
        <f>SUM(FL44:FL46)</f>
        <v>130.30000000000001</v>
      </c>
      <c r="FM47" s="30"/>
      <c r="FN47" s="30"/>
      <c r="FO47" s="251"/>
      <c r="FP47" s="252"/>
      <c r="FQ47" s="252"/>
      <c r="FR47" s="251"/>
      <c r="FS47" s="222">
        <f>SUM(FS44:FS46)</f>
        <v>0</v>
      </c>
      <c r="FT47" s="237">
        <f>SUM(FT44:FT46)</f>
        <v>0</v>
      </c>
      <c r="FU47" s="30"/>
      <c r="FV47" s="30"/>
      <c r="FW47" s="251"/>
      <c r="FX47" s="252"/>
      <c r="FY47" s="252"/>
      <c r="FZ47" s="251"/>
      <c r="GA47" s="222">
        <f>SUM(GA44:GA46)</f>
        <v>0</v>
      </c>
      <c r="GB47" s="237">
        <f>SUM(GB44:GB46)</f>
        <v>0</v>
      </c>
      <c r="GC47" s="30"/>
      <c r="GD47" s="30"/>
      <c r="GE47" s="251"/>
      <c r="GF47" s="252"/>
      <c r="GG47" s="252"/>
      <c r="GH47" s="251"/>
      <c r="GI47" s="222">
        <f>SUM(GI44:GI46)</f>
        <v>96.5</v>
      </c>
      <c r="GJ47" s="237">
        <f>SUM(GJ44:GJ46)</f>
        <v>121.5</v>
      </c>
      <c r="GK47" s="30"/>
      <c r="GL47" s="30"/>
      <c r="GM47" s="251"/>
      <c r="GN47" s="252"/>
      <c r="GO47" s="252"/>
      <c r="GP47" s="251"/>
      <c r="GQ47" s="222">
        <f>SUM(GQ44:GQ46)</f>
        <v>77.75</v>
      </c>
      <c r="GR47" s="237">
        <f>SUM(GR44:GR46)</f>
        <v>130.25</v>
      </c>
    </row>
    <row r="48" spans="1:200" x14ac:dyDescent="0.25">
      <c r="A48" s="212"/>
      <c r="B48" s="212"/>
      <c r="I48" s="53"/>
      <c r="J48" s="53"/>
      <c r="K48" s="243"/>
      <c r="L48" s="247"/>
      <c r="M48" s="247"/>
      <c r="N48" s="243"/>
      <c r="O48" s="244"/>
      <c r="P48" s="246"/>
      <c r="Q48" s="53"/>
      <c r="R48" s="53"/>
      <c r="S48" s="243"/>
      <c r="T48" s="247"/>
      <c r="U48" s="247"/>
      <c r="V48" s="243"/>
      <c r="W48" s="244"/>
      <c r="X48" s="246"/>
      <c r="Y48" s="53"/>
      <c r="Z48" s="53"/>
      <c r="AA48" s="243"/>
      <c r="AB48" s="247"/>
      <c r="AC48" s="247"/>
      <c r="AD48" s="243"/>
      <c r="AE48" s="244"/>
      <c r="AF48" s="246"/>
      <c r="AG48" s="54"/>
      <c r="AH48" s="54"/>
      <c r="AI48" s="243"/>
      <c r="AJ48" s="247"/>
      <c r="AK48" s="247"/>
      <c r="AL48" s="243"/>
      <c r="AM48" s="244"/>
      <c r="AN48" s="246"/>
      <c r="AO48" s="54"/>
      <c r="AP48" s="54"/>
      <c r="AQ48" s="243"/>
      <c r="AR48" s="247"/>
      <c r="AS48" s="247"/>
      <c r="AT48" s="243"/>
      <c r="AU48" s="244"/>
      <c r="AV48" s="246"/>
      <c r="AW48" s="54"/>
      <c r="AX48" s="54"/>
      <c r="AY48" s="243"/>
      <c r="AZ48" s="247"/>
      <c r="BA48" s="247"/>
      <c r="BB48" s="243"/>
      <c r="BC48" s="244"/>
      <c r="BD48" s="246"/>
      <c r="BE48" s="54"/>
      <c r="BF48" s="54"/>
      <c r="BG48" s="243"/>
      <c r="BH48" s="247"/>
      <c r="BI48" s="247"/>
      <c r="BJ48" s="243"/>
      <c r="BK48" s="244"/>
      <c r="BL48" s="246"/>
      <c r="BM48" s="214"/>
      <c r="BN48" s="214"/>
      <c r="BO48" s="243"/>
      <c r="BP48" s="247"/>
      <c r="BQ48" s="247"/>
      <c r="BR48" s="243"/>
      <c r="BS48" s="244"/>
      <c r="BT48" s="246"/>
      <c r="BU48" s="54"/>
      <c r="BV48" s="54"/>
      <c r="BW48" s="243"/>
      <c r="BX48" s="247"/>
      <c r="BY48" s="247"/>
      <c r="BZ48" s="243"/>
      <c r="CA48" s="244"/>
      <c r="CB48" s="246"/>
      <c r="CC48" s="54"/>
      <c r="CD48" s="54"/>
      <c r="CE48" s="243"/>
      <c r="CF48" s="247"/>
      <c r="CG48" s="247"/>
      <c r="CH48" s="243"/>
      <c r="CI48" s="244"/>
      <c r="CJ48" s="244"/>
      <c r="CK48" s="54"/>
      <c r="CL48" s="54"/>
      <c r="CM48" s="243"/>
      <c r="CN48" s="247"/>
      <c r="CO48" s="247"/>
      <c r="CP48" s="243"/>
      <c r="CQ48" s="244"/>
      <c r="CR48" s="246"/>
      <c r="CS48" s="55"/>
      <c r="CT48" s="56"/>
      <c r="CU48" s="243"/>
      <c r="CV48" s="247"/>
      <c r="CW48" s="247"/>
      <c r="CX48" s="243"/>
      <c r="CY48" s="244"/>
      <c r="CZ48" s="246"/>
      <c r="DA48" s="54"/>
      <c r="DB48" s="54"/>
      <c r="DC48" s="243"/>
      <c r="DD48" s="247"/>
      <c r="DE48" s="247"/>
      <c r="DF48" s="243"/>
      <c r="DG48" s="244"/>
      <c r="DH48" s="244"/>
      <c r="DI48" s="54"/>
      <c r="DJ48" s="54"/>
      <c r="DK48" s="243"/>
      <c r="DL48" s="247"/>
      <c r="DM48" s="247"/>
      <c r="DN48" s="243"/>
      <c r="DO48" s="244"/>
      <c r="DP48" s="246"/>
      <c r="DQ48" s="54"/>
      <c r="DR48" s="54"/>
      <c r="DS48" s="243"/>
      <c r="DT48" s="247"/>
      <c r="DU48" s="247"/>
      <c r="DV48" s="243"/>
      <c r="DW48" s="244"/>
      <c r="DX48" s="246"/>
      <c r="DY48" s="54"/>
      <c r="DZ48" s="54"/>
      <c r="EA48" s="243"/>
      <c r="EB48" s="247"/>
      <c r="EC48" s="247"/>
      <c r="ED48" s="243"/>
      <c r="EE48" s="244"/>
      <c r="EF48" s="244"/>
      <c r="EG48" s="54"/>
      <c r="EH48" s="54"/>
      <c r="EI48" s="243"/>
      <c r="EJ48" s="247"/>
      <c r="EK48" s="247"/>
      <c r="EL48" s="243"/>
      <c r="EM48" s="244"/>
      <c r="EN48" s="246"/>
      <c r="EO48" s="54"/>
      <c r="EP48" s="54"/>
      <c r="EQ48" s="243"/>
      <c r="ER48" s="247"/>
      <c r="ES48" s="247"/>
      <c r="ET48" s="243"/>
      <c r="EU48" s="244"/>
      <c r="EV48" s="246"/>
      <c r="EW48" s="54"/>
      <c r="EX48" s="54"/>
      <c r="EY48" s="243"/>
      <c r="EZ48" s="247"/>
      <c r="FA48" s="247"/>
      <c r="FB48" s="243"/>
      <c r="FC48" s="244"/>
      <c r="FD48" s="246"/>
      <c r="FE48" s="54"/>
      <c r="FF48" s="54"/>
      <c r="FG48" s="243"/>
      <c r="FH48" s="247"/>
      <c r="FI48" s="247"/>
      <c r="FJ48" s="243"/>
      <c r="FK48" s="244"/>
      <c r="FL48" s="246"/>
      <c r="FM48" s="54"/>
      <c r="FN48" s="54"/>
      <c r="FO48" s="243"/>
      <c r="FP48" s="247"/>
      <c r="FQ48" s="247"/>
      <c r="FR48" s="243"/>
      <c r="FS48" s="244"/>
      <c r="FT48" s="246"/>
      <c r="FU48" s="54"/>
      <c r="FV48" s="54"/>
      <c r="FW48" s="243"/>
      <c r="FX48" s="247"/>
      <c r="FY48" s="247"/>
      <c r="FZ48" s="243"/>
      <c r="GA48" s="244"/>
      <c r="GB48" s="246"/>
      <c r="GC48" s="54"/>
      <c r="GD48" s="54"/>
      <c r="GE48" s="243"/>
      <c r="GF48" s="247"/>
      <c r="GG48" s="247"/>
      <c r="GH48" s="243"/>
      <c r="GI48" s="244"/>
      <c r="GJ48" s="246"/>
      <c r="GK48" s="54"/>
      <c r="GL48" s="54"/>
      <c r="GM48" s="243"/>
      <c r="GN48" s="247"/>
      <c r="GO48" s="247"/>
      <c r="GP48" s="243"/>
      <c r="GQ48" s="244"/>
      <c r="GR48" s="246"/>
    </row>
    <row r="49" spans="1:200" x14ac:dyDescent="0.25">
      <c r="A49" s="212"/>
      <c r="B49" s="248" t="s">
        <v>63</v>
      </c>
      <c r="C49" s="264"/>
      <c r="D49" s="264"/>
      <c r="E49" s="265"/>
      <c r="I49" s="43"/>
      <c r="J49" s="43"/>
      <c r="K49" s="243"/>
      <c r="L49" s="247"/>
      <c r="M49" s="247"/>
      <c r="N49" s="243"/>
      <c r="O49" s="244"/>
      <c r="P49" s="246"/>
      <c r="Q49" s="43"/>
      <c r="R49" s="43"/>
      <c r="S49" s="243"/>
      <c r="T49" s="247"/>
      <c r="U49" s="247"/>
      <c r="V49" s="243"/>
      <c r="W49" s="244"/>
      <c r="X49" s="246"/>
      <c r="Y49" s="43"/>
      <c r="Z49" s="43"/>
      <c r="AA49" s="243"/>
      <c r="AB49" s="247"/>
      <c r="AC49" s="247"/>
      <c r="AD49" s="243"/>
      <c r="AE49" s="244"/>
      <c r="AF49" s="246"/>
      <c r="AG49" s="44"/>
      <c r="AH49" s="44"/>
      <c r="AI49" s="243"/>
      <c r="AJ49" s="247"/>
      <c r="AK49" s="247"/>
      <c r="AL49" s="243"/>
      <c r="AM49" s="244"/>
      <c r="AN49" s="246"/>
      <c r="AO49" s="44"/>
      <c r="AP49" s="44"/>
      <c r="AQ49" s="243"/>
      <c r="AR49" s="247"/>
      <c r="AS49" s="247"/>
      <c r="AT49" s="243"/>
      <c r="AU49" s="244"/>
      <c r="AV49" s="246"/>
      <c r="AW49" s="44"/>
      <c r="AX49" s="44"/>
      <c r="AY49" s="243"/>
      <c r="AZ49" s="247"/>
      <c r="BA49" s="247"/>
      <c r="BB49" s="243"/>
      <c r="BC49" s="244"/>
      <c r="BD49" s="246"/>
      <c r="BE49" s="44"/>
      <c r="BF49" s="44"/>
      <c r="BG49" s="243"/>
      <c r="BH49" s="247"/>
      <c r="BI49" s="247"/>
      <c r="BJ49" s="243"/>
      <c r="BK49" s="244"/>
      <c r="BL49" s="246"/>
      <c r="BM49" s="217"/>
      <c r="BN49" s="217"/>
      <c r="BO49" s="243"/>
      <c r="BP49" s="247"/>
      <c r="BQ49" s="247"/>
      <c r="BR49" s="243"/>
      <c r="BS49" s="244"/>
      <c r="BT49" s="246"/>
      <c r="BU49" s="44"/>
      <c r="BV49" s="44"/>
      <c r="BW49" s="243"/>
      <c r="BX49" s="247"/>
      <c r="BY49" s="247"/>
      <c r="BZ49" s="243"/>
      <c r="CA49" s="244"/>
      <c r="CB49" s="246"/>
      <c r="CC49" s="44"/>
      <c r="CD49" s="44"/>
      <c r="CE49" s="243"/>
      <c r="CF49" s="247"/>
      <c r="CG49" s="247"/>
      <c r="CH49" s="243"/>
      <c r="CI49" s="244"/>
      <c r="CJ49" s="244"/>
      <c r="CK49" s="44"/>
      <c r="CL49" s="44"/>
      <c r="CM49" s="243"/>
      <c r="CN49" s="247"/>
      <c r="CO49" s="247"/>
      <c r="CP49" s="243"/>
      <c r="CQ49" s="244"/>
      <c r="CR49" s="246"/>
      <c r="CS49" s="45"/>
      <c r="CT49" s="46"/>
      <c r="CU49" s="243"/>
      <c r="CV49" s="247"/>
      <c r="CW49" s="247"/>
      <c r="CX49" s="243"/>
      <c r="CY49" s="244"/>
      <c r="CZ49" s="246"/>
      <c r="DA49" s="44"/>
      <c r="DB49" s="44"/>
      <c r="DC49" s="243"/>
      <c r="DD49" s="247"/>
      <c r="DE49" s="247"/>
      <c r="DF49" s="243"/>
      <c r="DG49" s="244"/>
      <c r="DH49" s="244"/>
      <c r="DI49" s="44"/>
      <c r="DJ49" s="44"/>
      <c r="DK49" s="243"/>
      <c r="DL49" s="247"/>
      <c r="DM49" s="247"/>
      <c r="DN49" s="243"/>
      <c r="DO49" s="244"/>
      <c r="DP49" s="246"/>
      <c r="DQ49" s="44"/>
      <c r="DR49" s="44"/>
      <c r="DS49" s="243"/>
      <c r="DT49" s="247"/>
      <c r="DU49" s="247"/>
      <c r="DV49" s="243"/>
      <c r="DW49" s="244"/>
      <c r="DX49" s="246"/>
      <c r="DY49" s="44"/>
      <c r="DZ49" s="44"/>
      <c r="EA49" s="243"/>
      <c r="EB49" s="247"/>
      <c r="EC49" s="247"/>
      <c r="ED49" s="243"/>
      <c r="EE49" s="244"/>
      <c r="EF49" s="244"/>
      <c r="EG49" s="44"/>
      <c r="EH49" s="44"/>
      <c r="EI49" s="243"/>
      <c r="EJ49" s="247"/>
      <c r="EK49" s="247"/>
      <c r="EL49" s="243"/>
      <c r="EM49" s="244"/>
      <c r="EN49" s="246"/>
      <c r="EO49" s="44"/>
      <c r="EP49" s="44"/>
      <c r="EQ49" s="243"/>
      <c r="ER49" s="247"/>
      <c r="ES49" s="247"/>
      <c r="ET49" s="243"/>
      <c r="EU49" s="244"/>
      <c r="EV49" s="246"/>
      <c r="EW49" s="44"/>
      <c r="EX49" s="44"/>
      <c r="EY49" s="243"/>
      <c r="EZ49" s="247"/>
      <c r="FA49" s="247"/>
      <c r="FB49" s="243"/>
      <c r="FC49" s="244"/>
      <c r="FD49" s="246"/>
      <c r="FE49" s="44"/>
      <c r="FF49" s="44"/>
      <c r="FG49" s="243"/>
      <c r="FH49" s="247"/>
      <c r="FI49" s="247"/>
      <c r="FJ49" s="243"/>
      <c r="FK49" s="244"/>
      <c r="FL49" s="246"/>
      <c r="FM49" s="44"/>
      <c r="FN49" s="44"/>
      <c r="FO49" s="243"/>
      <c r="FP49" s="247"/>
      <c r="FQ49" s="247"/>
      <c r="FR49" s="243"/>
      <c r="FS49" s="244"/>
      <c r="FT49" s="246"/>
      <c r="FU49" s="44"/>
      <c r="FV49" s="44"/>
      <c r="FW49" s="243"/>
      <c r="FX49" s="247"/>
      <c r="FY49" s="247"/>
      <c r="FZ49" s="243"/>
      <c r="GA49" s="244"/>
      <c r="GB49" s="246"/>
      <c r="GC49" s="44"/>
      <c r="GD49" s="44"/>
      <c r="GE49" s="243"/>
      <c r="GF49" s="247"/>
      <c r="GG49" s="247"/>
      <c r="GH49" s="243"/>
      <c r="GI49" s="244"/>
      <c r="GJ49" s="246"/>
      <c r="GK49" s="44"/>
      <c r="GL49" s="44"/>
      <c r="GM49" s="243"/>
      <c r="GN49" s="247"/>
      <c r="GO49" s="247"/>
      <c r="GP49" s="243"/>
      <c r="GQ49" s="244"/>
      <c r="GR49" s="246"/>
    </row>
    <row r="50" spans="1:200" x14ac:dyDescent="0.25">
      <c r="A50" s="212">
        <v>30</v>
      </c>
      <c r="B50" s="213" t="s">
        <v>38</v>
      </c>
      <c r="C50" s="256">
        <v>85</v>
      </c>
      <c r="D50" s="268">
        <v>29.65</v>
      </c>
      <c r="E50" s="201">
        <f t="shared" ref="E50:E59" si="380">(C50-D50)</f>
        <v>55.35</v>
      </c>
      <c r="F50" s="280">
        <v>95</v>
      </c>
      <c r="G50" s="280">
        <v>38.85</v>
      </c>
      <c r="H50" s="276">
        <f t="shared" ref="H50:H59" si="381">(F50-G50)</f>
        <v>56.15</v>
      </c>
      <c r="I50" s="19"/>
      <c r="J50" s="19"/>
      <c r="K50" s="222">
        <f>(I50*D50)</f>
        <v>0</v>
      </c>
      <c r="L50" s="222">
        <f>(I50*E50)</f>
        <v>0</v>
      </c>
      <c r="M50" s="222">
        <f>(J50*G50)</f>
        <v>0</v>
      </c>
      <c r="N50" s="236">
        <f>(J50*H50)</f>
        <v>0</v>
      </c>
      <c r="O50" s="222">
        <f>(K50+M50)</f>
        <v>0</v>
      </c>
      <c r="P50" s="237">
        <f>(L50+N50)</f>
        <v>0</v>
      </c>
      <c r="Q50" s="19"/>
      <c r="R50" s="19"/>
      <c r="S50" s="222">
        <f>(Q50*D50)</f>
        <v>0</v>
      </c>
      <c r="T50" s="222">
        <f>(Q50*E50)</f>
        <v>0</v>
      </c>
      <c r="U50" s="222">
        <f>(R50*G50)</f>
        <v>0</v>
      </c>
      <c r="V50" s="236">
        <f>(R50*H50)</f>
        <v>0</v>
      </c>
      <c r="W50" s="222">
        <f>(S50+U50)</f>
        <v>0</v>
      </c>
      <c r="X50" s="237">
        <f>(T50+V50)</f>
        <v>0</v>
      </c>
      <c r="Y50" s="19"/>
      <c r="Z50" s="19">
        <v>1</v>
      </c>
      <c r="AA50" s="222">
        <f>(Y50*D50)</f>
        <v>0</v>
      </c>
      <c r="AB50" s="222">
        <f>(Y50*E50)</f>
        <v>0</v>
      </c>
      <c r="AC50" s="222">
        <f>(Z50*G50)</f>
        <v>38.85</v>
      </c>
      <c r="AD50" s="236">
        <f>(Z50*H50)</f>
        <v>56.15</v>
      </c>
      <c r="AE50" s="222">
        <f>(AA50+AC50)</f>
        <v>38.85</v>
      </c>
      <c r="AF50" s="237">
        <f>(AB50+AD50)</f>
        <v>56.15</v>
      </c>
      <c r="AG50" s="30"/>
      <c r="AH50" s="30"/>
      <c r="AI50" s="222">
        <f>(AG50*D50)</f>
        <v>0</v>
      </c>
      <c r="AJ50" s="222">
        <f>(AG50*E50)</f>
        <v>0</v>
      </c>
      <c r="AK50" s="222">
        <f>(AH50*G50)</f>
        <v>0</v>
      </c>
      <c r="AL50" s="236">
        <f>(AH50*H50)</f>
        <v>0</v>
      </c>
      <c r="AM50" s="222">
        <f>(AI50+AK50)</f>
        <v>0</v>
      </c>
      <c r="AN50" s="237">
        <f>(AJ50+AL50)</f>
        <v>0</v>
      </c>
      <c r="AO50" s="30"/>
      <c r="AP50" s="30"/>
      <c r="AQ50" s="222">
        <f t="shared" ref="AQ50:AQ59" si="382">(AO50*D50)</f>
        <v>0</v>
      </c>
      <c r="AR50" s="222">
        <f t="shared" ref="AR50:AR59" si="383">(AO50*E50)</f>
        <v>0</v>
      </c>
      <c r="AS50" s="222">
        <f t="shared" ref="AS50:AS59" si="384">(AP50*G50)</f>
        <v>0</v>
      </c>
      <c r="AT50" s="236">
        <f t="shared" ref="AT50:AT59" si="385">(AP50*H50)</f>
        <v>0</v>
      </c>
      <c r="AU50" s="222">
        <f t="shared" ref="AU50:AU59" si="386">(AQ50+AS50)</f>
        <v>0</v>
      </c>
      <c r="AV50" s="237">
        <f t="shared" ref="AV50:AV59" si="387">(AR50+AT50)</f>
        <v>0</v>
      </c>
      <c r="AW50" s="30"/>
      <c r="AX50" s="30"/>
      <c r="AY50" s="222">
        <f>(AW50*D50)</f>
        <v>0</v>
      </c>
      <c r="AZ50" s="222">
        <f>(AW50*E50)</f>
        <v>0</v>
      </c>
      <c r="BA50" s="222">
        <f>(AX50*G50)</f>
        <v>0</v>
      </c>
      <c r="BB50" s="236">
        <f>(AX50*H50)</f>
        <v>0</v>
      </c>
      <c r="BC50" s="222">
        <f>(AY50+BA50)</f>
        <v>0</v>
      </c>
      <c r="BD50" s="237">
        <f>(AZ50+BB50)</f>
        <v>0</v>
      </c>
      <c r="BE50" s="30"/>
      <c r="BF50" s="30">
        <v>2</v>
      </c>
      <c r="BG50" s="222">
        <f>(BE50*D50)</f>
        <v>0</v>
      </c>
      <c r="BH50" s="222">
        <f>(BF50*E50)</f>
        <v>110.7</v>
      </c>
      <c r="BI50" s="222">
        <f>(BF50*G50)</f>
        <v>77.7</v>
      </c>
      <c r="BJ50" s="236">
        <f>(BF50*G50)</f>
        <v>77.7</v>
      </c>
      <c r="BK50" s="222">
        <f>(BG50+BI50)</f>
        <v>77.7</v>
      </c>
      <c r="BL50" s="237">
        <f>(BH50+BJ50)</f>
        <v>188.4</v>
      </c>
      <c r="BM50" s="213"/>
      <c r="BN50" s="213"/>
      <c r="BO50" s="222">
        <f>(BM50*D50)</f>
        <v>0</v>
      </c>
      <c r="BP50" s="222">
        <f>(BM50*E50)</f>
        <v>0</v>
      </c>
      <c r="BQ50" s="222">
        <f>(BN50*G50)</f>
        <v>0</v>
      </c>
      <c r="BR50" s="236">
        <f>(BN50*H50)</f>
        <v>0</v>
      </c>
      <c r="BS50" s="222">
        <f>(BO50+BQ50)</f>
        <v>0</v>
      </c>
      <c r="BT50" s="237">
        <f>(BP50+BR50)</f>
        <v>0</v>
      </c>
      <c r="BU50" s="30"/>
      <c r="BV50" s="30"/>
      <c r="BW50" s="222">
        <f>(BU50*D50)</f>
        <v>0</v>
      </c>
      <c r="BX50" s="222">
        <f>(BU50*E50)</f>
        <v>0</v>
      </c>
      <c r="BY50" s="222">
        <f>(BV50*G50)</f>
        <v>0</v>
      </c>
      <c r="BZ50" s="236">
        <f>(BV50*H50)</f>
        <v>0</v>
      </c>
      <c r="CA50" s="222">
        <f>(BW50+BY50)</f>
        <v>0</v>
      </c>
      <c r="CB50" s="237">
        <f>(BX50+BZ50)</f>
        <v>0</v>
      </c>
      <c r="CC50" s="30"/>
      <c r="CD50" s="30"/>
      <c r="CE50" s="222">
        <f>(CC50*D50)</f>
        <v>0</v>
      </c>
      <c r="CF50" s="222">
        <f>(CC50*E50)</f>
        <v>0</v>
      </c>
      <c r="CG50" s="222">
        <f>(CD50*G50)</f>
        <v>0</v>
      </c>
      <c r="CH50" s="236">
        <f>(CD50*H50)</f>
        <v>0</v>
      </c>
      <c r="CI50" s="222">
        <f>(CE50+CG50)</f>
        <v>0</v>
      </c>
      <c r="CJ50" s="236">
        <f>(CF50+CH50)</f>
        <v>0</v>
      </c>
      <c r="CK50" s="30"/>
      <c r="CL50" s="30"/>
      <c r="CM50" s="222">
        <f>(CK50*D50)</f>
        <v>0</v>
      </c>
      <c r="CN50" s="222">
        <f>(CK50*E50)</f>
        <v>0</v>
      </c>
      <c r="CO50" s="222">
        <f>(CL50*G50)</f>
        <v>0</v>
      </c>
      <c r="CP50" s="236">
        <f>(CL50*H50)</f>
        <v>0</v>
      </c>
      <c r="CQ50" s="222">
        <f>(CM50+CO50)</f>
        <v>0</v>
      </c>
      <c r="CR50" s="237">
        <f>(CN50+CP50)</f>
        <v>0</v>
      </c>
      <c r="CS50" s="20"/>
      <c r="CT50" s="21"/>
      <c r="CU50" s="222">
        <f>(CS50*D50)</f>
        <v>0</v>
      </c>
      <c r="CV50" s="222">
        <f>(CS50*E50)</f>
        <v>0</v>
      </c>
      <c r="CW50" s="222">
        <f>(CT50*G50)</f>
        <v>0</v>
      </c>
      <c r="CX50" s="236">
        <f>(CT50*H50)</f>
        <v>0</v>
      </c>
      <c r="CY50" s="222">
        <f>(CU50+CW50)</f>
        <v>0</v>
      </c>
      <c r="CZ50" s="237">
        <f>(CV50+CX50)</f>
        <v>0</v>
      </c>
      <c r="DA50" s="30">
        <v>1</v>
      </c>
      <c r="DB50" s="30"/>
      <c r="DC50" s="222">
        <f>(DA50*D50)</f>
        <v>29.65</v>
      </c>
      <c r="DD50" s="222">
        <f>(DA50*E50)</f>
        <v>55.35</v>
      </c>
      <c r="DE50" s="222">
        <f>(DB50*G50)</f>
        <v>0</v>
      </c>
      <c r="DF50" s="236">
        <f>(DB50*H50)</f>
        <v>0</v>
      </c>
      <c r="DG50" s="222">
        <f>(DC50+DE50)</f>
        <v>29.65</v>
      </c>
      <c r="DH50" s="236">
        <f>(DD50+DF50)</f>
        <v>55.35</v>
      </c>
      <c r="DI50" s="30">
        <v>1</v>
      </c>
      <c r="DJ50" s="30"/>
      <c r="DK50" s="222">
        <f>(DI50*D50)</f>
        <v>29.65</v>
      </c>
      <c r="DL50" s="222">
        <f>(DI50*E50)</f>
        <v>55.35</v>
      </c>
      <c r="DM50" s="222">
        <f>(DJ50*G50)</f>
        <v>0</v>
      </c>
      <c r="DN50" s="236">
        <f>(DJ50*H50)</f>
        <v>0</v>
      </c>
      <c r="DO50" s="222">
        <f>(DK50+DM50)</f>
        <v>29.65</v>
      </c>
      <c r="DP50" s="237">
        <f>(DL50+DN50)</f>
        <v>55.35</v>
      </c>
      <c r="DQ50" s="30"/>
      <c r="DR50" s="30"/>
      <c r="DS50" s="222">
        <f>(DQ50*D50)</f>
        <v>0</v>
      </c>
      <c r="DT50" s="222">
        <f>(DQ50*E50)</f>
        <v>0</v>
      </c>
      <c r="DU50" s="222">
        <f>(DR50*G50)</f>
        <v>0</v>
      </c>
      <c r="DV50" s="236">
        <f>(DR50*H50)</f>
        <v>0</v>
      </c>
      <c r="DW50" s="222">
        <f>(DS50+DU50)</f>
        <v>0</v>
      </c>
      <c r="DX50" s="237">
        <f>(DT50+DV50)</f>
        <v>0</v>
      </c>
      <c r="DY50" s="30"/>
      <c r="DZ50" s="30"/>
      <c r="EA50" s="222">
        <f t="shared" ref="EA50:EA59" si="388">(DY50*D50)</f>
        <v>0</v>
      </c>
      <c r="EB50" s="222">
        <f t="shared" ref="EB50:EB59" si="389">(DY50*E50)</f>
        <v>0</v>
      </c>
      <c r="EC50" s="222">
        <f t="shared" ref="EC50:EC59" si="390">(DZ50*G50)</f>
        <v>0</v>
      </c>
      <c r="ED50" s="236">
        <f t="shared" ref="ED50:ED59" si="391">(DZ50*H50)</f>
        <v>0</v>
      </c>
      <c r="EE50" s="222">
        <f>(EA50+EC50)</f>
        <v>0</v>
      </c>
      <c r="EF50" s="236">
        <f>(EB50+ED50)</f>
        <v>0</v>
      </c>
      <c r="EG50" s="30"/>
      <c r="EH50" s="30"/>
      <c r="EI50" s="238">
        <f t="shared" ref="EI50:EI59" si="392">(EG50*D50)</f>
        <v>0</v>
      </c>
      <c r="EJ50" s="222">
        <f t="shared" ref="EJ50:EJ59" si="393">(EG50*E50)</f>
        <v>0</v>
      </c>
      <c r="EK50" s="222">
        <f t="shared" ref="EK50:EK59" si="394">(EH50*G50)</f>
        <v>0</v>
      </c>
      <c r="EL50" s="236">
        <f t="shared" ref="EL50:EL59" si="395">(EH50*H50)</f>
        <v>0</v>
      </c>
      <c r="EM50" s="222">
        <f>(EI50+EK50)</f>
        <v>0</v>
      </c>
      <c r="EN50" s="237">
        <f>(EJ50+EL50)</f>
        <v>0</v>
      </c>
      <c r="EO50" s="30"/>
      <c r="EP50" s="30"/>
      <c r="EQ50" s="238">
        <f t="shared" ref="EQ50:EQ59" si="396">(EO50*D50)</f>
        <v>0</v>
      </c>
      <c r="ER50" s="222">
        <f t="shared" ref="ER50:ER59" si="397">(EO50*E50)</f>
        <v>0</v>
      </c>
      <c r="ES50" s="222">
        <f t="shared" ref="ES50:ES59" si="398">(EP50*G50)</f>
        <v>0</v>
      </c>
      <c r="ET50" s="236">
        <f t="shared" ref="ET50:ET59" si="399">(EP50*H50)</f>
        <v>0</v>
      </c>
      <c r="EU50" s="222">
        <f>(EQ50+ES50)</f>
        <v>0</v>
      </c>
      <c r="EV50" s="237">
        <f>(ER50+ET50)</f>
        <v>0</v>
      </c>
      <c r="EW50" s="30"/>
      <c r="EX50" s="30"/>
      <c r="EY50" s="238">
        <f t="shared" ref="EY50:EY59" si="400">(EW50*D50)</f>
        <v>0</v>
      </c>
      <c r="EZ50" s="222">
        <f t="shared" ref="EZ50:EZ59" si="401">(EW50*E50)</f>
        <v>0</v>
      </c>
      <c r="FA50" s="222">
        <f t="shared" ref="FA50:FA59" si="402">(EX50*G50)</f>
        <v>0</v>
      </c>
      <c r="FB50" s="236">
        <f t="shared" ref="FB50:FB59" si="403">(EX50*H50)</f>
        <v>0</v>
      </c>
      <c r="FC50" s="222">
        <f>(EY50+FA50)</f>
        <v>0</v>
      </c>
      <c r="FD50" s="237">
        <f>(EZ50+FB50)</f>
        <v>0</v>
      </c>
      <c r="FE50" s="30"/>
      <c r="FF50" s="30"/>
      <c r="FG50" s="238">
        <f t="shared" ref="FG50:FG59" si="404">(FE50*D50)</f>
        <v>0</v>
      </c>
      <c r="FH50" s="222">
        <f t="shared" ref="FH50:FH59" si="405">(FE50*E50)</f>
        <v>0</v>
      </c>
      <c r="FI50" s="222">
        <f t="shared" ref="FI50:FI59" si="406">(FF50*G50)</f>
        <v>0</v>
      </c>
      <c r="FJ50" s="236">
        <f t="shared" ref="FJ50:FJ59" si="407">(FF50*H50)</f>
        <v>0</v>
      </c>
      <c r="FK50" s="222">
        <f>(FG50+FI50)</f>
        <v>0</v>
      </c>
      <c r="FL50" s="237">
        <f>(FH50+FJ50)</f>
        <v>0</v>
      </c>
      <c r="FM50" s="30"/>
      <c r="FN50" s="30"/>
      <c r="FO50" s="238">
        <f t="shared" ref="FO50:FO59" si="408">(FM50*D50)</f>
        <v>0</v>
      </c>
      <c r="FP50" s="222">
        <f t="shared" ref="FP50:FP59" si="409">(FM50*E50)</f>
        <v>0</v>
      </c>
      <c r="FQ50" s="222">
        <f t="shared" ref="FQ50:FQ59" si="410">(FN50*G50)</f>
        <v>0</v>
      </c>
      <c r="FR50" s="236">
        <f t="shared" ref="FR50:FR59" si="411">(FN50*H50)</f>
        <v>0</v>
      </c>
      <c r="FS50" s="222">
        <f t="shared" ref="FS50:FS59" si="412">(FO50+FQ50)</f>
        <v>0</v>
      </c>
      <c r="FT50" s="237">
        <f t="shared" ref="FT50:FT59" si="413">(FP50+FS50)</f>
        <v>0</v>
      </c>
      <c r="FU50" s="30"/>
      <c r="FV50" s="30"/>
      <c r="FW50" s="238">
        <f t="shared" ref="FW50:FW59" si="414">(FU50*D50)</f>
        <v>0</v>
      </c>
      <c r="FX50" s="222">
        <f t="shared" ref="FX50:FX59" si="415">(FU50*E50)</f>
        <v>0</v>
      </c>
      <c r="FY50" s="222">
        <f t="shared" ref="FY50:FY59" si="416">(G50*FV50)</f>
        <v>0</v>
      </c>
      <c r="FZ50" s="236">
        <f t="shared" ref="FZ50:FZ59" si="417">(FV50*H50)</f>
        <v>0</v>
      </c>
      <c r="GA50" s="222">
        <f t="shared" ref="GA50:GA59" si="418">(FW50+FY50)</f>
        <v>0</v>
      </c>
      <c r="GB50" s="237">
        <f t="shared" ref="GB50:GB59" si="419">(FX50+FZ50)</f>
        <v>0</v>
      </c>
      <c r="GC50" s="30"/>
      <c r="GD50" s="30"/>
      <c r="GE50" s="238">
        <f t="shared" ref="GE50:GE59" si="420">(GC50*D50)</f>
        <v>0</v>
      </c>
      <c r="GF50" s="222">
        <f t="shared" ref="GF50:GF59" si="421">(GC50*E50)</f>
        <v>0</v>
      </c>
      <c r="GG50" s="222">
        <f t="shared" ref="GG50:GG59" si="422">(GD50*G50)</f>
        <v>0</v>
      </c>
      <c r="GH50" s="236">
        <f t="shared" ref="GH50:GH59" si="423">(GD50*H50)</f>
        <v>0</v>
      </c>
      <c r="GI50" s="222">
        <f t="shared" ref="GI50:GI59" si="424">(GE50+GG50)</f>
        <v>0</v>
      </c>
      <c r="GJ50" s="237">
        <f t="shared" ref="GJ50:GJ59" si="425">(GF50+GH50)</f>
        <v>0</v>
      </c>
      <c r="GK50" s="30"/>
      <c r="GL50" s="30"/>
      <c r="GM50" s="238">
        <f t="shared" ref="GM50:GM59" si="426">(GK50*D50)</f>
        <v>0</v>
      </c>
      <c r="GN50" s="222">
        <f t="shared" ref="GN50:GN59" si="427">(GK50*E50)</f>
        <v>0</v>
      </c>
      <c r="GO50" s="222">
        <f t="shared" ref="GO50:GO59" si="428">(GL50*G50)</f>
        <v>0</v>
      </c>
      <c r="GP50" s="236">
        <f t="shared" ref="GP50:GP59" si="429">(H50*GL50)</f>
        <v>0</v>
      </c>
      <c r="GQ50" s="222">
        <f t="shared" ref="GQ50:GQ59" si="430">(GM50+GO50)</f>
        <v>0</v>
      </c>
      <c r="GR50" s="237">
        <f t="shared" ref="GR50:GR59" si="431">(GN50+GP50)</f>
        <v>0</v>
      </c>
    </row>
    <row r="51" spans="1:200" x14ac:dyDescent="0.25">
      <c r="A51" s="212">
        <v>31</v>
      </c>
      <c r="B51" s="213" t="s">
        <v>29</v>
      </c>
      <c r="C51" s="256">
        <v>85</v>
      </c>
      <c r="D51" s="268">
        <v>32.65</v>
      </c>
      <c r="E51" s="201">
        <f t="shared" si="380"/>
        <v>52.35</v>
      </c>
      <c r="F51" s="280">
        <v>95</v>
      </c>
      <c r="G51" s="280">
        <v>44.1</v>
      </c>
      <c r="H51" s="276">
        <f t="shared" si="381"/>
        <v>50.9</v>
      </c>
      <c r="I51" s="19"/>
      <c r="J51" s="19"/>
      <c r="K51" s="222">
        <f t="shared" ref="K51:K59" si="432">(I51*D51)</f>
        <v>0</v>
      </c>
      <c r="L51" s="222">
        <f t="shared" ref="L51:L59" si="433">(I51*E51)</f>
        <v>0</v>
      </c>
      <c r="M51" s="222">
        <f t="shared" ref="M51:M59" si="434">(J51*G51)</f>
        <v>0</v>
      </c>
      <c r="N51" s="236">
        <f t="shared" ref="N51:N59" si="435">(J51*H51)</f>
        <v>0</v>
      </c>
      <c r="O51" s="222">
        <f t="shared" ref="O51:O59" si="436">(K51+M51)</f>
        <v>0</v>
      </c>
      <c r="P51" s="237">
        <f t="shared" ref="P51:P59" si="437">(L51+N51)</f>
        <v>0</v>
      </c>
      <c r="Q51" s="19"/>
      <c r="R51" s="19"/>
      <c r="S51" s="222">
        <f t="shared" ref="S51:S59" si="438">(Q51*D51)</f>
        <v>0</v>
      </c>
      <c r="T51" s="222">
        <f t="shared" ref="T51:T59" si="439">(Q51*E51)</f>
        <v>0</v>
      </c>
      <c r="U51" s="222">
        <f t="shared" ref="U51:U59" si="440">(R51*G51)</f>
        <v>0</v>
      </c>
      <c r="V51" s="236">
        <f t="shared" ref="V51:V59" si="441">(R51*H51)</f>
        <v>0</v>
      </c>
      <c r="W51" s="222">
        <f t="shared" ref="W51:W59" si="442">(S51+U51)</f>
        <v>0</v>
      </c>
      <c r="X51" s="237">
        <f t="shared" ref="X51:X59" si="443">(T51+V51)</f>
        <v>0</v>
      </c>
      <c r="Y51" s="19"/>
      <c r="Z51" s="19"/>
      <c r="AA51" s="222">
        <f t="shared" ref="AA51:AA59" si="444">(Y51*D51)</f>
        <v>0</v>
      </c>
      <c r="AB51" s="222">
        <f t="shared" ref="AB51:AB59" si="445">(Y51*E51)</f>
        <v>0</v>
      </c>
      <c r="AC51" s="222">
        <f t="shared" ref="AC51:AC59" si="446">(Z51*G51)</f>
        <v>0</v>
      </c>
      <c r="AD51" s="236">
        <f t="shared" ref="AD51:AD59" si="447">(Z51*H51)</f>
        <v>0</v>
      </c>
      <c r="AE51" s="222">
        <f t="shared" ref="AE51:AE59" si="448">(AA51+AC51)</f>
        <v>0</v>
      </c>
      <c r="AF51" s="237">
        <f t="shared" ref="AF51:AF59" si="449">(AB51+AD51)</f>
        <v>0</v>
      </c>
      <c r="AG51" s="30"/>
      <c r="AH51" s="30"/>
      <c r="AI51" s="222">
        <f t="shared" ref="AI51:AI59" si="450">(AG51*D51)</f>
        <v>0</v>
      </c>
      <c r="AJ51" s="222">
        <f t="shared" ref="AJ51:AJ59" si="451">(AG51*E51)</f>
        <v>0</v>
      </c>
      <c r="AK51" s="222">
        <f t="shared" ref="AK51:AK59" si="452">(AH51*G51)</f>
        <v>0</v>
      </c>
      <c r="AL51" s="236">
        <f t="shared" ref="AL51:AL59" si="453">(AH51*H51)</f>
        <v>0</v>
      </c>
      <c r="AM51" s="222">
        <f t="shared" ref="AM51:AM59" si="454">(AI51+AK51)</f>
        <v>0</v>
      </c>
      <c r="AN51" s="237">
        <f t="shared" ref="AN51:AN59" si="455">(AJ51+AL51)</f>
        <v>0</v>
      </c>
      <c r="AO51" s="30"/>
      <c r="AP51" s="30"/>
      <c r="AQ51" s="222">
        <f t="shared" si="382"/>
        <v>0</v>
      </c>
      <c r="AR51" s="222">
        <f t="shared" si="383"/>
        <v>0</v>
      </c>
      <c r="AS51" s="222">
        <f t="shared" si="384"/>
        <v>0</v>
      </c>
      <c r="AT51" s="236">
        <f t="shared" si="385"/>
        <v>0</v>
      </c>
      <c r="AU51" s="222">
        <f t="shared" si="386"/>
        <v>0</v>
      </c>
      <c r="AV51" s="237">
        <f t="shared" si="387"/>
        <v>0</v>
      </c>
      <c r="AW51" s="30"/>
      <c r="AX51" s="30">
        <v>1</v>
      </c>
      <c r="AY51" s="222">
        <f t="shared" ref="AY51:AY59" si="456">(AW51*D51)</f>
        <v>0</v>
      </c>
      <c r="AZ51" s="222">
        <f t="shared" ref="AZ51:AZ59" si="457">(AW51*E51)</f>
        <v>0</v>
      </c>
      <c r="BA51" s="222">
        <f t="shared" ref="BA51:BA59" si="458">(AX51*G51)</f>
        <v>44.1</v>
      </c>
      <c r="BB51" s="236">
        <f t="shared" ref="BB51:BB59" si="459">(AX51*H51)</f>
        <v>50.9</v>
      </c>
      <c r="BC51" s="222">
        <f t="shared" ref="BC51:BC59" si="460">(AY51+BA51)</f>
        <v>44.1</v>
      </c>
      <c r="BD51" s="237">
        <f t="shared" ref="BD51:BD59" si="461">(AZ51+BB51)</f>
        <v>50.9</v>
      </c>
      <c r="BE51" s="30"/>
      <c r="BF51" s="30"/>
      <c r="BG51" s="222">
        <f t="shared" ref="BG51:BG59" si="462">(BE51*D51)</f>
        <v>0</v>
      </c>
      <c r="BH51" s="222">
        <f t="shared" ref="BH51:BH59" si="463">(BF51*E51)</f>
        <v>0</v>
      </c>
      <c r="BI51" s="222">
        <f t="shared" ref="BI51:BI59" si="464">(BF51*G51)</f>
        <v>0</v>
      </c>
      <c r="BJ51" s="236">
        <f t="shared" ref="BJ51:BJ59" si="465">(BF51*G51)</f>
        <v>0</v>
      </c>
      <c r="BK51" s="222">
        <f t="shared" ref="BK51:BK59" si="466">(BG51+BI51)</f>
        <v>0</v>
      </c>
      <c r="BL51" s="237">
        <f t="shared" ref="BL51:BL59" si="467">(BH51+BJ51)</f>
        <v>0</v>
      </c>
      <c r="BM51" s="213"/>
      <c r="BN51" s="213">
        <v>1</v>
      </c>
      <c r="BO51" s="222">
        <f t="shared" ref="BO51:BO59" si="468">(BM51*D51)</f>
        <v>0</v>
      </c>
      <c r="BP51" s="222">
        <f t="shared" ref="BP51:BP59" si="469">(BM51*E51)</f>
        <v>0</v>
      </c>
      <c r="BQ51" s="222">
        <f t="shared" ref="BQ51:BQ59" si="470">(BN51*G51)</f>
        <v>44.1</v>
      </c>
      <c r="BR51" s="236">
        <f t="shared" ref="BR51:BR59" si="471">(BN51*H51)</f>
        <v>50.9</v>
      </c>
      <c r="BS51" s="222">
        <f t="shared" ref="BS51:BS59" si="472">(BO51+BQ51)</f>
        <v>44.1</v>
      </c>
      <c r="BT51" s="237">
        <f t="shared" ref="BT51:BT59" si="473">(BP51+BR51)</f>
        <v>50.9</v>
      </c>
      <c r="BU51" s="30"/>
      <c r="BV51" s="30"/>
      <c r="BW51" s="222">
        <f t="shared" ref="BW51:BW59" si="474">(BU51*D51)</f>
        <v>0</v>
      </c>
      <c r="BX51" s="222">
        <f t="shared" ref="BX51:BX59" si="475">(BU51*E51)</f>
        <v>0</v>
      </c>
      <c r="BY51" s="222">
        <f t="shared" ref="BY51:BY59" si="476">(BV51*G51)</f>
        <v>0</v>
      </c>
      <c r="BZ51" s="236">
        <f t="shared" ref="BZ51:BZ59" si="477">(BV51*H51)</f>
        <v>0</v>
      </c>
      <c r="CA51" s="222">
        <f t="shared" ref="CA51:CA59" si="478">(BW51+BY51)</f>
        <v>0</v>
      </c>
      <c r="CB51" s="237">
        <f t="shared" ref="CB51:CB59" si="479">(BX51+BZ51)</f>
        <v>0</v>
      </c>
      <c r="CC51" s="30"/>
      <c r="CD51" s="30"/>
      <c r="CE51" s="222">
        <f t="shared" ref="CE51:CE59" si="480">(CC51*D51)</f>
        <v>0</v>
      </c>
      <c r="CF51" s="222">
        <f t="shared" ref="CF51:CF59" si="481">(CC51*E51)</f>
        <v>0</v>
      </c>
      <c r="CG51" s="222">
        <f t="shared" ref="CG51:CG59" si="482">(CD51*G51)</f>
        <v>0</v>
      </c>
      <c r="CH51" s="236">
        <f t="shared" ref="CH51:CH59" si="483">(CD51*H51)</f>
        <v>0</v>
      </c>
      <c r="CI51" s="222">
        <f t="shared" ref="CI51:CI59" si="484">(CE51+CG51)</f>
        <v>0</v>
      </c>
      <c r="CJ51" s="236">
        <f t="shared" ref="CJ51:CJ59" si="485">(CF51+CH51)</f>
        <v>0</v>
      </c>
      <c r="CK51" s="30"/>
      <c r="CL51" s="30"/>
      <c r="CM51" s="222">
        <f t="shared" ref="CM51:CM59" si="486">(CK51*D51)</f>
        <v>0</v>
      </c>
      <c r="CN51" s="222">
        <f t="shared" ref="CN51:CN59" si="487">(CK51*E51)</f>
        <v>0</v>
      </c>
      <c r="CO51" s="222">
        <f t="shared" ref="CO51:CO59" si="488">(CL51*G51)</f>
        <v>0</v>
      </c>
      <c r="CP51" s="236">
        <f t="shared" ref="CP51:CP59" si="489">(CL51*H51)</f>
        <v>0</v>
      </c>
      <c r="CQ51" s="222">
        <f t="shared" ref="CQ51:CQ59" si="490">(CM51+CO51)</f>
        <v>0</v>
      </c>
      <c r="CR51" s="237">
        <f t="shared" ref="CR51:CR59" si="491">(CN51+CP51)</f>
        <v>0</v>
      </c>
      <c r="CS51" s="20"/>
      <c r="CT51" s="21"/>
      <c r="CU51" s="222">
        <f>(CS51*D51)</f>
        <v>0</v>
      </c>
      <c r="CV51" s="222">
        <f>(CS51*E51)</f>
        <v>0</v>
      </c>
      <c r="CW51" s="222">
        <f>(CT51*G51)</f>
        <v>0</v>
      </c>
      <c r="CX51" s="236">
        <f>(CT51*H51)</f>
        <v>0</v>
      </c>
      <c r="CY51" s="222">
        <f>(CU51+CW51)</f>
        <v>0</v>
      </c>
      <c r="CZ51" s="237">
        <f>(CV51+CX51)</f>
        <v>0</v>
      </c>
      <c r="DA51" s="30"/>
      <c r="DB51" s="30"/>
      <c r="DC51" s="222">
        <f t="shared" ref="DC51:DC58" si="492">(DA51*D51)</f>
        <v>0</v>
      </c>
      <c r="DD51" s="222">
        <f t="shared" ref="DD51:DD58" si="493">(DA51*E51)</f>
        <v>0</v>
      </c>
      <c r="DE51" s="222">
        <f t="shared" ref="DE51:DE58" si="494">(DB51*G51)</f>
        <v>0</v>
      </c>
      <c r="DF51" s="236">
        <f t="shared" ref="DF51:DF58" si="495">(DB51*H51)</f>
        <v>0</v>
      </c>
      <c r="DG51" s="222">
        <f t="shared" ref="DG51:DG58" si="496">(DC51+DE51)</f>
        <v>0</v>
      </c>
      <c r="DH51" s="236">
        <f t="shared" ref="DH51:DH58" si="497">(DD51+DF51)</f>
        <v>0</v>
      </c>
      <c r="DI51" s="30"/>
      <c r="DJ51" s="30"/>
      <c r="DK51" s="222">
        <f t="shared" ref="DK51:DK59" si="498">(DI51*D51)</f>
        <v>0</v>
      </c>
      <c r="DL51" s="222">
        <f t="shared" ref="DL51:DL59" si="499">(DI51*E51)</f>
        <v>0</v>
      </c>
      <c r="DM51" s="222">
        <f t="shared" ref="DM51:DM59" si="500">(DJ51*G51)</f>
        <v>0</v>
      </c>
      <c r="DN51" s="236">
        <f t="shared" ref="DN51:DN59" si="501">(DJ51*H51)</f>
        <v>0</v>
      </c>
      <c r="DO51" s="222">
        <f t="shared" ref="DO51:DO59" si="502">(DK51+DM51)</f>
        <v>0</v>
      </c>
      <c r="DP51" s="237">
        <f t="shared" ref="DP51:DP59" si="503">(DL51+DN51)</f>
        <v>0</v>
      </c>
      <c r="DQ51" s="30"/>
      <c r="DR51" s="30"/>
      <c r="DS51" s="222">
        <f t="shared" ref="DS51:DS59" si="504">(DQ51*D51)</f>
        <v>0</v>
      </c>
      <c r="DT51" s="222">
        <f t="shared" ref="DT51:DT59" si="505">(DQ51*E51)</f>
        <v>0</v>
      </c>
      <c r="DU51" s="222">
        <f t="shared" ref="DU51:DU59" si="506">(DR51*G51)</f>
        <v>0</v>
      </c>
      <c r="DV51" s="236">
        <f t="shared" ref="DV51:DV59" si="507">(DR51*H51)</f>
        <v>0</v>
      </c>
      <c r="DW51" s="222">
        <f t="shared" ref="DW51:DW59" si="508">(DS51+DU51)</f>
        <v>0</v>
      </c>
      <c r="DX51" s="237">
        <f t="shared" ref="DX51:DX59" si="509">(DT51+DV51)</f>
        <v>0</v>
      </c>
      <c r="DY51" s="30"/>
      <c r="DZ51" s="30"/>
      <c r="EA51" s="222">
        <f t="shared" si="388"/>
        <v>0</v>
      </c>
      <c r="EB51" s="222">
        <f t="shared" si="389"/>
        <v>0</v>
      </c>
      <c r="EC51" s="222">
        <f t="shared" si="390"/>
        <v>0</v>
      </c>
      <c r="ED51" s="236">
        <f t="shared" si="391"/>
        <v>0</v>
      </c>
      <c r="EE51" s="222">
        <f t="shared" ref="EE51:EE59" si="510">(EA51+EC51)</f>
        <v>0</v>
      </c>
      <c r="EF51" s="236">
        <f t="shared" ref="EF51:EF59" si="511">(EB51+ED51)</f>
        <v>0</v>
      </c>
      <c r="EG51" s="30"/>
      <c r="EH51" s="30"/>
      <c r="EI51" s="238">
        <f t="shared" si="392"/>
        <v>0</v>
      </c>
      <c r="EJ51" s="222">
        <f t="shared" si="393"/>
        <v>0</v>
      </c>
      <c r="EK51" s="222">
        <f t="shared" si="394"/>
        <v>0</v>
      </c>
      <c r="EL51" s="236">
        <f t="shared" si="395"/>
        <v>0</v>
      </c>
      <c r="EM51" s="222">
        <f t="shared" ref="EM51:EM59" si="512">(EI51+EK51)</f>
        <v>0</v>
      </c>
      <c r="EN51" s="237">
        <f t="shared" ref="EN51:EN59" si="513">(EJ51+EL51)</f>
        <v>0</v>
      </c>
      <c r="EO51" s="30"/>
      <c r="EP51" s="30"/>
      <c r="EQ51" s="238">
        <f t="shared" si="396"/>
        <v>0</v>
      </c>
      <c r="ER51" s="222">
        <f t="shared" si="397"/>
        <v>0</v>
      </c>
      <c r="ES51" s="222">
        <f t="shared" si="398"/>
        <v>0</v>
      </c>
      <c r="ET51" s="236">
        <f t="shared" si="399"/>
        <v>0</v>
      </c>
      <c r="EU51" s="222">
        <f t="shared" ref="EU51:EU59" si="514">(EQ51+ES51)</f>
        <v>0</v>
      </c>
      <c r="EV51" s="237">
        <f t="shared" ref="EV51:EV59" si="515">(ER51+ET51)</f>
        <v>0</v>
      </c>
      <c r="EW51" s="30"/>
      <c r="EX51" s="30"/>
      <c r="EY51" s="238">
        <f t="shared" si="400"/>
        <v>0</v>
      </c>
      <c r="EZ51" s="222">
        <f t="shared" si="401"/>
        <v>0</v>
      </c>
      <c r="FA51" s="222">
        <f t="shared" si="402"/>
        <v>0</v>
      </c>
      <c r="FB51" s="236">
        <f t="shared" si="403"/>
        <v>0</v>
      </c>
      <c r="FC51" s="222">
        <f t="shared" ref="FC51:FC59" si="516">(EY51+FA51)</f>
        <v>0</v>
      </c>
      <c r="FD51" s="237">
        <f t="shared" ref="FD51:FD59" si="517">(EZ51+FB51)</f>
        <v>0</v>
      </c>
      <c r="FE51" s="30"/>
      <c r="FF51" s="30"/>
      <c r="FG51" s="238">
        <f t="shared" si="404"/>
        <v>0</v>
      </c>
      <c r="FH51" s="222">
        <f t="shared" si="405"/>
        <v>0</v>
      </c>
      <c r="FI51" s="222">
        <f t="shared" si="406"/>
        <v>0</v>
      </c>
      <c r="FJ51" s="236">
        <f t="shared" si="407"/>
        <v>0</v>
      </c>
      <c r="FK51" s="222">
        <f t="shared" ref="FK51:FK59" si="518">(FG51+FI51)</f>
        <v>0</v>
      </c>
      <c r="FL51" s="237">
        <f t="shared" ref="FL51:FL59" si="519">(FH51+FJ51)</f>
        <v>0</v>
      </c>
      <c r="FM51" s="30"/>
      <c r="FN51" s="30"/>
      <c r="FO51" s="238">
        <f t="shared" si="408"/>
        <v>0</v>
      </c>
      <c r="FP51" s="222">
        <f t="shared" si="409"/>
        <v>0</v>
      </c>
      <c r="FQ51" s="222">
        <f t="shared" si="410"/>
        <v>0</v>
      </c>
      <c r="FR51" s="236">
        <f t="shared" si="411"/>
        <v>0</v>
      </c>
      <c r="FS51" s="222">
        <f t="shared" si="412"/>
        <v>0</v>
      </c>
      <c r="FT51" s="237">
        <f t="shared" si="413"/>
        <v>0</v>
      </c>
      <c r="FU51" s="30"/>
      <c r="FV51" s="30"/>
      <c r="FW51" s="238">
        <f t="shared" si="414"/>
        <v>0</v>
      </c>
      <c r="FX51" s="222">
        <f t="shared" si="415"/>
        <v>0</v>
      </c>
      <c r="FY51" s="222">
        <f t="shared" si="416"/>
        <v>0</v>
      </c>
      <c r="FZ51" s="236">
        <f t="shared" si="417"/>
        <v>0</v>
      </c>
      <c r="GA51" s="222">
        <f t="shared" si="418"/>
        <v>0</v>
      </c>
      <c r="GB51" s="237">
        <f t="shared" si="419"/>
        <v>0</v>
      </c>
      <c r="GC51" s="30"/>
      <c r="GD51" s="30">
        <v>1</v>
      </c>
      <c r="GE51" s="238">
        <f t="shared" si="420"/>
        <v>0</v>
      </c>
      <c r="GF51" s="222">
        <f t="shared" si="421"/>
        <v>0</v>
      </c>
      <c r="GG51" s="222">
        <f t="shared" si="422"/>
        <v>44.1</v>
      </c>
      <c r="GH51" s="236">
        <f t="shared" si="423"/>
        <v>50.9</v>
      </c>
      <c r="GI51" s="222">
        <f t="shared" si="424"/>
        <v>44.1</v>
      </c>
      <c r="GJ51" s="237">
        <f t="shared" si="425"/>
        <v>50.9</v>
      </c>
      <c r="GK51" s="30"/>
      <c r="GL51" s="30"/>
      <c r="GM51" s="238">
        <f t="shared" si="426"/>
        <v>0</v>
      </c>
      <c r="GN51" s="222">
        <f t="shared" si="427"/>
        <v>0</v>
      </c>
      <c r="GO51" s="222">
        <f t="shared" si="428"/>
        <v>0</v>
      </c>
      <c r="GP51" s="236">
        <f t="shared" si="429"/>
        <v>0</v>
      </c>
      <c r="GQ51" s="222">
        <f t="shared" si="430"/>
        <v>0</v>
      </c>
      <c r="GR51" s="237">
        <f t="shared" si="431"/>
        <v>0</v>
      </c>
    </row>
    <row r="52" spans="1:200" x14ac:dyDescent="0.25">
      <c r="A52" s="212">
        <v>32</v>
      </c>
      <c r="B52" s="213" t="s">
        <v>30</v>
      </c>
      <c r="C52" s="256">
        <v>85</v>
      </c>
      <c r="D52" s="268">
        <v>30.35</v>
      </c>
      <c r="E52" s="201">
        <f t="shared" si="380"/>
        <v>54.65</v>
      </c>
      <c r="F52" s="280">
        <v>95</v>
      </c>
      <c r="G52" s="280">
        <v>44.1</v>
      </c>
      <c r="H52" s="276">
        <f t="shared" si="381"/>
        <v>50.9</v>
      </c>
      <c r="I52" s="19"/>
      <c r="J52" s="19"/>
      <c r="K52" s="222">
        <f t="shared" si="432"/>
        <v>0</v>
      </c>
      <c r="L52" s="222">
        <f t="shared" si="433"/>
        <v>0</v>
      </c>
      <c r="M52" s="222">
        <f t="shared" si="434"/>
        <v>0</v>
      </c>
      <c r="N52" s="236">
        <f t="shared" si="435"/>
        <v>0</v>
      </c>
      <c r="O52" s="222">
        <f t="shared" si="436"/>
        <v>0</v>
      </c>
      <c r="P52" s="237">
        <f t="shared" si="437"/>
        <v>0</v>
      </c>
      <c r="Q52" s="19"/>
      <c r="R52" s="19"/>
      <c r="S52" s="222">
        <f t="shared" si="438"/>
        <v>0</v>
      </c>
      <c r="T52" s="222">
        <f t="shared" si="439"/>
        <v>0</v>
      </c>
      <c r="U52" s="222">
        <f t="shared" si="440"/>
        <v>0</v>
      </c>
      <c r="V52" s="236">
        <f t="shared" si="441"/>
        <v>0</v>
      </c>
      <c r="W52" s="222">
        <f t="shared" si="442"/>
        <v>0</v>
      </c>
      <c r="X52" s="237">
        <f t="shared" si="443"/>
        <v>0</v>
      </c>
      <c r="Y52" s="19"/>
      <c r="Z52" s="19"/>
      <c r="AA52" s="222">
        <f t="shared" si="444"/>
        <v>0</v>
      </c>
      <c r="AB52" s="222">
        <f t="shared" si="445"/>
        <v>0</v>
      </c>
      <c r="AC52" s="222">
        <f t="shared" si="446"/>
        <v>0</v>
      </c>
      <c r="AD52" s="236">
        <f t="shared" si="447"/>
        <v>0</v>
      </c>
      <c r="AE52" s="222">
        <f t="shared" si="448"/>
        <v>0</v>
      </c>
      <c r="AF52" s="237">
        <f t="shared" si="449"/>
        <v>0</v>
      </c>
      <c r="AG52" s="30"/>
      <c r="AH52" s="30"/>
      <c r="AI52" s="222">
        <f t="shared" si="450"/>
        <v>0</v>
      </c>
      <c r="AJ52" s="222">
        <f t="shared" si="451"/>
        <v>0</v>
      </c>
      <c r="AK52" s="222">
        <f t="shared" si="452"/>
        <v>0</v>
      </c>
      <c r="AL52" s="236">
        <f t="shared" si="453"/>
        <v>0</v>
      </c>
      <c r="AM52" s="222">
        <f t="shared" si="454"/>
        <v>0</v>
      </c>
      <c r="AN52" s="237">
        <f t="shared" si="455"/>
        <v>0</v>
      </c>
      <c r="AO52" s="30"/>
      <c r="AP52" s="30"/>
      <c r="AQ52" s="222">
        <f t="shared" si="382"/>
        <v>0</v>
      </c>
      <c r="AR52" s="222">
        <f t="shared" si="383"/>
        <v>0</v>
      </c>
      <c r="AS52" s="222">
        <f t="shared" si="384"/>
        <v>0</v>
      </c>
      <c r="AT52" s="236">
        <f t="shared" si="385"/>
        <v>0</v>
      </c>
      <c r="AU52" s="222">
        <f t="shared" si="386"/>
        <v>0</v>
      </c>
      <c r="AV52" s="237">
        <f t="shared" si="387"/>
        <v>0</v>
      </c>
      <c r="AW52" s="30"/>
      <c r="AX52" s="30"/>
      <c r="AY52" s="222">
        <f t="shared" si="456"/>
        <v>0</v>
      </c>
      <c r="AZ52" s="222">
        <f t="shared" si="457"/>
        <v>0</v>
      </c>
      <c r="BA52" s="222">
        <f t="shared" si="458"/>
        <v>0</v>
      </c>
      <c r="BB52" s="236">
        <f t="shared" si="459"/>
        <v>0</v>
      </c>
      <c r="BC52" s="222">
        <f t="shared" si="460"/>
        <v>0</v>
      </c>
      <c r="BD52" s="237">
        <f t="shared" si="461"/>
        <v>0</v>
      </c>
      <c r="BE52" s="30"/>
      <c r="BF52" s="30"/>
      <c r="BG52" s="222">
        <f t="shared" si="462"/>
        <v>0</v>
      </c>
      <c r="BH52" s="222">
        <f t="shared" si="463"/>
        <v>0</v>
      </c>
      <c r="BI52" s="222">
        <f t="shared" si="464"/>
        <v>0</v>
      </c>
      <c r="BJ52" s="236">
        <f t="shared" si="465"/>
        <v>0</v>
      </c>
      <c r="BK52" s="222">
        <f t="shared" si="466"/>
        <v>0</v>
      </c>
      <c r="BL52" s="237">
        <f t="shared" si="467"/>
        <v>0</v>
      </c>
      <c r="BM52" s="213"/>
      <c r="BN52" s="213"/>
      <c r="BO52" s="222">
        <f t="shared" si="468"/>
        <v>0</v>
      </c>
      <c r="BP52" s="222">
        <f t="shared" si="469"/>
        <v>0</v>
      </c>
      <c r="BQ52" s="222">
        <f t="shared" si="470"/>
        <v>0</v>
      </c>
      <c r="BR52" s="236">
        <f t="shared" si="471"/>
        <v>0</v>
      </c>
      <c r="BS52" s="222">
        <f t="shared" si="472"/>
        <v>0</v>
      </c>
      <c r="BT52" s="237">
        <f t="shared" si="473"/>
        <v>0</v>
      </c>
      <c r="BU52" s="30"/>
      <c r="BV52" s="30"/>
      <c r="BW52" s="222">
        <f t="shared" si="474"/>
        <v>0</v>
      </c>
      <c r="BX52" s="222">
        <f t="shared" si="475"/>
        <v>0</v>
      </c>
      <c r="BY52" s="222">
        <f t="shared" si="476"/>
        <v>0</v>
      </c>
      <c r="BZ52" s="236">
        <f t="shared" si="477"/>
        <v>0</v>
      </c>
      <c r="CA52" s="222">
        <f t="shared" si="478"/>
        <v>0</v>
      </c>
      <c r="CB52" s="237">
        <f t="shared" si="479"/>
        <v>0</v>
      </c>
      <c r="CC52" s="30"/>
      <c r="CD52" s="30"/>
      <c r="CE52" s="222">
        <f t="shared" si="480"/>
        <v>0</v>
      </c>
      <c r="CF52" s="222">
        <f t="shared" si="481"/>
        <v>0</v>
      </c>
      <c r="CG52" s="222">
        <f t="shared" si="482"/>
        <v>0</v>
      </c>
      <c r="CH52" s="236">
        <f t="shared" si="483"/>
        <v>0</v>
      </c>
      <c r="CI52" s="222">
        <f t="shared" si="484"/>
        <v>0</v>
      </c>
      <c r="CJ52" s="236">
        <f t="shared" si="485"/>
        <v>0</v>
      </c>
      <c r="CK52" s="30"/>
      <c r="CL52" s="30"/>
      <c r="CM52" s="222">
        <f t="shared" si="486"/>
        <v>0</v>
      </c>
      <c r="CN52" s="222">
        <f t="shared" si="487"/>
        <v>0</v>
      </c>
      <c r="CO52" s="222">
        <f t="shared" si="488"/>
        <v>0</v>
      </c>
      <c r="CP52" s="236">
        <f t="shared" si="489"/>
        <v>0</v>
      </c>
      <c r="CQ52" s="222">
        <f t="shared" si="490"/>
        <v>0</v>
      </c>
      <c r="CR52" s="237">
        <f t="shared" si="491"/>
        <v>0</v>
      </c>
      <c r="CS52" s="20"/>
      <c r="CT52" s="21"/>
      <c r="CU52" s="222">
        <f t="shared" ref="CU52:CU59" si="520">(CS52*D52)</f>
        <v>0</v>
      </c>
      <c r="CV52" s="222">
        <f t="shared" ref="CV52:CV59" si="521">(CS52*E52)</f>
        <v>0</v>
      </c>
      <c r="CW52" s="222">
        <f t="shared" ref="CW52:CW59" si="522">(CT52*G52)</f>
        <v>0</v>
      </c>
      <c r="CX52" s="236">
        <f t="shared" ref="CX52:CX59" si="523">(CT52*H52)</f>
        <v>0</v>
      </c>
      <c r="CY52" s="222">
        <f t="shared" ref="CY52:CY59" si="524">(CU52+CW52)</f>
        <v>0</v>
      </c>
      <c r="CZ52" s="237">
        <f t="shared" ref="CZ52:CZ59" si="525">(CV52+CX52)</f>
        <v>0</v>
      </c>
      <c r="DA52" s="30"/>
      <c r="DB52" s="30"/>
      <c r="DC52" s="222">
        <f t="shared" si="492"/>
        <v>0</v>
      </c>
      <c r="DD52" s="222">
        <f t="shared" si="493"/>
        <v>0</v>
      </c>
      <c r="DE52" s="222">
        <f t="shared" si="494"/>
        <v>0</v>
      </c>
      <c r="DF52" s="236">
        <f t="shared" si="495"/>
        <v>0</v>
      </c>
      <c r="DG52" s="222">
        <f t="shared" si="496"/>
        <v>0</v>
      </c>
      <c r="DH52" s="236">
        <f t="shared" si="497"/>
        <v>0</v>
      </c>
      <c r="DI52" s="30"/>
      <c r="DJ52" s="30"/>
      <c r="DK52" s="222">
        <f t="shared" si="498"/>
        <v>0</v>
      </c>
      <c r="DL52" s="222">
        <f t="shared" si="499"/>
        <v>0</v>
      </c>
      <c r="DM52" s="222">
        <f t="shared" si="500"/>
        <v>0</v>
      </c>
      <c r="DN52" s="236">
        <f t="shared" si="501"/>
        <v>0</v>
      </c>
      <c r="DO52" s="222">
        <f t="shared" si="502"/>
        <v>0</v>
      </c>
      <c r="DP52" s="237">
        <f t="shared" si="503"/>
        <v>0</v>
      </c>
      <c r="DQ52" s="30"/>
      <c r="DR52" s="30"/>
      <c r="DS52" s="222">
        <f t="shared" si="504"/>
        <v>0</v>
      </c>
      <c r="DT52" s="222">
        <f t="shared" si="505"/>
        <v>0</v>
      </c>
      <c r="DU52" s="222">
        <f t="shared" si="506"/>
        <v>0</v>
      </c>
      <c r="DV52" s="236">
        <f t="shared" si="507"/>
        <v>0</v>
      </c>
      <c r="DW52" s="222">
        <f t="shared" si="508"/>
        <v>0</v>
      </c>
      <c r="DX52" s="237">
        <f t="shared" si="509"/>
        <v>0</v>
      </c>
      <c r="DY52" s="30"/>
      <c r="DZ52" s="30"/>
      <c r="EA52" s="222">
        <f t="shared" si="388"/>
        <v>0</v>
      </c>
      <c r="EB52" s="222">
        <f t="shared" si="389"/>
        <v>0</v>
      </c>
      <c r="EC52" s="222">
        <f t="shared" si="390"/>
        <v>0</v>
      </c>
      <c r="ED52" s="236">
        <f t="shared" si="391"/>
        <v>0</v>
      </c>
      <c r="EE52" s="222">
        <f t="shared" si="510"/>
        <v>0</v>
      </c>
      <c r="EF52" s="236">
        <f t="shared" si="511"/>
        <v>0</v>
      </c>
      <c r="EG52" s="30"/>
      <c r="EH52" s="30"/>
      <c r="EI52" s="238">
        <f t="shared" si="392"/>
        <v>0</v>
      </c>
      <c r="EJ52" s="222">
        <f t="shared" si="393"/>
        <v>0</v>
      </c>
      <c r="EK52" s="222">
        <f t="shared" si="394"/>
        <v>0</v>
      </c>
      <c r="EL52" s="236">
        <f t="shared" si="395"/>
        <v>0</v>
      </c>
      <c r="EM52" s="222">
        <f t="shared" si="512"/>
        <v>0</v>
      </c>
      <c r="EN52" s="237">
        <f t="shared" si="513"/>
        <v>0</v>
      </c>
      <c r="EO52" s="30">
        <v>1</v>
      </c>
      <c r="EP52" s="30"/>
      <c r="EQ52" s="238">
        <f t="shared" si="396"/>
        <v>30.35</v>
      </c>
      <c r="ER52" s="222">
        <f t="shared" si="397"/>
        <v>54.65</v>
      </c>
      <c r="ES52" s="222">
        <f t="shared" si="398"/>
        <v>0</v>
      </c>
      <c r="ET52" s="236">
        <f t="shared" si="399"/>
        <v>0</v>
      </c>
      <c r="EU52" s="222">
        <f t="shared" si="514"/>
        <v>30.35</v>
      </c>
      <c r="EV52" s="237">
        <f t="shared" si="515"/>
        <v>54.65</v>
      </c>
      <c r="EW52" s="30"/>
      <c r="EX52" s="30"/>
      <c r="EY52" s="238">
        <f t="shared" si="400"/>
        <v>0</v>
      </c>
      <c r="EZ52" s="222">
        <f t="shared" si="401"/>
        <v>0</v>
      </c>
      <c r="FA52" s="222">
        <f t="shared" si="402"/>
        <v>0</v>
      </c>
      <c r="FB52" s="236">
        <f t="shared" si="403"/>
        <v>0</v>
      </c>
      <c r="FC52" s="222">
        <f t="shared" si="516"/>
        <v>0</v>
      </c>
      <c r="FD52" s="237">
        <f t="shared" si="517"/>
        <v>0</v>
      </c>
      <c r="FE52" s="30"/>
      <c r="FF52" s="30"/>
      <c r="FG52" s="238">
        <f t="shared" si="404"/>
        <v>0</v>
      </c>
      <c r="FH52" s="222">
        <f t="shared" si="405"/>
        <v>0</v>
      </c>
      <c r="FI52" s="222">
        <f t="shared" si="406"/>
        <v>0</v>
      </c>
      <c r="FJ52" s="236">
        <f t="shared" si="407"/>
        <v>0</v>
      </c>
      <c r="FK52" s="222">
        <f t="shared" si="518"/>
        <v>0</v>
      </c>
      <c r="FL52" s="237">
        <f t="shared" si="519"/>
        <v>0</v>
      </c>
      <c r="FM52" s="30"/>
      <c r="FN52" s="30"/>
      <c r="FO52" s="238">
        <f t="shared" si="408"/>
        <v>0</v>
      </c>
      <c r="FP52" s="222">
        <f t="shared" si="409"/>
        <v>0</v>
      </c>
      <c r="FQ52" s="222">
        <f t="shared" si="410"/>
        <v>0</v>
      </c>
      <c r="FR52" s="236">
        <f t="shared" si="411"/>
        <v>0</v>
      </c>
      <c r="FS52" s="222">
        <f t="shared" si="412"/>
        <v>0</v>
      </c>
      <c r="FT52" s="237">
        <f t="shared" si="413"/>
        <v>0</v>
      </c>
      <c r="FU52" s="30"/>
      <c r="FV52" s="30"/>
      <c r="FW52" s="238">
        <f t="shared" si="414"/>
        <v>0</v>
      </c>
      <c r="FX52" s="222">
        <f t="shared" si="415"/>
        <v>0</v>
      </c>
      <c r="FY52" s="222">
        <f t="shared" si="416"/>
        <v>0</v>
      </c>
      <c r="FZ52" s="236">
        <f t="shared" si="417"/>
        <v>0</v>
      </c>
      <c r="GA52" s="222">
        <f t="shared" si="418"/>
        <v>0</v>
      </c>
      <c r="GB52" s="237">
        <f t="shared" si="419"/>
        <v>0</v>
      </c>
      <c r="GC52" s="30"/>
      <c r="GD52" s="30"/>
      <c r="GE52" s="238">
        <f t="shared" si="420"/>
        <v>0</v>
      </c>
      <c r="GF52" s="222">
        <f t="shared" si="421"/>
        <v>0</v>
      </c>
      <c r="GG52" s="222">
        <f t="shared" si="422"/>
        <v>0</v>
      </c>
      <c r="GH52" s="236">
        <f t="shared" si="423"/>
        <v>0</v>
      </c>
      <c r="GI52" s="222">
        <f t="shared" si="424"/>
        <v>0</v>
      </c>
      <c r="GJ52" s="237">
        <f t="shared" si="425"/>
        <v>0</v>
      </c>
      <c r="GK52" s="30"/>
      <c r="GL52" s="30"/>
      <c r="GM52" s="238">
        <f t="shared" si="426"/>
        <v>0</v>
      </c>
      <c r="GN52" s="222">
        <f t="shared" si="427"/>
        <v>0</v>
      </c>
      <c r="GO52" s="222">
        <f t="shared" si="428"/>
        <v>0</v>
      </c>
      <c r="GP52" s="236">
        <f t="shared" si="429"/>
        <v>0</v>
      </c>
      <c r="GQ52" s="222">
        <f t="shared" si="430"/>
        <v>0</v>
      </c>
      <c r="GR52" s="237">
        <f t="shared" si="431"/>
        <v>0</v>
      </c>
    </row>
    <row r="53" spans="1:200" x14ac:dyDescent="0.25">
      <c r="A53" s="212">
        <v>33</v>
      </c>
      <c r="B53" s="213" t="s">
        <v>64</v>
      </c>
      <c r="C53" s="256">
        <v>85</v>
      </c>
      <c r="D53" s="256">
        <v>29.85</v>
      </c>
      <c r="E53" s="201">
        <f t="shared" si="380"/>
        <v>55.15</v>
      </c>
      <c r="F53" s="280">
        <v>95</v>
      </c>
      <c r="G53" s="277">
        <v>36.299999999999997</v>
      </c>
      <c r="H53" s="276">
        <f t="shared" si="381"/>
        <v>58.7</v>
      </c>
      <c r="I53" s="137"/>
      <c r="J53" s="137"/>
      <c r="K53" s="222">
        <f t="shared" si="432"/>
        <v>0</v>
      </c>
      <c r="L53" s="222">
        <f t="shared" si="433"/>
        <v>0</v>
      </c>
      <c r="M53" s="222">
        <f t="shared" si="434"/>
        <v>0</v>
      </c>
      <c r="N53" s="236">
        <f t="shared" si="435"/>
        <v>0</v>
      </c>
      <c r="O53" s="222">
        <f t="shared" si="436"/>
        <v>0</v>
      </c>
      <c r="P53" s="237">
        <f t="shared" si="437"/>
        <v>0</v>
      </c>
      <c r="Q53" s="137"/>
      <c r="R53" s="137"/>
      <c r="S53" s="222">
        <f t="shared" si="438"/>
        <v>0</v>
      </c>
      <c r="T53" s="222">
        <f t="shared" si="439"/>
        <v>0</v>
      </c>
      <c r="U53" s="222">
        <f t="shared" si="440"/>
        <v>0</v>
      </c>
      <c r="V53" s="236">
        <f t="shared" si="441"/>
        <v>0</v>
      </c>
      <c r="W53" s="222">
        <f t="shared" si="442"/>
        <v>0</v>
      </c>
      <c r="X53" s="237">
        <f t="shared" si="443"/>
        <v>0</v>
      </c>
      <c r="Y53" s="137">
        <v>1</v>
      </c>
      <c r="Z53" s="137"/>
      <c r="AA53" s="222">
        <f t="shared" si="444"/>
        <v>29.85</v>
      </c>
      <c r="AB53" s="222">
        <f t="shared" si="445"/>
        <v>55.15</v>
      </c>
      <c r="AC53" s="222">
        <f t="shared" si="446"/>
        <v>0</v>
      </c>
      <c r="AD53" s="236">
        <f t="shared" si="447"/>
        <v>0</v>
      </c>
      <c r="AE53" s="222">
        <f t="shared" si="448"/>
        <v>29.85</v>
      </c>
      <c r="AF53" s="237">
        <f t="shared" si="449"/>
        <v>55.15</v>
      </c>
      <c r="AG53" s="137"/>
      <c r="AH53" s="137"/>
      <c r="AI53" s="222">
        <f t="shared" si="450"/>
        <v>0</v>
      </c>
      <c r="AJ53" s="222">
        <f t="shared" si="451"/>
        <v>0</v>
      </c>
      <c r="AK53" s="222">
        <f t="shared" si="452"/>
        <v>0</v>
      </c>
      <c r="AL53" s="236">
        <f t="shared" si="453"/>
        <v>0</v>
      </c>
      <c r="AM53" s="222">
        <f t="shared" si="454"/>
        <v>0</v>
      </c>
      <c r="AN53" s="237">
        <f t="shared" si="455"/>
        <v>0</v>
      </c>
      <c r="AO53" s="137"/>
      <c r="AP53" s="137"/>
      <c r="AQ53" s="222">
        <f t="shared" si="382"/>
        <v>0</v>
      </c>
      <c r="AR53" s="222">
        <f t="shared" si="383"/>
        <v>0</v>
      </c>
      <c r="AS53" s="222">
        <f t="shared" si="384"/>
        <v>0</v>
      </c>
      <c r="AT53" s="236">
        <f t="shared" si="385"/>
        <v>0</v>
      </c>
      <c r="AU53" s="222">
        <f t="shared" si="386"/>
        <v>0</v>
      </c>
      <c r="AV53" s="237">
        <f t="shared" si="387"/>
        <v>0</v>
      </c>
      <c r="AW53" s="137"/>
      <c r="AX53" s="137"/>
      <c r="AY53" s="222">
        <f t="shared" si="456"/>
        <v>0</v>
      </c>
      <c r="AZ53" s="222">
        <f t="shared" si="457"/>
        <v>0</v>
      </c>
      <c r="BA53" s="222">
        <f t="shared" si="458"/>
        <v>0</v>
      </c>
      <c r="BB53" s="236">
        <f t="shared" si="459"/>
        <v>0</v>
      </c>
      <c r="BC53" s="222">
        <f t="shared" si="460"/>
        <v>0</v>
      </c>
      <c r="BD53" s="237">
        <f t="shared" si="461"/>
        <v>0</v>
      </c>
      <c r="BE53" s="137"/>
      <c r="BF53" s="137"/>
      <c r="BG53" s="222">
        <f t="shared" si="462"/>
        <v>0</v>
      </c>
      <c r="BH53" s="222">
        <f t="shared" si="463"/>
        <v>0</v>
      </c>
      <c r="BI53" s="222">
        <f t="shared" si="464"/>
        <v>0</v>
      </c>
      <c r="BJ53" s="236">
        <f t="shared" si="465"/>
        <v>0</v>
      </c>
      <c r="BK53" s="222">
        <f t="shared" si="466"/>
        <v>0</v>
      </c>
      <c r="BL53" s="237">
        <f t="shared" si="467"/>
        <v>0</v>
      </c>
      <c r="BM53" s="213"/>
      <c r="BN53" s="213"/>
      <c r="BO53" s="222">
        <f t="shared" si="468"/>
        <v>0</v>
      </c>
      <c r="BP53" s="222">
        <f t="shared" si="469"/>
        <v>0</v>
      </c>
      <c r="BQ53" s="222">
        <f t="shared" si="470"/>
        <v>0</v>
      </c>
      <c r="BR53" s="236">
        <f t="shared" si="471"/>
        <v>0</v>
      </c>
      <c r="BS53" s="222">
        <f t="shared" si="472"/>
        <v>0</v>
      </c>
      <c r="BT53" s="237">
        <f t="shared" si="473"/>
        <v>0</v>
      </c>
      <c r="BU53" s="137"/>
      <c r="BV53" s="137"/>
      <c r="BW53" s="222">
        <f t="shared" si="474"/>
        <v>0</v>
      </c>
      <c r="BX53" s="222">
        <f t="shared" si="475"/>
        <v>0</v>
      </c>
      <c r="BY53" s="222">
        <f t="shared" si="476"/>
        <v>0</v>
      </c>
      <c r="BZ53" s="236">
        <f t="shared" si="477"/>
        <v>0</v>
      </c>
      <c r="CA53" s="222">
        <f t="shared" si="478"/>
        <v>0</v>
      </c>
      <c r="CB53" s="237">
        <f t="shared" si="479"/>
        <v>0</v>
      </c>
      <c r="CC53" s="137"/>
      <c r="CD53" s="137"/>
      <c r="CE53" s="222">
        <f t="shared" si="480"/>
        <v>0</v>
      </c>
      <c r="CF53" s="222">
        <f t="shared" si="481"/>
        <v>0</v>
      </c>
      <c r="CG53" s="222">
        <f t="shared" si="482"/>
        <v>0</v>
      </c>
      <c r="CH53" s="236">
        <f t="shared" si="483"/>
        <v>0</v>
      </c>
      <c r="CI53" s="222">
        <f t="shared" si="484"/>
        <v>0</v>
      </c>
      <c r="CJ53" s="236">
        <f t="shared" si="485"/>
        <v>0</v>
      </c>
      <c r="CK53" s="137">
        <v>1</v>
      </c>
      <c r="CL53" s="137"/>
      <c r="CM53" s="222">
        <f t="shared" si="486"/>
        <v>29.85</v>
      </c>
      <c r="CN53" s="222">
        <f t="shared" si="487"/>
        <v>55.15</v>
      </c>
      <c r="CO53" s="222">
        <f t="shared" si="488"/>
        <v>0</v>
      </c>
      <c r="CP53" s="236">
        <f t="shared" si="489"/>
        <v>0</v>
      </c>
      <c r="CQ53" s="222">
        <f t="shared" si="490"/>
        <v>29.85</v>
      </c>
      <c r="CR53" s="237">
        <f t="shared" si="491"/>
        <v>55.15</v>
      </c>
      <c r="CS53" s="162"/>
      <c r="CT53" s="138"/>
      <c r="CU53" s="222">
        <f t="shared" si="520"/>
        <v>0</v>
      </c>
      <c r="CV53" s="222">
        <f t="shared" si="521"/>
        <v>0</v>
      </c>
      <c r="CW53" s="222">
        <f t="shared" si="522"/>
        <v>0</v>
      </c>
      <c r="CX53" s="236">
        <f t="shared" si="523"/>
        <v>0</v>
      </c>
      <c r="CY53" s="222">
        <f t="shared" si="524"/>
        <v>0</v>
      </c>
      <c r="CZ53" s="237">
        <f t="shared" si="525"/>
        <v>0</v>
      </c>
      <c r="DA53" s="137"/>
      <c r="DB53" s="137"/>
      <c r="DC53" s="222">
        <f t="shared" si="492"/>
        <v>0</v>
      </c>
      <c r="DD53" s="222">
        <f t="shared" si="493"/>
        <v>0</v>
      </c>
      <c r="DE53" s="222">
        <f t="shared" si="494"/>
        <v>0</v>
      </c>
      <c r="DF53" s="236">
        <f t="shared" si="495"/>
        <v>0</v>
      </c>
      <c r="DG53" s="222">
        <f t="shared" si="496"/>
        <v>0</v>
      </c>
      <c r="DH53" s="236">
        <f t="shared" si="497"/>
        <v>0</v>
      </c>
      <c r="DI53" s="137"/>
      <c r="DJ53" s="137"/>
      <c r="DK53" s="222">
        <f t="shared" si="498"/>
        <v>0</v>
      </c>
      <c r="DL53" s="222">
        <f t="shared" si="499"/>
        <v>0</v>
      </c>
      <c r="DM53" s="222">
        <f t="shared" si="500"/>
        <v>0</v>
      </c>
      <c r="DN53" s="236">
        <f t="shared" si="501"/>
        <v>0</v>
      </c>
      <c r="DO53" s="222">
        <f t="shared" si="502"/>
        <v>0</v>
      </c>
      <c r="DP53" s="237">
        <f t="shared" si="503"/>
        <v>0</v>
      </c>
      <c r="DQ53" s="137"/>
      <c r="DR53" s="137"/>
      <c r="DS53" s="222">
        <f t="shared" si="504"/>
        <v>0</v>
      </c>
      <c r="DT53" s="222">
        <f t="shared" si="505"/>
        <v>0</v>
      </c>
      <c r="DU53" s="222">
        <f t="shared" si="506"/>
        <v>0</v>
      </c>
      <c r="DV53" s="236">
        <f t="shared" si="507"/>
        <v>0</v>
      </c>
      <c r="DW53" s="222">
        <f t="shared" si="508"/>
        <v>0</v>
      </c>
      <c r="DX53" s="237">
        <f t="shared" si="509"/>
        <v>0</v>
      </c>
      <c r="DY53" s="137"/>
      <c r="DZ53" s="137"/>
      <c r="EA53" s="222">
        <f t="shared" si="388"/>
        <v>0</v>
      </c>
      <c r="EB53" s="222">
        <f t="shared" si="389"/>
        <v>0</v>
      </c>
      <c r="EC53" s="222">
        <f t="shared" si="390"/>
        <v>0</v>
      </c>
      <c r="ED53" s="236">
        <f t="shared" si="391"/>
        <v>0</v>
      </c>
      <c r="EE53" s="222">
        <f t="shared" si="510"/>
        <v>0</v>
      </c>
      <c r="EF53" s="236">
        <f t="shared" si="511"/>
        <v>0</v>
      </c>
      <c r="EG53" s="137"/>
      <c r="EH53" s="137"/>
      <c r="EI53" s="238">
        <f t="shared" si="392"/>
        <v>0</v>
      </c>
      <c r="EJ53" s="222">
        <f t="shared" si="393"/>
        <v>0</v>
      </c>
      <c r="EK53" s="222">
        <f t="shared" si="394"/>
        <v>0</v>
      </c>
      <c r="EL53" s="236">
        <f t="shared" si="395"/>
        <v>0</v>
      </c>
      <c r="EM53" s="222">
        <f t="shared" si="512"/>
        <v>0</v>
      </c>
      <c r="EN53" s="237">
        <f t="shared" si="513"/>
        <v>0</v>
      </c>
      <c r="EO53" s="137"/>
      <c r="EP53" s="137"/>
      <c r="EQ53" s="238">
        <f t="shared" si="396"/>
        <v>0</v>
      </c>
      <c r="ER53" s="222">
        <f t="shared" si="397"/>
        <v>0</v>
      </c>
      <c r="ES53" s="222">
        <f t="shared" si="398"/>
        <v>0</v>
      </c>
      <c r="ET53" s="236">
        <f t="shared" si="399"/>
        <v>0</v>
      </c>
      <c r="EU53" s="222">
        <f t="shared" si="514"/>
        <v>0</v>
      </c>
      <c r="EV53" s="237">
        <f t="shared" si="515"/>
        <v>0</v>
      </c>
      <c r="EW53" s="137"/>
      <c r="EX53" s="137"/>
      <c r="EY53" s="238">
        <f t="shared" si="400"/>
        <v>0</v>
      </c>
      <c r="EZ53" s="222">
        <f t="shared" si="401"/>
        <v>0</v>
      </c>
      <c r="FA53" s="222">
        <f t="shared" si="402"/>
        <v>0</v>
      </c>
      <c r="FB53" s="236">
        <f t="shared" si="403"/>
        <v>0</v>
      </c>
      <c r="FC53" s="222">
        <f t="shared" si="516"/>
        <v>0</v>
      </c>
      <c r="FD53" s="237">
        <f t="shared" si="517"/>
        <v>0</v>
      </c>
      <c r="FE53" s="137"/>
      <c r="FF53" s="137"/>
      <c r="FG53" s="238">
        <f t="shared" si="404"/>
        <v>0</v>
      </c>
      <c r="FH53" s="222">
        <f t="shared" si="405"/>
        <v>0</v>
      </c>
      <c r="FI53" s="222">
        <f t="shared" si="406"/>
        <v>0</v>
      </c>
      <c r="FJ53" s="236">
        <f t="shared" si="407"/>
        <v>0</v>
      </c>
      <c r="FK53" s="222">
        <f t="shared" si="518"/>
        <v>0</v>
      </c>
      <c r="FL53" s="237">
        <f t="shared" si="519"/>
        <v>0</v>
      </c>
      <c r="FM53" s="137"/>
      <c r="FN53" s="137"/>
      <c r="FO53" s="238">
        <f t="shared" si="408"/>
        <v>0</v>
      </c>
      <c r="FP53" s="222">
        <f t="shared" si="409"/>
        <v>0</v>
      </c>
      <c r="FQ53" s="222">
        <f t="shared" si="410"/>
        <v>0</v>
      </c>
      <c r="FR53" s="236">
        <f t="shared" si="411"/>
        <v>0</v>
      </c>
      <c r="FS53" s="222">
        <f t="shared" si="412"/>
        <v>0</v>
      </c>
      <c r="FT53" s="237">
        <f t="shared" si="413"/>
        <v>0</v>
      </c>
      <c r="FU53" s="137"/>
      <c r="FV53" s="137"/>
      <c r="FW53" s="238">
        <f t="shared" si="414"/>
        <v>0</v>
      </c>
      <c r="FX53" s="222">
        <f t="shared" si="415"/>
        <v>0</v>
      </c>
      <c r="FY53" s="222">
        <f t="shared" si="416"/>
        <v>0</v>
      </c>
      <c r="FZ53" s="236">
        <f t="shared" si="417"/>
        <v>0</v>
      </c>
      <c r="GA53" s="222">
        <f t="shared" si="418"/>
        <v>0</v>
      </c>
      <c r="GB53" s="237">
        <f t="shared" si="419"/>
        <v>0</v>
      </c>
      <c r="GC53" s="137"/>
      <c r="GD53" s="137"/>
      <c r="GE53" s="238">
        <f t="shared" si="420"/>
        <v>0</v>
      </c>
      <c r="GF53" s="222">
        <f t="shared" si="421"/>
        <v>0</v>
      </c>
      <c r="GG53" s="222">
        <f t="shared" si="422"/>
        <v>0</v>
      </c>
      <c r="GH53" s="236">
        <f t="shared" si="423"/>
        <v>0</v>
      </c>
      <c r="GI53" s="222">
        <f t="shared" si="424"/>
        <v>0</v>
      </c>
      <c r="GJ53" s="237">
        <f t="shared" si="425"/>
        <v>0</v>
      </c>
      <c r="GK53" s="137"/>
      <c r="GL53" s="137"/>
      <c r="GM53" s="238">
        <f t="shared" si="426"/>
        <v>0</v>
      </c>
      <c r="GN53" s="222">
        <f t="shared" si="427"/>
        <v>0</v>
      </c>
      <c r="GO53" s="222">
        <f t="shared" si="428"/>
        <v>0</v>
      </c>
      <c r="GP53" s="236">
        <f t="shared" si="429"/>
        <v>0</v>
      </c>
      <c r="GQ53" s="222">
        <f t="shared" si="430"/>
        <v>0</v>
      </c>
      <c r="GR53" s="237">
        <f t="shared" si="431"/>
        <v>0</v>
      </c>
    </row>
    <row r="54" spans="1:200" x14ac:dyDescent="0.25">
      <c r="A54" s="212">
        <v>34</v>
      </c>
      <c r="B54" s="213" t="s">
        <v>34</v>
      </c>
      <c r="C54" s="256">
        <v>85</v>
      </c>
      <c r="D54" s="256">
        <v>30.5</v>
      </c>
      <c r="E54" s="201">
        <f t="shared" si="380"/>
        <v>54.5</v>
      </c>
      <c r="F54" s="280">
        <v>95</v>
      </c>
      <c r="G54" s="277">
        <v>37.049999999999997</v>
      </c>
      <c r="H54" s="276">
        <f t="shared" si="381"/>
        <v>57.95</v>
      </c>
      <c r="I54" s="137"/>
      <c r="J54" s="137"/>
      <c r="K54" s="222">
        <f t="shared" si="432"/>
        <v>0</v>
      </c>
      <c r="L54" s="222">
        <f t="shared" si="433"/>
        <v>0</v>
      </c>
      <c r="M54" s="222">
        <f t="shared" si="434"/>
        <v>0</v>
      </c>
      <c r="N54" s="236">
        <f t="shared" si="435"/>
        <v>0</v>
      </c>
      <c r="O54" s="222">
        <f t="shared" si="436"/>
        <v>0</v>
      </c>
      <c r="P54" s="237">
        <f t="shared" si="437"/>
        <v>0</v>
      </c>
      <c r="Q54" s="137"/>
      <c r="R54" s="137"/>
      <c r="S54" s="222">
        <f t="shared" si="438"/>
        <v>0</v>
      </c>
      <c r="T54" s="222">
        <f t="shared" si="439"/>
        <v>0</v>
      </c>
      <c r="U54" s="222">
        <f t="shared" si="440"/>
        <v>0</v>
      </c>
      <c r="V54" s="236">
        <f t="shared" si="441"/>
        <v>0</v>
      </c>
      <c r="W54" s="222">
        <f t="shared" si="442"/>
        <v>0</v>
      </c>
      <c r="X54" s="237">
        <f t="shared" si="443"/>
        <v>0</v>
      </c>
      <c r="Y54" s="137"/>
      <c r="Z54" s="137">
        <v>1</v>
      </c>
      <c r="AA54" s="222">
        <f t="shared" si="444"/>
        <v>0</v>
      </c>
      <c r="AB54" s="222">
        <f t="shared" si="445"/>
        <v>0</v>
      </c>
      <c r="AC54" s="222">
        <f t="shared" si="446"/>
        <v>37.049999999999997</v>
      </c>
      <c r="AD54" s="236">
        <f t="shared" si="447"/>
        <v>57.95</v>
      </c>
      <c r="AE54" s="222">
        <f t="shared" si="448"/>
        <v>37.049999999999997</v>
      </c>
      <c r="AF54" s="237">
        <f t="shared" si="449"/>
        <v>57.95</v>
      </c>
      <c r="AG54" s="137"/>
      <c r="AH54" s="137"/>
      <c r="AI54" s="222">
        <f t="shared" si="450"/>
        <v>0</v>
      </c>
      <c r="AJ54" s="222">
        <f t="shared" si="451"/>
        <v>0</v>
      </c>
      <c r="AK54" s="222">
        <f t="shared" si="452"/>
        <v>0</v>
      </c>
      <c r="AL54" s="236">
        <f t="shared" si="453"/>
        <v>0</v>
      </c>
      <c r="AM54" s="222">
        <f t="shared" si="454"/>
        <v>0</v>
      </c>
      <c r="AN54" s="237">
        <f t="shared" si="455"/>
        <v>0</v>
      </c>
      <c r="AO54" s="137"/>
      <c r="AP54" s="137"/>
      <c r="AQ54" s="222">
        <f t="shared" si="382"/>
        <v>0</v>
      </c>
      <c r="AR54" s="222">
        <f t="shared" si="383"/>
        <v>0</v>
      </c>
      <c r="AS54" s="222">
        <f t="shared" si="384"/>
        <v>0</v>
      </c>
      <c r="AT54" s="236">
        <f t="shared" si="385"/>
        <v>0</v>
      </c>
      <c r="AU54" s="222">
        <f t="shared" si="386"/>
        <v>0</v>
      </c>
      <c r="AV54" s="237">
        <f t="shared" si="387"/>
        <v>0</v>
      </c>
      <c r="AW54" s="137"/>
      <c r="AX54" s="137"/>
      <c r="AY54" s="222">
        <f t="shared" si="456"/>
        <v>0</v>
      </c>
      <c r="AZ54" s="222">
        <f t="shared" si="457"/>
        <v>0</v>
      </c>
      <c r="BA54" s="222">
        <f t="shared" si="458"/>
        <v>0</v>
      </c>
      <c r="BB54" s="236">
        <f t="shared" si="459"/>
        <v>0</v>
      </c>
      <c r="BC54" s="222">
        <f t="shared" si="460"/>
        <v>0</v>
      </c>
      <c r="BD54" s="237">
        <f t="shared" si="461"/>
        <v>0</v>
      </c>
      <c r="BE54" s="137"/>
      <c r="BF54" s="137"/>
      <c r="BG54" s="222">
        <f t="shared" si="462"/>
        <v>0</v>
      </c>
      <c r="BH54" s="222">
        <f t="shared" si="463"/>
        <v>0</v>
      </c>
      <c r="BI54" s="222">
        <f t="shared" si="464"/>
        <v>0</v>
      </c>
      <c r="BJ54" s="236">
        <f t="shared" si="465"/>
        <v>0</v>
      </c>
      <c r="BK54" s="222">
        <f t="shared" si="466"/>
        <v>0</v>
      </c>
      <c r="BL54" s="237">
        <f t="shared" si="467"/>
        <v>0</v>
      </c>
      <c r="BM54" s="213"/>
      <c r="BN54" s="213"/>
      <c r="BO54" s="222">
        <f t="shared" si="468"/>
        <v>0</v>
      </c>
      <c r="BP54" s="222">
        <f t="shared" si="469"/>
        <v>0</v>
      </c>
      <c r="BQ54" s="222">
        <f t="shared" si="470"/>
        <v>0</v>
      </c>
      <c r="BR54" s="236">
        <f t="shared" si="471"/>
        <v>0</v>
      </c>
      <c r="BS54" s="222">
        <f t="shared" si="472"/>
        <v>0</v>
      </c>
      <c r="BT54" s="237">
        <f t="shared" si="473"/>
        <v>0</v>
      </c>
      <c r="BU54" s="137"/>
      <c r="BV54" s="137"/>
      <c r="BW54" s="222">
        <f t="shared" si="474"/>
        <v>0</v>
      </c>
      <c r="BX54" s="222">
        <f t="shared" si="475"/>
        <v>0</v>
      </c>
      <c r="BY54" s="222">
        <f t="shared" si="476"/>
        <v>0</v>
      </c>
      <c r="BZ54" s="236">
        <f t="shared" si="477"/>
        <v>0</v>
      </c>
      <c r="CA54" s="222">
        <f t="shared" si="478"/>
        <v>0</v>
      </c>
      <c r="CB54" s="237">
        <f t="shared" si="479"/>
        <v>0</v>
      </c>
      <c r="CC54" s="137"/>
      <c r="CD54" s="137"/>
      <c r="CE54" s="222">
        <f t="shared" si="480"/>
        <v>0</v>
      </c>
      <c r="CF54" s="222">
        <f t="shared" si="481"/>
        <v>0</v>
      </c>
      <c r="CG54" s="222">
        <f t="shared" si="482"/>
        <v>0</v>
      </c>
      <c r="CH54" s="236">
        <f t="shared" si="483"/>
        <v>0</v>
      </c>
      <c r="CI54" s="222">
        <f t="shared" si="484"/>
        <v>0</v>
      </c>
      <c r="CJ54" s="236">
        <f t="shared" si="485"/>
        <v>0</v>
      </c>
      <c r="CK54" s="137"/>
      <c r="CL54" s="137"/>
      <c r="CM54" s="222">
        <f t="shared" si="486"/>
        <v>0</v>
      </c>
      <c r="CN54" s="222">
        <f t="shared" si="487"/>
        <v>0</v>
      </c>
      <c r="CO54" s="222">
        <f t="shared" si="488"/>
        <v>0</v>
      </c>
      <c r="CP54" s="236">
        <f t="shared" si="489"/>
        <v>0</v>
      </c>
      <c r="CQ54" s="222">
        <f t="shared" si="490"/>
        <v>0</v>
      </c>
      <c r="CR54" s="237">
        <f t="shared" si="491"/>
        <v>0</v>
      </c>
      <c r="CS54" s="162"/>
      <c r="CT54" s="138">
        <v>1</v>
      </c>
      <c r="CU54" s="222">
        <f t="shared" si="520"/>
        <v>0</v>
      </c>
      <c r="CV54" s="222">
        <f t="shared" si="521"/>
        <v>0</v>
      </c>
      <c r="CW54" s="222">
        <f t="shared" si="522"/>
        <v>37.049999999999997</v>
      </c>
      <c r="CX54" s="236">
        <f t="shared" si="523"/>
        <v>57.95</v>
      </c>
      <c r="CY54" s="222">
        <f t="shared" si="524"/>
        <v>37.049999999999997</v>
      </c>
      <c r="CZ54" s="237">
        <f t="shared" si="525"/>
        <v>57.95</v>
      </c>
      <c r="DA54" s="137"/>
      <c r="DB54" s="137"/>
      <c r="DC54" s="222">
        <f t="shared" si="492"/>
        <v>0</v>
      </c>
      <c r="DD54" s="222">
        <f t="shared" si="493"/>
        <v>0</v>
      </c>
      <c r="DE54" s="222">
        <f t="shared" si="494"/>
        <v>0</v>
      </c>
      <c r="DF54" s="236">
        <f t="shared" si="495"/>
        <v>0</v>
      </c>
      <c r="DG54" s="222">
        <f t="shared" si="496"/>
        <v>0</v>
      </c>
      <c r="DH54" s="236">
        <f t="shared" si="497"/>
        <v>0</v>
      </c>
      <c r="DI54" s="137"/>
      <c r="DJ54" s="137">
        <v>1</v>
      </c>
      <c r="DK54" s="222">
        <f t="shared" si="498"/>
        <v>0</v>
      </c>
      <c r="DL54" s="222">
        <f t="shared" si="499"/>
        <v>0</v>
      </c>
      <c r="DM54" s="222">
        <f t="shared" si="500"/>
        <v>37.049999999999997</v>
      </c>
      <c r="DN54" s="236">
        <f t="shared" si="501"/>
        <v>57.95</v>
      </c>
      <c r="DO54" s="222">
        <f t="shared" si="502"/>
        <v>37.049999999999997</v>
      </c>
      <c r="DP54" s="237">
        <f t="shared" si="503"/>
        <v>57.95</v>
      </c>
      <c r="DQ54" s="137"/>
      <c r="DR54" s="137">
        <v>2</v>
      </c>
      <c r="DS54" s="222">
        <f t="shared" si="504"/>
        <v>0</v>
      </c>
      <c r="DT54" s="222">
        <f t="shared" si="505"/>
        <v>0</v>
      </c>
      <c r="DU54" s="222">
        <f t="shared" si="506"/>
        <v>74.099999999999994</v>
      </c>
      <c r="DV54" s="236">
        <f t="shared" si="507"/>
        <v>115.9</v>
      </c>
      <c r="DW54" s="222">
        <f t="shared" si="508"/>
        <v>74.099999999999994</v>
      </c>
      <c r="DX54" s="237">
        <f t="shared" si="509"/>
        <v>115.9</v>
      </c>
      <c r="DY54" s="137"/>
      <c r="DZ54" s="137"/>
      <c r="EA54" s="222">
        <f t="shared" si="388"/>
        <v>0</v>
      </c>
      <c r="EB54" s="222">
        <f t="shared" si="389"/>
        <v>0</v>
      </c>
      <c r="EC54" s="222">
        <f t="shared" si="390"/>
        <v>0</v>
      </c>
      <c r="ED54" s="236">
        <f t="shared" si="391"/>
        <v>0</v>
      </c>
      <c r="EE54" s="222">
        <f t="shared" si="510"/>
        <v>0</v>
      </c>
      <c r="EF54" s="236">
        <f t="shared" si="511"/>
        <v>0</v>
      </c>
      <c r="EG54" s="137"/>
      <c r="EH54" s="137"/>
      <c r="EI54" s="238">
        <f t="shared" si="392"/>
        <v>0</v>
      </c>
      <c r="EJ54" s="222">
        <f t="shared" si="393"/>
        <v>0</v>
      </c>
      <c r="EK54" s="222">
        <f t="shared" si="394"/>
        <v>0</v>
      </c>
      <c r="EL54" s="236">
        <f t="shared" si="395"/>
        <v>0</v>
      </c>
      <c r="EM54" s="222">
        <f t="shared" si="512"/>
        <v>0</v>
      </c>
      <c r="EN54" s="237">
        <f t="shared" si="513"/>
        <v>0</v>
      </c>
      <c r="EO54" s="137"/>
      <c r="EP54" s="137"/>
      <c r="EQ54" s="238">
        <f t="shared" si="396"/>
        <v>0</v>
      </c>
      <c r="ER54" s="222">
        <f t="shared" si="397"/>
        <v>0</v>
      </c>
      <c r="ES54" s="222">
        <f t="shared" si="398"/>
        <v>0</v>
      </c>
      <c r="ET54" s="236">
        <f t="shared" si="399"/>
        <v>0</v>
      </c>
      <c r="EU54" s="222">
        <f t="shared" si="514"/>
        <v>0</v>
      </c>
      <c r="EV54" s="237">
        <f t="shared" si="515"/>
        <v>0</v>
      </c>
      <c r="EW54" s="137"/>
      <c r="EX54" s="137"/>
      <c r="EY54" s="238">
        <f t="shared" si="400"/>
        <v>0</v>
      </c>
      <c r="EZ54" s="222">
        <f t="shared" si="401"/>
        <v>0</v>
      </c>
      <c r="FA54" s="222">
        <f t="shared" si="402"/>
        <v>0</v>
      </c>
      <c r="FB54" s="236">
        <f t="shared" si="403"/>
        <v>0</v>
      </c>
      <c r="FC54" s="222">
        <f t="shared" si="516"/>
        <v>0</v>
      </c>
      <c r="FD54" s="237">
        <f t="shared" si="517"/>
        <v>0</v>
      </c>
      <c r="FE54" s="137"/>
      <c r="FF54" s="137"/>
      <c r="FG54" s="238">
        <f t="shared" si="404"/>
        <v>0</v>
      </c>
      <c r="FH54" s="222">
        <f t="shared" si="405"/>
        <v>0</v>
      </c>
      <c r="FI54" s="222">
        <f t="shared" si="406"/>
        <v>0</v>
      </c>
      <c r="FJ54" s="236">
        <f t="shared" si="407"/>
        <v>0</v>
      </c>
      <c r="FK54" s="222">
        <f t="shared" si="518"/>
        <v>0</v>
      </c>
      <c r="FL54" s="237">
        <f t="shared" si="519"/>
        <v>0</v>
      </c>
      <c r="FM54" s="137"/>
      <c r="FN54" s="137"/>
      <c r="FO54" s="238">
        <f t="shared" si="408"/>
        <v>0</v>
      </c>
      <c r="FP54" s="222">
        <f t="shared" si="409"/>
        <v>0</v>
      </c>
      <c r="FQ54" s="222">
        <f t="shared" si="410"/>
        <v>0</v>
      </c>
      <c r="FR54" s="236">
        <f t="shared" si="411"/>
        <v>0</v>
      </c>
      <c r="FS54" s="222">
        <f t="shared" si="412"/>
        <v>0</v>
      </c>
      <c r="FT54" s="237">
        <f t="shared" si="413"/>
        <v>0</v>
      </c>
      <c r="FU54" s="137"/>
      <c r="FV54" s="137"/>
      <c r="FW54" s="238">
        <f t="shared" si="414"/>
        <v>0</v>
      </c>
      <c r="FX54" s="222">
        <f t="shared" si="415"/>
        <v>0</v>
      </c>
      <c r="FY54" s="222">
        <f t="shared" si="416"/>
        <v>0</v>
      </c>
      <c r="FZ54" s="236">
        <f t="shared" si="417"/>
        <v>0</v>
      </c>
      <c r="GA54" s="222">
        <f t="shared" si="418"/>
        <v>0</v>
      </c>
      <c r="GB54" s="237">
        <f t="shared" si="419"/>
        <v>0</v>
      </c>
      <c r="GC54" s="137"/>
      <c r="GD54" s="137"/>
      <c r="GE54" s="238">
        <f t="shared" si="420"/>
        <v>0</v>
      </c>
      <c r="GF54" s="222">
        <f t="shared" si="421"/>
        <v>0</v>
      </c>
      <c r="GG54" s="222">
        <f t="shared" si="422"/>
        <v>0</v>
      </c>
      <c r="GH54" s="236">
        <f t="shared" si="423"/>
        <v>0</v>
      </c>
      <c r="GI54" s="222">
        <f t="shared" si="424"/>
        <v>0</v>
      </c>
      <c r="GJ54" s="237">
        <f t="shared" si="425"/>
        <v>0</v>
      </c>
      <c r="GK54" s="137"/>
      <c r="GL54" s="137"/>
      <c r="GM54" s="238">
        <f t="shared" si="426"/>
        <v>0</v>
      </c>
      <c r="GN54" s="222">
        <f t="shared" si="427"/>
        <v>0</v>
      </c>
      <c r="GO54" s="222">
        <f t="shared" si="428"/>
        <v>0</v>
      </c>
      <c r="GP54" s="236">
        <f t="shared" si="429"/>
        <v>0</v>
      </c>
      <c r="GQ54" s="222">
        <f t="shared" si="430"/>
        <v>0</v>
      </c>
      <c r="GR54" s="237">
        <f t="shared" si="431"/>
        <v>0</v>
      </c>
    </row>
    <row r="55" spans="1:200" x14ac:dyDescent="0.25">
      <c r="A55" s="212">
        <v>35</v>
      </c>
      <c r="B55" s="213" t="s">
        <v>65</v>
      </c>
      <c r="C55" s="256">
        <v>85</v>
      </c>
      <c r="D55" s="268">
        <v>30.35</v>
      </c>
      <c r="E55" s="201">
        <f t="shared" si="380"/>
        <v>54.65</v>
      </c>
      <c r="F55" s="280">
        <v>95</v>
      </c>
      <c r="G55" s="280">
        <v>42.35</v>
      </c>
      <c r="H55" s="276">
        <f t="shared" si="381"/>
        <v>52.65</v>
      </c>
      <c r="I55" s="30"/>
      <c r="J55" s="30"/>
      <c r="K55" s="222">
        <f t="shared" si="432"/>
        <v>0</v>
      </c>
      <c r="L55" s="222">
        <f t="shared" si="433"/>
        <v>0</v>
      </c>
      <c r="M55" s="222">
        <f t="shared" si="434"/>
        <v>0</v>
      </c>
      <c r="N55" s="236">
        <f t="shared" si="435"/>
        <v>0</v>
      </c>
      <c r="O55" s="222">
        <f t="shared" si="436"/>
        <v>0</v>
      </c>
      <c r="P55" s="237">
        <f t="shared" si="437"/>
        <v>0</v>
      </c>
      <c r="Q55" s="30"/>
      <c r="R55" s="30"/>
      <c r="S55" s="222">
        <f t="shared" si="438"/>
        <v>0</v>
      </c>
      <c r="T55" s="222">
        <f t="shared" si="439"/>
        <v>0</v>
      </c>
      <c r="U55" s="222">
        <f t="shared" si="440"/>
        <v>0</v>
      </c>
      <c r="V55" s="236">
        <f t="shared" si="441"/>
        <v>0</v>
      </c>
      <c r="W55" s="222">
        <f t="shared" si="442"/>
        <v>0</v>
      </c>
      <c r="X55" s="237">
        <f t="shared" si="443"/>
        <v>0</v>
      </c>
      <c r="Y55" s="30"/>
      <c r="Z55" s="30"/>
      <c r="AA55" s="222">
        <f t="shared" si="444"/>
        <v>0</v>
      </c>
      <c r="AB55" s="222">
        <f t="shared" si="445"/>
        <v>0</v>
      </c>
      <c r="AC55" s="222">
        <f t="shared" si="446"/>
        <v>0</v>
      </c>
      <c r="AD55" s="236">
        <f t="shared" si="447"/>
        <v>0</v>
      </c>
      <c r="AE55" s="222">
        <f t="shared" si="448"/>
        <v>0</v>
      </c>
      <c r="AF55" s="237">
        <f t="shared" si="449"/>
        <v>0</v>
      </c>
      <c r="AG55" s="30"/>
      <c r="AH55" s="30"/>
      <c r="AI55" s="222">
        <f t="shared" si="450"/>
        <v>0</v>
      </c>
      <c r="AJ55" s="222">
        <f t="shared" si="451"/>
        <v>0</v>
      </c>
      <c r="AK55" s="222">
        <f t="shared" si="452"/>
        <v>0</v>
      </c>
      <c r="AL55" s="236">
        <f t="shared" si="453"/>
        <v>0</v>
      </c>
      <c r="AM55" s="222">
        <f t="shared" si="454"/>
        <v>0</v>
      </c>
      <c r="AN55" s="237">
        <f t="shared" si="455"/>
        <v>0</v>
      </c>
      <c r="AO55" s="30"/>
      <c r="AP55" s="30"/>
      <c r="AQ55" s="222">
        <f t="shared" si="382"/>
        <v>0</v>
      </c>
      <c r="AR55" s="222">
        <f t="shared" si="383"/>
        <v>0</v>
      </c>
      <c r="AS55" s="222">
        <f t="shared" si="384"/>
        <v>0</v>
      </c>
      <c r="AT55" s="236">
        <f t="shared" si="385"/>
        <v>0</v>
      </c>
      <c r="AU55" s="222">
        <f t="shared" si="386"/>
        <v>0</v>
      </c>
      <c r="AV55" s="237">
        <f t="shared" si="387"/>
        <v>0</v>
      </c>
      <c r="AW55" s="30"/>
      <c r="AX55" s="30"/>
      <c r="AY55" s="222">
        <f t="shared" si="456"/>
        <v>0</v>
      </c>
      <c r="AZ55" s="222">
        <f t="shared" si="457"/>
        <v>0</v>
      </c>
      <c r="BA55" s="222">
        <f t="shared" si="458"/>
        <v>0</v>
      </c>
      <c r="BB55" s="236">
        <f t="shared" si="459"/>
        <v>0</v>
      </c>
      <c r="BC55" s="222">
        <f t="shared" si="460"/>
        <v>0</v>
      </c>
      <c r="BD55" s="237">
        <f t="shared" si="461"/>
        <v>0</v>
      </c>
      <c r="BE55" s="30"/>
      <c r="BF55" s="30"/>
      <c r="BG55" s="222">
        <f t="shared" si="462"/>
        <v>0</v>
      </c>
      <c r="BH55" s="222">
        <f t="shared" si="463"/>
        <v>0</v>
      </c>
      <c r="BI55" s="222">
        <f t="shared" si="464"/>
        <v>0</v>
      </c>
      <c r="BJ55" s="236">
        <f t="shared" si="465"/>
        <v>0</v>
      </c>
      <c r="BK55" s="222">
        <f t="shared" si="466"/>
        <v>0</v>
      </c>
      <c r="BL55" s="237">
        <f t="shared" si="467"/>
        <v>0</v>
      </c>
      <c r="BM55" s="213"/>
      <c r="BN55" s="213"/>
      <c r="BO55" s="222">
        <f t="shared" si="468"/>
        <v>0</v>
      </c>
      <c r="BP55" s="222">
        <f t="shared" si="469"/>
        <v>0</v>
      </c>
      <c r="BQ55" s="222">
        <f t="shared" si="470"/>
        <v>0</v>
      </c>
      <c r="BR55" s="236">
        <f t="shared" si="471"/>
        <v>0</v>
      </c>
      <c r="BS55" s="222">
        <f t="shared" si="472"/>
        <v>0</v>
      </c>
      <c r="BT55" s="237">
        <f t="shared" si="473"/>
        <v>0</v>
      </c>
      <c r="BU55" s="30"/>
      <c r="BV55" s="30"/>
      <c r="BW55" s="222">
        <f t="shared" si="474"/>
        <v>0</v>
      </c>
      <c r="BX55" s="222">
        <f t="shared" si="475"/>
        <v>0</v>
      </c>
      <c r="BY55" s="222">
        <f t="shared" si="476"/>
        <v>0</v>
      </c>
      <c r="BZ55" s="236">
        <f t="shared" si="477"/>
        <v>0</v>
      </c>
      <c r="CA55" s="222">
        <f t="shared" si="478"/>
        <v>0</v>
      </c>
      <c r="CB55" s="237">
        <f t="shared" si="479"/>
        <v>0</v>
      </c>
      <c r="CC55" s="30"/>
      <c r="CD55" s="30"/>
      <c r="CE55" s="222">
        <f t="shared" si="480"/>
        <v>0</v>
      </c>
      <c r="CF55" s="222">
        <f t="shared" si="481"/>
        <v>0</v>
      </c>
      <c r="CG55" s="222">
        <f t="shared" si="482"/>
        <v>0</v>
      </c>
      <c r="CH55" s="236">
        <f t="shared" si="483"/>
        <v>0</v>
      </c>
      <c r="CI55" s="222">
        <f t="shared" si="484"/>
        <v>0</v>
      </c>
      <c r="CJ55" s="236">
        <f t="shared" si="485"/>
        <v>0</v>
      </c>
      <c r="CK55" s="30"/>
      <c r="CL55" s="30"/>
      <c r="CM55" s="222">
        <f t="shared" si="486"/>
        <v>0</v>
      </c>
      <c r="CN55" s="222">
        <f t="shared" si="487"/>
        <v>0</v>
      </c>
      <c r="CO55" s="222">
        <f t="shared" si="488"/>
        <v>0</v>
      </c>
      <c r="CP55" s="236">
        <f t="shared" si="489"/>
        <v>0</v>
      </c>
      <c r="CQ55" s="222">
        <f t="shared" si="490"/>
        <v>0</v>
      </c>
      <c r="CR55" s="237">
        <f t="shared" si="491"/>
        <v>0</v>
      </c>
      <c r="CS55" s="20"/>
      <c r="CT55" s="21"/>
      <c r="CU55" s="222">
        <f t="shared" si="520"/>
        <v>0</v>
      </c>
      <c r="CV55" s="222">
        <f t="shared" si="521"/>
        <v>0</v>
      </c>
      <c r="CW55" s="222">
        <f t="shared" si="522"/>
        <v>0</v>
      </c>
      <c r="CX55" s="236">
        <f t="shared" si="523"/>
        <v>0</v>
      </c>
      <c r="CY55" s="222">
        <f t="shared" si="524"/>
        <v>0</v>
      </c>
      <c r="CZ55" s="237">
        <f t="shared" si="525"/>
        <v>0</v>
      </c>
      <c r="DA55" s="30"/>
      <c r="DB55" s="30"/>
      <c r="DC55" s="222">
        <f t="shared" si="492"/>
        <v>0</v>
      </c>
      <c r="DD55" s="222">
        <f t="shared" si="493"/>
        <v>0</v>
      </c>
      <c r="DE55" s="222">
        <f t="shared" si="494"/>
        <v>0</v>
      </c>
      <c r="DF55" s="236">
        <f t="shared" si="495"/>
        <v>0</v>
      </c>
      <c r="DG55" s="222">
        <f t="shared" si="496"/>
        <v>0</v>
      </c>
      <c r="DH55" s="236">
        <f t="shared" si="497"/>
        <v>0</v>
      </c>
      <c r="DI55" s="30"/>
      <c r="DJ55" s="30"/>
      <c r="DK55" s="222">
        <f t="shared" si="498"/>
        <v>0</v>
      </c>
      <c r="DL55" s="222">
        <f t="shared" si="499"/>
        <v>0</v>
      </c>
      <c r="DM55" s="222">
        <f t="shared" si="500"/>
        <v>0</v>
      </c>
      <c r="DN55" s="236">
        <f t="shared" si="501"/>
        <v>0</v>
      </c>
      <c r="DO55" s="222">
        <f t="shared" si="502"/>
        <v>0</v>
      </c>
      <c r="DP55" s="237">
        <f t="shared" si="503"/>
        <v>0</v>
      </c>
      <c r="DQ55" s="30"/>
      <c r="DR55" s="30"/>
      <c r="DS55" s="222">
        <f t="shared" si="504"/>
        <v>0</v>
      </c>
      <c r="DT55" s="222">
        <f t="shared" si="505"/>
        <v>0</v>
      </c>
      <c r="DU55" s="222">
        <f t="shared" si="506"/>
        <v>0</v>
      </c>
      <c r="DV55" s="236">
        <f t="shared" si="507"/>
        <v>0</v>
      </c>
      <c r="DW55" s="222">
        <f t="shared" si="508"/>
        <v>0</v>
      </c>
      <c r="DX55" s="237">
        <f t="shared" si="509"/>
        <v>0</v>
      </c>
      <c r="DY55" s="30"/>
      <c r="DZ55" s="30"/>
      <c r="EA55" s="222">
        <f t="shared" si="388"/>
        <v>0</v>
      </c>
      <c r="EB55" s="222">
        <f t="shared" si="389"/>
        <v>0</v>
      </c>
      <c r="EC55" s="222">
        <f t="shared" si="390"/>
        <v>0</v>
      </c>
      <c r="ED55" s="236">
        <f t="shared" si="391"/>
        <v>0</v>
      </c>
      <c r="EE55" s="222">
        <f t="shared" si="510"/>
        <v>0</v>
      </c>
      <c r="EF55" s="236">
        <f t="shared" si="511"/>
        <v>0</v>
      </c>
      <c r="EG55" s="30"/>
      <c r="EH55" s="30"/>
      <c r="EI55" s="238">
        <f t="shared" si="392"/>
        <v>0</v>
      </c>
      <c r="EJ55" s="222">
        <f t="shared" si="393"/>
        <v>0</v>
      </c>
      <c r="EK55" s="222">
        <f t="shared" si="394"/>
        <v>0</v>
      </c>
      <c r="EL55" s="236">
        <f t="shared" si="395"/>
        <v>0</v>
      </c>
      <c r="EM55" s="222">
        <f t="shared" si="512"/>
        <v>0</v>
      </c>
      <c r="EN55" s="237">
        <f t="shared" si="513"/>
        <v>0</v>
      </c>
      <c r="EO55" s="30"/>
      <c r="EP55" s="30"/>
      <c r="EQ55" s="238">
        <f t="shared" si="396"/>
        <v>0</v>
      </c>
      <c r="ER55" s="222">
        <f t="shared" si="397"/>
        <v>0</v>
      </c>
      <c r="ES55" s="222">
        <f t="shared" si="398"/>
        <v>0</v>
      </c>
      <c r="ET55" s="236">
        <f t="shared" si="399"/>
        <v>0</v>
      </c>
      <c r="EU55" s="222">
        <f t="shared" si="514"/>
        <v>0</v>
      </c>
      <c r="EV55" s="237">
        <f t="shared" si="515"/>
        <v>0</v>
      </c>
      <c r="EW55" s="30"/>
      <c r="EX55" s="30"/>
      <c r="EY55" s="238">
        <f t="shared" si="400"/>
        <v>0</v>
      </c>
      <c r="EZ55" s="222">
        <f t="shared" si="401"/>
        <v>0</v>
      </c>
      <c r="FA55" s="222">
        <f t="shared" si="402"/>
        <v>0</v>
      </c>
      <c r="FB55" s="236">
        <f t="shared" si="403"/>
        <v>0</v>
      </c>
      <c r="FC55" s="222">
        <f t="shared" si="516"/>
        <v>0</v>
      </c>
      <c r="FD55" s="237">
        <f t="shared" si="517"/>
        <v>0</v>
      </c>
      <c r="FE55" s="30"/>
      <c r="FF55" s="30"/>
      <c r="FG55" s="238">
        <f t="shared" si="404"/>
        <v>0</v>
      </c>
      <c r="FH55" s="222">
        <f t="shared" si="405"/>
        <v>0</v>
      </c>
      <c r="FI55" s="222">
        <f t="shared" si="406"/>
        <v>0</v>
      </c>
      <c r="FJ55" s="236">
        <f t="shared" si="407"/>
        <v>0</v>
      </c>
      <c r="FK55" s="222">
        <f t="shared" si="518"/>
        <v>0</v>
      </c>
      <c r="FL55" s="237">
        <f t="shared" si="519"/>
        <v>0</v>
      </c>
      <c r="FM55" s="30"/>
      <c r="FN55" s="30"/>
      <c r="FO55" s="238">
        <f t="shared" si="408"/>
        <v>0</v>
      </c>
      <c r="FP55" s="222">
        <f t="shared" si="409"/>
        <v>0</v>
      </c>
      <c r="FQ55" s="222">
        <f t="shared" si="410"/>
        <v>0</v>
      </c>
      <c r="FR55" s="236">
        <f t="shared" si="411"/>
        <v>0</v>
      </c>
      <c r="FS55" s="222">
        <f t="shared" si="412"/>
        <v>0</v>
      </c>
      <c r="FT55" s="237">
        <f t="shared" si="413"/>
        <v>0</v>
      </c>
      <c r="FU55" s="30"/>
      <c r="FV55" s="30"/>
      <c r="FW55" s="238">
        <f t="shared" si="414"/>
        <v>0</v>
      </c>
      <c r="FX55" s="222">
        <f t="shared" si="415"/>
        <v>0</v>
      </c>
      <c r="FY55" s="222">
        <f t="shared" si="416"/>
        <v>0</v>
      </c>
      <c r="FZ55" s="236">
        <f t="shared" si="417"/>
        <v>0</v>
      </c>
      <c r="GA55" s="222">
        <f t="shared" si="418"/>
        <v>0</v>
      </c>
      <c r="GB55" s="237">
        <f t="shared" si="419"/>
        <v>0</v>
      </c>
      <c r="GC55" s="30"/>
      <c r="GD55" s="30"/>
      <c r="GE55" s="238">
        <f t="shared" si="420"/>
        <v>0</v>
      </c>
      <c r="GF55" s="222">
        <f t="shared" si="421"/>
        <v>0</v>
      </c>
      <c r="GG55" s="222">
        <f t="shared" si="422"/>
        <v>0</v>
      </c>
      <c r="GH55" s="236">
        <f t="shared" si="423"/>
        <v>0</v>
      </c>
      <c r="GI55" s="222">
        <f t="shared" si="424"/>
        <v>0</v>
      </c>
      <c r="GJ55" s="237">
        <f t="shared" si="425"/>
        <v>0</v>
      </c>
      <c r="GK55" s="30"/>
      <c r="GL55" s="30"/>
      <c r="GM55" s="238">
        <f t="shared" si="426"/>
        <v>0</v>
      </c>
      <c r="GN55" s="222">
        <f t="shared" si="427"/>
        <v>0</v>
      </c>
      <c r="GO55" s="222">
        <f t="shared" si="428"/>
        <v>0</v>
      </c>
      <c r="GP55" s="236">
        <f t="shared" si="429"/>
        <v>0</v>
      </c>
      <c r="GQ55" s="222">
        <f t="shared" si="430"/>
        <v>0</v>
      </c>
      <c r="GR55" s="237">
        <f t="shared" si="431"/>
        <v>0</v>
      </c>
    </row>
    <row r="56" spans="1:200" x14ac:dyDescent="0.25">
      <c r="A56" s="212">
        <v>36</v>
      </c>
      <c r="B56" s="213" t="s">
        <v>66</v>
      </c>
      <c r="C56" s="256">
        <v>85</v>
      </c>
      <c r="D56" s="268">
        <v>30.35</v>
      </c>
      <c r="E56" s="201">
        <f t="shared" si="380"/>
        <v>54.65</v>
      </c>
      <c r="F56" s="280">
        <v>95</v>
      </c>
      <c r="G56" s="280">
        <v>44.1</v>
      </c>
      <c r="H56" s="276">
        <f t="shared" si="381"/>
        <v>50.9</v>
      </c>
      <c r="I56" s="30">
        <v>1</v>
      </c>
      <c r="J56" s="30"/>
      <c r="K56" s="222">
        <f t="shared" si="432"/>
        <v>30.35</v>
      </c>
      <c r="L56" s="222">
        <f t="shared" si="433"/>
        <v>54.65</v>
      </c>
      <c r="M56" s="222">
        <f t="shared" si="434"/>
        <v>0</v>
      </c>
      <c r="N56" s="236">
        <f t="shared" si="435"/>
        <v>0</v>
      </c>
      <c r="O56" s="222">
        <f t="shared" si="436"/>
        <v>30.35</v>
      </c>
      <c r="P56" s="237">
        <f t="shared" si="437"/>
        <v>54.65</v>
      </c>
      <c r="Q56" s="30"/>
      <c r="R56" s="30"/>
      <c r="S56" s="222">
        <f t="shared" si="438"/>
        <v>0</v>
      </c>
      <c r="T56" s="222">
        <f t="shared" si="439"/>
        <v>0</v>
      </c>
      <c r="U56" s="222">
        <f t="shared" si="440"/>
        <v>0</v>
      </c>
      <c r="V56" s="236">
        <f t="shared" si="441"/>
        <v>0</v>
      </c>
      <c r="W56" s="222">
        <f t="shared" si="442"/>
        <v>0</v>
      </c>
      <c r="X56" s="237">
        <f t="shared" si="443"/>
        <v>0</v>
      </c>
      <c r="Y56" s="30"/>
      <c r="Z56" s="30"/>
      <c r="AA56" s="222">
        <f t="shared" si="444"/>
        <v>0</v>
      </c>
      <c r="AB56" s="222">
        <f t="shared" si="445"/>
        <v>0</v>
      </c>
      <c r="AC56" s="222">
        <f t="shared" si="446"/>
        <v>0</v>
      </c>
      <c r="AD56" s="236">
        <f t="shared" si="447"/>
        <v>0</v>
      </c>
      <c r="AE56" s="222">
        <f t="shared" si="448"/>
        <v>0</v>
      </c>
      <c r="AF56" s="237">
        <f t="shared" si="449"/>
        <v>0</v>
      </c>
      <c r="AG56" s="30"/>
      <c r="AH56" s="30"/>
      <c r="AI56" s="222">
        <f t="shared" si="450"/>
        <v>0</v>
      </c>
      <c r="AJ56" s="222">
        <f t="shared" si="451"/>
        <v>0</v>
      </c>
      <c r="AK56" s="222">
        <f t="shared" si="452"/>
        <v>0</v>
      </c>
      <c r="AL56" s="236">
        <f t="shared" si="453"/>
        <v>0</v>
      </c>
      <c r="AM56" s="222">
        <f t="shared" si="454"/>
        <v>0</v>
      </c>
      <c r="AN56" s="237">
        <f t="shared" si="455"/>
        <v>0</v>
      </c>
      <c r="AO56" s="30"/>
      <c r="AP56" s="30"/>
      <c r="AQ56" s="222">
        <f t="shared" si="382"/>
        <v>0</v>
      </c>
      <c r="AR56" s="222">
        <f t="shared" si="383"/>
        <v>0</v>
      </c>
      <c r="AS56" s="222">
        <f t="shared" si="384"/>
        <v>0</v>
      </c>
      <c r="AT56" s="236">
        <f t="shared" si="385"/>
        <v>0</v>
      </c>
      <c r="AU56" s="222">
        <f t="shared" si="386"/>
        <v>0</v>
      </c>
      <c r="AV56" s="237">
        <f t="shared" si="387"/>
        <v>0</v>
      </c>
      <c r="AW56" s="30"/>
      <c r="AX56" s="30"/>
      <c r="AY56" s="222">
        <f t="shared" si="456"/>
        <v>0</v>
      </c>
      <c r="AZ56" s="222">
        <f t="shared" si="457"/>
        <v>0</v>
      </c>
      <c r="BA56" s="222">
        <f t="shared" si="458"/>
        <v>0</v>
      </c>
      <c r="BB56" s="236">
        <f t="shared" si="459"/>
        <v>0</v>
      </c>
      <c r="BC56" s="222">
        <f t="shared" si="460"/>
        <v>0</v>
      </c>
      <c r="BD56" s="237">
        <f t="shared" si="461"/>
        <v>0</v>
      </c>
      <c r="BE56" s="30"/>
      <c r="BF56" s="30"/>
      <c r="BG56" s="222">
        <f t="shared" si="462"/>
        <v>0</v>
      </c>
      <c r="BH56" s="222">
        <f t="shared" si="463"/>
        <v>0</v>
      </c>
      <c r="BI56" s="222">
        <f t="shared" si="464"/>
        <v>0</v>
      </c>
      <c r="BJ56" s="236">
        <f t="shared" si="465"/>
        <v>0</v>
      </c>
      <c r="BK56" s="222">
        <f t="shared" si="466"/>
        <v>0</v>
      </c>
      <c r="BL56" s="237">
        <f t="shared" si="467"/>
        <v>0</v>
      </c>
      <c r="BM56" s="213"/>
      <c r="BN56" s="213"/>
      <c r="BO56" s="222">
        <f t="shared" si="468"/>
        <v>0</v>
      </c>
      <c r="BP56" s="222">
        <f t="shared" si="469"/>
        <v>0</v>
      </c>
      <c r="BQ56" s="222">
        <f t="shared" si="470"/>
        <v>0</v>
      </c>
      <c r="BR56" s="236">
        <f t="shared" si="471"/>
        <v>0</v>
      </c>
      <c r="BS56" s="222">
        <f t="shared" si="472"/>
        <v>0</v>
      </c>
      <c r="BT56" s="237">
        <f t="shared" si="473"/>
        <v>0</v>
      </c>
      <c r="BU56" s="30"/>
      <c r="BV56" s="30"/>
      <c r="BW56" s="222">
        <f t="shared" si="474"/>
        <v>0</v>
      </c>
      <c r="BX56" s="222">
        <f t="shared" si="475"/>
        <v>0</v>
      </c>
      <c r="BY56" s="222">
        <f t="shared" si="476"/>
        <v>0</v>
      </c>
      <c r="BZ56" s="236">
        <f t="shared" si="477"/>
        <v>0</v>
      </c>
      <c r="CA56" s="222">
        <f t="shared" si="478"/>
        <v>0</v>
      </c>
      <c r="CB56" s="237">
        <f t="shared" si="479"/>
        <v>0</v>
      </c>
      <c r="CC56" s="30"/>
      <c r="CD56" s="30"/>
      <c r="CE56" s="222">
        <f t="shared" si="480"/>
        <v>0</v>
      </c>
      <c r="CF56" s="222">
        <f t="shared" si="481"/>
        <v>0</v>
      </c>
      <c r="CG56" s="222">
        <f t="shared" si="482"/>
        <v>0</v>
      </c>
      <c r="CH56" s="236">
        <f t="shared" si="483"/>
        <v>0</v>
      </c>
      <c r="CI56" s="222">
        <f t="shared" si="484"/>
        <v>0</v>
      </c>
      <c r="CJ56" s="236">
        <f t="shared" si="485"/>
        <v>0</v>
      </c>
      <c r="CK56" s="30">
        <v>1</v>
      </c>
      <c r="CL56" s="30"/>
      <c r="CM56" s="222">
        <f t="shared" si="486"/>
        <v>30.35</v>
      </c>
      <c r="CN56" s="222">
        <f t="shared" si="487"/>
        <v>54.65</v>
      </c>
      <c r="CO56" s="222">
        <f t="shared" si="488"/>
        <v>0</v>
      </c>
      <c r="CP56" s="236">
        <f t="shared" si="489"/>
        <v>0</v>
      </c>
      <c r="CQ56" s="222">
        <f t="shared" si="490"/>
        <v>30.35</v>
      </c>
      <c r="CR56" s="237">
        <f t="shared" si="491"/>
        <v>54.65</v>
      </c>
      <c r="CS56" s="20"/>
      <c r="CT56" s="21"/>
      <c r="CU56" s="222">
        <f t="shared" si="520"/>
        <v>0</v>
      </c>
      <c r="CV56" s="222">
        <f t="shared" si="521"/>
        <v>0</v>
      </c>
      <c r="CW56" s="222">
        <f t="shared" si="522"/>
        <v>0</v>
      </c>
      <c r="CX56" s="236">
        <f t="shared" si="523"/>
        <v>0</v>
      </c>
      <c r="CY56" s="222">
        <f t="shared" si="524"/>
        <v>0</v>
      </c>
      <c r="CZ56" s="237">
        <f t="shared" si="525"/>
        <v>0</v>
      </c>
      <c r="DA56" s="30"/>
      <c r="DB56" s="30"/>
      <c r="DC56" s="222">
        <f t="shared" si="492"/>
        <v>0</v>
      </c>
      <c r="DD56" s="222">
        <f t="shared" si="493"/>
        <v>0</v>
      </c>
      <c r="DE56" s="222">
        <f t="shared" si="494"/>
        <v>0</v>
      </c>
      <c r="DF56" s="236">
        <f t="shared" si="495"/>
        <v>0</v>
      </c>
      <c r="DG56" s="222">
        <f t="shared" si="496"/>
        <v>0</v>
      </c>
      <c r="DH56" s="236">
        <f t="shared" si="497"/>
        <v>0</v>
      </c>
      <c r="DI56" s="30"/>
      <c r="DJ56" s="30"/>
      <c r="DK56" s="222">
        <f t="shared" si="498"/>
        <v>0</v>
      </c>
      <c r="DL56" s="222">
        <f t="shared" si="499"/>
        <v>0</v>
      </c>
      <c r="DM56" s="222">
        <f t="shared" si="500"/>
        <v>0</v>
      </c>
      <c r="DN56" s="236">
        <f t="shared" si="501"/>
        <v>0</v>
      </c>
      <c r="DO56" s="222">
        <f t="shared" si="502"/>
        <v>0</v>
      </c>
      <c r="DP56" s="237">
        <f t="shared" si="503"/>
        <v>0</v>
      </c>
      <c r="DQ56" s="30"/>
      <c r="DR56" s="30"/>
      <c r="DS56" s="222">
        <f t="shared" si="504"/>
        <v>0</v>
      </c>
      <c r="DT56" s="222">
        <f t="shared" si="505"/>
        <v>0</v>
      </c>
      <c r="DU56" s="222">
        <f t="shared" si="506"/>
        <v>0</v>
      </c>
      <c r="DV56" s="236">
        <f t="shared" si="507"/>
        <v>0</v>
      </c>
      <c r="DW56" s="222">
        <f t="shared" si="508"/>
        <v>0</v>
      </c>
      <c r="DX56" s="237">
        <f t="shared" si="509"/>
        <v>0</v>
      </c>
      <c r="DY56" s="30">
        <v>1</v>
      </c>
      <c r="DZ56" s="30"/>
      <c r="EA56" s="222">
        <f t="shared" si="388"/>
        <v>30.35</v>
      </c>
      <c r="EB56" s="222">
        <f t="shared" si="389"/>
        <v>54.65</v>
      </c>
      <c r="EC56" s="222">
        <f t="shared" si="390"/>
        <v>0</v>
      </c>
      <c r="ED56" s="236">
        <f t="shared" si="391"/>
        <v>0</v>
      </c>
      <c r="EE56" s="222">
        <f t="shared" si="510"/>
        <v>30.35</v>
      </c>
      <c r="EF56" s="236">
        <f t="shared" si="511"/>
        <v>54.65</v>
      </c>
      <c r="EG56" s="30"/>
      <c r="EH56" s="30"/>
      <c r="EI56" s="238">
        <f t="shared" si="392"/>
        <v>0</v>
      </c>
      <c r="EJ56" s="222">
        <f t="shared" si="393"/>
        <v>0</v>
      </c>
      <c r="EK56" s="222">
        <f t="shared" si="394"/>
        <v>0</v>
      </c>
      <c r="EL56" s="236">
        <f t="shared" si="395"/>
        <v>0</v>
      </c>
      <c r="EM56" s="222">
        <f t="shared" si="512"/>
        <v>0</v>
      </c>
      <c r="EN56" s="237">
        <f t="shared" si="513"/>
        <v>0</v>
      </c>
      <c r="EO56" s="30"/>
      <c r="EP56" s="30"/>
      <c r="EQ56" s="238">
        <f t="shared" si="396"/>
        <v>0</v>
      </c>
      <c r="ER56" s="222">
        <f t="shared" si="397"/>
        <v>0</v>
      </c>
      <c r="ES56" s="222">
        <f t="shared" si="398"/>
        <v>0</v>
      </c>
      <c r="ET56" s="236">
        <f t="shared" si="399"/>
        <v>0</v>
      </c>
      <c r="EU56" s="222">
        <f t="shared" si="514"/>
        <v>0</v>
      </c>
      <c r="EV56" s="237">
        <f t="shared" si="515"/>
        <v>0</v>
      </c>
      <c r="EW56" s="30"/>
      <c r="EX56" s="30"/>
      <c r="EY56" s="238">
        <f t="shared" si="400"/>
        <v>0</v>
      </c>
      <c r="EZ56" s="222">
        <f t="shared" si="401"/>
        <v>0</v>
      </c>
      <c r="FA56" s="222">
        <f t="shared" si="402"/>
        <v>0</v>
      </c>
      <c r="FB56" s="236">
        <f t="shared" si="403"/>
        <v>0</v>
      </c>
      <c r="FC56" s="222">
        <f t="shared" si="516"/>
        <v>0</v>
      </c>
      <c r="FD56" s="237">
        <f t="shared" si="517"/>
        <v>0</v>
      </c>
      <c r="FE56" s="30"/>
      <c r="FF56" s="30"/>
      <c r="FG56" s="238">
        <f t="shared" si="404"/>
        <v>0</v>
      </c>
      <c r="FH56" s="222">
        <f t="shared" si="405"/>
        <v>0</v>
      </c>
      <c r="FI56" s="222">
        <f t="shared" si="406"/>
        <v>0</v>
      </c>
      <c r="FJ56" s="236">
        <f t="shared" si="407"/>
        <v>0</v>
      </c>
      <c r="FK56" s="222">
        <f t="shared" si="518"/>
        <v>0</v>
      </c>
      <c r="FL56" s="237">
        <f t="shared" si="519"/>
        <v>0</v>
      </c>
      <c r="FM56" s="30"/>
      <c r="FN56" s="30"/>
      <c r="FO56" s="238">
        <f t="shared" si="408"/>
        <v>0</v>
      </c>
      <c r="FP56" s="222">
        <f t="shared" si="409"/>
        <v>0</v>
      </c>
      <c r="FQ56" s="222">
        <f t="shared" si="410"/>
        <v>0</v>
      </c>
      <c r="FR56" s="236">
        <f t="shared" si="411"/>
        <v>0</v>
      </c>
      <c r="FS56" s="222">
        <f t="shared" si="412"/>
        <v>0</v>
      </c>
      <c r="FT56" s="237">
        <f t="shared" si="413"/>
        <v>0</v>
      </c>
      <c r="FU56" s="30"/>
      <c r="FV56" s="30"/>
      <c r="FW56" s="238">
        <f t="shared" si="414"/>
        <v>0</v>
      </c>
      <c r="FX56" s="222">
        <f t="shared" si="415"/>
        <v>0</v>
      </c>
      <c r="FY56" s="222">
        <f t="shared" si="416"/>
        <v>0</v>
      </c>
      <c r="FZ56" s="236">
        <f t="shared" si="417"/>
        <v>0</v>
      </c>
      <c r="GA56" s="222">
        <f t="shared" si="418"/>
        <v>0</v>
      </c>
      <c r="GB56" s="237">
        <f t="shared" si="419"/>
        <v>0</v>
      </c>
      <c r="GC56" s="30"/>
      <c r="GD56" s="30"/>
      <c r="GE56" s="238">
        <f t="shared" si="420"/>
        <v>0</v>
      </c>
      <c r="GF56" s="222">
        <f t="shared" si="421"/>
        <v>0</v>
      </c>
      <c r="GG56" s="222">
        <f t="shared" si="422"/>
        <v>0</v>
      </c>
      <c r="GH56" s="236">
        <f t="shared" si="423"/>
        <v>0</v>
      </c>
      <c r="GI56" s="222">
        <f t="shared" si="424"/>
        <v>0</v>
      </c>
      <c r="GJ56" s="237">
        <f t="shared" si="425"/>
        <v>0</v>
      </c>
      <c r="GK56" s="30"/>
      <c r="GL56" s="30"/>
      <c r="GM56" s="238">
        <f t="shared" si="426"/>
        <v>0</v>
      </c>
      <c r="GN56" s="222">
        <f t="shared" si="427"/>
        <v>0</v>
      </c>
      <c r="GO56" s="222">
        <f t="shared" si="428"/>
        <v>0</v>
      </c>
      <c r="GP56" s="236">
        <f t="shared" si="429"/>
        <v>0</v>
      </c>
      <c r="GQ56" s="222">
        <f t="shared" si="430"/>
        <v>0</v>
      </c>
      <c r="GR56" s="237">
        <f t="shared" si="431"/>
        <v>0</v>
      </c>
    </row>
    <row r="57" spans="1:200" x14ac:dyDescent="0.25">
      <c r="A57" s="212">
        <v>37</v>
      </c>
      <c r="B57" s="213" t="s">
        <v>67</v>
      </c>
      <c r="C57" s="256">
        <v>85</v>
      </c>
      <c r="D57" s="256">
        <v>30.4</v>
      </c>
      <c r="E57" s="201">
        <f t="shared" si="380"/>
        <v>54.6</v>
      </c>
      <c r="F57" s="280">
        <v>95</v>
      </c>
      <c r="G57" s="277">
        <v>36.85</v>
      </c>
      <c r="H57" s="276">
        <f t="shared" si="381"/>
        <v>58.15</v>
      </c>
      <c r="I57" s="137"/>
      <c r="J57" s="137">
        <v>1</v>
      </c>
      <c r="K57" s="222">
        <f t="shared" si="432"/>
        <v>0</v>
      </c>
      <c r="L57" s="222">
        <f t="shared" si="433"/>
        <v>0</v>
      </c>
      <c r="M57" s="222">
        <f t="shared" si="434"/>
        <v>36.85</v>
      </c>
      <c r="N57" s="236">
        <f t="shared" si="435"/>
        <v>58.15</v>
      </c>
      <c r="O57" s="222">
        <f t="shared" si="436"/>
        <v>36.85</v>
      </c>
      <c r="P57" s="237">
        <f t="shared" si="437"/>
        <v>58.15</v>
      </c>
      <c r="Q57" s="137"/>
      <c r="R57" s="137"/>
      <c r="S57" s="222">
        <f t="shared" si="438"/>
        <v>0</v>
      </c>
      <c r="T57" s="222">
        <f t="shared" si="439"/>
        <v>0</v>
      </c>
      <c r="U57" s="222">
        <f t="shared" si="440"/>
        <v>0</v>
      </c>
      <c r="V57" s="236">
        <f t="shared" si="441"/>
        <v>0</v>
      </c>
      <c r="W57" s="222">
        <f t="shared" si="442"/>
        <v>0</v>
      </c>
      <c r="X57" s="237">
        <f t="shared" si="443"/>
        <v>0</v>
      </c>
      <c r="Y57" s="137"/>
      <c r="Z57" s="137"/>
      <c r="AA57" s="222">
        <f t="shared" si="444"/>
        <v>0</v>
      </c>
      <c r="AB57" s="222">
        <f t="shared" si="445"/>
        <v>0</v>
      </c>
      <c r="AC57" s="222">
        <f t="shared" si="446"/>
        <v>0</v>
      </c>
      <c r="AD57" s="236">
        <f t="shared" si="447"/>
        <v>0</v>
      </c>
      <c r="AE57" s="222">
        <f t="shared" si="448"/>
        <v>0</v>
      </c>
      <c r="AF57" s="237">
        <f t="shared" si="449"/>
        <v>0</v>
      </c>
      <c r="AG57" s="137"/>
      <c r="AH57" s="137"/>
      <c r="AI57" s="222">
        <f t="shared" si="450"/>
        <v>0</v>
      </c>
      <c r="AJ57" s="222">
        <f t="shared" si="451"/>
        <v>0</v>
      </c>
      <c r="AK57" s="222">
        <f t="shared" si="452"/>
        <v>0</v>
      </c>
      <c r="AL57" s="236">
        <f t="shared" si="453"/>
        <v>0</v>
      </c>
      <c r="AM57" s="222">
        <f t="shared" si="454"/>
        <v>0</v>
      </c>
      <c r="AN57" s="237">
        <f t="shared" si="455"/>
        <v>0</v>
      </c>
      <c r="AO57" s="137">
        <v>1</v>
      </c>
      <c r="AP57" s="137"/>
      <c r="AQ57" s="222">
        <f t="shared" si="382"/>
        <v>30.4</v>
      </c>
      <c r="AR57" s="222">
        <f t="shared" si="383"/>
        <v>54.6</v>
      </c>
      <c r="AS57" s="222">
        <f t="shared" si="384"/>
        <v>0</v>
      </c>
      <c r="AT57" s="236">
        <f t="shared" si="385"/>
        <v>0</v>
      </c>
      <c r="AU57" s="222">
        <f t="shared" si="386"/>
        <v>30.4</v>
      </c>
      <c r="AV57" s="237">
        <f t="shared" si="387"/>
        <v>54.6</v>
      </c>
      <c r="AW57" s="137"/>
      <c r="AX57" s="137"/>
      <c r="AY57" s="222">
        <f t="shared" si="456"/>
        <v>0</v>
      </c>
      <c r="AZ57" s="222">
        <f t="shared" si="457"/>
        <v>0</v>
      </c>
      <c r="BA57" s="222">
        <f t="shared" si="458"/>
        <v>0</v>
      </c>
      <c r="BB57" s="236">
        <f t="shared" si="459"/>
        <v>0</v>
      </c>
      <c r="BC57" s="222">
        <f t="shared" si="460"/>
        <v>0</v>
      </c>
      <c r="BD57" s="237">
        <f t="shared" si="461"/>
        <v>0</v>
      </c>
      <c r="BE57" s="137"/>
      <c r="BF57" s="137"/>
      <c r="BG57" s="222">
        <f t="shared" si="462"/>
        <v>0</v>
      </c>
      <c r="BH57" s="222">
        <f t="shared" si="463"/>
        <v>0</v>
      </c>
      <c r="BI57" s="222">
        <f t="shared" si="464"/>
        <v>0</v>
      </c>
      <c r="BJ57" s="236">
        <f t="shared" si="465"/>
        <v>0</v>
      </c>
      <c r="BK57" s="222">
        <f t="shared" si="466"/>
        <v>0</v>
      </c>
      <c r="BL57" s="237">
        <f t="shared" si="467"/>
        <v>0</v>
      </c>
      <c r="BM57" s="213"/>
      <c r="BN57" s="213"/>
      <c r="BO57" s="222">
        <f t="shared" si="468"/>
        <v>0</v>
      </c>
      <c r="BP57" s="222">
        <f t="shared" si="469"/>
        <v>0</v>
      </c>
      <c r="BQ57" s="222">
        <f t="shared" si="470"/>
        <v>0</v>
      </c>
      <c r="BR57" s="236">
        <f t="shared" si="471"/>
        <v>0</v>
      </c>
      <c r="BS57" s="222">
        <f t="shared" si="472"/>
        <v>0</v>
      </c>
      <c r="BT57" s="237">
        <f t="shared" si="473"/>
        <v>0</v>
      </c>
      <c r="BU57" s="137"/>
      <c r="BV57" s="137"/>
      <c r="BW57" s="222">
        <f t="shared" si="474"/>
        <v>0</v>
      </c>
      <c r="BX57" s="222">
        <f t="shared" si="475"/>
        <v>0</v>
      </c>
      <c r="BY57" s="222">
        <f t="shared" si="476"/>
        <v>0</v>
      </c>
      <c r="BZ57" s="236">
        <f t="shared" si="477"/>
        <v>0</v>
      </c>
      <c r="CA57" s="222">
        <f t="shared" si="478"/>
        <v>0</v>
      </c>
      <c r="CB57" s="237">
        <f t="shared" si="479"/>
        <v>0</v>
      </c>
      <c r="CC57" s="137"/>
      <c r="CD57" s="137"/>
      <c r="CE57" s="222">
        <f t="shared" si="480"/>
        <v>0</v>
      </c>
      <c r="CF57" s="222">
        <f t="shared" si="481"/>
        <v>0</v>
      </c>
      <c r="CG57" s="222">
        <f t="shared" si="482"/>
        <v>0</v>
      </c>
      <c r="CH57" s="236">
        <f t="shared" si="483"/>
        <v>0</v>
      </c>
      <c r="CI57" s="222">
        <f t="shared" si="484"/>
        <v>0</v>
      </c>
      <c r="CJ57" s="236">
        <f t="shared" si="485"/>
        <v>0</v>
      </c>
      <c r="CK57" s="137"/>
      <c r="CL57" s="137"/>
      <c r="CM57" s="222">
        <f t="shared" si="486"/>
        <v>0</v>
      </c>
      <c r="CN57" s="222">
        <f t="shared" si="487"/>
        <v>0</v>
      </c>
      <c r="CO57" s="222">
        <f t="shared" si="488"/>
        <v>0</v>
      </c>
      <c r="CP57" s="236">
        <f t="shared" si="489"/>
        <v>0</v>
      </c>
      <c r="CQ57" s="222">
        <f t="shared" si="490"/>
        <v>0</v>
      </c>
      <c r="CR57" s="237">
        <f t="shared" si="491"/>
        <v>0</v>
      </c>
      <c r="CS57" s="162"/>
      <c r="CT57" s="138"/>
      <c r="CU57" s="222">
        <f t="shared" si="520"/>
        <v>0</v>
      </c>
      <c r="CV57" s="222">
        <f t="shared" si="521"/>
        <v>0</v>
      </c>
      <c r="CW57" s="222">
        <f t="shared" si="522"/>
        <v>0</v>
      </c>
      <c r="CX57" s="236">
        <f t="shared" si="523"/>
        <v>0</v>
      </c>
      <c r="CY57" s="222">
        <f t="shared" si="524"/>
        <v>0</v>
      </c>
      <c r="CZ57" s="237">
        <f t="shared" si="525"/>
        <v>0</v>
      </c>
      <c r="DA57" s="137"/>
      <c r="DB57" s="137"/>
      <c r="DC57" s="222">
        <f t="shared" si="492"/>
        <v>0</v>
      </c>
      <c r="DD57" s="222">
        <f t="shared" si="493"/>
        <v>0</v>
      </c>
      <c r="DE57" s="222">
        <f t="shared" si="494"/>
        <v>0</v>
      </c>
      <c r="DF57" s="236">
        <f t="shared" si="495"/>
        <v>0</v>
      </c>
      <c r="DG57" s="222">
        <f t="shared" si="496"/>
        <v>0</v>
      </c>
      <c r="DH57" s="236">
        <f t="shared" si="497"/>
        <v>0</v>
      </c>
      <c r="DI57" s="137"/>
      <c r="DJ57" s="137"/>
      <c r="DK57" s="222">
        <f t="shared" si="498"/>
        <v>0</v>
      </c>
      <c r="DL57" s="222">
        <f t="shared" si="499"/>
        <v>0</v>
      </c>
      <c r="DM57" s="222">
        <f t="shared" si="500"/>
        <v>0</v>
      </c>
      <c r="DN57" s="236">
        <f t="shared" si="501"/>
        <v>0</v>
      </c>
      <c r="DO57" s="222">
        <f t="shared" si="502"/>
        <v>0</v>
      </c>
      <c r="DP57" s="237">
        <f t="shared" si="503"/>
        <v>0</v>
      </c>
      <c r="DQ57" s="137"/>
      <c r="DR57" s="137"/>
      <c r="DS57" s="222">
        <f t="shared" si="504"/>
        <v>0</v>
      </c>
      <c r="DT57" s="222">
        <f t="shared" si="505"/>
        <v>0</v>
      </c>
      <c r="DU57" s="222">
        <f t="shared" si="506"/>
        <v>0</v>
      </c>
      <c r="DV57" s="236">
        <f t="shared" si="507"/>
        <v>0</v>
      </c>
      <c r="DW57" s="222">
        <f t="shared" si="508"/>
        <v>0</v>
      </c>
      <c r="DX57" s="237">
        <f t="shared" si="509"/>
        <v>0</v>
      </c>
      <c r="DY57" s="137"/>
      <c r="DZ57" s="137"/>
      <c r="EA57" s="222">
        <f t="shared" si="388"/>
        <v>0</v>
      </c>
      <c r="EB57" s="222">
        <f t="shared" si="389"/>
        <v>0</v>
      </c>
      <c r="EC57" s="222">
        <f t="shared" si="390"/>
        <v>0</v>
      </c>
      <c r="ED57" s="236">
        <f t="shared" si="391"/>
        <v>0</v>
      </c>
      <c r="EE57" s="222">
        <f t="shared" si="510"/>
        <v>0</v>
      </c>
      <c r="EF57" s="236">
        <f t="shared" si="511"/>
        <v>0</v>
      </c>
      <c r="EG57" s="137"/>
      <c r="EH57" s="137"/>
      <c r="EI57" s="238">
        <f t="shared" si="392"/>
        <v>0</v>
      </c>
      <c r="EJ57" s="222">
        <f t="shared" si="393"/>
        <v>0</v>
      </c>
      <c r="EK57" s="222">
        <f t="shared" si="394"/>
        <v>0</v>
      </c>
      <c r="EL57" s="236">
        <f t="shared" si="395"/>
        <v>0</v>
      </c>
      <c r="EM57" s="222">
        <f t="shared" si="512"/>
        <v>0</v>
      </c>
      <c r="EN57" s="237">
        <f t="shared" si="513"/>
        <v>0</v>
      </c>
      <c r="EO57" s="137"/>
      <c r="EP57" s="137">
        <v>1</v>
      </c>
      <c r="EQ57" s="238">
        <f t="shared" si="396"/>
        <v>0</v>
      </c>
      <c r="ER57" s="222">
        <f t="shared" si="397"/>
        <v>0</v>
      </c>
      <c r="ES57" s="222">
        <f t="shared" si="398"/>
        <v>36.85</v>
      </c>
      <c r="ET57" s="236">
        <f t="shared" si="399"/>
        <v>58.15</v>
      </c>
      <c r="EU57" s="222">
        <f t="shared" si="514"/>
        <v>36.85</v>
      </c>
      <c r="EV57" s="237">
        <f t="shared" si="515"/>
        <v>58.15</v>
      </c>
      <c r="EW57" s="137"/>
      <c r="EX57" s="137">
        <v>1</v>
      </c>
      <c r="EY57" s="238">
        <f t="shared" si="400"/>
        <v>0</v>
      </c>
      <c r="EZ57" s="222">
        <f t="shared" si="401"/>
        <v>0</v>
      </c>
      <c r="FA57" s="222">
        <f t="shared" si="402"/>
        <v>36.85</v>
      </c>
      <c r="FB57" s="236">
        <f t="shared" si="403"/>
        <v>58.15</v>
      </c>
      <c r="FC57" s="222">
        <f t="shared" si="516"/>
        <v>36.85</v>
      </c>
      <c r="FD57" s="237">
        <f t="shared" si="517"/>
        <v>58.15</v>
      </c>
      <c r="FE57" s="137"/>
      <c r="FF57" s="137"/>
      <c r="FG57" s="238">
        <f t="shared" si="404"/>
        <v>0</v>
      </c>
      <c r="FH57" s="222">
        <f t="shared" si="405"/>
        <v>0</v>
      </c>
      <c r="FI57" s="222">
        <f t="shared" si="406"/>
        <v>0</v>
      </c>
      <c r="FJ57" s="236">
        <f t="shared" si="407"/>
        <v>0</v>
      </c>
      <c r="FK57" s="222">
        <f t="shared" si="518"/>
        <v>0</v>
      </c>
      <c r="FL57" s="237">
        <f t="shared" si="519"/>
        <v>0</v>
      </c>
      <c r="FM57" s="137"/>
      <c r="FN57" s="137"/>
      <c r="FO57" s="238">
        <f t="shared" si="408"/>
        <v>0</v>
      </c>
      <c r="FP57" s="222">
        <f t="shared" si="409"/>
        <v>0</v>
      </c>
      <c r="FQ57" s="222">
        <f t="shared" si="410"/>
        <v>0</v>
      </c>
      <c r="FR57" s="236">
        <f t="shared" si="411"/>
        <v>0</v>
      </c>
      <c r="FS57" s="222">
        <f t="shared" si="412"/>
        <v>0</v>
      </c>
      <c r="FT57" s="237">
        <f t="shared" si="413"/>
        <v>0</v>
      </c>
      <c r="FU57" s="137"/>
      <c r="FV57" s="137"/>
      <c r="FW57" s="238">
        <f t="shared" si="414"/>
        <v>0</v>
      </c>
      <c r="FX57" s="222">
        <f t="shared" si="415"/>
        <v>0</v>
      </c>
      <c r="FY57" s="222">
        <f t="shared" si="416"/>
        <v>0</v>
      </c>
      <c r="FZ57" s="236">
        <f t="shared" si="417"/>
        <v>0</v>
      </c>
      <c r="GA57" s="222">
        <f t="shared" si="418"/>
        <v>0</v>
      </c>
      <c r="GB57" s="237">
        <f t="shared" si="419"/>
        <v>0</v>
      </c>
      <c r="GC57" s="137"/>
      <c r="GD57" s="137"/>
      <c r="GE57" s="238">
        <f t="shared" si="420"/>
        <v>0</v>
      </c>
      <c r="GF57" s="222">
        <f t="shared" si="421"/>
        <v>0</v>
      </c>
      <c r="GG57" s="222">
        <f t="shared" si="422"/>
        <v>0</v>
      </c>
      <c r="GH57" s="236">
        <f t="shared" si="423"/>
        <v>0</v>
      </c>
      <c r="GI57" s="222">
        <f t="shared" si="424"/>
        <v>0</v>
      </c>
      <c r="GJ57" s="237">
        <f t="shared" si="425"/>
        <v>0</v>
      </c>
      <c r="GK57" s="137"/>
      <c r="GL57" s="137"/>
      <c r="GM57" s="238">
        <f t="shared" si="426"/>
        <v>0</v>
      </c>
      <c r="GN57" s="222">
        <f t="shared" si="427"/>
        <v>0</v>
      </c>
      <c r="GO57" s="222">
        <f t="shared" si="428"/>
        <v>0</v>
      </c>
      <c r="GP57" s="236">
        <f t="shared" si="429"/>
        <v>0</v>
      </c>
      <c r="GQ57" s="222">
        <f t="shared" si="430"/>
        <v>0</v>
      </c>
      <c r="GR57" s="237">
        <f t="shared" si="431"/>
        <v>0</v>
      </c>
    </row>
    <row r="58" spans="1:200" x14ac:dyDescent="0.25">
      <c r="A58" s="212">
        <v>38</v>
      </c>
      <c r="B58" s="213" t="s">
        <v>68</v>
      </c>
      <c r="C58" s="256">
        <v>85</v>
      </c>
      <c r="D58" s="256">
        <v>30.6</v>
      </c>
      <c r="E58" s="201">
        <f t="shared" si="380"/>
        <v>54.4</v>
      </c>
      <c r="F58" s="280">
        <v>95</v>
      </c>
      <c r="G58" s="277">
        <v>37.049999999999997</v>
      </c>
      <c r="H58" s="276">
        <f t="shared" si="381"/>
        <v>57.95</v>
      </c>
      <c r="I58" s="137"/>
      <c r="J58" s="137"/>
      <c r="K58" s="222">
        <f t="shared" si="432"/>
        <v>0</v>
      </c>
      <c r="L58" s="222">
        <f t="shared" si="433"/>
        <v>0</v>
      </c>
      <c r="M58" s="222">
        <f t="shared" si="434"/>
        <v>0</v>
      </c>
      <c r="N58" s="236">
        <f t="shared" si="435"/>
        <v>0</v>
      </c>
      <c r="O58" s="222">
        <f t="shared" si="436"/>
        <v>0</v>
      </c>
      <c r="P58" s="237">
        <f t="shared" si="437"/>
        <v>0</v>
      </c>
      <c r="Q58" s="137"/>
      <c r="R58" s="137"/>
      <c r="S58" s="222">
        <f t="shared" si="438"/>
        <v>0</v>
      </c>
      <c r="T58" s="222">
        <f t="shared" si="439"/>
        <v>0</v>
      </c>
      <c r="U58" s="222">
        <f t="shared" si="440"/>
        <v>0</v>
      </c>
      <c r="V58" s="236">
        <f t="shared" si="441"/>
        <v>0</v>
      </c>
      <c r="W58" s="222">
        <f t="shared" si="442"/>
        <v>0</v>
      </c>
      <c r="X58" s="237">
        <f t="shared" si="443"/>
        <v>0</v>
      </c>
      <c r="Y58" s="137"/>
      <c r="Z58" s="137"/>
      <c r="AA58" s="222">
        <f t="shared" si="444"/>
        <v>0</v>
      </c>
      <c r="AB58" s="222">
        <f t="shared" si="445"/>
        <v>0</v>
      </c>
      <c r="AC58" s="222">
        <f t="shared" si="446"/>
        <v>0</v>
      </c>
      <c r="AD58" s="236">
        <f t="shared" si="447"/>
        <v>0</v>
      </c>
      <c r="AE58" s="222">
        <f t="shared" si="448"/>
        <v>0</v>
      </c>
      <c r="AF58" s="237">
        <f t="shared" si="449"/>
        <v>0</v>
      </c>
      <c r="AG58" s="137"/>
      <c r="AH58" s="137"/>
      <c r="AI58" s="222">
        <f t="shared" si="450"/>
        <v>0</v>
      </c>
      <c r="AJ58" s="222">
        <f t="shared" si="451"/>
        <v>0</v>
      </c>
      <c r="AK58" s="222">
        <f t="shared" si="452"/>
        <v>0</v>
      </c>
      <c r="AL58" s="236">
        <f t="shared" si="453"/>
        <v>0</v>
      </c>
      <c r="AM58" s="222">
        <f t="shared" si="454"/>
        <v>0</v>
      </c>
      <c r="AN58" s="237">
        <f t="shared" si="455"/>
        <v>0</v>
      </c>
      <c r="AO58" s="137"/>
      <c r="AP58" s="137"/>
      <c r="AQ58" s="222">
        <f t="shared" si="382"/>
        <v>0</v>
      </c>
      <c r="AR58" s="222">
        <f t="shared" si="383"/>
        <v>0</v>
      </c>
      <c r="AS58" s="222">
        <f t="shared" si="384"/>
        <v>0</v>
      </c>
      <c r="AT58" s="236">
        <f t="shared" si="385"/>
        <v>0</v>
      </c>
      <c r="AU58" s="222">
        <f t="shared" si="386"/>
        <v>0</v>
      </c>
      <c r="AV58" s="237">
        <f t="shared" si="387"/>
        <v>0</v>
      </c>
      <c r="AW58" s="137"/>
      <c r="AX58" s="137"/>
      <c r="AY58" s="222">
        <f t="shared" si="456"/>
        <v>0</v>
      </c>
      <c r="AZ58" s="222">
        <f t="shared" si="457"/>
        <v>0</v>
      </c>
      <c r="BA58" s="222">
        <f t="shared" si="458"/>
        <v>0</v>
      </c>
      <c r="BB58" s="236">
        <f t="shared" si="459"/>
        <v>0</v>
      </c>
      <c r="BC58" s="222">
        <f t="shared" si="460"/>
        <v>0</v>
      </c>
      <c r="BD58" s="237">
        <f t="shared" si="461"/>
        <v>0</v>
      </c>
      <c r="BE58" s="137"/>
      <c r="BF58" s="137"/>
      <c r="BG58" s="222">
        <f t="shared" si="462"/>
        <v>0</v>
      </c>
      <c r="BH58" s="222">
        <f t="shared" si="463"/>
        <v>0</v>
      </c>
      <c r="BI58" s="222">
        <f t="shared" si="464"/>
        <v>0</v>
      </c>
      <c r="BJ58" s="236">
        <f t="shared" si="465"/>
        <v>0</v>
      </c>
      <c r="BK58" s="222">
        <f t="shared" si="466"/>
        <v>0</v>
      </c>
      <c r="BL58" s="237">
        <f t="shared" si="467"/>
        <v>0</v>
      </c>
      <c r="BM58" s="213"/>
      <c r="BN58" s="213"/>
      <c r="BO58" s="222">
        <f t="shared" si="468"/>
        <v>0</v>
      </c>
      <c r="BP58" s="222">
        <f t="shared" si="469"/>
        <v>0</v>
      </c>
      <c r="BQ58" s="222">
        <f t="shared" si="470"/>
        <v>0</v>
      </c>
      <c r="BR58" s="236">
        <f t="shared" si="471"/>
        <v>0</v>
      </c>
      <c r="BS58" s="222">
        <f t="shared" si="472"/>
        <v>0</v>
      </c>
      <c r="BT58" s="237">
        <f t="shared" si="473"/>
        <v>0</v>
      </c>
      <c r="BU58" s="137"/>
      <c r="BV58" s="137"/>
      <c r="BW58" s="222">
        <f t="shared" si="474"/>
        <v>0</v>
      </c>
      <c r="BX58" s="222">
        <f t="shared" si="475"/>
        <v>0</v>
      </c>
      <c r="BY58" s="222">
        <f t="shared" si="476"/>
        <v>0</v>
      </c>
      <c r="BZ58" s="236">
        <f t="shared" si="477"/>
        <v>0</v>
      </c>
      <c r="CA58" s="222">
        <f t="shared" si="478"/>
        <v>0</v>
      </c>
      <c r="CB58" s="237">
        <f t="shared" si="479"/>
        <v>0</v>
      </c>
      <c r="CC58" s="137"/>
      <c r="CD58" s="137"/>
      <c r="CE58" s="222">
        <f t="shared" si="480"/>
        <v>0</v>
      </c>
      <c r="CF58" s="222">
        <f t="shared" si="481"/>
        <v>0</v>
      </c>
      <c r="CG58" s="222">
        <f t="shared" si="482"/>
        <v>0</v>
      </c>
      <c r="CH58" s="236">
        <f t="shared" si="483"/>
        <v>0</v>
      </c>
      <c r="CI58" s="222">
        <f t="shared" si="484"/>
        <v>0</v>
      </c>
      <c r="CJ58" s="236">
        <f t="shared" si="485"/>
        <v>0</v>
      </c>
      <c r="CK58" s="137"/>
      <c r="CL58" s="137"/>
      <c r="CM58" s="222">
        <f t="shared" si="486"/>
        <v>0</v>
      </c>
      <c r="CN58" s="222">
        <f t="shared" si="487"/>
        <v>0</v>
      </c>
      <c r="CO58" s="222">
        <f t="shared" si="488"/>
        <v>0</v>
      </c>
      <c r="CP58" s="236">
        <f t="shared" si="489"/>
        <v>0</v>
      </c>
      <c r="CQ58" s="222">
        <f t="shared" si="490"/>
        <v>0</v>
      </c>
      <c r="CR58" s="237">
        <f t="shared" si="491"/>
        <v>0</v>
      </c>
      <c r="CS58" s="162"/>
      <c r="CT58" s="138"/>
      <c r="CU58" s="222">
        <f t="shared" si="520"/>
        <v>0</v>
      </c>
      <c r="CV58" s="222">
        <f t="shared" si="521"/>
        <v>0</v>
      </c>
      <c r="CW58" s="222">
        <f t="shared" si="522"/>
        <v>0</v>
      </c>
      <c r="CX58" s="236">
        <f t="shared" si="523"/>
        <v>0</v>
      </c>
      <c r="CY58" s="222">
        <f t="shared" si="524"/>
        <v>0</v>
      </c>
      <c r="CZ58" s="237">
        <f t="shared" si="525"/>
        <v>0</v>
      </c>
      <c r="DA58" s="137"/>
      <c r="DB58" s="137"/>
      <c r="DC58" s="222">
        <f t="shared" si="492"/>
        <v>0</v>
      </c>
      <c r="DD58" s="222">
        <f t="shared" si="493"/>
        <v>0</v>
      </c>
      <c r="DE58" s="222">
        <f t="shared" si="494"/>
        <v>0</v>
      </c>
      <c r="DF58" s="236">
        <f t="shared" si="495"/>
        <v>0</v>
      </c>
      <c r="DG58" s="222">
        <f t="shared" si="496"/>
        <v>0</v>
      </c>
      <c r="DH58" s="236">
        <f t="shared" si="497"/>
        <v>0</v>
      </c>
      <c r="DI58" s="137"/>
      <c r="DJ58" s="137"/>
      <c r="DK58" s="222">
        <f t="shared" si="498"/>
        <v>0</v>
      </c>
      <c r="DL58" s="222">
        <f t="shared" si="499"/>
        <v>0</v>
      </c>
      <c r="DM58" s="222">
        <f t="shared" si="500"/>
        <v>0</v>
      </c>
      <c r="DN58" s="236">
        <f t="shared" si="501"/>
        <v>0</v>
      </c>
      <c r="DO58" s="222">
        <f t="shared" si="502"/>
        <v>0</v>
      </c>
      <c r="DP58" s="237">
        <f t="shared" si="503"/>
        <v>0</v>
      </c>
      <c r="DQ58" s="137"/>
      <c r="DR58" s="137"/>
      <c r="DS58" s="222">
        <f t="shared" si="504"/>
        <v>0</v>
      </c>
      <c r="DT58" s="222">
        <f t="shared" si="505"/>
        <v>0</v>
      </c>
      <c r="DU58" s="222">
        <f t="shared" si="506"/>
        <v>0</v>
      </c>
      <c r="DV58" s="236">
        <f t="shared" si="507"/>
        <v>0</v>
      </c>
      <c r="DW58" s="222">
        <f t="shared" si="508"/>
        <v>0</v>
      </c>
      <c r="DX58" s="237">
        <f t="shared" si="509"/>
        <v>0</v>
      </c>
      <c r="DY58" s="137"/>
      <c r="DZ58" s="137"/>
      <c r="EA58" s="222">
        <f t="shared" si="388"/>
        <v>0</v>
      </c>
      <c r="EB58" s="222">
        <f t="shared" si="389"/>
        <v>0</v>
      </c>
      <c r="EC58" s="222">
        <f t="shared" si="390"/>
        <v>0</v>
      </c>
      <c r="ED58" s="236">
        <f t="shared" si="391"/>
        <v>0</v>
      </c>
      <c r="EE58" s="222">
        <f t="shared" si="510"/>
        <v>0</v>
      </c>
      <c r="EF58" s="236">
        <f t="shared" si="511"/>
        <v>0</v>
      </c>
      <c r="EG58" s="137"/>
      <c r="EH58" s="137"/>
      <c r="EI58" s="238">
        <f t="shared" si="392"/>
        <v>0</v>
      </c>
      <c r="EJ58" s="222">
        <f t="shared" si="393"/>
        <v>0</v>
      </c>
      <c r="EK58" s="222">
        <f t="shared" si="394"/>
        <v>0</v>
      </c>
      <c r="EL58" s="236">
        <f t="shared" si="395"/>
        <v>0</v>
      </c>
      <c r="EM58" s="222">
        <f t="shared" si="512"/>
        <v>0</v>
      </c>
      <c r="EN58" s="237">
        <f t="shared" si="513"/>
        <v>0</v>
      </c>
      <c r="EO58" s="137"/>
      <c r="EP58" s="137"/>
      <c r="EQ58" s="238">
        <f t="shared" si="396"/>
        <v>0</v>
      </c>
      <c r="ER58" s="222">
        <f t="shared" si="397"/>
        <v>0</v>
      </c>
      <c r="ES58" s="222">
        <f t="shared" si="398"/>
        <v>0</v>
      </c>
      <c r="ET58" s="236">
        <f t="shared" si="399"/>
        <v>0</v>
      </c>
      <c r="EU58" s="222">
        <f t="shared" si="514"/>
        <v>0</v>
      </c>
      <c r="EV58" s="237">
        <f t="shared" si="515"/>
        <v>0</v>
      </c>
      <c r="EW58" s="137"/>
      <c r="EX58" s="137"/>
      <c r="EY58" s="238">
        <f t="shared" si="400"/>
        <v>0</v>
      </c>
      <c r="EZ58" s="222">
        <f t="shared" si="401"/>
        <v>0</v>
      </c>
      <c r="FA58" s="222">
        <f t="shared" si="402"/>
        <v>0</v>
      </c>
      <c r="FB58" s="236">
        <f t="shared" si="403"/>
        <v>0</v>
      </c>
      <c r="FC58" s="222">
        <f t="shared" si="516"/>
        <v>0</v>
      </c>
      <c r="FD58" s="237">
        <f t="shared" si="517"/>
        <v>0</v>
      </c>
      <c r="FE58" s="137"/>
      <c r="FF58" s="137"/>
      <c r="FG58" s="238">
        <f t="shared" si="404"/>
        <v>0</v>
      </c>
      <c r="FH58" s="222">
        <f t="shared" si="405"/>
        <v>0</v>
      </c>
      <c r="FI58" s="222">
        <f t="shared" si="406"/>
        <v>0</v>
      </c>
      <c r="FJ58" s="236">
        <f t="shared" si="407"/>
        <v>0</v>
      </c>
      <c r="FK58" s="222">
        <f t="shared" si="518"/>
        <v>0</v>
      </c>
      <c r="FL58" s="237">
        <f t="shared" si="519"/>
        <v>0</v>
      </c>
      <c r="FM58" s="137"/>
      <c r="FN58" s="137"/>
      <c r="FO58" s="238">
        <f t="shared" si="408"/>
        <v>0</v>
      </c>
      <c r="FP58" s="222">
        <f t="shared" si="409"/>
        <v>0</v>
      </c>
      <c r="FQ58" s="222">
        <f t="shared" si="410"/>
        <v>0</v>
      </c>
      <c r="FR58" s="236">
        <f t="shared" si="411"/>
        <v>0</v>
      </c>
      <c r="FS58" s="222">
        <f t="shared" si="412"/>
        <v>0</v>
      </c>
      <c r="FT58" s="237">
        <f t="shared" si="413"/>
        <v>0</v>
      </c>
      <c r="FU58" s="137"/>
      <c r="FV58" s="137"/>
      <c r="FW58" s="238">
        <f t="shared" si="414"/>
        <v>0</v>
      </c>
      <c r="FX58" s="222">
        <f t="shared" si="415"/>
        <v>0</v>
      </c>
      <c r="FY58" s="222">
        <f t="shared" si="416"/>
        <v>0</v>
      </c>
      <c r="FZ58" s="236">
        <f t="shared" si="417"/>
        <v>0</v>
      </c>
      <c r="GA58" s="222">
        <f t="shared" si="418"/>
        <v>0</v>
      </c>
      <c r="GB58" s="237">
        <f t="shared" si="419"/>
        <v>0</v>
      </c>
      <c r="GC58" s="137"/>
      <c r="GD58" s="137"/>
      <c r="GE58" s="238">
        <f t="shared" si="420"/>
        <v>0</v>
      </c>
      <c r="GF58" s="222">
        <f t="shared" si="421"/>
        <v>0</v>
      </c>
      <c r="GG58" s="222">
        <f t="shared" si="422"/>
        <v>0</v>
      </c>
      <c r="GH58" s="236">
        <f t="shared" si="423"/>
        <v>0</v>
      </c>
      <c r="GI58" s="222">
        <f t="shared" si="424"/>
        <v>0</v>
      </c>
      <c r="GJ58" s="237">
        <f t="shared" si="425"/>
        <v>0</v>
      </c>
      <c r="GK58" s="137"/>
      <c r="GL58" s="137"/>
      <c r="GM58" s="238">
        <f t="shared" si="426"/>
        <v>0</v>
      </c>
      <c r="GN58" s="222">
        <f t="shared" si="427"/>
        <v>0</v>
      </c>
      <c r="GO58" s="222">
        <f t="shared" si="428"/>
        <v>0</v>
      </c>
      <c r="GP58" s="236">
        <f t="shared" si="429"/>
        <v>0</v>
      </c>
      <c r="GQ58" s="222">
        <f t="shared" si="430"/>
        <v>0</v>
      </c>
      <c r="GR58" s="237">
        <f t="shared" si="431"/>
        <v>0</v>
      </c>
    </row>
    <row r="59" spans="1:200" x14ac:dyDescent="0.25">
      <c r="A59" s="212">
        <v>39</v>
      </c>
      <c r="B59" s="213" t="s">
        <v>69</v>
      </c>
      <c r="C59" s="256">
        <v>85</v>
      </c>
      <c r="D59" s="256">
        <v>30.4</v>
      </c>
      <c r="E59" s="201">
        <f t="shared" si="380"/>
        <v>54.6</v>
      </c>
      <c r="F59" s="280">
        <v>95</v>
      </c>
      <c r="G59" s="277">
        <v>36.85</v>
      </c>
      <c r="H59" s="276">
        <f t="shared" si="381"/>
        <v>58.15</v>
      </c>
      <c r="I59" s="137"/>
      <c r="J59" s="137"/>
      <c r="K59" s="222">
        <f t="shared" si="432"/>
        <v>0</v>
      </c>
      <c r="L59" s="222">
        <f t="shared" si="433"/>
        <v>0</v>
      </c>
      <c r="M59" s="222">
        <f t="shared" si="434"/>
        <v>0</v>
      </c>
      <c r="N59" s="236">
        <f t="shared" si="435"/>
        <v>0</v>
      </c>
      <c r="O59" s="222">
        <f t="shared" si="436"/>
        <v>0</v>
      </c>
      <c r="P59" s="237">
        <f t="shared" si="437"/>
        <v>0</v>
      </c>
      <c r="Q59" s="137"/>
      <c r="R59" s="137"/>
      <c r="S59" s="222">
        <f t="shared" si="438"/>
        <v>0</v>
      </c>
      <c r="T59" s="222">
        <f t="shared" si="439"/>
        <v>0</v>
      </c>
      <c r="U59" s="222">
        <f t="shared" si="440"/>
        <v>0</v>
      </c>
      <c r="V59" s="236">
        <f t="shared" si="441"/>
        <v>0</v>
      </c>
      <c r="W59" s="222">
        <f t="shared" si="442"/>
        <v>0</v>
      </c>
      <c r="X59" s="237">
        <f t="shared" si="443"/>
        <v>0</v>
      </c>
      <c r="Y59" s="137"/>
      <c r="Z59" s="137"/>
      <c r="AA59" s="222">
        <f t="shared" si="444"/>
        <v>0</v>
      </c>
      <c r="AB59" s="222">
        <f t="shared" si="445"/>
        <v>0</v>
      </c>
      <c r="AC59" s="222">
        <f t="shared" si="446"/>
        <v>0</v>
      </c>
      <c r="AD59" s="236">
        <f t="shared" si="447"/>
        <v>0</v>
      </c>
      <c r="AE59" s="222">
        <f t="shared" si="448"/>
        <v>0</v>
      </c>
      <c r="AF59" s="237">
        <f t="shared" si="449"/>
        <v>0</v>
      </c>
      <c r="AG59" s="137"/>
      <c r="AH59" s="137"/>
      <c r="AI59" s="222">
        <f t="shared" si="450"/>
        <v>0</v>
      </c>
      <c r="AJ59" s="222">
        <f t="shared" si="451"/>
        <v>0</v>
      </c>
      <c r="AK59" s="222">
        <f t="shared" si="452"/>
        <v>0</v>
      </c>
      <c r="AL59" s="236">
        <f t="shared" si="453"/>
        <v>0</v>
      </c>
      <c r="AM59" s="222">
        <f t="shared" si="454"/>
        <v>0</v>
      </c>
      <c r="AN59" s="237">
        <f t="shared" si="455"/>
        <v>0</v>
      </c>
      <c r="AO59" s="137"/>
      <c r="AP59" s="137"/>
      <c r="AQ59" s="222">
        <f t="shared" si="382"/>
        <v>0</v>
      </c>
      <c r="AR59" s="222">
        <f t="shared" si="383"/>
        <v>0</v>
      </c>
      <c r="AS59" s="222">
        <f t="shared" si="384"/>
        <v>0</v>
      </c>
      <c r="AT59" s="236">
        <f t="shared" si="385"/>
        <v>0</v>
      </c>
      <c r="AU59" s="222">
        <f t="shared" si="386"/>
        <v>0</v>
      </c>
      <c r="AV59" s="237">
        <f t="shared" si="387"/>
        <v>0</v>
      </c>
      <c r="AW59" s="137"/>
      <c r="AX59" s="137"/>
      <c r="AY59" s="222">
        <f t="shared" si="456"/>
        <v>0</v>
      </c>
      <c r="AZ59" s="222">
        <f t="shared" si="457"/>
        <v>0</v>
      </c>
      <c r="BA59" s="222">
        <f t="shared" si="458"/>
        <v>0</v>
      </c>
      <c r="BB59" s="236">
        <f t="shared" si="459"/>
        <v>0</v>
      </c>
      <c r="BC59" s="222">
        <f t="shared" si="460"/>
        <v>0</v>
      </c>
      <c r="BD59" s="237">
        <f t="shared" si="461"/>
        <v>0</v>
      </c>
      <c r="BE59" s="137"/>
      <c r="BF59" s="137"/>
      <c r="BG59" s="222">
        <f t="shared" si="462"/>
        <v>0</v>
      </c>
      <c r="BH59" s="222">
        <f t="shared" si="463"/>
        <v>0</v>
      </c>
      <c r="BI59" s="222">
        <f t="shared" si="464"/>
        <v>0</v>
      </c>
      <c r="BJ59" s="236">
        <f t="shared" si="465"/>
        <v>0</v>
      </c>
      <c r="BK59" s="222">
        <f t="shared" si="466"/>
        <v>0</v>
      </c>
      <c r="BL59" s="237">
        <f t="shared" si="467"/>
        <v>0</v>
      </c>
      <c r="BM59" s="213"/>
      <c r="BN59" s="213"/>
      <c r="BO59" s="222">
        <f t="shared" si="468"/>
        <v>0</v>
      </c>
      <c r="BP59" s="222">
        <f t="shared" si="469"/>
        <v>0</v>
      </c>
      <c r="BQ59" s="222">
        <f t="shared" si="470"/>
        <v>0</v>
      </c>
      <c r="BR59" s="236">
        <f t="shared" si="471"/>
        <v>0</v>
      </c>
      <c r="BS59" s="222">
        <f t="shared" si="472"/>
        <v>0</v>
      </c>
      <c r="BT59" s="237">
        <f t="shared" si="473"/>
        <v>0</v>
      </c>
      <c r="BU59" s="137"/>
      <c r="BV59" s="137"/>
      <c r="BW59" s="222">
        <f t="shared" si="474"/>
        <v>0</v>
      </c>
      <c r="BX59" s="222">
        <f t="shared" si="475"/>
        <v>0</v>
      </c>
      <c r="BY59" s="222">
        <f t="shared" si="476"/>
        <v>0</v>
      </c>
      <c r="BZ59" s="236">
        <f t="shared" si="477"/>
        <v>0</v>
      </c>
      <c r="CA59" s="222">
        <f t="shared" si="478"/>
        <v>0</v>
      </c>
      <c r="CB59" s="237">
        <f t="shared" si="479"/>
        <v>0</v>
      </c>
      <c r="CC59" s="137"/>
      <c r="CD59" s="137"/>
      <c r="CE59" s="222">
        <f t="shared" si="480"/>
        <v>0</v>
      </c>
      <c r="CF59" s="222">
        <f t="shared" si="481"/>
        <v>0</v>
      </c>
      <c r="CG59" s="222">
        <f t="shared" si="482"/>
        <v>0</v>
      </c>
      <c r="CH59" s="236">
        <f t="shared" si="483"/>
        <v>0</v>
      </c>
      <c r="CI59" s="222">
        <f t="shared" si="484"/>
        <v>0</v>
      </c>
      <c r="CJ59" s="236">
        <f t="shared" si="485"/>
        <v>0</v>
      </c>
      <c r="CK59" s="137"/>
      <c r="CL59" s="137"/>
      <c r="CM59" s="222">
        <f t="shared" si="486"/>
        <v>0</v>
      </c>
      <c r="CN59" s="222">
        <f t="shared" si="487"/>
        <v>0</v>
      </c>
      <c r="CO59" s="222">
        <f t="shared" si="488"/>
        <v>0</v>
      </c>
      <c r="CP59" s="236">
        <f t="shared" si="489"/>
        <v>0</v>
      </c>
      <c r="CQ59" s="222">
        <f t="shared" si="490"/>
        <v>0</v>
      </c>
      <c r="CR59" s="237">
        <f t="shared" si="491"/>
        <v>0</v>
      </c>
      <c r="CS59" s="162"/>
      <c r="CT59" s="138"/>
      <c r="CU59" s="222">
        <f t="shared" si="520"/>
        <v>0</v>
      </c>
      <c r="CV59" s="222">
        <f t="shared" si="521"/>
        <v>0</v>
      </c>
      <c r="CW59" s="222">
        <f t="shared" si="522"/>
        <v>0</v>
      </c>
      <c r="CX59" s="236">
        <f t="shared" si="523"/>
        <v>0</v>
      </c>
      <c r="CY59" s="222">
        <f t="shared" si="524"/>
        <v>0</v>
      </c>
      <c r="CZ59" s="237">
        <f t="shared" si="525"/>
        <v>0</v>
      </c>
      <c r="DA59" s="137"/>
      <c r="DB59" s="137"/>
      <c r="DC59" s="222">
        <f>(DA59*D59)</f>
        <v>0</v>
      </c>
      <c r="DD59" s="222">
        <f>(DA59*E59)</f>
        <v>0</v>
      </c>
      <c r="DE59" s="222">
        <f>(DB59*G59)</f>
        <v>0</v>
      </c>
      <c r="DF59" s="236">
        <f>(DB59*H59)</f>
        <v>0</v>
      </c>
      <c r="DG59" s="222">
        <f>(DC59+DE59)</f>
        <v>0</v>
      </c>
      <c r="DH59" s="236">
        <f>(DD59+DF59)</f>
        <v>0</v>
      </c>
      <c r="DI59" s="137"/>
      <c r="DJ59" s="137"/>
      <c r="DK59" s="222">
        <f t="shared" si="498"/>
        <v>0</v>
      </c>
      <c r="DL59" s="222">
        <f t="shared" si="499"/>
        <v>0</v>
      </c>
      <c r="DM59" s="222">
        <f t="shared" si="500"/>
        <v>0</v>
      </c>
      <c r="DN59" s="236">
        <f t="shared" si="501"/>
        <v>0</v>
      </c>
      <c r="DO59" s="222">
        <f t="shared" si="502"/>
        <v>0</v>
      </c>
      <c r="DP59" s="237">
        <f t="shared" si="503"/>
        <v>0</v>
      </c>
      <c r="DQ59" s="137"/>
      <c r="DR59" s="137"/>
      <c r="DS59" s="222">
        <f t="shared" si="504"/>
        <v>0</v>
      </c>
      <c r="DT59" s="222">
        <f t="shared" si="505"/>
        <v>0</v>
      </c>
      <c r="DU59" s="222">
        <f t="shared" si="506"/>
        <v>0</v>
      </c>
      <c r="DV59" s="236">
        <f t="shared" si="507"/>
        <v>0</v>
      </c>
      <c r="DW59" s="222">
        <f t="shared" si="508"/>
        <v>0</v>
      </c>
      <c r="DX59" s="237">
        <f t="shared" si="509"/>
        <v>0</v>
      </c>
      <c r="DY59" s="137"/>
      <c r="DZ59" s="137"/>
      <c r="EA59" s="222">
        <f t="shared" si="388"/>
        <v>0</v>
      </c>
      <c r="EB59" s="222">
        <f t="shared" si="389"/>
        <v>0</v>
      </c>
      <c r="EC59" s="222">
        <f t="shared" si="390"/>
        <v>0</v>
      </c>
      <c r="ED59" s="236">
        <f t="shared" si="391"/>
        <v>0</v>
      </c>
      <c r="EE59" s="222">
        <f t="shared" si="510"/>
        <v>0</v>
      </c>
      <c r="EF59" s="236">
        <f t="shared" si="511"/>
        <v>0</v>
      </c>
      <c r="EG59" s="137"/>
      <c r="EH59" s="137"/>
      <c r="EI59" s="238">
        <f t="shared" si="392"/>
        <v>0</v>
      </c>
      <c r="EJ59" s="222">
        <f t="shared" si="393"/>
        <v>0</v>
      </c>
      <c r="EK59" s="222">
        <f t="shared" si="394"/>
        <v>0</v>
      </c>
      <c r="EL59" s="236">
        <f t="shared" si="395"/>
        <v>0</v>
      </c>
      <c r="EM59" s="222">
        <f t="shared" si="512"/>
        <v>0</v>
      </c>
      <c r="EN59" s="237">
        <f t="shared" si="513"/>
        <v>0</v>
      </c>
      <c r="EO59" s="137"/>
      <c r="EP59" s="137"/>
      <c r="EQ59" s="238">
        <f t="shared" si="396"/>
        <v>0</v>
      </c>
      <c r="ER59" s="222">
        <f t="shared" si="397"/>
        <v>0</v>
      </c>
      <c r="ES59" s="222">
        <f t="shared" si="398"/>
        <v>0</v>
      </c>
      <c r="ET59" s="236">
        <f t="shared" si="399"/>
        <v>0</v>
      </c>
      <c r="EU59" s="222">
        <f t="shared" si="514"/>
        <v>0</v>
      </c>
      <c r="EV59" s="237">
        <f t="shared" si="515"/>
        <v>0</v>
      </c>
      <c r="EW59" s="137"/>
      <c r="EX59" s="137"/>
      <c r="EY59" s="238">
        <f t="shared" si="400"/>
        <v>0</v>
      </c>
      <c r="EZ59" s="222">
        <f t="shared" si="401"/>
        <v>0</v>
      </c>
      <c r="FA59" s="222">
        <f t="shared" si="402"/>
        <v>0</v>
      </c>
      <c r="FB59" s="236">
        <f t="shared" si="403"/>
        <v>0</v>
      </c>
      <c r="FC59" s="222">
        <f t="shared" si="516"/>
        <v>0</v>
      </c>
      <c r="FD59" s="237">
        <f t="shared" si="517"/>
        <v>0</v>
      </c>
      <c r="FE59" s="137"/>
      <c r="FF59" s="137"/>
      <c r="FG59" s="238">
        <f t="shared" si="404"/>
        <v>0</v>
      </c>
      <c r="FH59" s="222">
        <f t="shared" si="405"/>
        <v>0</v>
      </c>
      <c r="FI59" s="222">
        <f t="shared" si="406"/>
        <v>0</v>
      </c>
      <c r="FJ59" s="236">
        <f t="shared" si="407"/>
        <v>0</v>
      </c>
      <c r="FK59" s="222">
        <f t="shared" si="518"/>
        <v>0</v>
      </c>
      <c r="FL59" s="237">
        <f t="shared" si="519"/>
        <v>0</v>
      </c>
      <c r="FM59" s="137"/>
      <c r="FN59" s="137"/>
      <c r="FO59" s="238">
        <f t="shared" si="408"/>
        <v>0</v>
      </c>
      <c r="FP59" s="222">
        <f t="shared" si="409"/>
        <v>0</v>
      </c>
      <c r="FQ59" s="222">
        <f t="shared" si="410"/>
        <v>0</v>
      </c>
      <c r="FR59" s="236">
        <f t="shared" si="411"/>
        <v>0</v>
      </c>
      <c r="FS59" s="222">
        <f t="shared" si="412"/>
        <v>0</v>
      </c>
      <c r="FT59" s="237">
        <f t="shared" si="413"/>
        <v>0</v>
      </c>
      <c r="FU59" s="137"/>
      <c r="FV59" s="137"/>
      <c r="FW59" s="238">
        <f t="shared" si="414"/>
        <v>0</v>
      </c>
      <c r="FX59" s="222">
        <f t="shared" si="415"/>
        <v>0</v>
      </c>
      <c r="FY59" s="222">
        <f t="shared" si="416"/>
        <v>0</v>
      </c>
      <c r="FZ59" s="236">
        <f t="shared" si="417"/>
        <v>0</v>
      </c>
      <c r="GA59" s="222">
        <f t="shared" si="418"/>
        <v>0</v>
      </c>
      <c r="GB59" s="237">
        <f t="shared" si="419"/>
        <v>0</v>
      </c>
      <c r="GC59" s="137"/>
      <c r="GD59" s="137"/>
      <c r="GE59" s="238">
        <f t="shared" si="420"/>
        <v>0</v>
      </c>
      <c r="GF59" s="222">
        <f t="shared" si="421"/>
        <v>0</v>
      </c>
      <c r="GG59" s="222">
        <f t="shared" si="422"/>
        <v>0</v>
      </c>
      <c r="GH59" s="236">
        <f t="shared" si="423"/>
        <v>0</v>
      </c>
      <c r="GI59" s="222">
        <f t="shared" si="424"/>
        <v>0</v>
      </c>
      <c r="GJ59" s="237">
        <f t="shared" si="425"/>
        <v>0</v>
      </c>
      <c r="GK59" s="137"/>
      <c r="GL59" s="137"/>
      <c r="GM59" s="238">
        <f t="shared" si="426"/>
        <v>0</v>
      </c>
      <c r="GN59" s="222">
        <f t="shared" si="427"/>
        <v>0</v>
      </c>
      <c r="GO59" s="222">
        <f t="shared" si="428"/>
        <v>0</v>
      </c>
      <c r="GP59" s="236">
        <f t="shared" si="429"/>
        <v>0</v>
      </c>
      <c r="GQ59" s="222">
        <f t="shared" si="430"/>
        <v>0</v>
      </c>
      <c r="GR59" s="237">
        <f t="shared" si="431"/>
        <v>0</v>
      </c>
    </row>
    <row r="60" spans="1:200" x14ac:dyDescent="0.25">
      <c r="A60" s="212"/>
      <c r="B60" s="214"/>
      <c r="C60" s="267"/>
      <c r="D60" s="267"/>
      <c r="E60" s="262"/>
      <c r="I60" s="53"/>
      <c r="J60" s="53"/>
      <c r="K60" s="243"/>
      <c r="L60" s="247"/>
      <c r="M60" s="247"/>
      <c r="N60" s="243"/>
      <c r="O60" s="222">
        <f>SUM(O50:O59)</f>
        <v>67.2</v>
      </c>
      <c r="P60" s="237">
        <f>SUM(P50:P59)</f>
        <v>112.8</v>
      </c>
      <c r="Q60" s="53"/>
      <c r="R60" s="53"/>
      <c r="S60" s="243"/>
      <c r="T60" s="247"/>
      <c r="U60" s="247"/>
      <c r="V60" s="243"/>
      <c r="W60" s="222">
        <f>SUM(W50:W59)</f>
        <v>0</v>
      </c>
      <c r="X60" s="237">
        <f>SUM(X50:X59)</f>
        <v>0</v>
      </c>
      <c r="Y60" s="53"/>
      <c r="Z60" s="53"/>
      <c r="AA60" s="243"/>
      <c r="AB60" s="247"/>
      <c r="AC60" s="247"/>
      <c r="AD60" s="243"/>
      <c r="AE60" s="222">
        <f>SUM(AE50:AE59)</f>
        <v>105.75</v>
      </c>
      <c r="AF60" s="237">
        <f>SUM(AF50:AF59)</f>
        <v>169.25</v>
      </c>
      <c r="AG60" s="54"/>
      <c r="AH60" s="54"/>
      <c r="AI60" s="243"/>
      <c r="AJ60" s="247"/>
      <c r="AK60" s="247"/>
      <c r="AL60" s="243"/>
      <c r="AM60" s="222">
        <f>SUM(AM50:AM59)</f>
        <v>0</v>
      </c>
      <c r="AN60" s="237">
        <f>SUM(AN50:AN59)</f>
        <v>0</v>
      </c>
      <c r="AO60" s="54"/>
      <c r="AP60" s="54"/>
      <c r="AQ60" s="243"/>
      <c r="AR60" s="247"/>
      <c r="AS60" s="247"/>
      <c r="AT60" s="243"/>
      <c r="AU60" s="222">
        <f>SUM(AU50:AU59)</f>
        <v>30.4</v>
      </c>
      <c r="AV60" s="237">
        <f>SUM(AV50:AV59)</f>
        <v>54.6</v>
      </c>
      <c r="AW60" s="54"/>
      <c r="AX60" s="54"/>
      <c r="AY60" s="243"/>
      <c r="AZ60" s="247"/>
      <c r="BA60" s="247"/>
      <c r="BB60" s="243"/>
      <c r="BC60" s="222">
        <f>SUM(BC50:BC59)</f>
        <v>44.1</v>
      </c>
      <c r="BD60" s="237">
        <f>SUM(BD50:BD59)</f>
        <v>50.9</v>
      </c>
      <c r="BE60" s="54"/>
      <c r="BF60" s="54"/>
      <c r="BG60" s="243"/>
      <c r="BH60" s="247"/>
      <c r="BI60" s="247"/>
      <c r="BJ60" s="243"/>
      <c r="BK60" s="222">
        <f>SUM(BK50:BK59)</f>
        <v>77.7</v>
      </c>
      <c r="BL60" s="237">
        <f>SUM(BL50:BL59)</f>
        <v>188.4</v>
      </c>
      <c r="BM60" s="214"/>
      <c r="BN60" s="214"/>
      <c r="BO60" s="243"/>
      <c r="BP60" s="247"/>
      <c r="BQ60" s="247"/>
      <c r="BR60" s="243"/>
      <c r="BS60" s="222">
        <f>SUM(BS50:BS59)</f>
        <v>44.1</v>
      </c>
      <c r="BT60" s="237">
        <f>SUM(BT50:BT59)</f>
        <v>50.9</v>
      </c>
      <c r="BU60" s="54"/>
      <c r="BV60" s="54"/>
      <c r="BW60" s="243"/>
      <c r="BX60" s="247"/>
      <c r="BY60" s="247"/>
      <c r="BZ60" s="243"/>
      <c r="CA60" s="222">
        <f>SUM(CA50:CA59)</f>
        <v>0</v>
      </c>
      <c r="CB60" s="237">
        <f>SUM(CB50:CB59)</f>
        <v>0</v>
      </c>
      <c r="CC60" s="54"/>
      <c r="CD60" s="54"/>
      <c r="CE60" s="243"/>
      <c r="CF60" s="247"/>
      <c r="CG60" s="247"/>
      <c r="CH60" s="243"/>
      <c r="CI60" s="222">
        <f>SUM(CI50:CI59)</f>
        <v>0</v>
      </c>
      <c r="CJ60" s="236">
        <f>SUM(CJ50:CJ59)</f>
        <v>0</v>
      </c>
      <c r="CK60" s="54"/>
      <c r="CL60" s="54"/>
      <c r="CM60" s="243"/>
      <c r="CN60" s="247"/>
      <c r="CO60" s="247"/>
      <c r="CP60" s="243"/>
      <c r="CQ60" s="222">
        <f>SUM(CQ50:CQ59)</f>
        <v>60.2</v>
      </c>
      <c r="CR60" s="237">
        <f>SUM(CR50:CR59)</f>
        <v>109.8</v>
      </c>
      <c r="CS60" s="55"/>
      <c r="CT60" s="56"/>
      <c r="CU60" s="243"/>
      <c r="CV60" s="247"/>
      <c r="CW60" s="247"/>
      <c r="CX60" s="243"/>
      <c r="CY60" s="222">
        <f>SUM(CY50:CY59)</f>
        <v>37.049999999999997</v>
      </c>
      <c r="CZ60" s="237">
        <f>SUM(CZ50:CZ59)</f>
        <v>57.95</v>
      </c>
      <c r="DA60" s="54"/>
      <c r="DB60" s="54"/>
      <c r="DC60" s="243"/>
      <c r="DD60" s="247"/>
      <c r="DE60" s="247"/>
      <c r="DF60" s="243"/>
      <c r="DG60" s="222">
        <f>SUM(DG50:DG59)</f>
        <v>29.65</v>
      </c>
      <c r="DH60" s="236">
        <f>SUM(DH50:DH59)</f>
        <v>55.35</v>
      </c>
      <c r="DI60" s="54"/>
      <c r="DJ60" s="54"/>
      <c r="DK60" s="243"/>
      <c r="DL60" s="247"/>
      <c r="DM60" s="247"/>
      <c r="DN60" s="243"/>
      <c r="DO60" s="222">
        <f>SUM(DO50:DO59)</f>
        <v>66.699999999999989</v>
      </c>
      <c r="DP60" s="237">
        <f>SUM(DP50:DP59)</f>
        <v>113.30000000000001</v>
      </c>
      <c r="DQ60" s="54"/>
      <c r="DR60" s="54"/>
      <c r="DS60" s="243"/>
      <c r="DT60" s="247"/>
      <c r="DU60" s="247"/>
      <c r="DV60" s="243"/>
      <c r="DW60" s="222">
        <f>SUM(DW50:DW59)</f>
        <v>74.099999999999994</v>
      </c>
      <c r="DX60" s="237">
        <f>SUM(DX50:DX59)</f>
        <v>115.9</v>
      </c>
      <c r="DY60" s="54"/>
      <c r="DZ60" s="54"/>
      <c r="EA60" s="243"/>
      <c r="EB60" s="247"/>
      <c r="EC60" s="247"/>
      <c r="ED60" s="243"/>
      <c r="EE60" s="222">
        <f>SUM(EE50:EE59)</f>
        <v>30.35</v>
      </c>
      <c r="EF60" s="236">
        <f>SUM(EF50:EF59)</f>
        <v>54.65</v>
      </c>
      <c r="EG60" s="54"/>
      <c r="EH60" s="54"/>
      <c r="EI60" s="243"/>
      <c r="EJ60" s="247"/>
      <c r="EK60" s="247"/>
      <c r="EL60" s="243"/>
      <c r="EM60" s="222">
        <f>SUM(EM50:EM59)</f>
        <v>0</v>
      </c>
      <c r="EN60" s="237">
        <f>SUM(EN50:EN59)</f>
        <v>0</v>
      </c>
      <c r="EO60" s="54"/>
      <c r="EP60" s="54"/>
      <c r="EQ60" s="243"/>
      <c r="ER60" s="247"/>
      <c r="ES60" s="247"/>
      <c r="ET60" s="243"/>
      <c r="EU60" s="222">
        <f>SUM(EU50:EU59)</f>
        <v>67.2</v>
      </c>
      <c r="EV60" s="237">
        <f>SUM(EV50:EV59)</f>
        <v>112.8</v>
      </c>
      <c r="EW60" s="54"/>
      <c r="EX60" s="54"/>
      <c r="EY60" s="243"/>
      <c r="EZ60" s="247"/>
      <c r="FA60" s="247"/>
      <c r="FB60" s="243"/>
      <c r="FC60" s="222">
        <f>SUM(FC50:FC59)</f>
        <v>36.85</v>
      </c>
      <c r="FD60" s="237">
        <f>SUM(FD50:FD59)</f>
        <v>58.15</v>
      </c>
      <c r="FE60" s="54"/>
      <c r="FF60" s="54"/>
      <c r="FG60" s="243"/>
      <c r="FH60" s="247"/>
      <c r="FI60" s="247"/>
      <c r="FJ60" s="243"/>
      <c r="FK60" s="222">
        <f>SUM(FK50:FK59)</f>
        <v>0</v>
      </c>
      <c r="FL60" s="237">
        <f>SUM(FL50:FL59)</f>
        <v>0</v>
      </c>
      <c r="FM60" s="54"/>
      <c r="FN60" s="54"/>
      <c r="FO60" s="243"/>
      <c r="FP60" s="247"/>
      <c r="FQ60" s="247"/>
      <c r="FR60" s="243"/>
      <c r="FS60" s="222">
        <f>SUM(FS50:FS59)</f>
        <v>0</v>
      </c>
      <c r="FT60" s="237">
        <f>SUM(FT50:FT59)</f>
        <v>0</v>
      </c>
      <c r="FU60" s="54"/>
      <c r="FV60" s="54"/>
      <c r="FW60" s="243"/>
      <c r="FX60" s="247"/>
      <c r="FY60" s="247"/>
      <c r="FZ60" s="243"/>
      <c r="GA60" s="222">
        <f>SUM(GA50:GA59)</f>
        <v>0</v>
      </c>
      <c r="GB60" s="237">
        <f>SUM(GB50:GB59)</f>
        <v>0</v>
      </c>
      <c r="GC60" s="54"/>
      <c r="GD60" s="54"/>
      <c r="GE60" s="243"/>
      <c r="GF60" s="247"/>
      <c r="GG60" s="247"/>
      <c r="GH60" s="243"/>
      <c r="GI60" s="222">
        <f>SUM(GI50:GI59)</f>
        <v>44.1</v>
      </c>
      <c r="GJ60" s="237">
        <f>SUM(GJ50:GJ59)</f>
        <v>50.9</v>
      </c>
      <c r="GK60" s="54"/>
      <c r="GL60" s="54"/>
      <c r="GM60" s="243"/>
      <c r="GN60" s="247"/>
      <c r="GO60" s="247"/>
      <c r="GP60" s="243"/>
      <c r="GQ60" s="222">
        <f>SUM(GQ50:GQ59)</f>
        <v>0</v>
      </c>
      <c r="GR60" s="237">
        <f>SUM(GR50:GR59)</f>
        <v>0</v>
      </c>
    </row>
    <row r="61" spans="1:200" x14ac:dyDescent="0.25">
      <c r="A61" s="212"/>
      <c r="B61" s="248" t="s">
        <v>70</v>
      </c>
      <c r="C61" s="264"/>
      <c r="D61" s="269"/>
      <c r="E61" s="262"/>
      <c r="I61" s="37"/>
      <c r="J61" s="37"/>
      <c r="K61" s="243"/>
      <c r="L61" s="247"/>
      <c r="M61" s="247"/>
      <c r="N61" s="243"/>
      <c r="O61" s="244"/>
      <c r="P61" s="246"/>
      <c r="Q61" s="37"/>
      <c r="R61" s="37"/>
      <c r="S61" s="243"/>
      <c r="T61" s="247"/>
      <c r="U61" s="247"/>
      <c r="V61" s="243"/>
      <c r="W61" s="244"/>
      <c r="X61" s="246"/>
      <c r="Y61" s="37"/>
      <c r="Z61" s="37"/>
      <c r="AA61" s="243"/>
      <c r="AB61" s="247"/>
      <c r="AC61" s="247"/>
      <c r="AD61" s="243"/>
      <c r="AE61" s="244"/>
      <c r="AF61" s="246"/>
      <c r="AG61" s="38"/>
      <c r="AH61" s="38"/>
      <c r="AI61" s="243"/>
      <c r="AJ61" s="247"/>
      <c r="AK61" s="247"/>
      <c r="AL61" s="243"/>
      <c r="AM61" s="244"/>
      <c r="AN61" s="246"/>
      <c r="AO61" s="38"/>
      <c r="AP61" s="38"/>
      <c r="AQ61" s="243"/>
      <c r="AR61" s="247"/>
      <c r="AS61" s="247"/>
      <c r="AT61" s="243"/>
      <c r="AU61" s="244"/>
      <c r="AV61" s="246"/>
      <c r="AW61" s="38"/>
      <c r="AX61" s="38"/>
      <c r="AY61" s="243"/>
      <c r="AZ61" s="247"/>
      <c r="BA61" s="247"/>
      <c r="BB61" s="243"/>
      <c r="BC61" s="244"/>
      <c r="BD61" s="246"/>
      <c r="BE61" s="38"/>
      <c r="BF61" s="38"/>
      <c r="BG61" s="243"/>
      <c r="BH61" s="247"/>
      <c r="BI61" s="247"/>
      <c r="BJ61" s="243"/>
      <c r="BK61" s="244"/>
      <c r="BL61" s="246"/>
      <c r="BM61" s="215"/>
      <c r="BN61" s="215"/>
      <c r="BO61" s="243"/>
      <c r="BP61" s="247"/>
      <c r="BQ61" s="247"/>
      <c r="BR61" s="243"/>
      <c r="BS61" s="244"/>
      <c r="BT61" s="246"/>
      <c r="BU61" s="38"/>
      <c r="BV61" s="38"/>
      <c r="BW61" s="243"/>
      <c r="BX61" s="247"/>
      <c r="BY61" s="247"/>
      <c r="BZ61" s="243"/>
      <c r="CA61" s="244"/>
      <c r="CB61" s="246"/>
      <c r="CC61" s="38"/>
      <c r="CD61" s="38"/>
      <c r="CE61" s="243"/>
      <c r="CF61" s="247"/>
      <c r="CG61" s="247"/>
      <c r="CH61" s="243"/>
      <c r="CI61" s="244"/>
      <c r="CJ61" s="244"/>
      <c r="CK61" s="38"/>
      <c r="CL61" s="38"/>
      <c r="CM61" s="243"/>
      <c r="CN61" s="247"/>
      <c r="CO61" s="247"/>
      <c r="CP61" s="243"/>
      <c r="CQ61" s="244"/>
      <c r="CR61" s="246"/>
      <c r="CS61" s="40"/>
      <c r="CT61" s="41"/>
      <c r="CU61" s="243"/>
      <c r="CV61" s="247"/>
      <c r="CW61" s="247"/>
      <c r="CX61" s="243"/>
      <c r="CY61" s="244"/>
      <c r="CZ61" s="246"/>
      <c r="DA61" s="38"/>
      <c r="DB61" s="38"/>
      <c r="DC61" s="243"/>
      <c r="DD61" s="247"/>
      <c r="DE61" s="247"/>
      <c r="DF61" s="243"/>
      <c r="DG61" s="244"/>
      <c r="DH61" s="244"/>
      <c r="DI61" s="38"/>
      <c r="DJ61" s="38"/>
      <c r="DK61" s="243"/>
      <c r="DL61" s="247"/>
      <c r="DM61" s="247"/>
      <c r="DN61" s="243"/>
      <c r="DO61" s="244"/>
      <c r="DP61" s="246"/>
      <c r="DQ61" s="38"/>
      <c r="DR61" s="38"/>
      <c r="DS61" s="243"/>
      <c r="DT61" s="247"/>
      <c r="DU61" s="247"/>
      <c r="DV61" s="243"/>
      <c r="DW61" s="244"/>
      <c r="DX61" s="246"/>
      <c r="DY61" s="38"/>
      <c r="DZ61" s="38"/>
      <c r="EA61" s="243"/>
      <c r="EB61" s="247"/>
      <c r="EC61" s="247"/>
      <c r="ED61" s="243"/>
      <c r="EE61" s="244"/>
      <c r="EF61" s="244"/>
      <c r="EG61" s="38"/>
      <c r="EH61" s="38"/>
      <c r="EI61" s="243"/>
      <c r="EJ61" s="247"/>
      <c r="EK61" s="247"/>
      <c r="EL61" s="243"/>
      <c r="EM61" s="244"/>
      <c r="EN61" s="246"/>
      <c r="EO61" s="38"/>
      <c r="EP61" s="38"/>
      <c r="EQ61" s="243"/>
      <c r="ER61" s="247"/>
      <c r="ES61" s="247"/>
      <c r="ET61" s="243"/>
      <c r="EU61" s="244"/>
      <c r="EV61" s="246"/>
      <c r="EW61" s="38"/>
      <c r="EX61" s="38"/>
      <c r="EY61" s="243"/>
      <c r="EZ61" s="247"/>
      <c r="FA61" s="247"/>
      <c r="FB61" s="243"/>
      <c r="FC61" s="244"/>
      <c r="FD61" s="246"/>
      <c r="FE61" s="38"/>
      <c r="FF61" s="38"/>
      <c r="FG61" s="243"/>
      <c r="FH61" s="247"/>
      <c r="FI61" s="247"/>
      <c r="FJ61" s="243"/>
      <c r="FK61" s="244"/>
      <c r="FL61" s="246"/>
      <c r="FM61" s="38"/>
      <c r="FN61" s="38"/>
      <c r="FO61" s="243"/>
      <c r="FP61" s="247"/>
      <c r="FQ61" s="247"/>
      <c r="FR61" s="243"/>
      <c r="FS61" s="244"/>
      <c r="FT61" s="246"/>
      <c r="FU61" s="38"/>
      <c r="FV61" s="38"/>
      <c r="FW61" s="243"/>
      <c r="FX61" s="247"/>
      <c r="FY61" s="247"/>
      <c r="FZ61" s="243"/>
      <c r="GA61" s="244"/>
      <c r="GB61" s="246"/>
      <c r="GC61" s="38"/>
      <c r="GD61" s="38"/>
      <c r="GE61" s="243"/>
      <c r="GF61" s="247"/>
      <c r="GG61" s="247"/>
      <c r="GH61" s="243"/>
      <c r="GI61" s="244"/>
      <c r="GJ61" s="246"/>
      <c r="GK61" s="38"/>
      <c r="GL61" s="38"/>
      <c r="GM61" s="243"/>
      <c r="GN61" s="247"/>
      <c r="GO61" s="247"/>
      <c r="GP61" s="243"/>
      <c r="GQ61" s="244"/>
      <c r="GR61" s="246"/>
    </row>
    <row r="62" spans="1:200" x14ac:dyDescent="0.25">
      <c r="A62" s="212">
        <v>40</v>
      </c>
      <c r="B62" s="213" t="s">
        <v>71</v>
      </c>
      <c r="C62" s="256">
        <v>115</v>
      </c>
      <c r="D62" s="254">
        <v>38.43</v>
      </c>
      <c r="E62" s="201">
        <f>(C62-D62)</f>
        <v>76.569999999999993</v>
      </c>
      <c r="F62" s="270">
        <v>125</v>
      </c>
      <c r="G62" s="270">
        <v>41.88</v>
      </c>
      <c r="H62" s="276">
        <f>(F62-G62)</f>
        <v>83.12</v>
      </c>
      <c r="I62" s="19"/>
      <c r="J62" s="19">
        <v>2</v>
      </c>
      <c r="K62" s="222">
        <f>(I62*D62)</f>
        <v>0</v>
      </c>
      <c r="L62" s="222">
        <f>(I62*E62)</f>
        <v>0</v>
      </c>
      <c r="M62" s="222">
        <f>(J62*G62)</f>
        <v>83.76</v>
      </c>
      <c r="N62" s="236">
        <f>(J62*H62)</f>
        <v>166.24</v>
      </c>
      <c r="O62" s="222">
        <f t="shared" ref="O62:P64" si="526">(K62+M62)</f>
        <v>83.76</v>
      </c>
      <c r="P62" s="237">
        <f t="shared" si="526"/>
        <v>166.24</v>
      </c>
      <c r="Q62" s="19">
        <v>3</v>
      </c>
      <c r="R62" s="19"/>
      <c r="S62" s="222">
        <f>(Q62*D62)</f>
        <v>115.28999999999999</v>
      </c>
      <c r="T62" s="222">
        <f>(Q62*E62)</f>
        <v>229.70999999999998</v>
      </c>
      <c r="U62" s="222">
        <f>(R62*G62)</f>
        <v>0</v>
      </c>
      <c r="V62" s="236">
        <f>(R62*H62)</f>
        <v>0</v>
      </c>
      <c r="W62" s="222">
        <f t="shared" ref="W62:X64" si="527">(S62+U62)</f>
        <v>115.28999999999999</v>
      </c>
      <c r="X62" s="237">
        <f t="shared" si="527"/>
        <v>229.70999999999998</v>
      </c>
      <c r="Y62" s="19"/>
      <c r="Z62" s="19">
        <v>2</v>
      </c>
      <c r="AA62" s="222">
        <f>(Y62*D62)</f>
        <v>0</v>
      </c>
      <c r="AB62" s="222">
        <f>(Y62*E62)</f>
        <v>0</v>
      </c>
      <c r="AC62" s="222">
        <f>(Z62*G62)</f>
        <v>83.76</v>
      </c>
      <c r="AD62" s="236">
        <f>(Z62*H62)</f>
        <v>166.24</v>
      </c>
      <c r="AE62" s="222">
        <f t="shared" ref="AE62:AF64" si="528">(AA62+AC62)</f>
        <v>83.76</v>
      </c>
      <c r="AF62" s="237">
        <f t="shared" si="528"/>
        <v>166.24</v>
      </c>
      <c r="AG62" s="30"/>
      <c r="AH62" s="30"/>
      <c r="AI62" s="222">
        <f>(AG62*D62)</f>
        <v>0</v>
      </c>
      <c r="AJ62" s="222">
        <f>(AG62*E62)</f>
        <v>0</v>
      </c>
      <c r="AK62" s="222">
        <f>(AH62*G62)</f>
        <v>0</v>
      </c>
      <c r="AL62" s="236">
        <f>(AH62*H62)</f>
        <v>0</v>
      </c>
      <c r="AM62" s="222">
        <f t="shared" ref="AM62:AN64" si="529">(AI62+AK62)</f>
        <v>0</v>
      </c>
      <c r="AN62" s="237">
        <f t="shared" si="529"/>
        <v>0</v>
      </c>
      <c r="AO62" s="30">
        <v>1</v>
      </c>
      <c r="AP62" s="30">
        <v>4</v>
      </c>
      <c r="AQ62" s="222">
        <f>(AO62*D62)</f>
        <v>38.43</v>
      </c>
      <c r="AR62" s="222">
        <f>(AO62*E62)</f>
        <v>76.569999999999993</v>
      </c>
      <c r="AS62" s="222">
        <f>(AP62*G62)</f>
        <v>167.52</v>
      </c>
      <c r="AT62" s="236">
        <f>(AP62*H62)</f>
        <v>332.48</v>
      </c>
      <c r="AU62" s="222">
        <f t="shared" ref="AU62:AV64" si="530">(AQ62+AS62)</f>
        <v>205.95000000000002</v>
      </c>
      <c r="AV62" s="237">
        <f t="shared" si="530"/>
        <v>409.05</v>
      </c>
      <c r="AW62" s="30"/>
      <c r="AX62" s="30">
        <v>2</v>
      </c>
      <c r="AY62" s="222">
        <f>(AW62*D62)</f>
        <v>0</v>
      </c>
      <c r="AZ62" s="222">
        <f>(AW62*E62)</f>
        <v>0</v>
      </c>
      <c r="BA62" s="222">
        <f>(AX62*G62)</f>
        <v>83.76</v>
      </c>
      <c r="BB62" s="236">
        <f>(AX62*H62)</f>
        <v>166.24</v>
      </c>
      <c r="BC62" s="222">
        <f t="shared" ref="BC62:BD64" si="531">(AY62+BA62)</f>
        <v>83.76</v>
      </c>
      <c r="BD62" s="237">
        <f t="shared" si="531"/>
        <v>166.24</v>
      </c>
      <c r="BE62" s="30">
        <v>3</v>
      </c>
      <c r="BF62" s="30">
        <v>3</v>
      </c>
      <c r="BG62" s="222">
        <f t="shared" ref="BG62:BH64" si="532">(BE62*D62)</f>
        <v>115.28999999999999</v>
      </c>
      <c r="BH62" s="222">
        <f t="shared" si="532"/>
        <v>229.70999999999998</v>
      </c>
      <c r="BI62" s="222">
        <f>(BF62*G62)</f>
        <v>125.64000000000001</v>
      </c>
      <c r="BJ62" s="236">
        <f>(BF62*G62)</f>
        <v>125.64000000000001</v>
      </c>
      <c r="BK62" s="222">
        <f t="shared" ref="BK62:BL64" si="533">(BG62+BI62)</f>
        <v>240.93</v>
      </c>
      <c r="BL62" s="237">
        <f t="shared" si="533"/>
        <v>355.35</v>
      </c>
      <c r="BM62" s="213"/>
      <c r="BN62" s="213">
        <v>1</v>
      </c>
      <c r="BO62" s="222">
        <f>(BM62*D62)</f>
        <v>0</v>
      </c>
      <c r="BP62" s="222">
        <f>(BM62*E62)</f>
        <v>0</v>
      </c>
      <c r="BQ62" s="222">
        <f>(BN62*G62)</f>
        <v>41.88</v>
      </c>
      <c r="BR62" s="236">
        <f>(BN62*H62)</f>
        <v>83.12</v>
      </c>
      <c r="BS62" s="222">
        <f t="shared" ref="BS62:BT64" si="534">(BO62+BQ62)</f>
        <v>41.88</v>
      </c>
      <c r="BT62" s="237">
        <f t="shared" si="534"/>
        <v>83.12</v>
      </c>
      <c r="BU62" s="30">
        <v>3</v>
      </c>
      <c r="BV62" s="30">
        <v>2</v>
      </c>
      <c r="BW62" s="222">
        <f>(BU62*D62)</f>
        <v>115.28999999999999</v>
      </c>
      <c r="BX62" s="222">
        <f>(BU62*E62)</f>
        <v>229.70999999999998</v>
      </c>
      <c r="BY62" s="222">
        <f>(BV62*G62)</f>
        <v>83.76</v>
      </c>
      <c r="BZ62" s="236">
        <f>(BV62*H62)</f>
        <v>166.24</v>
      </c>
      <c r="CA62" s="222">
        <f t="shared" ref="CA62:CB64" si="535">(BW62+BY62)</f>
        <v>199.05</v>
      </c>
      <c r="CB62" s="237">
        <f t="shared" si="535"/>
        <v>395.95</v>
      </c>
      <c r="CC62" s="30"/>
      <c r="CD62" s="30">
        <v>2</v>
      </c>
      <c r="CE62" s="222">
        <f>(CC62*D62)</f>
        <v>0</v>
      </c>
      <c r="CF62" s="222">
        <f>(CC62*E62)</f>
        <v>0</v>
      </c>
      <c r="CG62" s="222">
        <f>(CD62*G62)</f>
        <v>83.76</v>
      </c>
      <c r="CH62" s="236">
        <f>(CD62*H62)</f>
        <v>166.24</v>
      </c>
      <c r="CI62" s="222">
        <f t="shared" ref="CI62:CJ64" si="536">(CE62+CG62)</f>
        <v>83.76</v>
      </c>
      <c r="CJ62" s="236">
        <f t="shared" si="536"/>
        <v>166.24</v>
      </c>
      <c r="CK62" s="30"/>
      <c r="CL62" s="30">
        <v>2</v>
      </c>
      <c r="CM62" s="222">
        <f>(CK62*D62)</f>
        <v>0</v>
      </c>
      <c r="CN62" s="222">
        <f>(CK62*E62)</f>
        <v>0</v>
      </c>
      <c r="CO62" s="222">
        <f>(CL62*G62)</f>
        <v>83.76</v>
      </c>
      <c r="CP62" s="236">
        <f>(CL62*H62)</f>
        <v>166.24</v>
      </c>
      <c r="CQ62" s="222">
        <f t="shared" ref="CQ62:CR64" si="537">(CM62+CO62)</f>
        <v>83.76</v>
      </c>
      <c r="CR62" s="237">
        <f t="shared" si="537"/>
        <v>166.24</v>
      </c>
      <c r="CS62" s="20">
        <v>1</v>
      </c>
      <c r="CT62" s="21">
        <v>1</v>
      </c>
      <c r="CU62" s="222">
        <f>(CS62*D62)</f>
        <v>38.43</v>
      </c>
      <c r="CV62" s="222">
        <f>(CS62*E62)</f>
        <v>76.569999999999993</v>
      </c>
      <c r="CW62" s="222">
        <f>(CT62*G62)</f>
        <v>41.88</v>
      </c>
      <c r="CX62" s="236">
        <f>(CT62*H62)</f>
        <v>83.12</v>
      </c>
      <c r="CY62" s="222">
        <f t="shared" ref="CY62:CZ64" si="538">(CU62+CW62)</f>
        <v>80.31</v>
      </c>
      <c r="CZ62" s="237">
        <f t="shared" si="538"/>
        <v>159.69</v>
      </c>
      <c r="DA62" s="30"/>
      <c r="DB62" s="30">
        <v>1</v>
      </c>
      <c r="DC62" s="222">
        <f>(DA62*D62)</f>
        <v>0</v>
      </c>
      <c r="DD62" s="222">
        <f>(DA62*E62)</f>
        <v>0</v>
      </c>
      <c r="DE62" s="222">
        <f>(DB62*G62)</f>
        <v>41.88</v>
      </c>
      <c r="DF62" s="236">
        <f>(DB62*H62)</f>
        <v>83.12</v>
      </c>
      <c r="DG62" s="222">
        <f t="shared" ref="DG62:DH64" si="539">(DC62+DE62)</f>
        <v>41.88</v>
      </c>
      <c r="DH62" s="236">
        <f t="shared" si="539"/>
        <v>83.12</v>
      </c>
      <c r="DI62" s="30">
        <v>4</v>
      </c>
      <c r="DJ62" s="30">
        <v>1</v>
      </c>
      <c r="DK62" s="222">
        <f>(DI62*D62)</f>
        <v>153.72</v>
      </c>
      <c r="DL62" s="222">
        <f>(DI62*E62)</f>
        <v>306.27999999999997</v>
      </c>
      <c r="DM62" s="222">
        <f>(DJ62*G62)</f>
        <v>41.88</v>
      </c>
      <c r="DN62" s="236">
        <f>(DJ62*H62)</f>
        <v>83.12</v>
      </c>
      <c r="DO62" s="222">
        <f t="shared" ref="DO62:DP64" si="540">(DK62+DM62)</f>
        <v>195.6</v>
      </c>
      <c r="DP62" s="237">
        <f t="shared" si="540"/>
        <v>389.4</v>
      </c>
      <c r="DQ62" s="30"/>
      <c r="DR62" s="30">
        <v>1</v>
      </c>
      <c r="DS62" s="222">
        <f>(DQ62*D62)</f>
        <v>0</v>
      </c>
      <c r="DT62" s="222">
        <f>(DQ62*E62)</f>
        <v>0</v>
      </c>
      <c r="DU62" s="222">
        <f>(DR62*G62)</f>
        <v>41.88</v>
      </c>
      <c r="DV62" s="236">
        <f>(DR62*H62)</f>
        <v>83.12</v>
      </c>
      <c r="DW62" s="222">
        <f t="shared" ref="DW62:DX64" si="541">(DS62+DU62)</f>
        <v>41.88</v>
      </c>
      <c r="DX62" s="237">
        <f t="shared" si="541"/>
        <v>83.12</v>
      </c>
      <c r="DY62" s="30"/>
      <c r="DZ62" s="30">
        <v>2</v>
      </c>
      <c r="EA62" s="222">
        <f>(DY62*D62)</f>
        <v>0</v>
      </c>
      <c r="EB62" s="222">
        <f>(DY62*E62)</f>
        <v>0</v>
      </c>
      <c r="EC62" s="222">
        <f>(DZ62*G62)</f>
        <v>83.76</v>
      </c>
      <c r="ED62" s="236">
        <f>(DZ62*H62)</f>
        <v>166.24</v>
      </c>
      <c r="EE62" s="222">
        <f t="shared" ref="EE62:EF64" si="542">(EA62+EC62)</f>
        <v>83.76</v>
      </c>
      <c r="EF62" s="236">
        <f t="shared" si="542"/>
        <v>166.24</v>
      </c>
      <c r="EG62" s="30"/>
      <c r="EH62" s="30">
        <v>2</v>
      </c>
      <c r="EI62" s="238">
        <f>(EG62*D62)</f>
        <v>0</v>
      </c>
      <c r="EJ62" s="222">
        <f>(EG62*E62)</f>
        <v>0</v>
      </c>
      <c r="EK62" s="222">
        <f>(EH62*G62)</f>
        <v>83.76</v>
      </c>
      <c r="EL62" s="236">
        <f>(EH62*H62)</f>
        <v>166.24</v>
      </c>
      <c r="EM62" s="222">
        <f t="shared" ref="EM62:EN64" si="543">(EI62+EK62)</f>
        <v>83.76</v>
      </c>
      <c r="EN62" s="237">
        <f t="shared" si="543"/>
        <v>166.24</v>
      </c>
      <c r="EO62" s="30">
        <v>3</v>
      </c>
      <c r="EP62" s="30">
        <v>2</v>
      </c>
      <c r="EQ62" s="238">
        <f>(EO62*D62)</f>
        <v>115.28999999999999</v>
      </c>
      <c r="ER62" s="222">
        <f>(EO62*E62)</f>
        <v>229.70999999999998</v>
      </c>
      <c r="ES62" s="222">
        <f>(EP62*G62)</f>
        <v>83.76</v>
      </c>
      <c r="ET62" s="236">
        <f>(EP62*H62)</f>
        <v>166.24</v>
      </c>
      <c r="EU62" s="222">
        <f t="shared" ref="EU62:EV64" si="544">(EQ62+ES62)</f>
        <v>199.05</v>
      </c>
      <c r="EV62" s="237">
        <f t="shared" si="544"/>
        <v>395.95</v>
      </c>
      <c r="EW62" s="30">
        <v>1</v>
      </c>
      <c r="EX62" s="30">
        <v>2</v>
      </c>
      <c r="EY62" s="238">
        <f>(EW62*D62)</f>
        <v>38.43</v>
      </c>
      <c r="EZ62" s="222">
        <f>(EW62*E62)</f>
        <v>76.569999999999993</v>
      </c>
      <c r="FA62" s="222">
        <f>(EX62*G62)</f>
        <v>83.76</v>
      </c>
      <c r="FB62" s="236">
        <f>(EX62*H62)</f>
        <v>166.24</v>
      </c>
      <c r="FC62" s="222">
        <f t="shared" ref="FC62:FD64" si="545">(EY62+FA62)</f>
        <v>122.19</v>
      </c>
      <c r="FD62" s="237">
        <f t="shared" si="545"/>
        <v>242.81</v>
      </c>
      <c r="FE62" s="30"/>
      <c r="FF62" s="30"/>
      <c r="FG62" s="238">
        <f>(FE62*D62)</f>
        <v>0</v>
      </c>
      <c r="FH62" s="222">
        <f>(FE62*E62)</f>
        <v>0</v>
      </c>
      <c r="FI62" s="222">
        <f>(FF62*G62)</f>
        <v>0</v>
      </c>
      <c r="FJ62" s="236">
        <f>(FF62*H62)</f>
        <v>0</v>
      </c>
      <c r="FK62" s="222">
        <f t="shared" ref="FK62:FL64" si="546">(FG62+FI62)</f>
        <v>0</v>
      </c>
      <c r="FL62" s="237">
        <f t="shared" si="546"/>
        <v>0</v>
      </c>
      <c r="FM62" s="30">
        <v>1</v>
      </c>
      <c r="FN62" s="30">
        <v>2</v>
      </c>
      <c r="FO62" s="238">
        <f>(FM62*D62)</f>
        <v>38.43</v>
      </c>
      <c r="FP62" s="222">
        <f>(FM62*E62)</f>
        <v>76.569999999999993</v>
      </c>
      <c r="FQ62" s="222">
        <f>(FN62*G62)</f>
        <v>83.76</v>
      </c>
      <c r="FR62" s="236">
        <f>(FN62*H62)</f>
        <v>166.24</v>
      </c>
      <c r="FS62" s="222">
        <f>(FO62+FQ62)</f>
        <v>122.19</v>
      </c>
      <c r="FT62" s="237">
        <f>(FP62+FS62)</f>
        <v>198.76</v>
      </c>
      <c r="FU62" s="30">
        <v>1</v>
      </c>
      <c r="FV62" s="30">
        <v>1</v>
      </c>
      <c r="FW62" s="238">
        <f>(FU62*D62)</f>
        <v>38.43</v>
      </c>
      <c r="FX62" s="222">
        <f>(FU62*E62)</f>
        <v>76.569999999999993</v>
      </c>
      <c r="FY62" s="222">
        <f>(G62*FV62)</f>
        <v>41.88</v>
      </c>
      <c r="FZ62" s="236">
        <f>(FV62*H62)</f>
        <v>83.12</v>
      </c>
      <c r="GA62" s="222">
        <f t="shared" ref="GA62:GA64" si="547">(FW62+FY62)</f>
        <v>80.31</v>
      </c>
      <c r="GB62" s="237">
        <f t="shared" ref="GB62:GB64" si="548">(FX62+FZ62)</f>
        <v>159.69</v>
      </c>
      <c r="GC62" s="30"/>
      <c r="GD62" s="30">
        <v>1</v>
      </c>
      <c r="GE62" s="238">
        <f>(GC62*D62)</f>
        <v>0</v>
      </c>
      <c r="GF62" s="222">
        <f>(GC62*E62)</f>
        <v>0</v>
      </c>
      <c r="GG62" s="222">
        <f>(GD62*G62)</f>
        <v>41.88</v>
      </c>
      <c r="GH62" s="236">
        <f>(GD62*H62)</f>
        <v>83.12</v>
      </c>
      <c r="GI62" s="222">
        <f t="shared" ref="GI62:GI64" si="549">(GE62+GG62)</f>
        <v>41.88</v>
      </c>
      <c r="GJ62" s="237">
        <f t="shared" ref="GJ62:GJ64" si="550">(GF62+GH62)</f>
        <v>83.12</v>
      </c>
      <c r="GK62" s="30">
        <v>2</v>
      </c>
      <c r="GL62" s="30"/>
      <c r="GM62" s="238">
        <f>(GK62*D62)</f>
        <v>76.86</v>
      </c>
      <c r="GN62" s="222">
        <f>(GK62*E62)</f>
        <v>153.13999999999999</v>
      </c>
      <c r="GO62" s="222">
        <f>(GL62*G62)</f>
        <v>0</v>
      </c>
      <c r="GP62" s="236">
        <f>(H62*GL62)</f>
        <v>0</v>
      </c>
      <c r="GQ62" s="222">
        <f t="shared" ref="GQ62:GQ64" si="551">(GM62+GO62)</f>
        <v>76.86</v>
      </c>
      <c r="GR62" s="237">
        <f t="shared" ref="GR62:GR64" si="552">(GN62+GP62)</f>
        <v>153.13999999999999</v>
      </c>
    </row>
    <row r="63" spans="1:200" x14ac:dyDescent="0.25">
      <c r="A63" s="212">
        <v>41</v>
      </c>
      <c r="B63" s="213" t="s">
        <v>72</v>
      </c>
      <c r="C63" s="256">
        <v>125</v>
      </c>
      <c r="D63" s="254">
        <v>33.93</v>
      </c>
      <c r="E63" s="201">
        <f>(C63-D63)</f>
        <v>91.07</v>
      </c>
      <c r="F63" s="277">
        <v>140</v>
      </c>
      <c r="G63" s="270">
        <v>41.88</v>
      </c>
      <c r="H63" s="276">
        <f>(F63-G63)</f>
        <v>98.12</v>
      </c>
      <c r="I63" s="19"/>
      <c r="J63" s="19"/>
      <c r="K63" s="222">
        <f>(I63*D63)</f>
        <v>0</v>
      </c>
      <c r="L63" s="222">
        <f>(I63*E63)</f>
        <v>0</v>
      </c>
      <c r="M63" s="222">
        <f>(J63*G63)</f>
        <v>0</v>
      </c>
      <c r="N63" s="236">
        <f>(J63*H63)</f>
        <v>0</v>
      </c>
      <c r="O63" s="222">
        <f t="shared" si="526"/>
        <v>0</v>
      </c>
      <c r="P63" s="237">
        <f t="shared" si="526"/>
        <v>0</v>
      </c>
      <c r="Q63" s="19">
        <v>2</v>
      </c>
      <c r="R63" s="19"/>
      <c r="S63" s="222">
        <f>(Q63*D63)</f>
        <v>67.86</v>
      </c>
      <c r="T63" s="222">
        <f>(Q63*E63)</f>
        <v>182.14</v>
      </c>
      <c r="U63" s="222">
        <f>(R63*G63)</f>
        <v>0</v>
      </c>
      <c r="V63" s="236">
        <f>(R63*H63)</f>
        <v>0</v>
      </c>
      <c r="W63" s="222">
        <f t="shared" si="527"/>
        <v>67.86</v>
      </c>
      <c r="X63" s="237">
        <f t="shared" si="527"/>
        <v>182.14</v>
      </c>
      <c r="Y63" s="19"/>
      <c r="Z63" s="19">
        <v>1</v>
      </c>
      <c r="AA63" s="222">
        <f>(Y63*D63)</f>
        <v>0</v>
      </c>
      <c r="AB63" s="222">
        <f>(Y63*E63)</f>
        <v>0</v>
      </c>
      <c r="AC63" s="222">
        <f>(Z63*G63)</f>
        <v>41.88</v>
      </c>
      <c r="AD63" s="236">
        <f>(Z63*H63)</f>
        <v>98.12</v>
      </c>
      <c r="AE63" s="222">
        <f t="shared" si="528"/>
        <v>41.88</v>
      </c>
      <c r="AF63" s="237">
        <f t="shared" si="528"/>
        <v>98.12</v>
      </c>
      <c r="AG63" s="30"/>
      <c r="AH63" s="30"/>
      <c r="AI63" s="222">
        <f>(AG63*D63)</f>
        <v>0</v>
      </c>
      <c r="AJ63" s="222">
        <f>(AG63*E63)</f>
        <v>0</v>
      </c>
      <c r="AK63" s="222">
        <f>(AH63*G63)</f>
        <v>0</v>
      </c>
      <c r="AL63" s="236">
        <f>(AH63*H63)</f>
        <v>0</v>
      </c>
      <c r="AM63" s="222">
        <f t="shared" si="529"/>
        <v>0</v>
      </c>
      <c r="AN63" s="237">
        <f t="shared" si="529"/>
        <v>0</v>
      </c>
      <c r="AO63" s="30"/>
      <c r="AP63" s="30"/>
      <c r="AQ63" s="222">
        <f>(AO63*D63)</f>
        <v>0</v>
      </c>
      <c r="AR63" s="222">
        <f>(AO63*E63)</f>
        <v>0</v>
      </c>
      <c r="AS63" s="222">
        <f>(AP63*G63)</f>
        <v>0</v>
      </c>
      <c r="AT63" s="236">
        <f>(AP63*H63)</f>
        <v>0</v>
      </c>
      <c r="AU63" s="222">
        <f t="shared" si="530"/>
        <v>0</v>
      </c>
      <c r="AV63" s="237">
        <f t="shared" si="530"/>
        <v>0</v>
      </c>
      <c r="AW63" s="30">
        <v>1</v>
      </c>
      <c r="AX63" s="30">
        <v>3</v>
      </c>
      <c r="AY63" s="222">
        <f>(AW63*D63)</f>
        <v>33.93</v>
      </c>
      <c r="AZ63" s="222">
        <f>(AW63*E63)</f>
        <v>91.07</v>
      </c>
      <c r="BA63" s="222">
        <f>(AX63*G63)</f>
        <v>125.64000000000001</v>
      </c>
      <c r="BB63" s="236">
        <f>(AX63*H63)</f>
        <v>294.36</v>
      </c>
      <c r="BC63" s="222">
        <f t="shared" si="531"/>
        <v>159.57000000000002</v>
      </c>
      <c r="BD63" s="237">
        <f t="shared" si="531"/>
        <v>385.43</v>
      </c>
      <c r="BE63" s="30"/>
      <c r="BF63" s="30">
        <v>1</v>
      </c>
      <c r="BG63" s="222">
        <f t="shared" si="532"/>
        <v>0</v>
      </c>
      <c r="BH63" s="222">
        <f t="shared" si="532"/>
        <v>91.07</v>
      </c>
      <c r="BI63" s="222">
        <f>(BF63*G63)</f>
        <v>41.88</v>
      </c>
      <c r="BJ63" s="236">
        <f>(BF63*G63)</f>
        <v>41.88</v>
      </c>
      <c r="BK63" s="222">
        <f t="shared" si="533"/>
        <v>41.88</v>
      </c>
      <c r="BL63" s="237">
        <f t="shared" si="533"/>
        <v>132.94999999999999</v>
      </c>
      <c r="BM63" s="213"/>
      <c r="BN63" s="213"/>
      <c r="BO63" s="222">
        <f>(BM63*D63)</f>
        <v>0</v>
      </c>
      <c r="BP63" s="222">
        <f>(BM63*E63)</f>
        <v>0</v>
      </c>
      <c r="BQ63" s="222">
        <f>(BN63*G63)</f>
        <v>0</v>
      </c>
      <c r="BR63" s="236">
        <f>(BN63*H63)</f>
        <v>0</v>
      </c>
      <c r="BS63" s="222">
        <f t="shared" si="534"/>
        <v>0</v>
      </c>
      <c r="BT63" s="237">
        <f t="shared" si="534"/>
        <v>0</v>
      </c>
      <c r="BU63" s="30"/>
      <c r="BV63" s="30">
        <v>1</v>
      </c>
      <c r="BW63" s="222">
        <f>(BU63*D63)</f>
        <v>0</v>
      </c>
      <c r="BX63" s="222">
        <f>(BU63*E63)</f>
        <v>0</v>
      </c>
      <c r="BY63" s="222">
        <f>(BV63*G63)</f>
        <v>41.88</v>
      </c>
      <c r="BZ63" s="236">
        <f>(BV63*H63)</f>
        <v>98.12</v>
      </c>
      <c r="CA63" s="222">
        <f t="shared" si="535"/>
        <v>41.88</v>
      </c>
      <c r="CB63" s="237">
        <f t="shared" si="535"/>
        <v>98.12</v>
      </c>
      <c r="CC63" s="30"/>
      <c r="CD63" s="30"/>
      <c r="CE63" s="222">
        <f>(CC63*D63)</f>
        <v>0</v>
      </c>
      <c r="CF63" s="222">
        <f>(CC63*E63)</f>
        <v>0</v>
      </c>
      <c r="CG63" s="222">
        <f>(CD63*G63)</f>
        <v>0</v>
      </c>
      <c r="CH63" s="236">
        <f>(CD63*H63)</f>
        <v>0</v>
      </c>
      <c r="CI63" s="222">
        <f t="shared" si="536"/>
        <v>0</v>
      </c>
      <c r="CJ63" s="236">
        <f t="shared" si="536"/>
        <v>0</v>
      </c>
      <c r="CK63" s="30"/>
      <c r="CL63" s="30">
        <v>1</v>
      </c>
      <c r="CM63" s="222">
        <f>(CK63*D63)</f>
        <v>0</v>
      </c>
      <c r="CN63" s="222">
        <f>(CK63*E63)</f>
        <v>0</v>
      </c>
      <c r="CO63" s="222">
        <f>(CL63*G63)</f>
        <v>41.88</v>
      </c>
      <c r="CP63" s="236">
        <f>(CL63*H63)</f>
        <v>98.12</v>
      </c>
      <c r="CQ63" s="222">
        <f t="shared" si="537"/>
        <v>41.88</v>
      </c>
      <c r="CR63" s="237">
        <f t="shared" si="537"/>
        <v>98.12</v>
      </c>
      <c r="CS63" s="20"/>
      <c r="CT63" s="21">
        <v>1</v>
      </c>
      <c r="CU63" s="222">
        <f>(CS63*D63)</f>
        <v>0</v>
      </c>
      <c r="CV63" s="222">
        <f>(CS63*E63)</f>
        <v>0</v>
      </c>
      <c r="CW63" s="222">
        <f>(CT63*G63)</f>
        <v>41.88</v>
      </c>
      <c r="CX63" s="236">
        <f>(CT63*H63)</f>
        <v>98.12</v>
      </c>
      <c r="CY63" s="222">
        <f t="shared" si="538"/>
        <v>41.88</v>
      </c>
      <c r="CZ63" s="237">
        <f t="shared" si="538"/>
        <v>98.12</v>
      </c>
      <c r="DA63" s="30"/>
      <c r="DB63" s="30">
        <v>2</v>
      </c>
      <c r="DC63" s="222">
        <f>(DA63*D63)</f>
        <v>0</v>
      </c>
      <c r="DD63" s="222">
        <f>(DA63*E63)</f>
        <v>0</v>
      </c>
      <c r="DE63" s="222">
        <f>(DB63*G63)</f>
        <v>83.76</v>
      </c>
      <c r="DF63" s="236">
        <f>(DB63*H63)</f>
        <v>196.24</v>
      </c>
      <c r="DG63" s="222">
        <f t="shared" si="539"/>
        <v>83.76</v>
      </c>
      <c r="DH63" s="236">
        <f t="shared" si="539"/>
        <v>196.24</v>
      </c>
      <c r="DI63" s="30"/>
      <c r="DJ63" s="30"/>
      <c r="DK63" s="222">
        <f>(DI63*D63)</f>
        <v>0</v>
      </c>
      <c r="DL63" s="222">
        <f>(DI63*E63)</f>
        <v>0</v>
      </c>
      <c r="DM63" s="222">
        <f>(DJ63*G63)</f>
        <v>0</v>
      </c>
      <c r="DN63" s="236">
        <f>(DJ63*H63)</f>
        <v>0</v>
      </c>
      <c r="DO63" s="222">
        <f t="shared" si="540"/>
        <v>0</v>
      </c>
      <c r="DP63" s="237">
        <f t="shared" si="540"/>
        <v>0</v>
      </c>
      <c r="DQ63" s="30"/>
      <c r="DR63" s="30"/>
      <c r="DS63" s="222">
        <f>(DQ63*D63)</f>
        <v>0</v>
      </c>
      <c r="DT63" s="222">
        <f>(DQ63*E63)</f>
        <v>0</v>
      </c>
      <c r="DU63" s="222">
        <f>(DR63*G63)</f>
        <v>0</v>
      </c>
      <c r="DV63" s="236">
        <f>(DR63*H63)</f>
        <v>0</v>
      </c>
      <c r="DW63" s="222">
        <f t="shared" si="541"/>
        <v>0</v>
      </c>
      <c r="DX63" s="237">
        <f t="shared" si="541"/>
        <v>0</v>
      </c>
      <c r="DY63" s="30"/>
      <c r="DZ63" s="30">
        <v>1</v>
      </c>
      <c r="EA63" s="222">
        <f>(DY63*D63)</f>
        <v>0</v>
      </c>
      <c r="EB63" s="222">
        <f>(DY63*E63)</f>
        <v>0</v>
      </c>
      <c r="EC63" s="222">
        <f>(DZ63*G63)</f>
        <v>41.88</v>
      </c>
      <c r="ED63" s="236">
        <f>(DZ63*H63)</f>
        <v>98.12</v>
      </c>
      <c r="EE63" s="222">
        <f t="shared" si="542"/>
        <v>41.88</v>
      </c>
      <c r="EF63" s="236">
        <f t="shared" si="542"/>
        <v>98.12</v>
      </c>
      <c r="EG63" s="30"/>
      <c r="EH63" s="30"/>
      <c r="EI63" s="238">
        <f>(EG63*D63)</f>
        <v>0</v>
      </c>
      <c r="EJ63" s="222">
        <f>(EG63*E63)</f>
        <v>0</v>
      </c>
      <c r="EK63" s="222">
        <f>(EH63*G63)</f>
        <v>0</v>
      </c>
      <c r="EL63" s="236">
        <f>(EH63*H63)</f>
        <v>0</v>
      </c>
      <c r="EM63" s="222">
        <f t="shared" si="543"/>
        <v>0</v>
      </c>
      <c r="EN63" s="237">
        <f t="shared" si="543"/>
        <v>0</v>
      </c>
      <c r="EO63" s="30"/>
      <c r="EP63" s="30"/>
      <c r="EQ63" s="238">
        <f>(EO63*D63)</f>
        <v>0</v>
      </c>
      <c r="ER63" s="222">
        <f>(EO63*E63)</f>
        <v>0</v>
      </c>
      <c r="ES63" s="222">
        <f>(EP63*G63)</f>
        <v>0</v>
      </c>
      <c r="ET63" s="236">
        <f>(EP63*H63)</f>
        <v>0</v>
      </c>
      <c r="EU63" s="222">
        <f t="shared" si="544"/>
        <v>0</v>
      </c>
      <c r="EV63" s="237">
        <f t="shared" si="544"/>
        <v>0</v>
      </c>
      <c r="EW63" s="30"/>
      <c r="EX63" s="30"/>
      <c r="EY63" s="238">
        <f>(EW63*D63)</f>
        <v>0</v>
      </c>
      <c r="EZ63" s="222">
        <f>(EW63*E63)</f>
        <v>0</v>
      </c>
      <c r="FA63" s="222">
        <f>(EX63*G63)</f>
        <v>0</v>
      </c>
      <c r="FB63" s="236">
        <f>(EX63*H63)</f>
        <v>0</v>
      </c>
      <c r="FC63" s="222">
        <f t="shared" si="545"/>
        <v>0</v>
      </c>
      <c r="FD63" s="237">
        <f t="shared" si="545"/>
        <v>0</v>
      </c>
      <c r="FE63" s="30"/>
      <c r="FF63" s="30">
        <v>1</v>
      </c>
      <c r="FG63" s="238">
        <f>(FE63*D63)</f>
        <v>0</v>
      </c>
      <c r="FH63" s="222">
        <f>(FE63*E63)</f>
        <v>0</v>
      </c>
      <c r="FI63" s="222">
        <f>(FF63*G63)</f>
        <v>41.88</v>
      </c>
      <c r="FJ63" s="236">
        <f>(FF63*H63)</f>
        <v>98.12</v>
      </c>
      <c r="FK63" s="222">
        <f t="shared" si="546"/>
        <v>41.88</v>
      </c>
      <c r="FL63" s="237">
        <f t="shared" si="546"/>
        <v>98.12</v>
      </c>
      <c r="FM63" s="30"/>
      <c r="FN63" s="30"/>
      <c r="FO63" s="238">
        <f>(FM63*D63)</f>
        <v>0</v>
      </c>
      <c r="FP63" s="222">
        <f>(FM63*E63)</f>
        <v>0</v>
      </c>
      <c r="FQ63" s="222">
        <f>(FN63*G63)</f>
        <v>0</v>
      </c>
      <c r="FR63" s="236">
        <f>(FN63*H63)</f>
        <v>0</v>
      </c>
      <c r="FS63" s="222">
        <f>(FO63+FQ63)</f>
        <v>0</v>
      </c>
      <c r="FT63" s="237">
        <f>(FP63+FS63)</f>
        <v>0</v>
      </c>
      <c r="FU63" s="30"/>
      <c r="FV63" s="30"/>
      <c r="FW63" s="238">
        <f>(FU63*D63)</f>
        <v>0</v>
      </c>
      <c r="FX63" s="222">
        <f>(FU63*E63)</f>
        <v>0</v>
      </c>
      <c r="FY63" s="222">
        <f>(G63*FV63)</f>
        <v>0</v>
      </c>
      <c r="FZ63" s="236">
        <f>(FV63*H63)</f>
        <v>0</v>
      </c>
      <c r="GA63" s="222">
        <f t="shared" si="547"/>
        <v>0</v>
      </c>
      <c r="GB63" s="237">
        <f t="shared" si="548"/>
        <v>0</v>
      </c>
      <c r="GC63" s="30"/>
      <c r="GD63" s="30"/>
      <c r="GE63" s="238">
        <f>(GC63*D63)</f>
        <v>0</v>
      </c>
      <c r="GF63" s="222">
        <f>(GC63*E63)</f>
        <v>0</v>
      </c>
      <c r="GG63" s="222">
        <f>(GD63*G63)</f>
        <v>0</v>
      </c>
      <c r="GH63" s="236">
        <f>(GD63*H63)</f>
        <v>0</v>
      </c>
      <c r="GI63" s="222">
        <f t="shared" si="549"/>
        <v>0</v>
      </c>
      <c r="GJ63" s="237">
        <f t="shared" si="550"/>
        <v>0</v>
      </c>
      <c r="GK63" s="30"/>
      <c r="GL63" s="30">
        <v>2</v>
      </c>
      <c r="GM63" s="238">
        <f>(GK63*D63)</f>
        <v>0</v>
      </c>
      <c r="GN63" s="222">
        <f>(GK63*E63)</f>
        <v>0</v>
      </c>
      <c r="GO63" s="222">
        <f>(GL63*G63)</f>
        <v>83.76</v>
      </c>
      <c r="GP63" s="236">
        <f>(H63*GL63)</f>
        <v>196.24</v>
      </c>
      <c r="GQ63" s="222">
        <f t="shared" si="551"/>
        <v>83.76</v>
      </c>
      <c r="GR63" s="237">
        <f t="shared" si="552"/>
        <v>196.24</v>
      </c>
    </row>
    <row r="64" spans="1:200" x14ac:dyDescent="0.25">
      <c r="A64" s="212">
        <v>42</v>
      </c>
      <c r="B64" s="213" t="s">
        <v>73</v>
      </c>
      <c r="C64" s="256">
        <v>130</v>
      </c>
      <c r="D64" s="254">
        <v>42.18</v>
      </c>
      <c r="E64" s="201">
        <f>(C64-D64)</f>
        <v>87.82</v>
      </c>
      <c r="F64" s="277">
        <v>145</v>
      </c>
      <c r="G64" s="270">
        <v>51.78</v>
      </c>
      <c r="H64" s="276">
        <f>(F64-G64)</f>
        <v>93.22</v>
      </c>
      <c r="I64" s="19">
        <v>2</v>
      </c>
      <c r="J64" s="19">
        <v>8</v>
      </c>
      <c r="K64" s="222">
        <f>(I64*D64)</f>
        <v>84.36</v>
      </c>
      <c r="L64" s="222">
        <f>(I64*E64)</f>
        <v>175.64</v>
      </c>
      <c r="M64" s="222">
        <f>(J64*G64)</f>
        <v>414.24</v>
      </c>
      <c r="N64" s="236">
        <f>(J64*H64)</f>
        <v>745.76</v>
      </c>
      <c r="O64" s="222">
        <f t="shared" si="526"/>
        <v>498.6</v>
      </c>
      <c r="P64" s="237">
        <f t="shared" si="526"/>
        <v>921.4</v>
      </c>
      <c r="Q64" s="19">
        <v>5</v>
      </c>
      <c r="R64" s="19">
        <v>6</v>
      </c>
      <c r="S64" s="222">
        <f>(Q64*D64)</f>
        <v>210.9</v>
      </c>
      <c r="T64" s="222">
        <f>(Q64*E64)</f>
        <v>439.09999999999997</v>
      </c>
      <c r="U64" s="222">
        <f>(R64*G64)</f>
        <v>310.68</v>
      </c>
      <c r="V64" s="236">
        <f>(R64*H64)</f>
        <v>559.31999999999994</v>
      </c>
      <c r="W64" s="222">
        <f t="shared" si="527"/>
        <v>521.58000000000004</v>
      </c>
      <c r="X64" s="237">
        <f t="shared" si="527"/>
        <v>998.41999999999985</v>
      </c>
      <c r="Y64" s="19">
        <v>7</v>
      </c>
      <c r="Z64" s="19">
        <v>13</v>
      </c>
      <c r="AA64" s="222">
        <f>(Y64*D64)</f>
        <v>295.26</v>
      </c>
      <c r="AB64" s="222">
        <f>(Y64*E64)</f>
        <v>614.74</v>
      </c>
      <c r="AC64" s="222">
        <f>(Z64*G64)</f>
        <v>673.14</v>
      </c>
      <c r="AD64" s="236">
        <f>(Z64*H64)</f>
        <v>1211.8599999999999</v>
      </c>
      <c r="AE64" s="222">
        <f t="shared" si="528"/>
        <v>968.4</v>
      </c>
      <c r="AF64" s="237">
        <f t="shared" si="528"/>
        <v>1826.6</v>
      </c>
      <c r="AG64" s="30">
        <v>1</v>
      </c>
      <c r="AH64" s="30">
        <v>5</v>
      </c>
      <c r="AI64" s="222">
        <f>(AG64*D64)</f>
        <v>42.18</v>
      </c>
      <c r="AJ64" s="222">
        <f>(AG64*E64)</f>
        <v>87.82</v>
      </c>
      <c r="AK64" s="222">
        <f>(AH64*G64)</f>
        <v>258.89999999999998</v>
      </c>
      <c r="AL64" s="236">
        <f>(AH64*H64)</f>
        <v>466.1</v>
      </c>
      <c r="AM64" s="222">
        <f t="shared" si="529"/>
        <v>301.08</v>
      </c>
      <c r="AN64" s="237">
        <f t="shared" si="529"/>
        <v>553.92000000000007</v>
      </c>
      <c r="AO64" s="30">
        <v>1</v>
      </c>
      <c r="AP64" s="30">
        <v>3</v>
      </c>
      <c r="AQ64" s="222">
        <f>(AO64*D64)</f>
        <v>42.18</v>
      </c>
      <c r="AR64" s="222">
        <f>(AO64*E64)</f>
        <v>87.82</v>
      </c>
      <c r="AS64" s="222">
        <f>(AP64*G64)</f>
        <v>155.34</v>
      </c>
      <c r="AT64" s="236">
        <f>(AP64*H64)</f>
        <v>279.65999999999997</v>
      </c>
      <c r="AU64" s="222">
        <f t="shared" si="530"/>
        <v>197.52</v>
      </c>
      <c r="AV64" s="237">
        <f t="shared" si="530"/>
        <v>367.47999999999996</v>
      </c>
      <c r="AW64" s="30">
        <v>1</v>
      </c>
      <c r="AX64" s="30">
        <v>7</v>
      </c>
      <c r="AY64" s="222">
        <f>(AW64*D64)</f>
        <v>42.18</v>
      </c>
      <c r="AZ64" s="222">
        <f>(AW64*E64)</f>
        <v>87.82</v>
      </c>
      <c r="BA64" s="222">
        <f>(AX64*G64)</f>
        <v>362.46000000000004</v>
      </c>
      <c r="BB64" s="236">
        <f>(AX64*H64)</f>
        <v>652.54</v>
      </c>
      <c r="BC64" s="222">
        <f t="shared" si="531"/>
        <v>404.64000000000004</v>
      </c>
      <c r="BD64" s="237">
        <f t="shared" si="531"/>
        <v>740.3599999999999</v>
      </c>
      <c r="BE64" s="30">
        <v>3</v>
      </c>
      <c r="BF64" s="30"/>
      <c r="BG64" s="222">
        <f t="shared" si="532"/>
        <v>126.53999999999999</v>
      </c>
      <c r="BH64" s="222">
        <f t="shared" si="532"/>
        <v>0</v>
      </c>
      <c r="BI64" s="222">
        <f>(BF64*G64)</f>
        <v>0</v>
      </c>
      <c r="BJ64" s="236">
        <f>(BF64*G64)</f>
        <v>0</v>
      </c>
      <c r="BK64" s="222">
        <f t="shared" si="533"/>
        <v>126.53999999999999</v>
      </c>
      <c r="BL64" s="237">
        <f t="shared" si="533"/>
        <v>0</v>
      </c>
      <c r="BM64" s="213"/>
      <c r="BN64" s="213"/>
      <c r="BO64" s="222">
        <f>(BM64*D64)</f>
        <v>0</v>
      </c>
      <c r="BP64" s="222">
        <f>(BM64*E64)</f>
        <v>0</v>
      </c>
      <c r="BQ64" s="222">
        <f>(BN64*G64)</f>
        <v>0</v>
      </c>
      <c r="BR64" s="236">
        <f>(BN64*H64)</f>
        <v>0</v>
      </c>
      <c r="BS64" s="222">
        <f t="shared" si="534"/>
        <v>0</v>
      </c>
      <c r="BT64" s="237">
        <f t="shared" si="534"/>
        <v>0</v>
      </c>
      <c r="BU64" s="30">
        <v>8</v>
      </c>
      <c r="BV64" s="30">
        <v>7</v>
      </c>
      <c r="BW64" s="222">
        <f>(BU64*D64)</f>
        <v>337.44</v>
      </c>
      <c r="BX64" s="222">
        <f>(BU64*E64)</f>
        <v>702.56</v>
      </c>
      <c r="BY64" s="222">
        <f>(BV64*G64)</f>
        <v>362.46000000000004</v>
      </c>
      <c r="BZ64" s="236">
        <f>(BV64*H64)</f>
        <v>652.54</v>
      </c>
      <c r="CA64" s="222">
        <f t="shared" si="535"/>
        <v>699.90000000000009</v>
      </c>
      <c r="CB64" s="237">
        <f t="shared" si="535"/>
        <v>1355.1</v>
      </c>
      <c r="CC64" s="30"/>
      <c r="CD64" s="30">
        <v>4</v>
      </c>
      <c r="CE64" s="222">
        <f>(CC64*D64)</f>
        <v>0</v>
      </c>
      <c r="CF64" s="222">
        <f>(CC64*E64)</f>
        <v>0</v>
      </c>
      <c r="CG64" s="222">
        <f>(CD64*G64)</f>
        <v>207.12</v>
      </c>
      <c r="CH64" s="236">
        <f>(CD64*H64)</f>
        <v>372.88</v>
      </c>
      <c r="CI64" s="222">
        <f t="shared" si="536"/>
        <v>207.12</v>
      </c>
      <c r="CJ64" s="236">
        <f t="shared" si="536"/>
        <v>372.88</v>
      </c>
      <c r="CK64" s="30">
        <v>4</v>
      </c>
      <c r="CL64" s="30">
        <v>7</v>
      </c>
      <c r="CM64" s="222">
        <f>(CK64*D64)</f>
        <v>168.72</v>
      </c>
      <c r="CN64" s="222">
        <f>(CK64*E64)</f>
        <v>351.28</v>
      </c>
      <c r="CO64" s="222">
        <f>(CL64*G64)</f>
        <v>362.46000000000004</v>
      </c>
      <c r="CP64" s="236">
        <f>(CL64*H64)</f>
        <v>652.54</v>
      </c>
      <c r="CQ64" s="222">
        <f t="shared" si="537"/>
        <v>531.18000000000006</v>
      </c>
      <c r="CR64" s="237">
        <f t="shared" si="537"/>
        <v>1003.8199999999999</v>
      </c>
      <c r="CS64" s="20">
        <v>1</v>
      </c>
      <c r="CT64" s="21">
        <v>10</v>
      </c>
      <c r="CU64" s="222">
        <f>(CS64*D64)</f>
        <v>42.18</v>
      </c>
      <c r="CV64" s="222">
        <f>(CS64*E64)</f>
        <v>87.82</v>
      </c>
      <c r="CW64" s="222">
        <f>(CT64*G64)</f>
        <v>517.79999999999995</v>
      </c>
      <c r="CX64" s="236">
        <f>(CT64*H64)</f>
        <v>932.2</v>
      </c>
      <c r="CY64" s="222">
        <f t="shared" si="538"/>
        <v>559.9799999999999</v>
      </c>
      <c r="CZ64" s="237">
        <f t="shared" si="538"/>
        <v>1020.02</v>
      </c>
      <c r="DA64" s="30">
        <v>2</v>
      </c>
      <c r="DB64" s="30">
        <v>2</v>
      </c>
      <c r="DC64" s="222">
        <f>(DA64*D64)</f>
        <v>84.36</v>
      </c>
      <c r="DD64" s="222">
        <f>(DA64*E64)</f>
        <v>175.64</v>
      </c>
      <c r="DE64" s="222">
        <f>(DB64*G64)</f>
        <v>103.56</v>
      </c>
      <c r="DF64" s="236">
        <f>(DB64*H64)</f>
        <v>186.44</v>
      </c>
      <c r="DG64" s="222">
        <f t="shared" si="539"/>
        <v>187.92000000000002</v>
      </c>
      <c r="DH64" s="236">
        <f t="shared" si="539"/>
        <v>362.08</v>
      </c>
      <c r="DI64" s="30">
        <v>8</v>
      </c>
      <c r="DJ64" s="30">
        <v>2</v>
      </c>
      <c r="DK64" s="222">
        <f>(DI64*D64)</f>
        <v>337.44</v>
      </c>
      <c r="DL64" s="222">
        <f>(DI64*E64)</f>
        <v>702.56</v>
      </c>
      <c r="DM64" s="222">
        <f>(DJ64*G64)</f>
        <v>103.56</v>
      </c>
      <c r="DN64" s="236">
        <f>(DJ64*H64)</f>
        <v>186.44</v>
      </c>
      <c r="DO64" s="222">
        <f t="shared" si="540"/>
        <v>441</v>
      </c>
      <c r="DP64" s="237">
        <f t="shared" si="540"/>
        <v>889</v>
      </c>
      <c r="DQ64" s="30">
        <v>3</v>
      </c>
      <c r="DR64" s="30">
        <v>2</v>
      </c>
      <c r="DS64" s="222">
        <f>(DQ64*D64)</f>
        <v>126.53999999999999</v>
      </c>
      <c r="DT64" s="222">
        <f>(DQ64*E64)</f>
        <v>263.45999999999998</v>
      </c>
      <c r="DU64" s="222">
        <f>(DR64*G64)</f>
        <v>103.56</v>
      </c>
      <c r="DV64" s="236">
        <f>(DR64*H64)</f>
        <v>186.44</v>
      </c>
      <c r="DW64" s="222">
        <f t="shared" si="541"/>
        <v>230.1</v>
      </c>
      <c r="DX64" s="237">
        <f t="shared" si="541"/>
        <v>449.9</v>
      </c>
      <c r="DY64" s="30">
        <v>2</v>
      </c>
      <c r="DZ64" s="30">
        <v>10</v>
      </c>
      <c r="EA64" s="222">
        <f>(DY64*D64)</f>
        <v>84.36</v>
      </c>
      <c r="EB64" s="222">
        <f>(DY64*E64)</f>
        <v>175.64</v>
      </c>
      <c r="EC64" s="222">
        <f>(DZ64*G64)</f>
        <v>517.79999999999995</v>
      </c>
      <c r="ED64" s="236">
        <f>(DZ64*H64)</f>
        <v>932.2</v>
      </c>
      <c r="EE64" s="222">
        <f t="shared" si="542"/>
        <v>602.16</v>
      </c>
      <c r="EF64" s="236">
        <f t="shared" si="542"/>
        <v>1107.8400000000001</v>
      </c>
      <c r="EG64" s="30">
        <v>2</v>
      </c>
      <c r="EH64" s="30">
        <v>6</v>
      </c>
      <c r="EI64" s="238">
        <f>(EG64*D64)</f>
        <v>84.36</v>
      </c>
      <c r="EJ64" s="222">
        <f>(EG64*E64)</f>
        <v>175.64</v>
      </c>
      <c r="EK64" s="222">
        <f>(EH64*G64)</f>
        <v>310.68</v>
      </c>
      <c r="EL64" s="236">
        <f>(EH64*H64)</f>
        <v>559.31999999999994</v>
      </c>
      <c r="EM64" s="222">
        <f t="shared" si="543"/>
        <v>395.04</v>
      </c>
      <c r="EN64" s="237">
        <f t="shared" si="543"/>
        <v>734.95999999999992</v>
      </c>
      <c r="EO64" s="30">
        <v>1</v>
      </c>
      <c r="EP64" s="30">
        <v>10</v>
      </c>
      <c r="EQ64" s="238">
        <f>(EO64*D64)</f>
        <v>42.18</v>
      </c>
      <c r="ER64" s="222">
        <f>(EO64*E64)</f>
        <v>87.82</v>
      </c>
      <c r="ES64" s="222">
        <f>(EP64*G64)</f>
        <v>517.79999999999995</v>
      </c>
      <c r="ET64" s="236">
        <f>(EP64*H64)</f>
        <v>932.2</v>
      </c>
      <c r="EU64" s="222">
        <f t="shared" si="544"/>
        <v>559.9799999999999</v>
      </c>
      <c r="EV64" s="237">
        <f t="shared" si="544"/>
        <v>1020.02</v>
      </c>
      <c r="EW64" s="30">
        <v>1</v>
      </c>
      <c r="EX64" s="30">
        <v>3</v>
      </c>
      <c r="EY64" s="238">
        <f>(EW64*D64)</f>
        <v>42.18</v>
      </c>
      <c r="EZ64" s="222">
        <f>(EW64*E64)</f>
        <v>87.82</v>
      </c>
      <c r="FA64" s="222">
        <f>(EX64*G64)</f>
        <v>155.34</v>
      </c>
      <c r="FB64" s="236">
        <f>(EX64*H64)</f>
        <v>279.65999999999997</v>
      </c>
      <c r="FC64" s="222">
        <f t="shared" si="545"/>
        <v>197.52</v>
      </c>
      <c r="FD64" s="237">
        <f t="shared" si="545"/>
        <v>367.47999999999996</v>
      </c>
      <c r="FE64" s="30">
        <v>5</v>
      </c>
      <c r="FF64" s="30">
        <v>2</v>
      </c>
      <c r="FG64" s="238">
        <f>(FE64*D64)</f>
        <v>210.9</v>
      </c>
      <c r="FH64" s="222">
        <f>(FE64*E64)</f>
        <v>439.09999999999997</v>
      </c>
      <c r="FI64" s="222">
        <f>(FF64*G64)</f>
        <v>103.56</v>
      </c>
      <c r="FJ64" s="236">
        <f>(FF64*H64)</f>
        <v>186.44</v>
      </c>
      <c r="FK64" s="222">
        <f t="shared" si="546"/>
        <v>314.46000000000004</v>
      </c>
      <c r="FL64" s="237">
        <f t="shared" si="546"/>
        <v>625.54</v>
      </c>
      <c r="FM64" s="30">
        <v>2</v>
      </c>
      <c r="FN64" s="30">
        <v>4</v>
      </c>
      <c r="FO64" s="238">
        <f>(FM64*D64)</f>
        <v>84.36</v>
      </c>
      <c r="FP64" s="222">
        <f>(FM64*E64)</f>
        <v>175.64</v>
      </c>
      <c r="FQ64" s="222">
        <f>(FN64*G64)</f>
        <v>207.12</v>
      </c>
      <c r="FR64" s="236">
        <f>(FN64*H64)</f>
        <v>372.88</v>
      </c>
      <c r="FS64" s="222">
        <f>(FO64+FQ64)</f>
        <v>291.48</v>
      </c>
      <c r="FT64" s="237">
        <f>(FP64+FS64)</f>
        <v>467.12</v>
      </c>
      <c r="FU64" s="30">
        <v>2</v>
      </c>
      <c r="FV64" s="30">
        <v>2</v>
      </c>
      <c r="FW64" s="238">
        <f>(FU64*D64)</f>
        <v>84.36</v>
      </c>
      <c r="FX64" s="222">
        <f>(FU64*E64)</f>
        <v>175.64</v>
      </c>
      <c r="FY64" s="222">
        <f>(G64*FV64)</f>
        <v>103.56</v>
      </c>
      <c r="FZ64" s="236">
        <f>(FV64*H64)</f>
        <v>186.44</v>
      </c>
      <c r="GA64" s="222">
        <f t="shared" si="547"/>
        <v>187.92000000000002</v>
      </c>
      <c r="GB64" s="237">
        <f t="shared" si="548"/>
        <v>362.08</v>
      </c>
      <c r="GC64" s="30">
        <v>4</v>
      </c>
      <c r="GD64" s="30">
        <v>4</v>
      </c>
      <c r="GE64" s="238">
        <f>(GC64*D64)</f>
        <v>168.72</v>
      </c>
      <c r="GF64" s="222">
        <f>(GC64*E64)</f>
        <v>351.28</v>
      </c>
      <c r="GG64" s="222">
        <f>(GD64*G64)</f>
        <v>207.12</v>
      </c>
      <c r="GH64" s="236">
        <f>(GD64*H64)</f>
        <v>372.88</v>
      </c>
      <c r="GI64" s="222">
        <f t="shared" si="549"/>
        <v>375.84000000000003</v>
      </c>
      <c r="GJ64" s="237">
        <f t="shared" si="550"/>
        <v>724.16</v>
      </c>
      <c r="GK64" s="30">
        <v>8</v>
      </c>
      <c r="GL64" s="30">
        <v>16</v>
      </c>
      <c r="GM64" s="238">
        <f>(GK64*D64)</f>
        <v>337.44</v>
      </c>
      <c r="GN64" s="222">
        <f>(GK64*E64)</f>
        <v>702.56</v>
      </c>
      <c r="GO64" s="222">
        <f>(GL64*G64)</f>
        <v>828.48</v>
      </c>
      <c r="GP64" s="236">
        <f>(H64*GL64)</f>
        <v>1491.52</v>
      </c>
      <c r="GQ64" s="222">
        <f t="shared" si="551"/>
        <v>1165.92</v>
      </c>
      <c r="GR64" s="237">
        <f t="shared" si="552"/>
        <v>2194.08</v>
      </c>
    </row>
    <row r="65" spans="1:200" x14ac:dyDescent="0.25">
      <c r="A65" s="212"/>
      <c r="B65" s="214"/>
      <c r="C65" s="267"/>
      <c r="D65" s="267"/>
      <c r="E65" s="262"/>
      <c r="I65" s="53"/>
      <c r="J65" s="53"/>
      <c r="K65" s="243"/>
      <c r="L65" s="247"/>
      <c r="M65" s="247"/>
      <c r="N65" s="243"/>
      <c r="O65" s="222">
        <f>SUM(O62:O64)</f>
        <v>582.36</v>
      </c>
      <c r="P65" s="237">
        <f>SUM(P62:P64)</f>
        <v>1087.6399999999999</v>
      </c>
      <c r="Q65" s="53"/>
      <c r="R65" s="53"/>
      <c r="S65" s="243"/>
      <c r="T65" s="247"/>
      <c r="U65" s="247"/>
      <c r="V65" s="243"/>
      <c r="W65" s="222">
        <f>SUM(W62:W64)</f>
        <v>704.73</v>
      </c>
      <c r="X65" s="237">
        <f>SUM(X62:X64)</f>
        <v>1410.2699999999998</v>
      </c>
      <c r="Y65" s="53"/>
      <c r="Z65" s="53"/>
      <c r="AA65" s="243"/>
      <c r="AB65" s="247"/>
      <c r="AC65" s="247"/>
      <c r="AD65" s="243"/>
      <c r="AE65" s="222">
        <f>SUM(AE62:AE64)</f>
        <v>1094.04</v>
      </c>
      <c r="AF65" s="237">
        <f>SUM(AF62:AF64)</f>
        <v>2090.96</v>
      </c>
      <c r="AG65" s="54"/>
      <c r="AH65" s="54"/>
      <c r="AI65" s="243"/>
      <c r="AJ65" s="247"/>
      <c r="AK65" s="247"/>
      <c r="AL65" s="243"/>
      <c r="AM65" s="222">
        <f>SUM(AM62:AM64)</f>
        <v>301.08</v>
      </c>
      <c r="AN65" s="237">
        <f>SUM(AN62:AN64)</f>
        <v>553.92000000000007</v>
      </c>
      <c r="AO65" s="54"/>
      <c r="AP65" s="54"/>
      <c r="AQ65" s="243"/>
      <c r="AR65" s="247"/>
      <c r="AS65" s="247"/>
      <c r="AT65" s="243"/>
      <c r="AU65" s="222">
        <f>SUM(AU62:AU64)</f>
        <v>403.47</v>
      </c>
      <c r="AV65" s="237">
        <f>SUM(AV62:AV64)</f>
        <v>776.53</v>
      </c>
      <c r="AW65" s="54"/>
      <c r="AX65" s="54"/>
      <c r="AY65" s="243"/>
      <c r="AZ65" s="247"/>
      <c r="BA65" s="247"/>
      <c r="BB65" s="243"/>
      <c r="BC65" s="222">
        <f>SUM(BC62:BC64)</f>
        <v>647.97</v>
      </c>
      <c r="BD65" s="237">
        <f>SUM(BD62:BD64)</f>
        <v>1292.03</v>
      </c>
      <c r="BE65" s="54"/>
      <c r="BF65" s="54"/>
      <c r="BG65" s="243"/>
      <c r="BH65" s="247"/>
      <c r="BI65" s="247"/>
      <c r="BJ65" s="243"/>
      <c r="BK65" s="222">
        <f>SUM(BK62:BK64)</f>
        <v>409.35</v>
      </c>
      <c r="BL65" s="237">
        <f>SUM(BL62:BL64)</f>
        <v>488.3</v>
      </c>
      <c r="BM65" s="214"/>
      <c r="BN65" s="214"/>
      <c r="BO65" s="243"/>
      <c r="BP65" s="247"/>
      <c r="BQ65" s="247"/>
      <c r="BR65" s="243"/>
      <c r="BS65" s="222">
        <f>SUM(BS62:BS64)</f>
        <v>41.88</v>
      </c>
      <c r="BT65" s="237">
        <f>SUM(BT62:BT64)</f>
        <v>83.12</v>
      </c>
      <c r="BU65" s="54"/>
      <c r="BV65" s="54"/>
      <c r="BW65" s="243"/>
      <c r="BX65" s="247"/>
      <c r="BY65" s="247"/>
      <c r="BZ65" s="243"/>
      <c r="CA65" s="222">
        <f>SUM(CA62:CA64)</f>
        <v>940.83000000000015</v>
      </c>
      <c r="CB65" s="237">
        <f>SUM(CB62:CB64)</f>
        <v>1849.1699999999998</v>
      </c>
      <c r="CC65" s="54"/>
      <c r="CD65" s="54"/>
      <c r="CE65" s="243"/>
      <c r="CF65" s="247"/>
      <c r="CG65" s="247"/>
      <c r="CH65" s="243"/>
      <c r="CI65" s="222">
        <f>SUM(CI62:CI64)</f>
        <v>290.88</v>
      </c>
      <c r="CJ65" s="236">
        <f>SUM(CJ62:CJ64)</f>
        <v>539.12</v>
      </c>
      <c r="CK65" s="54"/>
      <c r="CL65" s="54"/>
      <c r="CM65" s="243"/>
      <c r="CN65" s="247"/>
      <c r="CO65" s="247"/>
      <c r="CP65" s="243"/>
      <c r="CQ65" s="222">
        <f>SUM(CQ62:CQ64)</f>
        <v>656.82</v>
      </c>
      <c r="CR65" s="237">
        <f>SUM(CR62:CR64)</f>
        <v>1268.1799999999998</v>
      </c>
      <c r="CS65" s="55"/>
      <c r="CT65" s="56"/>
      <c r="CU65" s="243"/>
      <c r="CV65" s="247"/>
      <c r="CW65" s="247"/>
      <c r="CX65" s="243"/>
      <c r="CY65" s="222">
        <f>SUM(CY62:CY64)</f>
        <v>682.16999999999985</v>
      </c>
      <c r="CZ65" s="237">
        <f>SUM(CZ62:CZ64)</f>
        <v>1277.83</v>
      </c>
      <c r="DA65" s="54"/>
      <c r="DB65" s="54"/>
      <c r="DC65" s="243"/>
      <c r="DD65" s="247"/>
      <c r="DE65" s="247"/>
      <c r="DF65" s="243"/>
      <c r="DG65" s="222">
        <f>SUM(DG62:DG64)</f>
        <v>313.56000000000006</v>
      </c>
      <c r="DH65" s="236">
        <f>SUM(DH62:DH64)</f>
        <v>641.44000000000005</v>
      </c>
      <c r="DI65" s="54"/>
      <c r="DJ65" s="54"/>
      <c r="DK65" s="243"/>
      <c r="DL65" s="247"/>
      <c r="DM65" s="247"/>
      <c r="DN65" s="243"/>
      <c r="DO65" s="222">
        <f>SUM(DO62:DO64)</f>
        <v>636.6</v>
      </c>
      <c r="DP65" s="237">
        <f>SUM(DP62:DP64)</f>
        <v>1278.4000000000001</v>
      </c>
      <c r="DQ65" s="54"/>
      <c r="DR65" s="54"/>
      <c r="DS65" s="243"/>
      <c r="DT65" s="247"/>
      <c r="DU65" s="247"/>
      <c r="DV65" s="243"/>
      <c r="DW65" s="222">
        <f>SUM(DW62:DW64)</f>
        <v>271.98</v>
      </c>
      <c r="DX65" s="237">
        <f>SUM(DX62:DX64)</f>
        <v>533.02</v>
      </c>
      <c r="DY65" s="54"/>
      <c r="DZ65" s="54"/>
      <c r="EA65" s="243"/>
      <c r="EB65" s="247"/>
      <c r="EC65" s="247"/>
      <c r="ED65" s="243"/>
      <c r="EE65" s="222">
        <f>SUM(EE62:EE64)</f>
        <v>727.8</v>
      </c>
      <c r="EF65" s="236">
        <f>SUM(EF62:EF64)</f>
        <v>1372.2000000000003</v>
      </c>
      <c r="EG65" s="54"/>
      <c r="EH65" s="54"/>
      <c r="EI65" s="243"/>
      <c r="EJ65" s="247"/>
      <c r="EK65" s="247"/>
      <c r="EL65" s="243"/>
      <c r="EM65" s="222">
        <f>SUM(EM62:EM64)</f>
        <v>478.8</v>
      </c>
      <c r="EN65" s="237">
        <f>SUM(EN62:EN64)</f>
        <v>901.19999999999993</v>
      </c>
      <c r="EO65" s="54"/>
      <c r="EP65" s="54"/>
      <c r="EQ65" s="243"/>
      <c r="ER65" s="247"/>
      <c r="ES65" s="247"/>
      <c r="ET65" s="243"/>
      <c r="EU65" s="222">
        <f>SUM(EU62:EU64)</f>
        <v>759.03</v>
      </c>
      <c r="EV65" s="237">
        <f>SUM(EV62:EV64)</f>
        <v>1415.97</v>
      </c>
      <c r="EW65" s="54"/>
      <c r="EX65" s="54"/>
      <c r="EY65" s="243"/>
      <c r="EZ65" s="247"/>
      <c r="FA65" s="247"/>
      <c r="FB65" s="243"/>
      <c r="FC65" s="222">
        <f>SUM(FC62:FC64)</f>
        <v>319.71000000000004</v>
      </c>
      <c r="FD65" s="237">
        <f>SUM(FD62:FD64)</f>
        <v>610.29</v>
      </c>
      <c r="FE65" s="54"/>
      <c r="FF65" s="54"/>
      <c r="FG65" s="243"/>
      <c r="FH65" s="247"/>
      <c r="FI65" s="247"/>
      <c r="FJ65" s="243"/>
      <c r="FK65" s="222">
        <f>SUM(FK62:FK64)</f>
        <v>356.34000000000003</v>
      </c>
      <c r="FL65" s="237">
        <f>SUM(FL62:FL64)</f>
        <v>723.66</v>
      </c>
      <c r="FM65" s="54"/>
      <c r="FN65" s="54"/>
      <c r="FO65" s="243"/>
      <c r="FP65" s="247"/>
      <c r="FQ65" s="247"/>
      <c r="FR65" s="243"/>
      <c r="FS65" s="222">
        <f>SUM(FS62:FS64)</f>
        <v>413.67</v>
      </c>
      <c r="FT65" s="237">
        <f>SUM(FT62:FT64)</f>
        <v>665.88</v>
      </c>
      <c r="FU65" s="54"/>
      <c r="FV65" s="54"/>
      <c r="FW65" s="243"/>
      <c r="FX65" s="247"/>
      <c r="FY65" s="247"/>
      <c r="FZ65" s="243"/>
      <c r="GA65" s="222">
        <f>SUM(GA62:GA64)</f>
        <v>268.23</v>
      </c>
      <c r="GB65" s="237">
        <f>SUM(GB62:GB64)</f>
        <v>521.77</v>
      </c>
      <c r="GC65" s="54"/>
      <c r="GD65" s="54"/>
      <c r="GE65" s="243"/>
      <c r="GF65" s="247"/>
      <c r="GG65" s="247"/>
      <c r="GH65" s="243"/>
      <c r="GI65" s="222">
        <f>SUM(GI62:GI64)</f>
        <v>417.72</v>
      </c>
      <c r="GJ65" s="237">
        <f>SUM(GJ62:GJ64)</f>
        <v>807.28</v>
      </c>
      <c r="GK65" s="54"/>
      <c r="GL65" s="54"/>
      <c r="GM65" s="243"/>
      <c r="GN65" s="247"/>
      <c r="GO65" s="247"/>
      <c r="GP65" s="243"/>
      <c r="GQ65" s="222">
        <f>SUM(GQ62:GQ64)</f>
        <v>1326.54</v>
      </c>
      <c r="GR65" s="237">
        <f>SUM(GR62:GR64)</f>
        <v>2543.46</v>
      </c>
    </row>
    <row r="66" spans="1:200" x14ac:dyDescent="0.25">
      <c r="A66" s="212"/>
      <c r="B66" s="214"/>
      <c r="C66" s="267"/>
      <c r="D66" s="267"/>
      <c r="E66" s="262"/>
      <c r="I66" s="18"/>
      <c r="J66" s="18"/>
      <c r="K66" s="243"/>
      <c r="L66" s="247"/>
      <c r="M66" s="247"/>
      <c r="N66" s="243"/>
      <c r="O66" s="244"/>
      <c r="P66" s="246"/>
      <c r="Q66" s="18"/>
      <c r="R66" s="18"/>
      <c r="S66" s="243"/>
      <c r="T66" s="247"/>
      <c r="U66" s="247"/>
      <c r="V66" s="243"/>
      <c r="W66" s="244"/>
      <c r="X66" s="246"/>
      <c r="Y66" s="18"/>
      <c r="Z66" s="18"/>
      <c r="AA66" s="243"/>
      <c r="AB66" s="247"/>
      <c r="AC66" s="247"/>
      <c r="AD66" s="243"/>
      <c r="AE66" s="244"/>
      <c r="AF66" s="246"/>
      <c r="AG66" s="32"/>
      <c r="AH66" s="32"/>
      <c r="AI66" s="243"/>
      <c r="AJ66" s="247"/>
      <c r="AK66" s="247"/>
      <c r="AL66" s="243"/>
      <c r="AM66" s="244"/>
      <c r="AN66" s="246"/>
      <c r="AO66" s="32"/>
      <c r="AP66" s="32"/>
      <c r="AQ66" s="243"/>
      <c r="AR66" s="247"/>
      <c r="AS66" s="247"/>
      <c r="AT66" s="243"/>
      <c r="AU66" s="244"/>
      <c r="AV66" s="246"/>
      <c r="AW66" s="32"/>
      <c r="AX66" s="32"/>
      <c r="AY66" s="243"/>
      <c r="AZ66" s="247"/>
      <c r="BA66" s="247"/>
      <c r="BB66" s="243"/>
      <c r="BC66" s="244"/>
      <c r="BD66" s="246"/>
      <c r="BE66" s="32"/>
      <c r="BF66" s="32"/>
      <c r="BG66" s="243"/>
      <c r="BH66" s="247"/>
      <c r="BI66" s="247"/>
      <c r="BJ66" s="243"/>
      <c r="BK66" s="244"/>
      <c r="BL66" s="246"/>
      <c r="BM66" s="212"/>
      <c r="BN66" s="212"/>
      <c r="BO66" s="243"/>
      <c r="BP66" s="247"/>
      <c r="BQ66" s="247"/>
      <c r="BR66" s="243"/>
      <c r="BS66" s="244"/>
      <c r="BT66" s="246"/>
      <c r="BU66" s="32"/>
      <c r="BV66" s="32"/>
      <c r="BW66" s="243"/>
      <c r="BX66" s="247"/>
      <c r="BY66" s="247"/>
      <c r="BZ66" s="243"/>
      <c r="CA66" s="244"/>
      <c r="CB66" s="246"/>
      <c r="CC66" s="32"/>
      <c r="CD66" s="32"/>
      <c r="CE66" s="243"/>
      <c r="CF66" s="247"/>
      <c r="CG66" s="247"/>
      <c r="CH66" s="243"/>
      <c r="CI66" s="244"/>
      <c r="CJ66" s="244"/>
      <c r="CK66" s="32"/>
      <c r="CL66" s="32"/>
      <c r="CM66" s="243"/>
      <c r="CN66" s="247"/>
      <c r="CO66" s="247"/>
      <c r="CP66" s="243"/>
      <c r="CQ66" s="244"/>
      <c r="CR66" s="246"/>
      <c r="CS66" s="33"/>
      <c r="CT66" s="34"/>
      <c r="CU66" s="243"/>
      <c r="CV66" s="247"/>
      <c r="CW66" s="247"/>
      <c r="CX66" s="243"/>
      <c r="CY66" s="244"/>
      <c r="CZ66" s="246"/>
      <c r="DA66" s="32"/>
      <c r="DB66" s="32"/>
      <c r="DC66" s="243"/>
      <c r="DD66" s="247"/>
      <c r="DE66" s="247"/>
      <c r="DF66" s="243"/>
      <c r="DG66" s="244"/>
      <c r="DH66" s="244"/>
      <c r="DI66" s="32"/>
      <c r="DJ66" s="32"/>
      <c r="DK66" s="243"/>
      <c r="DL66" s="247"/>
      <c r="DM66" s="247"/>
      <c r="DN66" s="243"/>
      <c r="DO66" s="244"/>
      <c r="DP66" s="246"/>
      <c r="DQ66" s="32"/>
      <c r="DR66" s="32"/>
      <c r="DS66" s="243"/>
      <c r="DT66" s="247"/>
      <c r="DU66" s="247"/>
      <c r="DV66" s="243"/>
      <c r="DW66" s="244"/>
      <c r="DX66" s="246"/>
      <c r="DY66" s="32"/>
      <c r="DZ66" s="32"/>
      <c r="EA66" s="243"/>
      <c r="EB66" s="247"/>
      <c r="EC66" s="247"/>
      <c r="ED66" s="243"/>
      <c r="EE66" s="244"/>
      <c r="EF66" s="244"/>
      <c r="EG66" s="32"/>
      <c r="EH66" s="32"/>
      <c r="EI66" s="243"/>
      <c r="EJ66" s="247"/>
      <c r="EK66" s="247"/>
      <c r="EL66" s="243"/>
      <c r="EM66" s="244"/>
      <c r="EN66" s="246"/>
      <c r="EO66" s="32"/>
      <c r="EP66" s="32"/>
      <c r="EQ66" s="243"/>
      <c r="ER66" s="247"/>
      <c r="ES66" s="247"/>
      <c r="ET66" s="243"/>
      <c r="EU66" s="244"/>
      <c r="EV66" s="246"/>
      <c r="EW66" s="32"/>
      <c r="EX66" s="32"/>
      <c r="EY66" s="243"/>
      <c r="EZ66" s="247"/>
      <c r="FA66" s="247"/>
      <c r="FB66" s="243"/>
      <c r="FC66" s="244"/>
      <c r="FD66" s="246"/>
      <c r="FE66" s="32"/>
      <c r="FF66" s="32"/>
      <c r="FG66" s="243"/>
      <c r="FH66" s="247"/>
      <c r="FI66" s="247"/>
      <c r="FJ66" s="243"/>
      <c r="FK66" s="244"/>
      <c r="FL66" s="246"/>
      <c r="FM66" s="32"/>
      <c r="FN66" s="32"/>
      <c r="FO66" s="243"/>
      <c r="FP66" s="247"/>
      <c r="FQ66" s="247"/>
      <c r="FR66" s="243"/>
      <c r="FS66" s="244"/>
      <c r="FT66" s="246"/>
      <c r="FU66" s="32"/>
      <c r="FV66" s="32"/>
      <c r="FW66" s="243"/>
      <c r="FX66" s="247"/>
      <c r="FY66" s="247"/>
      <c r="FZ66" s="243"/>
      <c r="GA66" s="244"/>
      <c r="GB66" s="246"/>
      <c r="GC66" s="32"/>
      <c r="GD66" s="32"/>
      <c r="GE66" s="243"/>
      <c r="GF66" s="247"/>
      <c r="GG66" s="247"/>
      <c r="GH66" s="243"/>
      <c r="GI66" s="244"/>
      <c r="GJ66" s="246"/>
      <c r="GK66" s="32"/>
      <c r="GL66" s="32"/>
      <c r="GM66" s="243"/>
      <c r="GN66" s="247"/>
      <c r="GO66" s="247"/>
      <c r="GP66" s="243"/>
      <c r="GQ66" s="244"/>
      <c r="GR66" s="246"/>
    </row>
    <row r="67" spans="1:200" x14ac:dyDescent="0.25">
      <c r="A67" s="212">
        <v>43</v>
      </c>
      <c r="B67" s="218" t="s">
        <v>74</v>
      </c>
      <c r="C67" s="256">
        <v>120</v>
      </c>
      <c r="D67" s="256">
        <v>47.8</v>
      </c>
      <c r="E67" s="201">
        <f>(C67-D67)</f>
        <v>72.2</v>
      </c>
      <c r="F67" s="278">
        <v>135</v>
      </c>
      <c r="G67" s="278">
        <v>57.1</v>
      </c>
      <c r="H67" s="276">
        <f>(F67-G67)</f>
        <v>77.900000000000006</v>
      </c>
      <c r="I67" s="137"/>
      <c r="J67" s="137">
        <v>1</v>
      </c>
      <c r="K67" s="250"/>
      <c r="L67" s="239"/>
      <c r="M67" s="239"/>
      <c r="N67" s="250"/>
      <c r="O67" s="222"/>
      <c r="P67" s="237"/>
      <c r="Q67" s="137"/>
      <c r="R67" s="137"/>
      <c r="S67" s="250"/>
      <c r="T67" s="239"/>
      <c r="U67" s="239"/>
      <c r="V67" s="250"/>
      <c r="W67" s="222"/>
      <c r="X67" s="237"/>
      <c r="Y67" s="137"/>
      <c r="Z67" s="137"/>
      <c r="AA67" s="250"/>
      <c r="AB67" s="239"/>
      <c r="AC67" s="239"/>
      <c r="AD67" s="250"/>
      <c r="AE67" s="222"/>
      <c r="AF67" s="237"/>
      <c r="AG67" s="137"/>
      <c r="AH67" s="137"/>
      <c r="AI67" s="250"/>
      <c r="AJ67" s="239"/>
      <c r="AK67" s="239"/>
      <c r="AL67" s="250"/>
      <c r="AM67" s="222"/>
      <c r="AN67" s="237"/>
      <c r="AO67" s="137"/>
      <c r="AP67" s="137"/>
      <c r="AQ67" s="250"/>
      <c r="AR67" s="239"/>
      <c r="AS67" s="239"/>
      <c r="AT67" s="250"/>
      <c r="AU67" s="222"/>
      <c r="AV67" s="237"/>
      <c r="AW67" s="137">
        <v>1</v>
      </c>
      <c r="AX67" s="137"/>
      <c r="AY67" s="222">
        <f>(AW67*D67)</f>
        <v>47.8</v>
      </c>
      <c r="AZ67" s="222">
        <f>(AW67*E67)</f>
        <v>72.2</v>
      </c>
      <c r="BA67" s="222">
        <f>(AX67*G67)</f>
        <v>0</v>
      </c>
      <c r="BB67" s="236">
        <f>(AX67*H67)</f>
        <v>0</v>
      </c>
      <c r="BC67" s="222">
        <f>(AY67+BA67)</f>
        <v>47.8</v>
      </c>
      <c r="BD67" s="237">
        <f>(AZ67+BB67)</f>
        <v>72.2</v>
      </c>
      <c r="BE67" s="137"/>
      <c r="BF67" s="137"/>
      <c r="BG67" s="222">
        <f>(BE67*D67)</f>
        <v>0</v>
      </c>
      <c r="BH67" s="222">
        <f>(BF67*E67)</f>
        <v>0</v>
      </c>
      <c r="BI67" s="222">
        <f>(BF67*G67)</f>
        <v>0</v>
      </c>
      <c r="BJ67" s="236">
        <f>(BF67*G67)</f>
        <v>0</v>
      </c>
      <c r="BK67" s="222">
        <f>(BG67+BI67)</f>
        <v>0</v>
      </c>
      <c r="BL67" s="237">
        <f>(BH67+BJ67)</f>
        <v>0</v>
      </c>
      <c r="BM67" s="213"/>
      <c r="BN67" s="213"/>
      <c r="BO67" s="222">
        <f>(BM67*D67)</f>
        <v>0</v>
      </c>
      <c r="BP67" s="222">
        <f>(BM67*E67)</f>
        <v>0</v>
      </c>
      <c r="BQ67" s="222">
        <f>(BN67*G67)</f>
        <v>0</v>
      </c>
      <c r="BR67" s="236">
        <f>(BN67*H67)</f>
        <v>0</v>
      </c>
      <c r="BS67" s="222">
        <f>(BO67+BQ67)</f>
        <v>0</v>
      </c>
      <c r="BT67" s="237">
        <f>(BP67+BR67)</f>
        <v>0</v>
      </c>
      <c r="BU67" s="137">
        <v>1</v>
      </c>
      <c r="BV67" s="137">
        <v>1</v>
      </c>
      <c r="BW67" s="222">
        <f>(BU67*D67)</f>
        <v>47.8</v>
      </c>
      <c r="BX67" s="222">
        <f>(BU67*E67)</f>
        <v>72.2</v>
      </c>
      <c r="BY67" s="222">
        <f>(BV67*G67)</f>
        <v>57.1</v>
      </c>
      <c r="BZ67" s="236">
        <f>(BV67*H67)</f>
        <v>77.900000000000006</v>
      </c>
      <c r="CA67" s="222">
        <f>(BW67+BY67)</f>
        <v>104.9</v>
      </c>
      <c r="CB67" s="237">
        <f>(BX67+BZ67)</f>
        <v>150.10000000000002</v>
      </c>
      <c r="CC67" s="137">
        <v>3</v>
      </c>
      <c r="CD67" s="137"/>
      <c r="CE67" s="222">
        <f>(CC67*D67)</f>
        <v>143.39999999999998</v>
      </c>
      <c r="CF67" s="222">
        <f>(CC67*E67)</f>
        <v>216.60000000000002</v>
      </c>
      <c r="CG67" s="222">
        <f>(CD67*G67)</f>
        <v>0</v>
      </c>
      <c r="CH67" s="236">
        <f>(CD67*H67)</f>
        <v>0</v>
      </c>
      <c r="CI67" s="222">
        <f>(CE67+CG67)</f>
        <v>143.39999999999998</v>
      </c>
      <c r="CJ67" s="236">
        <f>(CF67+CH67)</f>
        <v>216.60000000000002</v>
      </c>
      <c r="CK67" s="137">
        <v>1</v>
      </c>
      <c r="CL67" s="137">
        <v>3</v>
      </c>
      <c r="CM67" s="222">
        <f>(CK67*D67)</f>
        <v>47.8</v>
      </c>
      <c r="CN67" s="222">
        <f>(CK67*E67)</f>
        <v>72.2</v>
      </c>
      <c r="CO67" s="222">
        <f>(CL67*G67)</f>
        <v>171.3</v>
      </c>
      <c r="CP67" s="236">
        <f>(CL67*H67)</f>
        <v>233.70000000000002</v>
      </c>
      <c r="CQ67" s="222">
        <f>(CM67+CO67)</f>
        <v>219.10000000000002</v>
      </c>
      <c r="CR67" s="237">
        <f>(CN67+CP67)</f>
        <v>305.90000000000003</v>
      </c>
      <c r="CS67" s="162"/>
      <c r="CT67" s="138"/>
      <c r="CU67" s="222">
        <f>(CS67*D67)</f>
        <v>0</v>
      </c>
      <c r="CV67" s="222">
        <f>(CS67*E67)</f>
        <v>0</v>
      </c>
      <c r="CW67" s="222">
        <f>(CT67*G67)</f>
        <v>0</v>
      </c>
      <c r="CX67" s="236">
        <f>(CT67*H67)</f>
        <v>0</v>
      </c>
      <c r="CY67" s="222">
        <f>(CU67+CW67)</f>
        <v>0</v>
      </c>
      <c r="CZ67" s="237">
        <f>(CV67+CX67)</f>
        <v>0</v>
      </c>
      <c r="DA67" s="137"/>
      <c r="DB67" s="137"/>
      <c r="DC67" s="222">
        <f>(DA67*L67)</f>
        <v>0</v>
      </c>
      <c r="DD67" s="222">
        <f>(DA67*M67)</f>
        <v>0</v>
      </c>
      <c r="DE67" s="222">
        <f>(DB67*O67)</f>
        <v>0</v>
      </c>
      <c r="DF67" s="236">
        <f>(DB67*P67)</f>
        <v>0</v>
      </c>
      <c r="DG67" s="222">
        <f>(DC67+DE67)</f>
        <v>0</v>
      </c>
      <c r="DH67" s="236">
        <f>(DD67+DF67)</f>
        <v>0</v>
      </c>
      <c r="DI67" s="137">
        <v>1</v>
      </c>
      <c r="DJ67" s="137">
        <v>1</v>
      </c>
      <c r="DK67" s="222">
        <f>(DI67*D67)</f>
        <v>47.8</v>
      </c>
      <c r="DL67" s="222">
        <f>(DI67*E67)</f>
        <v>72.2</v>
      </c>
      <c r="DM67" s="222">
        <f>(DJ67*G67)</f>
        <v>57.1</v>
      </c>
      <c r="DN67" s="236">
        <f>(DJ67*H67)</f>
        <v>77.900000000000006</v>
      </c>
      <c r="DO67" s="222">
        <f>(DK67+DM67)</f>
        <v>104.9</v>
      </c>
      <c r="DP67" s="237">
        <f>(DL67+DN67)</f>
        <v>150.10000000000002</v>
      </c>
      <c r="DQ67" s="137"/>
      <c r="DR67" s="137">
        <v>1</v>
      </c>
      <c r="DS67" s="222">
        <f>(DQ67*L67)</f>
        <v>0</v>
      </c>
      <c r="DT67" s="222">
        <f>(DQ67*M67)</f>
        <v>0</v>
      </c>
      <c r="DU67" s="222">
        <f>(DR67*O67)</f>
        <v>0</v>
      </c>
      <c r="DV67" s="236">
        <f>(DR67*P67)</f>
        <v>0</v>
      </c>
      <c r="DW67" s="222">
        <f>(DS67+DU67)</f>
        <v>0</v>
      </c>
      <c r="DX67" s="237">
        <f>(DT67+DV67)</f>
        <v>0</v>
      </c>
      <c r="DY67" s="137">
        <v>1</v>
      </c>
      <c r="DZ67" s="137">
        <v>6</v>
      </c>
      <c r="EA67" s="222">
        <f>(DY67*D67)</f>
        <v>47.8</v>
      </c>
      <c r="EB67" s="222">
        <f>(DY67*E67)</f>
        <v>72.2</v>
      </c>
      <c r="EC67" s="222">
        <f>(DZ67*G67)</f>
        <v>342.6</v>
      </c>
      <c r="ED67" s="236">
        <f>(DZ67*H67)</f>
        <v>467.40000000000003</v>
      </c>
      <c r="EE67" s="222">
        <f>(EA67+EC67)</f>
        <v>390.40000000000003</v>
      </c>
      <c r="EF67" s="236">
        <f>(EB67+ED67)</f>
        <v>539.6</v>
      </c>
      <c r="EG67" s="137">
        <v>1</v>
      </c>
      <c r="EH67" s="137"/>
      <c r="EI67" s="238">
        <f>(EG67*D67)</f>
        <v>47.8</v>
      </c>
      <c r="EJ67" s="222">
        <f>(EG67*E67)</f>
        <v>72.2</v>
      </c>
      <c r="EK67" s="222">
        <f>(EH67*G67)</f>
        <v>0</v>
      </c>
      <c r="EL67" s="236">
        <f>(EH67*H67)</f>
        <v>0</v>
      </c>
      <c r="EM67" s="222">
        <f>(EI67+EK67)</f>
        <v>47.8</v>
      </c>
      <c r="EN67" s="237">
        <f>(EJ67+EL67)</f>
        <v>72.2</v>
      </c>
      <c r="EO67" s="137"/>
      <c r="EP67" s="137">
        <v>2</v>
      </c>
      <c r="EQ67" s="238">
        <f>(EO67*D67)</f>
        <v>0</v>
      </c>
      <c r="ER67" s="222">
        <f>(EO67*E67)</f>
        <v>0</v>
      </c>
      <c r="ES67" s="222">
        <f>(EP67*G67)</f>
        <v>114.2</v>
      </c>
      <c r="ET67" s="236">
        <f>(EP67*H67)</f>
        <v>155.80000000000001</v>
      </c>
      <c r="EU67" s="222">
        <f>(EQ67+ES67)</f>
        <v>114.2</v>
      </c>
      <c r="EV67" s="237">
        <f>(ER67+ET67)</f>
        <v>155.80000000000001</v>
      </c>
      <c r="EW67" s="137"/>
      <c r="EX67" s="137">
        <v>2</v>
      </c>
      <c r="EY67" s="238">
        <f>(EW67*L67)</f>
        <v>0</v>
      </c>
      <c r="EZ67" s="222">
        <f>(EW67*M67)</f>
        <v>0</v>
      </c>
      <c r="FA67" s="222">
        <f>(EX67*O67)</f>
        <v>0</v>
      </c>
      <c r="FB67" s="236">
        <f>(EX67*P67)</f>
        <v>0</v>
      </c>
      <c r="FC67" s="222">
        <f>(EY67+FA67)</f>
        <v>0</v>
      </c>
      <c r="FD67" s="237">
        <f>(EZ67+FB67)</f>
        <v>0</v>
      </c>
      <c r="FE67" s="137"/>
      <c r="FF67" s="137"/>
      <c r="FG67" s="238">
        <f>(FE67*T67)</f>
        <v>0</v>
      </c>
      <c r="FH67" s="222">
        <f>(FE67*U67)</f>
        <v>0</v>
      </c>
      <c r="FI67" s="222">
        <f>(FF67*W67)</f>
        <v>0</v>
      </c>
      <c r="FJ67" s="236">
        <f>(FF67*X67)</f>
        <v>0</v>
      </c>
      <c r="FK67" s="222">
        <f>(FG67+FI67)</f>
        <v>0</v>
      </c>
      <c r="FL67" s="237">
        <f>(FH67+FJ67)</f>
        <v>0</v>
      </c>
      <c r="FM67" s="137"/>
      <c r="FN67" s="137">
        <v>3</v>
      </c>
      <c r="FO67" s="238">
        <f>(FM67*D67)</f>
        <v>0</v>
      </c>
      <c r="FP67" s="222">
        <f>(FM67*E67)</f>
        <v>0</v>
      </c>
      <c r="FQ67" s="222">
        <f>(FN67*G67)</f>
        <v>171.3</v>
      </c>
      <c r="FR67" s="236">
        <f>(FN67*H67)</f>
        <v>233.70000000000002</v>
      </c>
      <c r="FS67" s="222">
        <f>(FO67+FQ67)</f>
        <v>171.3</v>
      </c>
      <c r="FT67" s="237">
        <f>(FP67+FS67)</f>
        <v>171.3</v>
      </c>
      <c r="FU67" s="137"/>
      <c r="FV67" s="137">
        <v>2</v>
      </c>
      <c r="FW67" s="238">
        <f>(FU67*D67)</f>
        <v>0</v>
      </c>
      <c r="FX67" s="222">
        <f>(FU67*E67)</f>
        <v>0</v>
      </c>
      <c r="FY67" s="222">
        <f>(G67*FV67)</f>
        <v>114.2</v>
      </c>
      <c r="FZ67" s="236">
        <f>(FV67*H67)</f>
        <v>155.80000000000001</v>
      </c>
      <c r="GA67" s="222">
        <f t="shared" ref="GA67" si="553">(FW67+FY67)</f>
        <v>114.2</v>
      </c>
      <c r="GB67" s="237">
        <f t="shared" ref="GB67" si="554">(FX67+FZ67)</f>
        <v>155.80000000000001</v>
      </c>
      <c r="GC67" s="137"/>
      <c r="GD67" s="137">
        <v>1</v>
      </c>
      <c r="GE67" s="238">
        <f>(GC67*D67)</f>
        <v>0</v>
      </c>
      <c r="GF67" s="222">
        <f>(GC67*E67)</f>
        <v>0</v>
      </c>
      <c r="GG67" s="222">
        <f>(GD67*G67)</f>
        <v>57.1</v>
      </c>
      <c r="GH67" s="236">
        <f>(GD67*H67)</f>
        <v>77.900000000000006</v>
      </c>
      <c r="GI67" s="222">
        <f>(GE67+GG67)</f>
        <v>57.1</v>
      </c>
      <c r="GJ67" s="237">
        <f>(GF67+GH67)</f>
        <v>77.900000000000006</v>
      </c>
      <c r="GK67" s="137">
        <v>1</v>
      </c>
      <c r="GL67" s="137">
        <v>3</v>
      </c>
      <c r="GM67" s="238">
        <f>(GK67*T67)</f>
        <v>0</v>
      </c>
      <c r="GN67" s="222">
        <f>(GK67*U67)</f>
        <v>0</v>
      </c>
      <c r="GO67" s="222">
        <f>(GL67*W67)</f>
        <v>0</v>
      </c>
      <c r="GP67" s="236">
        <f>(GL67*X67)</f>
        <v>0</v>
      </c>
      <c r="GQ67" s="222">
        <f>(GM67+GO67)</f>
        <v>0</v>
      </c>
      <c r="GR67" s="237">
        <f>(GN67+GP67)</f>
        <v>0</v>
      </c>
    </row>
    <row r="68" spans="1:200" s="294" customFormat="1" x14ac:dyDescent="0.25">
      <c r="A68" s="286"/>
      <c r="B68" s="286"/>
      <c r="C68" s="287"/>
      <c r="D68" s="324"/>
      <c r="E68" s="289"/>
      <c r="F68" s="290"/>
      <c r="G68" s="290"/>
      <c r="H68" s="290"/>
      <c r="I68" s="318">
        <f>SUM(I9:I67)</f>
        <v>9</v>
      </c>
      <c r="J68" s="318">
        <f t="shared" ref="J68" si="555">SUM(J4:J67)</f>
        <v>25</v>
      </c>
      <c r="K68" s="292"/>
      <c r="L68" s="293"/>
      <c r="M68" s="293"/>
      <c r="N68" s="292"/>
      <c r="O68" s="283">
        <f>(O12+O18+O24+O32+O41+O47+O60+O65+O67)</f>
        <v>1753.7600000000002</v>
      </c>
      <c r="P68" s="284">
        <f>(P12+P18+P24+P32+P41+P47+P60+P65+P67)</f>
        <v>2354.04</v>
      </c>
      <c r="Q68" s="318">
        <f t="shared" ref="Q68:R68" si="556">SUM(Q4:Q67)</f>
        <v>14</v>
      </c>
      <c r="R68" s="318">
        <f t="shared" si="556"/>
        <v>21</v>
      </c>
      <c r="S68" s="292"/>
      <c r="T68" s="293"/>
      <c r="U68" s="293"/>
      <c r="V68" s="292"/>
      <c r="W68" s="283">
        <f>(W12+W18+W24+W32+W41+W47+W60+W65+W67)</f>
        <v>1815.68</v>
      </c>
      <c r="X68" s="284">
        <f>(X12+X18+X24+X32+X41+X47+X60+X65+X67)</f>
        <v>2274.3199999999997</v>
      </c>
      <c r="Y68" s="318">
        <f t="shared" ref="Y68:Z68" si="557">SUM(Y4:Y67)</f>
        <v>9</v>
      </c>
      <c r="Z68" s="318">
        <f t="shared" si="557"/>
        <v>31</v>
      </c>
      <c r="AA68" s="292"/>
      <c r="AB68" s="293"/>
      <c r="AC68" s="293"/>
      <c r="AD68" s="292"/>
      <c r="AE68" s="283">
        <f>(AE12+AE18+AE24+AE32+AE41+AE47+AE60+AE65+AE67)</f>
        <v>2016.79</v>
      </c>
      <c r="AF68" s="284">
        <f>(AF12+AF18+AF24+AF32+AF41+AF47+AF60+AF65+AF67)</f>
        <v>3039.21</v>
      </c>
      <c r="AG68" s="210">
        <f t="shared" ref="AG68:AH68" si="558">SUM(AG4:AG67)</f>
        <v>9</v>
      </c>
      <c r="AH68" s="210">
        <f t="shared" si="558"/>
        <v>23</v>
      </c>
      <c r="AI68" s="292"/>
      <c r="AJ68" s="293"/>
      <c r="AK68" s="293"/>
      <c r="AL68" s="292"/>
      <c r="AM68" s="283">
        <f>(AM12+AM18+AM24+AM32+AM41+AM47+AM60+AM65+AM67)</f>
        <v>1581.6799999999998</v>
      </c>
      <c r="AN68" s="284">
        <f>(AN12+AN18+AN24+AN32+AN41+AN47+AN60+AN65+AN67)</f>
        <v>1885.3200000000002</v>
      </c>
      <c r="AO68" s="218">
        <f t="shared" ref="AO68:AP68" si="559">SUM(AO4:AO67)</f>
        <v>11</v>
      </c>
      <c r="AP68" s="218">
        <f t="shared" si="559"/>
        <v>14</v>
      </c>
      <c r="AQ68" s="292"/>
      <c r="AR68" s="293"/>
      <c r="AS68" s="293"/>
      <c r="AT68" s="292"/>
      <c r="AU68" s="283">
        <f>(AU12+AU18+AU24+AU32+AU41+AU47+AU60+AU65+AU67)</f>
        <v>1235.42</v>
      </c>
      <c r="AV68" s="284">
        <f>(AV12+AV18+AV24+AV32+AV41+AV47+AV60+AV65+AV67)</f>
        <v>1490.58</v>
      </c>
      <c r="AW68" s="218">
        <f t="shared" ref="AW68:AX68" si="560">SUM(AW4:AW67)</f>
        <v>18</v>
      </c>
      <c r="AX68" s="218">
        <f t="shared" si="560"/>
        <v>26</v>
      </c>
      <c r="AY68" s="292"/>
      <c r="AZ68" s="293"/>
      <c r="BA68" s="293"/>
      <c r="BB68" s="292"/>
      <c r="BC68" s="283">
        <f>(BC12+BC18+BC24+BC32+BC41+BC47+BC60+BC65+BC67)</f>
        <v>2226.7200000000003</v>
      </c>
      <c r="BD68" s="284">
        <f>(BD12+BD18+BD24+BD32+BD41+BD47+BD60+BD65+BD67)</f>
        <v>2862.2799999999997</v>
      </c>
      <c r="BE68" s="218">
        <f t="shared" ref="BE68:BF68" si="561">SUM(BE4:BE67)</f>
        <v>13</v>
      </c>
      <c r="BF68" s="218">
        <f t="shared" si="561"/>
        <v>18</v>
      </c>
      <c r="BG68" s="292"/>
      <c r="BH68" s="293"/>
      <c r="BI68" s="293"/>
      <c r="BJ68" s="292"/>
      <c r="BK68" s="283">
        <f>(BK12+BK18+BK24+BK32+BK41+BK47+BK60+BK65+BK67)</f>
        <v>1430.8000000000002</v>
      </c>
      <c r="BL68" s="284">
        <f>(BL12+BL18+BL24+BL32+BL41+BL47+BL60+BL65+BL67)</f>
        <v>1985.65</v>
      </c>
      <c r="BM68" s="291">
        <f>SUM(BM4:BM67)</f>
        <v>2</v>
      </c>
      <c r="BN68" s="291">
        <f>SUM(BN4:BN67)</f>
        <v>11</v>
      </c>
      <c r="BO68" s="292"/>
      <c r="BP68" s="293"/>
      <c r="BQ68" s="293"/>
      <c r="BR68" s="292"/>
      <c r="BS68" s="283">
        <f>(BS12+BS18+BS24+BS32+BS41+BS47+BS60+BS65+BS67)</f>
        <v>748.63</v>
      </c>
      <c r="BT68" s="284">
        <f>(BT12+BT18+BT24+BT32+BT41+BT47+BT60+BT65+BT67)</f>
        <v>729.37</v>
      </c>
      <c r="BU68" s="210">
        <f t="shared" ref="BU68:BV68" si="562">SUM(BU4:BU67)</f>
        <v>20</v>
      </c>
      <c r="BV68" s="210">
        <f t="shared" si="562"/>
        <v>29</v>
      </c>
      <c r="BW68" s="292"/>
      <c r="BX68" s="293"/>
      <c r="BY68" s="293"/>
      <c r="BZ68" s="292"/>
      <c r="CA68" s="283">
        <f>(CA12+CA18+CA24+CA32+CA41+CA47+CA60+CA65+CA67)</f>
        <v>2571.8300000000004</v>
      </c>
      <c r="CB68" s="284">
        <f>(CB12+CB18+CB24+CB32+CB41+CB47+CB60+CB65+CB67)</f>
        <v>3337.1699999999996</v>
      </c>
      <c r="CC68" s="218">
        <f t="shared" ref="CC68:CD68" si="563">SUM(CC4:CC67)</f>
        <v>20</v>
      </c>
      <c r="CD68" s="218">
        <f t="shared" si="563"/>
        <v>21</v>
      </c>
      <c r="CE68" s="292"/>
      <c r="CF68" s="293"/>
      <c r="CG68" s="293"/>
      <c r="CH68" s="292"/>
      <c r="CI68" s="283">
        <f>(CI12+CI18+CI24+CI32+CI41+CI47+CI60+CI65+CI67)</f>
        <v>2042.0300000000002</v>
      </c>
      <c r="CJ68" s="285">
        <f>(CJ12+CJ18+CJ24+CJ32+CJ41+CJ47+CJ60+CJ65+CJ67)</f>
        <v>2339.9699999999998</v>
      </c>
      <c r="CK68" s="218">
        <f t="shared" ref="CK68:CL68" si="564">SUM(CK4:CK67)</f>
        <v>17</v>
      </c>
      <c r="CL68" s="218">
        <f t="shared" si="564"/>
        <v>25</v>
      </c>
      <c r="CM68" s="292"/>
      <c r="CN68" s="293"/>
      <c r="CO68" s="293"/>
      <c r="CP68" s="292"/>
      <c r="CQ68" s="283">
        <f>(CQ12+CQ18+CQ24+CQ32+CQ41+CQ47+CQ60+CQ65+CQ67)</f>
        <v>2133.7199999999998</v>
      </c>
      <c r="CR68" s="284">
        <f>(CR12+CR18+CR24+CR32+CR41+CR47+CR60+CR65+CR67)</f>
        <v>2758.2799999999997</v>
      </c>
      <c r="CS68" s="319">
        <f t="shared" ref="CS68:CT68" si="565">SUM(CS4:CS67)</f>
        <v>6</v>
      </c>
      <c r="CT68" s="319">
        <f t="shared" si="565"/>
        <v>25</v>
      </c>
      <c r="CU68" s="292"/>
      <c r="CV68" s="293"/>
      <c r="CW68" s="293"/>
      <c r="CX68" s="292"/>
      <c r="CY68" s="283">
        <f>(CY12+CY18+CY24+CY32+CY41+CY47+CY60+CY65+CY67)</f>
        <v>1641.3199999999997</v>
      </c>
      <c r="CZ68" s="284">
        <f>(CZ12+CZ18+CZ24+CZ32+CZ41+CZ47+CZ60+CZ65+CZ67)</f>
        <v>2008.6799999999998</v>
      </c>
      <c r="DA68" s="218">
        <f t="shared" ref="DA68:DB68" si="566">SUM(DA4:DA67)</f>
        <v>11</v>
      </c>
      <c r="DB68" s="218">
        <f t="shared" si="566"/>
        <v>11</v>
      </c>
      <c r="DC68" s="292"/>
      <c r="DD68" s="293"/>
      <c r="DE68" s="293"/>
      <c r="DF68" s="292"/>
      <c r="DG68" s="283">
        <f>(DG12+DG18+DG24+DG32+DG41+DG47+DG60+DG65+DG67)</f>
        <v>1046.56</v>
      </c>
      <c r="DH68" s="285">
        <f>(DH12+DH18+DH24+DH32+DH41+DH47+DH60+DH65+DH67)</f>
        <v>1309.44</v>
      </c>
      <c r="DI68" s="210">
        <f t="shared" ref="DI68:DJ68" si="567">SUM(DI4:DI67)</f>
        <v>20</v>
      </c>
      <c r="DJ68" s="210">
        <f t="shared" si="567"/>
        <v>16</v>
      </c>
      <c r="DK68" s="292"/>
      <c r="DL68" s="293"/>
      <c r="DM68" s="293"/>
      <c r="DN68" s="292"/>
      <c r="DO68" s="283">
        <f>(DO12+DO18+DO24+DO32+DO41+DO47+DO60+DO65+DO67)</f>
        <v>1719.85</v>
      </c>
      <c r="DP68" s="284">
        <f>(DP12+DP18+DP24+DP32+DP41+DP47+DP60+DP65+DP67)</f>
        <v>2356.15</v>
      </c>
      <c r="DQ68" s="218">
        <f t="shared" ref="DQ68:DR68" si="568">SUM(DQ4:DQ67)</f>
        <v>6</v>
      </c>
      <c r="DR68" s="218">
        <f t="shared" si="568"/>
        <v>22</v>
      </c>
      <c r="DS68" s="292"/>
      <c r="DT68" s="293"/>
      <c r="DU68" s="293"/>
      <c r="DV68" s="292"/>
      <c r="DW68" s="283">
        <f>(DW12+DW18+DW24+DW32+DW41+DW47+DW60+DW65+DW67)</f>
        <v>1450.28</v>
      </c>
      <c r="DX68" s="284">
        <f>(DX12+DX18+DX24+DX32+DX41+DX47+DX60+DX65+DX67)</f>
        <v>1425.7199999999998</v>
      </c>
      <c r="DY68" s="320">
        <f t="shared" ref="DY68:DZ68" si="569">SUM(DY4:DY67)</f>
        <v>15</v>
      </c>
      <c r="DZ68" s="218">
        <f t="shared" si="569"/>
        <v>30</v>
      </c>
      <c r="EA68" s="292"/>
      <c r="EB68" s="293"/>
      <c r="EC68" s="293"/>
      <c r="ED68" s="292"/>
      <c r="EE68" s="283">
        <f>(EE12+EE18+EE24+EE32+EE41+EE47+EE60+EE65+EE67)</f>
        <v>2334.1499999999996</v>
      </c>
      <c r="EF68" s="285">
        <f>(EF12+EF18+EF24+EF32+EF41+EF47+EF60+EF65+EF67)</f>
        <v>2941.85</v>
      </c>
      <c r="EG68" s="218">
        <f t="shared" ref="EG68:EH68" si="570">SUM(EG4:EG67)</f>
        <v>12</v>
      </c>
      <c r="EH68" s="218">
        <f t="shared" si="570"/>
        <v>27</v>
      </c>
      <c r="EI68" s="292"/>
      <c r="EJ68" s="293"/>
      <c r="EK68" s="293"/>
      <c r="EL68" s="292"/>
      <c r="EM68" s="283">
        <f>(EM12+EM18+EM24+EM32+EM41+EM47+EM60+EM65+EM67)</f>
        <v>2040.2999999999997</v>
      </c>
      <c r="EN68" s="284">
        <f>(EN12+EN18+EN24+EN32+EN41+EN47+EN60+EN65+EN67)</f>
        <v>2398.6999999999998</v>
      </c>
      <c r="EO68" s="218">
        <f t="shared" ref="EO68:EP68" si="571">SUM(EO4:EO67)</f>
        <v>24</v>
      </c>
      <c r="EP68" s="218">
        <f t="shared" si="571"/>
        <v>34</v>
      </c>
      <c r="EQ68" s="292"/>
      <c r="ER68" s="293"/>
      <c r="ES68" s="293"/>
      <c r="ET68" s="292"/>
      <c r="EU68" s="283">
        <f>(EU12+EU18+EU24+EU32+EU41+EU47+EU60+EU65+EU67)</f>
        <v>2941.88</v>
      </c>
      <c r="EV68" s="284">
        <f>(EV12+EV18+EV24+EV32+EV41+EV47+EV60+EV65+EV67)</f>
        <v>3537.12</v>
      </c>
      <c r="EW68" s="316">
        <f t="shared" ref="EW68:EX68" si="572">SUM(EW4:EW67)</f>
        <v>8</v>
      </c>
      <c r="EX68" s="316">
        <f t="shared" si="572"/>
        <v>17</v>
      </c>
      <c r="EY68" s="292"/>
      <c r="EZ68" s="293"/>
      <c r="FA68" s="293"/>
      <c r="FB68" s="292"/>
      <c r="FC68" s="283">
        <f>(FC12+FC18+FC24+FC32+FC41+FC47+FC60+FC65+FC67)</f>
        <v>1123.71</v>
      </c>
      <c r="FD68" s="284">
        <f>(FD12+FD18+FD24+FD32+FD41+FD47+FD60+FD65+FD67)</f>
        <v>1412.29</v>
      </c>
      <c r="FE68" s="320">
        <f t="shared" ref="FE68:FF68" si="573">SUM(FE4:FE67)</f>
        <v>14</v>
      </c>
      <c r="FF68" s="320">
        <f t="shared" si="573"/>
        <v>19</v>
      </c>
      <c r="FG68" s="292"/>
      <c r="FH68" s="293"/>
      <c r="FI68" s="293"/>
      <c r="FJ68" s="292"/>
      <c r="FK68" s="283">
        <f>(FK12+FK18+FK24+FK32+FK41+FK47+FK60+FK65+FK67)</f>
        <v>1626.4900000000002</v>
      </c>
      <c r="FL68" s="284">
        <f>(FL12+FL18+FL24+FL32+FL41+FL47+FL60+FL65+FL67)</f>
        <v>1946.5099999999998</v>
      </c>
      <c r="FM68" s="320">
        <f t="shared" ref="FM68:FN68" si="574">SUM(FM4:FM67)</f>
        <v>8</v>
      </c>
      <c r="FN68" s="320">
        <f t="shared" si="574"/>
        <v>18</v>
      </c>
      <c r="FO68" s="292"/>
      <c r="FP68" s="293"/>
      <c r="FQ68" s="293"/>
      <c r="FR68" s="292"/>
      <c r="FS68" s="283">
        <f>(FS12+FS18+FS24+FS32+FS41+FS47+FS60+FS65+FS67)</f>
        <v>1414.82</v>
      </c>
      <c r="FT68" s="284">
        <f>(FT12+FT18+FT24+FT32+FT41+FT47+FT60+FT65+FT67)</f>
        <v>1915.2299999999998</v>
      </c>
      <c r="FU68" s="320">
        <f t="shared" ref="FU68:FV68" si="575">SUM(FU4:FU67)</f>
        <v>7</v>
      </c>
      <c r="FV68" s="320">
        <f t="shared" si="575"/>
        <v>19</v>
      </c>
      <c r="FW68" s="292"/>
      <c r="FX68" s="293"/>
      <c r="FY68" s="293"/>
      <c r="FZ68" s="292"/>
      <c r="GA68" s="283">
        <f>(GA12+GA18+GA24+GA32+GA41+GA47+GA60+GA65+GA67)</f>
        <v>1342.3300000000002</v>
      </c>
      <c r="GB68" s="284">
        <f>(GB12+GB18+GB24+GB32+GB41+GB47+GB60+GB65+GB67)</f>
        <v>1598.6699999999998</v>
      </c>
      <c r="GC68" s="320">
        <f t="shared" ref="GC68:GD68" si="576">SUM(GC4:GC67)</f>
        <v>9</v>
      </c>
      <c r="GD68" s="320">
        <f t="shared" si="576"/>
        <v>20</v>
      </c>
      <c r="GE68" s="292"/>
      <c r="GF68" s="293"/>
      <c r="GG68" s="293"/>
      <c r="GH68" s="292"/>
      <c r="GI68" s="283">
        <f>(GI12+GI18+GI24+GI32+GI41+GI47+GI60+GI65+GI67)</f>
        <v>1551.77</v>
      </c>
      <c r="GJ68" s="284">
        <f>(GJ12+GJ18+GJ24+GJ32+GJ41+GJ47+GJ60+GJ65+GJ67)</f>
        <v>1737.23</v>
      </c>
      <c r="GK68" s="316">
        <f t="shared" ref="GK68:GL68" si="577">SUM(GK4:GK67)</f>
        <v>20</v>
      </c>
      <c r="GL68" s="316">
        <f t="shared" si="577"/>
        <v>34</v>
      </c>
      <c r="GM68" s="292"/>
      <c r="GN68" s="293"/>
      <c r="GO68" s="293"/>
      <c r="GP68" s="292"/>
      <c r="GQ68" s="283">
        <f>(GQ12+GQ18+GQ24+GQ32+GQ41+GQ47+GQ60+GQ65+GQ67)</f>
        <v>2517.9399999999996</v>
      </c>
      <c r="GR68" s="284">
        <f>(GR12+GR18+GR24+GR32+GR41+GR47+GR60+GR65+GR67)</f>
        <v>3606.06</v>
      </c>
    </row>
    <row r="69" spans="1:200" s="294" customFormat="1" x14ac:dyDescent="0.25">
      <c r="A69" s="286"/>
      <c r="B69" s="286"/>
      <c r="C69" s="287"/>
      <c r="D69" s="287"/>
      <c r="E69" s="295"/>
      <c r="F69" s="290"/>
      <c r="G69" s="290"/>
      <c r="H69" s="290"/>
      <c r="I69" s="335">
        <f>(I68+J68)</f>
        <v>34</v>
      </c>
      <c r="J69" s="336"/>
      <c r="K69" s="292"/>
      <c r="L69" s="293"/>
      <c r="M69" s="293"/>
      <c r="N69" s="292"/>
      <c r="O69" s="296"/>
      <c r="P69" s="297"/>
      <c r="Q69" s="335">
        <f>(Q68+R68)</f>
        <v>35</v>
      </c>
      <c r="R69" s="336"/>
      <c r="S69" s="292"/>
      <c r="T69" s="293"/>
      <c r="U69" s="293"/>
      <c r="V69" s="292"/>
      <c r="W69" s="296"/>
      <c r="X69" s="297"/>
      <c r="Y69" s="335">
        <f>(Y68+Z68)</f>
        <v>40</v>
      </c>
      <c r="Z69" s="336"/>
      <c r="AA69" s="292"/>
      <c r="AB69" s="293"/>
      <c r="AC69" s="293"/>
      <c r="AD69" s="292"/>
      <c r="AE69" s="296"/>
      <c r="AF69" s="297"/>
      <c r="AG69" s="335">
        <f>(AG68+AH68)</f>
        <v>32</v>
      </c>
      <c r="AH69" s="336"/>
      <c r="AI69" s="292"/>
      <c r="AJ69" s="293"/>
      <c r="AK69" s="293"/>
      <c r="AL69" s="292"/>
      <c r="AM69" s="296"/>
      <c r="AN69" s="297"/>
      <c r="AO69" s="335">
        <f>(AO68+AP68)</f>
        <v>25</v>
      </c>
      <c r="AP69" s="336"/>
      <c r="AQ69" s="292"/>
      <c r="AR69" s="293"/>
      <c r="AS69" s="293"/>
      <c r="AT69" s="292"/>
      <c r="AU69" s="296"/>
      <c r="AV69" s="297"/>
      <c r="AW69" s="335">
        <f>(AW68+AX68)</f>
        <v>44</v>
      </c>
      <c r="AX69" s="336"/>
      <c r="AY69" s="292"/>
      <c r="AZ69" s="293"/>
      <c r="BA69" s="293"/>
      <c r="BB69" s="292"/>
      <c r="BC69" s="296"/>
      <c r="BD69" s="297"/>
      <c r="BE69" s="335">
        <f>(BE68+BF68)</f>
        <v>31</v>
      </c>
      <c r="BF69" s="336"/>
      <c r="BG69" s="292"/>
      <c r="BH69" s="293"/>
      <c r="BI69" s="293"/>
      <c r="BJ69" s="292"/>
      <c r="BK69" s="296"/>
      <c r="BL69" s="297"/>
      <c r="BM69" s="351">
        <f>(BM68+BN68)</f>
        <v>13</v>
      </c>
      <c r="BN69" s="352"/>
      <c r="BO69" s="292"/>
      <c r="BP69" s="293"/>
      <c r="BQ69" s="293"/>
      <c r="BR69" s="292"/>
      <c r="BS69" s="296"/>
      <c r="BT69" s="297"/>
      <c r="BU69" s="335">
        <f>(BU68+BV68)</f>
        <v>49</v>
      </c>
      <c r="BV69" s="336"/>
      <c r="BW69" s="292"/>
      <c r="BX69" s="293"/>
      <c r="BY69" s="293"/>
      <c r="BZ69" s="292"/>
      <c r="CA69" s="296"/>
      <c r="CB69" s="297"/>
      <c r="CC69" s="335">
        <f>(CC68+CD68)</f>
        <v>41</v>
      </c>
      <c r="CD69" s="336"/>
      <c r="CE69" s="292"/>
      <c r="CF69" s="293"/>
      <c r="CG69" s="293"/>
      <c r="CH69" s="292"/>
      <c r="CI69" s="296"/>
      <c r="CJ69" s="296"/>
      <c r="CK69" s="335">
        <f>(CK68+CL68)</f>
        <v>42</v>
      </c>
      <c r="CL69" s="336"/>
      <c r="CM69" s="292"/>
      <c r="CN69" s="293"/>
      <c r="CO69" s="293"/>
      <c r="CP69" s="292"/>
      <c r="CQ69" s="296"/>
      <c r="CR69" s="297"/>
      <c r="CS69" s="335">
        <f>(CS68+CT68)</f>
        <v>31</v>
      </c>
      <c r="CT69" s="336"/>
      <c r="CU69" s="292"/>
      <c r="CV69" s="293"/>
      <c r="CW69" s="293"/>
      <c r="CX69" s="292"/>
      <c r="CY69" s="296"/>
      <c r="CZ69" s="297"/>
      <c r="DA69" s="335">
        <f>(DA68+DB68)</f>
        <v>22</v>
      </c>
      <c r="DB69" s="336"/>
      <c r="DC69" s="292"/>
      <c r="DD69" s="293"/>
      <c r="DE69" s="293"/>
      <c r="DF69" s="292"/>
      <c r="DG69" s="296"/>
      <c r="DH69" s="296"/>
      <c r="DI69" s="348">
        <f>(DI68+DJ68)</f>
        <v>36</v>
      </c>
      <c r="DJ69" s="348"/>
      <c r="DK69" s="292"/>
      <c r="DL69" s="293"/>
      <c r="DM69" s="293"/>
      <c r="DN69" s="292"/>
      <c r="DO69" s="296"/>
      <c r="DP69" s="297"/>
      <c r="DQ69" s="335">
        <f>(DQ68+DR68)</f>
        <v>28</v>
      </c>
      <c r="DR69" s="336"/>
      <c r="DS69" s="292"/>
      <c r="DT69" s="293"/>
      <c r="DU69" s="293"/>
      <c r="DV69" s="292"/>
      <c r="DW69" s="296"/>
      <c r="DX69" s="297"/>
      <c r="DY69" s="335">
        <f>(DY68+DZ68)</f>
        <v>45</v>
      </c>
      <c r="DZ69" s="336"/>
      <c r="EA69" s="292"/>
      <c r="EB69" s="293"/>
      <c r="EC69" s="293"/>
      <c r="ED69" s="292"/>
      <c r="EE69" s="296"/>
      <c r="EF69" s="296"/>
      <c r="EG69" s="335">
        <f>(EG68+EH68)</f>
        <v>39</v>
      </c>
      <c r="EH69" s="336"/>
      <c r="EI69" s="292"/>
      <c r="EJ69" s="293"/>
      <c r="EK69" s="293"/>
      <c r="EL69" s="292"/>
      <c r="EM69" s="296"/>
      <c r="EN69" s="297"/>
      <c r="EO69" s="335">
        <f>(EO68+EP68)</f>
        <v>58</v>
      </c>
      <c r="EP69" s="336"/>
      <c r="EQ69" s="292"/>
      <c r="ER69" s="293"/>
      <c r="ES69" s="293"/>
      <c r="ET69" s="292"/>
      <c r="EU69" s="296"/>
      <c r="EV69" s="297"/>
      <c r="EW69" s="335">
        <f>(EW68+EX68)</f>
        <v>25</v>
      </c>
      <c r="EX69" s="336"/>
      <c r="EY69" s="292"/>
      <c r="EZ69" s="293"/>
      <c r="FA69" s="293"/>
      <c r="FB69" s="292"/>
      <c r="FC69" s="296"/>
      <c r="FD69" s="297"/>
      <c r="FE69" s="335">
        <f>(FE68+FF68)</f>
        <v>33</v>
      </c>
      <c r="FF69" s="336"/>
      <c r="FG69" s="292"/>
      <c r="FH69" s="293"/>
      <c r="FI69" s="293"/>
      <c r="FJ69" s="292"/>
      <c r="FK69" s="296"/>
      <c r="FL69" s="297"/>
      <c r="FM69" s="335">
        <f>(FM68+FN68)</f>
        <v>26</v>
      </c>
      <c r="FN69" s="336"/>
      <c r="FO69" s="292"/>
      <c r="FP69" s="293"/>
      <c r="FQ69" s="293"/>
      <c r="FR69" s="292"/>
      <c r="FS69" s="296"/>
      <c r="FT69" s="297"/>
      <c r="FU69" s="335">
        <f>(FU68+FV68)</f>
        <v>26</v>
      </c>
      <c r="FV69" s="336"/>
      <c r="FW69" s="292"/>
      <c r="FX69" s="293"/>
      <c r="FY69" s="293"/>
      <c r="FZ69" s="292"/>
      <c r="GA69" s="296"/>
      <c r="GB69" s="297"/>
      <c r="GC69" s="335">
        <f>(GC68+GD68)</f>
        <v>29</v>
      </c>
      <c r="GD69" s="336"/>
      <c r="GE69" s="292"/>
      <c r="GF69" s="293"/>
      <c r="GG69" s="293"/>
      <c r="GH69" s="292"/>
      <c r="GI69" s="296"/>
      <c r="GJ69" s="297"/>
      <c r="GK69" s="335">
        <f>(GK68+GL68)</f>
        <v>54</v>
      </c>
      <c r="GL69" s="336"/>
      <c r="GM69" s="292"/>
      <c r="GN69" s="293"/>
      <c r="GO69" s="293"/>
      <c r="GP69" s="292"/>
      <c r="GQ69" s="296"/>
      <c r="GR69" s="297"/>
    </row>
    <row r="70" spans="1:200" x14ac:dyDescent="0.25">
      <c r="A70" s="212"/>
      <c r="B70" s="212"/>
      <c r="I70" s="18"/>
      <c r="J70" s="18"/>
      <c r="K70" s="243"/>
      <c r="L70" s="247"/>
      <c r="M70" s="247"/>
      <c r="N70" s="243"/>
      <c r="O70" s="244"/>
      <c r="P70" s="246"/>
      <c r="Q70" s="18"/>
      <c r="R70" s="18"/>
      <c r="S70" s="243"/>
      <c r="T70" s="247"/>
      <c r="U70" s="247"/>
      <c r="V70" s="243"/>
      <c r="W70" s="244"/>
      <c r="X70" s="246"/>
      <c r="Y70" s="18"/>
      <c r="Z70" s="18"/>
      <c r="AA70" s="243"/>
      <c r="AB70" s="247"/>
      <c r="AC70" s="247"/>
      <c r="AD70" s="243"/>
      <c r="AE70" s="244"/>
      <c r="AF70" s="246"/>
      <c r="AG70" s="32"/>
      <c r="AH70" s="32"/>
      <c r="AI70" s="243"/>
      <c r="AJ70" s="247"/>
      <c r="AK70" s="247"/>
      <c r="AL70" s="243"/>
      <c r="AM70" s="244"/>
      <c r="AN70" s="246"/>
      <c r="AO70" s="32"/>
      <c r="AP70" s="32"/>
      <c r="AQ70" s="243"/>
      <c r="AR70" s="247"/>
      <c r="AS70" s="247"/>
      <c r="AT70" s="243"/>
      <c r="AU70" s="244"/>
      <c r="AV70" s="246"/>
      <c r="AW70" s="32"/>
      <c r="AX70" s="32"/>
      <c r="AY70" s="243"/>
      <c r="AZ70" s="247"/>
      <c r="BA70" s="247"/>
      <c r="BB70" s="243"/>
      <c r="BC70" s="244"/>
      <c r="BD70" s="246"/>
      <c r="BE70" s="32"/>
      <c r="BF70" s="32"/>
      <c r="BG70" s="243"/>
      <c r="BH70" s="247"/>
      <c r="BI70" s="247"/>
      <c r="BJ70" s="243"/>
      <c r="BK70" s="244"/>
      <c r="BL70" s="246"/>
      <c r="BM70" s="212"/>
      <c r="BN70" s="212"/>
      <c r="BO70" s="243"/>
      <c r="BP70" s="247"/>
      <c r="BQ70" s="247"/>
      <c r="BR70" s="243"/>
      <c r="BS70" s="244"/>
      <c r="BT70" s="246"/>
      <c r="BU70" s="32"/>
      <c r="BV70" s="32"/>
      <c r="BW70" s="243"/>
      <c r="BX70" s="247"/>
      <c r="BY70" s="247"/>
      <c r="BZ70" s="243"/>
      <c r="CA70" s="244"/>
      <c r="CB70" s="246"/>
      <c r="CC70" s="32"/>
      <c r="CD70" s="32"/>
      <c r="CE70" s="243"/>
      <c r="CF70" s="247"/>
      <c r="CG70" s="247"/>
      <c r="CH70" s="243"/>
      <c r="CI70" s="244"/>
      <c r="CJ70" s="244"/>
      <c r="CK70" s="32"/>
      <c r="CL70" s="32"/>
      <c r="CM70" s="243"/>
      <c r="CN70" s="247"/>
      <c r="CO70" s="247"/>
      <c r="CP70" s="243"/>
      <c r="CQ70" s="244"/>
      <c r="CR70" s="246"/>
      <c r="CS70" s="33"/>
      <c r="CT70" s="34"/>
      <c r="CU70" s="243"/>
      <c r="CV70" s="247"/>
      <c r="CW70" s="247"/>
      <c r="CX70" s="243"/>
      <c r="CY70" s="244"/>
      <c r="CZ70" s="246"/>
      <c r="DA70" s="32"/>
      <c r="DB70" s="32"/>
      <c r="DC70" s="243"/>
      <c r="DD70" s="247"/>
      <c r="DE70" s="247"/>
      <c r="DF70" s="243"/>
      <c r="DG70" s="244"/>
      <c r="DH70" s="244"/>
      <c r="DI70" s="59"/>
      <c r="DJ70" s="59"/>
      <c r="DK70" s="243"/>
      <c r="DL70" s="247"/>
      <c r="DM70" s="247"/>
      <c r="DN70" s="243"/>
      <c r="DO70" s="244"/>
      <c r="DP70" s="246"/>
      <c r="DQ70" s="32"/>
      <c r="DR70" s="32"/>
      <c r="DS70" s="243"/>
      <c r="DT70" s="247"/>
      <c r="DU70" s="247"/>
      <c r="DV70" s="243"/>
      <c r="DW70" s="244"/>
      <c r="DX70" s="246"/>
      <c r="DY70" s="32"/>
      <c r="DZ70" s="32"/>
      <c r="EA70" s="243"/>
      <c r="EB70" s="247"/>
      <c r="EC70" s="247"/>
      <c r="ED70" s="243"/>
      <c r="EE70" s="244"/>
      <c r="EF70" s="244"/>
      <c r="EG70" s="32"/>
      <c r="EH70" s="32"/>
      <c r="EI70" s="243"/>
      <c r="EJ70" s="247"/>
      <c r="EK70" s="247"/>
      <c r="EL70" s="243"/>
      <c r="EM70" s="244"/>
      <c r="EN70" s="246"/>
      <c r="EO70" s="32"/>
      <c r="EP70" s="32"/>
      <c r="EQ70" s="243"/>
      <c r="ER70" s="247"/>
      <c r="ES70" s="247"/>
      <c r="ET70" s="243"/>
      <c r="EU70" s="244"/>
      <c r="EV70" s="246"/>
      <c r="EW70" s="32"/>
      <c r="EX70" s="32"/>
      <c r="EY70" s="243"/>
      <c r="EZ70" s="247"/>
      <c r="FA70" s="247"/>
      <c r="FB70" s="243"/>
      <c r="FC70" s="244"/>
      <c r="FD70" s="246"/>
      <c r="FE70" s="32"/>
      <c r="FF70" s="32"/>
      <c r="FG70" s="243"/>
      <c r="FH70" s="247"/>
      <c r="FI70" s="247"/>
      <c r="FJ70" s="243"/>
      <c r="FK70" s="244"/>
      <c r="FL70" s="246"/>
      <c r="FM70" s="32"/>
      <c r="FN70" s="32"/>
      <c r="FO70" s="243"/>
      <c r="FP70" s="247"/>
      <c r="FQ70" s="247"/>
      <c r="FR70" s="243"/>
      <c r="FS70" s="244"/>
      <c r="FT70" s="246"/>
      <c r="FU70" s="32"/>
      <c r="FV70" s="32"/>
      <c r="FW70" s="243"/>
      <c r="FX70" s="247"/>
      <c r="FY70" s="247"/>
      <c r="FZ70" s="243"/>
      <c r="GA70" s="244"/>
      <c r="GB70" s="246"/>
      <c r="GC70" s="32"/>
      <c r="GD70" s="32"/>
      <c r="GE70" s="243"/>
      <c r="GF70" s="247"/>
      <c r="GG70" s="247"/>
      <c r="GH70" s="243"/>
      <c r="GI70" s="244"/>
      <c r="GJ70" s="244"/>
      <c r="GK70" s="32"/>
      <c r="GL70" s="32"/>
      <c r="GM70" s="243"/>
      <c r="GN70" s="247"/>
      <c r="GO70" s="247"/>
      <c r="GP70" s="243"/>
      <c r="GQ70" s="244"/>
      <c r="GR70" s="246"/>
    </row>
    <row r="71" spans="1:200" x14ac:dyDescent="0.25">
      <c r="A71" s="212"/>
      <c r="B71" s="216" t="s">
        <v>75</v>
      </c>
      <c r="C71" s="261"/>
      <c r="D71" s="261"/>
      <c r="E71" s="262"/>
      <c r="I71" s="37"/>
      <c r="J71" s="37"/>
      <c r="K71" s="243"/>
      <c r="L71" s="247"/>
      <c r="M71" s="247"/>
      <c r="N71" s="243"/>
      <c r="O71" s="244"/>
      <c r="P71" s="246"/>
      <c r="Q71" s="37"/>
      <c r="R71" s="37"/>
      <c r="S71" s="243"/>
      <c r="T71" s="247"/>
      <c r="U71" s="247"/>
      <c r="V71" s="243"/>
      <c r="W71" s="244"/>
      <c r="X71" s="246"/>
      <c r="Y71" s="37"/>
      <c r="Z71" s="37"/>
      <c r="AA71" s="243"/>
      <c r="AB71" s="247"/>
      <c r="AC71" s="247"/>
      <c r="AD71" s="243"/>
      <c r="AE71" s="244"/>
      <c r="AF71" s="246"/>
      <c r="AG71" s="38"/>
      <c r="AH71" s="38"/>
      <c r="AI71" s="243"/>
      <c r="AJ71" s="247"/>
      <c r="AK71" s="247"/>
      <c r="AL71" s="243"/>
      <c r="AM71" s="244"/>
      <c r="AN71" s="246"/>
      <c r="AO71" s="38"/>
      <c r="AP71" s="38"/>
      <c r="AQ71" s="243"/>
      <c r="AR71" s="247"/>
      <c r="AS71" s="247"/>
      <c r="AT71" s="243"/>
      <c r="AU71" s="244"/>
      <c r="AV71" s="246"/>
      <c r="AW71" s="38"/>
      <c r="AX71" s="38"/>
      <c r="AY71" s="243"/>
      <c r="AZ71" s="247"/>
      <c r="BA71" s="247"/>
      <c r="BB71" s="243"/>
      <c r="BC71" s="244"/>
      <c r="BD71" s="246"/>
      <c r="BE71" s="38"/>
      <c r="BF71" s="38"/>
      <c r="BG71" s="243"/>
      <c r="BH71" s="247"/>
      <c r="BI71" s="247"/>
      <c r="BJ71" s="243"/>
      <c r="BK71" s="244"/>
      <c r="BL71" s="246"/>
      <c r="BM71" s="215"/>
      <c r="BN71" s="215"/>
      <c r="BO71" s="243"/>
      <c r="BP71" s="247"/>
      <c r="BQ71" s="247"/>
      <c r="BR71" s="243"/>
      <c r="BS71" s="244"/>
      <c r="BT71" s="246"/>
      <c r="BU71" s="38"/>
      <c r="BV71" s="38"/>
      <c r="BW71" s="243"/>
      <c r="BX71" s="247"/>
      <c r="BY71" s="247"/>
      <c r="BZ71" s="243"/>
      <c r="CA71" s="244"/>
      <c r="CB71" s="246"/>
      <c r="CC71" s="38"/>
      <c r="CD71" s="38"/>
      <c r="CE71" s="243"/>
      <c r="CF71" s="247"/>
      <c r="CG71" s="247"/>
      <c r="CH71" s="243"/>
      <c r="CI71" s="244"/>
      <c r="CJ71" s="244"/>
      <c r="CK71" s="38"/>
      <c r="CL71" s="38"/>
      <c r="CM71" s="243"/>
      <c r="CN71" s="247"/>
      <c r="CO71" s="247"/>
      <c r="CP71" s="243"/>
      <c r="CQ71" s="244"/>
      <c r="CR71" s="246"/>
      <c r="CS71" s="40"/>
      <c r="CT71" s="41"/>
      <c r="CU71" s="243"/>
      <c r="CV71" s="247"/>
      <c r="CW71" s="247"/>
      <c r="CX71" s="243"/>
      <c r="CY71" s="244"/>
      <c r="CZ71" s="246"/>
      <c r="DA71" s="38"/>
      <c r="DB71" s="38"/>
      <c r="DC71" s="243"/>
      <c r="DD71" s="247"/>
      <c r="DE71" s="247"/>
      <c r="DF71" s="243"/>
      <c r="DG71" s="244"/>
      <c r="DH71" s="244"/>
      <c r="DI71" s="38"/>
      <c r="DJ71" s="38"/>
      <c r="DK71" s="243"/>
      <c r="DL71" s="247"/>
      <c r="DM71" s="247"/>
      <c r="DN71" s="243"/>
      <c r="DO71" s="244"/>
      <c r="DP71" s="246"/>
      <c r="DQ71" s="38"/>
      <c r="DR71" s="38"/>
      <c r="DS71" s="243"/>
      <c r="DT71" s="247"/>
      <c r="DU71" s="247"/>
      <c r="DV71" s="243"/>
      <c r="DW71" s="244"/>
      <c r="DX71" s="246"/>
      <c r="DY71" s="38"/>
      <c r="DZ71" s="38"/>
      <c r="EA71" s="243"/>
      <c r="EB71" s="247"/>
      <c r="EC71" s="247"/>
      <c r="ED71" s="243"/>
      <c r="EE71" s="244"/>
      <c r="EF71" s="244"/>
      <c r="EG71" s="38"/>
      <c r="EH71" s="38"/>
      <c r="EI71" s="243"/>
      <c r="EJ71" s="247"/>
      <c r="EK71" s="247"/>
      <c r="EL71" s="243"/>
      <c r="EM71" s="244"/>
      <c r="EN71" s="246"/>
      <c r="EO71" s="38"/>
      <c r="EP71" s="38"/>
      <c r="EQ71" s="243"/>
      <c r="ER71" s="247"/>
      <c r="ES71" s="247"/>
      <c r="ET71" s="243"/>
      <c r="EU71" s="244"/>
      <c r="EV71" s="246"/>
      <c r="EW71" s="38"/>
      <c r="EX71" s="38"/>
      <c r="EY71" s="243"/>
      <c r="EZ71" s="247"/>
      <c r="FA71" s="247"/>
      <c r="FB71" s="243"/>
      <c r="FC71" s="244"/>
      <c r="FD71" s="246"/>
      <c r="FE71" s="38"/>
      <c r="FF71" s="38"/>
      <c r="FG71" s="243"/>
      <c r="FH71" s="247"/>
      <c r="FI71" s="247"/>
      <c r="FJ71" s="243"/>
      <c r="FK71" s="244"/>
      <c r="FL71" s="246"/>
      <c r="FM71" s="38"/>
      <c r="FN71" s="38"/>
      <c r="FO71" s="243"/>
      <c r="FP71" s="247"/>
      <c r="FQ71" s="247"/>
      <c r="FR71" s="243"/>
      <c r="FS71" s="244"/>
      <c r="FT71" s="246"/>
      <c r="FU71" s="38"/>
      <c r="FV71" s="38"/>
      <c r="FW71" s="243"/>
      <c r="FX71" s="247"/>
      <c r="FY71" s="247"/>
      <c r="FZ71" s="243"/>
      <c r="GA71" s="244"/>
      <c r="GB71" s="246"/>
      <c r="GC71" s="38"/>
      <c r="GD71" s="38"/>
      <c r="GE71" s="243"/>
      <c r="GF71" s="247"/>
      <c r="GG71" s="247"/>
      <c r="GH71" s="243"/>
      <c r="GI71" s="244"/>
      <c r="GJ71" s="246"/>
      <c r="GK71" s="38"/>
      <c r="GL71" s="38"/>
      <c r="GM71" s="243"/>
      <c r="GN71" s="247"/>
      <c r="GO71" s="247"/>
      <c r="GP71" s="243"/>
      <c r="GQ71" s="244"/>
      <c r="GR71" s="246"/>
    </row>
    <row r="72" spans="1:200" x14ac:dyDescent="0.25">
      <c r="A72" s="212"/>
      <c r="B72" s="213" t="s">
        <v>76</v>
      </c>
      <c r="C72" s="256"/>
      <c r="D72" s="256"/>
      <c r="E72" s="257"/>
      <c r="F72" s="281"/>
      <c r="G72" s="281"/>
      <c r="H72" s="282"/>
      <c r="I72" s="19">
        <v>28</v>
      </c>
      <c r="J72" s="74"/>
      <c r="K72" s="250"/>
      <c r="L72" s="239"/>
      <c r="M72" s="239"/>
      <c r="N72" s="250"/>
      <c r="O72" s="222"/>
      <c r="P72" s="237"/>
      <c r="Q72" s="19">
        <v>28</v>
      </c>
      <c r="R72" s="74"/>
      <c r="S72" s="250"/>
      <c r="T72" s="239"/>
      <c r="U72" s="239"/>
      <c r="V72" s="250"/>
      <c r="W72" s="222"/>
      <c r="X72" s="237"/>
      <c r="Y72" s="19">
        <v>35</v>
      </c>
      <c r="Z72" s="74"/>
      <c r="AA72" s="250"/>
      <c r="AB72" s="239"/>
      <c r="AC72" s="239"/>
      <c r="AD72" s="250"/>
      <c r="AE72" s="222"/>
      <c r="AF72" s="237"/>
      <c r="AG72" s="30">
        <v>26</v>
      </c>
      <c r="AH72" s="74"/>
      <c r="AI72" s="250"/>
      <c r="AJ72" s="239"/>
      <c r="AK72" s="239"/>
      <c r="AL72" s="250"/>
      <c r="AM72" s="222"/>
      <c r="AN72" s="237"/>
      <c r="AO72" s="30">
        <v>21</v>
      </c>
      <c r="AP72" s="74"/>
      <c r="AQ72" s="250"/>
      <c r="AR72" s="239"/>
      <c r="AS72" s="239"/>
      <c r="AT72" s="250"/>
      <c r="AU72" s="222"/>
      <c r="AV72" s="237"/>
      <c r="AW72" s="30">
        <v>35</v>
      </c>
      <c r="AX72" s="74"/>
      <c r="AY72" s="250"/>
      <c r="AZ72" s="239"/>
      <c r="BA72" s="239"/>
      <c r="BB72" s="250"/>
      <c r="BC72" s="222"/>
      <c r="BD72" s="237"/>
      <c r="BE72" s="30">
        <v>26</v>
      </c>
      <c r="BF72" s="74"/>
      <c r="BG72" s="250"/>
      <c r="BH72" s="239"/>
      <c r="BI72" s="239"/>
      <c r="BJ72" s="250"/>
      <c r="BK72" s="222"/>
      <c r="BL72" s="237"/>
      <c r="BM72" s="213">
        <v>10</v>
      </c>
      <c r="BN72" s="213"/>
      <c r="BO72" s="250"/>
      <c r="BP72" s="239"/>
      <c r="BQ72" s="239"/>
      <c r="BR72" s="250"/>
      <c r="BS72" s="222"/>
      <c r="BT72" s="237"/>
      <c r="BU72" s="30">
        <v>42</v>
      </c>
      <c r="BV72" s="74"/>
      <c r="BW72" s="250"/>
      <c r="BX72" s="239"/>
      <c r="BY72" s="239"/>
      <c r="BZ72" s="250"/>
      <c r="CA72" s="222"/>
      <c r="CB72" s="237"/>
      <c r="CC72" s="30">
        <v>38</v>
      </c>
      <c r="CD72" s="74"/>
      <c r="CE72" s="250"/>
      <c r="CF72" s="239"/>
      <c r="CG72" s="239"/>
      <c r="CH72" s="250"/>
      <c r="CI72" s="222"/>
      <c r="CJ72" s="236"/>
      <c r="CK72" s="30">
        <v>35</v>
      </c>
      <c r="CL72" s="74"/>
      <c r="CM72" s="250"/>
      <c r="CN72" s="239"/>
      <c r="CO72" s="239"/>
      <c r="CP72" s="250"/>
      <c r="CQ72" s="222"/>
      <c r="CR72" s="237"/>
      <c r="CS72" s="20">
        <v>25</v>
      </c>
      <c r="CT72" s="80"/>
      <c r="CU72" s="250"/>
      <c r="CV72" s="239"/>
      <c r="CW72" s="239"/>
      <c r="CX72" s="250"/>
      <c r="CY72" s="222"/>
      <c r="CZ72" s="237"/>
      <c r="DA72" s="30">
        <v>20</v>
      </c>
      <c r="DB72" s="74"/>
      <c r="DC72" s="250"/>
      <c r="DD72" s="239"/>
      <c r="DE72" s="239"/>
      <c r="DF72" s="250"/>
      <c r="DG72" s="222"/>
      <c r="DH72" s="236"/>
      <c r="DI72" s="30">
        <v>33</v>
      </c>
      <c r="DJ72" s="74"/>
      <c r="DK72" s="250"/>
      <c r="DL72" s="239"/>
      <c r="DM72" s="239"/>
      <c r="DN72" s="250"/>
      <c r="DO72" s="222"/>
      <c r="DP72" s="237"/>
      <c r="DQ72" s="30">
        <v>21</v>
      </c>
      <c r="DR72" s="74"/>
      <c r="DS72" s="250"/>
      <c r="DT72" s="239"/>
      <c r="DU72" s="239"/>
      <c r="DV72" s="250"/>
      <c r="DW72" s="222"/>
      <c r="DX72" s="237"/>
      <c r="DY72" s="30">
        <v>40</v>
      </c>
      <c r="DZ72" s="74"/>
      <c r="EA72" s="250"/>
      <c r="EB72" s="239"/>
      <c r="EC72" s="239"/>
      <c r="ED72" s="250"/>
      <c r="EE72" s="222"/>
      <c r="EF72" s="236"/>
      <c r="EG72" s="30">
        <v>36</v>
      </c>
      <c r="EH72" s="74"/>
      <c r="EI72" s="249"/>
      <c r="EJ72" s="239"/>
      <c r="EK72" s="239"/>
      <c r="EL72" s="250"/>
      <c r="EM72" s="222"/>
      <c r="EN72" s="237"/>
      <c r="EO72" s="30">
        <v>51</v>
      </c>
      <c r="EP72" s="74"/>
      <c r="EQ72" s="249"/>
      <c r="ER72" s="239"/>
      <c r="ES72" s="239"/>
      <c r="ET72" s="250"/>
      <c r="EU72" s="222"/>
      <c r="EV72" s="237"/>
      <c r="EW72" s="30"/>
      <c r="EX72" s="30"/>
      <c r="EY72" s="249"/>
      <c r="EZ72" s="239"/>
      <c r="FA72" s="239"/>
      <c r="FB72" s="250"/>
      <c r="FC72" s="222"/>
      <c r="FD72" s="237"/>
      <c r="FE72" s="30">
        <v>28</v>
      </c>
      <c r="FF72" s="30"/>
      <c r="FG72" s="249"/>
      <c r="FH72" s="239"/>
      <c r="FI72" s="239"/>
      <c r="FJ72" s="250"/>
      <c r="FK72" s="222"/>
      <c r="FL72" s="237"/>
      <c r="FM72" s="30"/>
      <c r="FN72" s="30"/>
      <c r="FO72" s="249"/>
      <c r="FP72" s="239"/>
      <c r="FQ72" s="239"/>
      <c r="FR72" s="250"/>
      <c r="FS72" s="222"/>
      <c r="FT72" s="237"/>
      <c r="FU72" s="30">
        <v>24</v>
      </c>
      <c r="FV72" s="74"/>
      <c r="FW72" s="249"/>
      <c r="FX72" s="239"/>
      <c r="FY72" s="239"/>
      <c r="FZ72" s="250"/>
      <c r="GA72" s="222"/>
      <c r="GB72" s="237"/>
      <c r="GC72" s="30">
        <v>30</v>
      </c>
      <c r="GD72" s="74"/>
      <c r="GE72" s="249"/>
      <c r="GF72" s="239"/>
      <c r="GG72" s="239"/>
      <c r="GH72" s="250"/>
      <c r="GI72" s="222"/>
      <c r="GJ72" s="237"/>
      <c r="GK72" s="30">
        <v>51</v>
      </c>
      <c r="GL72" s="74"/>
      <c r="GM72" s="249"/>
      <c r="GN72" s="239"/>
      <c r="GO72" s="239"/>
      <c r="GP72" s="250"/>
      <c r="GQ72" s="222"/>
      <c r="GR72" s="237"/>
    </row>
    <row r="73" spans="1:200" x14ac:dyDescent="0.25">
      <c r="A73" s="212"/>
      <c r="B73" s="213" t="s">
        <v>77</v>
      </c>
      <c r="C73" s="256"/>
      <c r="D73" s="256"/>
      <c r="E73" s="257"/>
      <c r="F73" s="281"/>
      <c r="G73" s="281"/>
      <c r="H73" s="282"/>
      <c r="I73" s="19"/>
      <c r="J73" s="74"/>
      <c r="K73" s="250"/>
      <c r="L73" s="239"/>
      <c r="M73" s="239"/>
      <c r="N73" s="250"/>
      <c r="O73" s="222"/>
      <c r="P73" s="237"/>
      <c r="Q73" s="19"/>
      <c r="R73" s="74"/>
      <c r="S73" s="250"/>
      <c r="T73" s="239"/>
      <c r="U73" s="239"/>
      <c r="V73" s="250"/>
      <c r="W73" s="222"/>
      <c r="X73" s="237"/>
      <c r="Y73" s="19"/>
      <c r="Z73" s="74"/>
      <c r="AA73" s="250"/>
      <c r="AB73" s="239"/>
      <c r="AC73" s="239"/>
      <c r="AD73" s="250"/>
      <c r="AE73" s="222"/>
      <c r="AF73" s="237"/>
      <c r="AG73" s="30"/>
      <c r="AH73" s="74"/>
      <c r="AI73" s="250"/>
      <c r="AJ73" s="239"/>
      <c r="AK73" s="239"/>
      <c r="AL73" s="250"/>
      <c r="AM73" s="222"/>
      <c r="AN73" s="237"/>
      <c r="AO73" s="30"/>
      <c r="AP73" s="74"/>
      <c r="AQ73" s="250"/>
      <c r="AR73" s="239"/>
      <c r="AS73" s="239"/>
      <c r="AT73" s="250"/>
      <c r="AU73" s="222"/>
      <c r="AV73" s="237"/>
      <c r="AW73" s="30"/>
      <c r="AX73" s="74"/>
      <c r="AY73" s="250"/>
      <c r="AZ73" s="239"/>
      <c r="BA73" s="239"/>
      <c r="BB73" s="250"/>
      <c r="BC73" s="222"/>
      <c r="BD73" s="237"/>
      <c r="BE73" s="30"/>
      <c r="BF73" s="74"/>
      <c r="BG73" s="250"/>
      <c r="BH73" s="239"/>
      <c r="BI73" s="239"/>
      <c r="BJ73" s="250"/>
      <c r="BK73" s="222"/>
      <c r="BL73" s="237"/>
      <c r="BM73" s="213"/>
      <c r="BN73" s="213"/>
      <c r="BO73" s="250"/>
      <c r="BP73" s="239"/>
      <c r="BQ73" s="239"/>
      <c r="BR73" s="250"/>
      <c r="BS73" s="222"/>
      <c r="BT73" s="237"/>
      <c r="BU73" s="30"/>
      <c r="BV73" s="74"/>
      <c r="BW73" s="250"/>
      <c r="BX73" s="239"/>
      <c r="BY73" s="239"/>
      <c r="BZ73" s="250"/>
      <c r="CA73" s="222"/>
      <c r="CB73" s="237"/>
      <c r="CC73" s="30"/>
      <c r="CD73" s="74"/>
      <c r="CE73" s="250"/>
      <c r="CF73" s="239"/>
      <c r="CG73" s="239"/>
      <c r="CH73" s="250"/>
      <c r="CI73" s="222"/>
      <c r="CJ73" s="236"/>
      <c r="CK73" s="30"/>
      <c r="CL73" s="74"/>
      <c r="CM73" s="250"/>
      <c r="CN73" s="239"/>
      <c r="CO73" s="239"/>
      <c r="CP73" s="250"/>
      <c r="CQ73" s="222"/>
      <c r="CR73" s="237"/>
      <c r="CS73" s="20"/>
      <c r="CT73" s="80"/>
      <c r="CU73" s="250"/>
      <c r="CV73" s="239"/>
      <c r="CW73" s="239"/>
      <c r="CX73" s="250"/>
      <c r="CY73" s="222"/>
      <c r="CZ73" s="237"/>
      <c r="DA73" s="30"/>
      <c r="DB73" s="74"/>
      <c r="DC73" s="250"/>
      <c r="DD73" s="239"/>
      <c r="DE73" s="239"/>
      <c r="DF73" s="250"/>
      <c r="DG73" s="222"/>
      <c r="DH73" s="236"/>
      <c r="DI73" s="30"/>
      <c r="DJ73" s="74"/>
      <c r="DK73" s="250"/>
      <c r="DL73" s="239"/>
      <c r="DM73" s="239"/>
      <c r="DN73" s="250"/>
      <c r="DO73" s="222"/>
      <c r="DP73" s="237"/>
      <c r="DQ73" s="30"/>
      <c r="DR73" s="74"/>
      <c r="DS73" s="250"/>
      <c r="DT73" s="239"/>
      <c r="DU73" s="239"/>
      <c r="DV73" s="250"/>
      <c r="DW73" s="222"/>
      <c r="DX73" s="237"/>
      <c r="DY73" s="30"/>
      <c r="DZ73" s="74"/>
      <c r="EA73" s="250"/>
      <c r="EB73" s="239"/>
      <c r="EC73" s="239"/>
      <c r="ED73" s="250"/>
      <c r="EE73" s="222"/>
      <c r="EF73" s="236"/>
      <c r="EG73" s="30"/>
      <c r="EH73" s="74"/>
      <c r="EI73" s="249"/>
      <c r="EJ73" s="239"/>
      <c r="EK73" s="239"/>
      <c r="EL73" s="250"/>
      <c r="EM73" s="222"/>
      <c r="EN73" s="237"/>
      <c r="EO73" s="30"/>
      <c r="EP73" s="74"/>
      <c r="EQ73" s="249"/>
      <c r="ER73" s="239"/>
      <c r="ES73" s="239"/>
      <c r="ET73" s="250"/>
      <c r="EU73" s="222"/>
      <c r="EV73" s="237"/>
      <c r="EW73" s="30"/>
      <c r="EX73" s="30"/>
      <c r="EY73" s="249"/>
      <c r="EZ73" s="239"/>
      <c r="FA73" s="239"/>
      <c r="FB73" s="250"/>
      <c r="FC73" s="222"/>
      <c r="FD73" s="237"/>
      <c r="FE73" s="30"/>
      <c r="FF73" s="30"/>
      <c r="FG73" s="249"/>
      <c r="FH73" s="239"/>
      <c r="FI73" s="239"/>
      <c r="FJ73" s="250"/>
      <c r="FK73" s="222"/>
      <c r="FL73" s="237"/>
      <c r="FM73" s="30"/>
      <c r="FN73" s="30"/>
      <c r="FO73" s="249"/>
      <c r="FP73" s="239"/>
      <c r="FQ73" s="239"/>
      <c r="FR73" s="250"/>
      <c r="FS73" s="222"/>
      <c r="FT73" s="237"/>
      <c r="FU73" s="30">
        <v>2</v>
      </c>
      <c r="FV73" s="74"/>
      <c r="FW73" s="249"/>
      <c r="FX73" s="239"/>
      <c r="FY73" s="239"/>
      <c r="FZ73" s="250"/>
      <c r="GA73" s="222"/>
      <c r="GB73" s="237"/>
      <c r="GC73" s="30"/>
      <c r="GD73" s="74"/>
      <c r="GE73" s="249"/>
      <c r="GF73" s="239"/>
      <c r="GG73" s="239"/>
      <c r="GH73" s="250"/>
      <c r="GI73" s="222"/>
      <c r="GJ73" s="237"/>
      <c r="GK73" s="30"/>
      <c r="GL73" s="74"/>
      <c r="GM73" s="249"/>
      <c r="GN73" s="239"/>
      <c r="GO73" s="239"/>
      <c r="GP73" s="250"/>
      <c r="GQ73" s="222"/>
      <c r="GR73" s="237"/>
    </row>
    <row r="74" spans="1:200" x14ac:dyDescent="0.25">
      <c r="A74" s="212"/>
      <c r="B74" s="213" t="s">
        <v>78</v>
      </c>
      <c r="C74" s="256"/>
      <c r="D74" s="256"/>
      <c r="E74" s="257"/>
      <c r="F74" s="281"/>
      <c r="G74" s="281"/>
      <c r="H74" s="282"/>
      <c r="I74" s="19">
        <v>3</v>
      </c>
      <c r="J74" s="74"/>
      <c r="K74" s="250"/>
      <c r="L74" s="239"/>
      <c r="M74" s="239"/>
      <c r="N74" s="250"/>
      <c r="O74" s="222"/>
      <c r="P74" s="237"/>
      <c r="Q74" s="19">
        <v>7</v>
      </c>
      <c r="R74" s="74"/>
      <c r="S74" s="250"/>
      <c r="T74" s="239"/>
      <c r="U74" s="239"/>
      <c r="V74" s="250"/>
      <c r="W74" s="222"/>
      <c r="X74" s="237"/>
      <c r="Y74" s="19"/>
      <c r="Z74" s="74"/>
      <c r="AA74" s="250"/>
      <c r="AB74" s="239"/>
      <c r="AC74" s="239"/>
      <c r="AD74" s="250"/>
      <c r="AE74" s="222"/>
      <c r="AF74" s="237"/>
      <c r="AG74" s="30">
        <v>4</v>
      </c>
      <c r="AH74" s="74"/>
      <c r="AI74" s="250"/>
      <c r="AJ74" s="239"/>
      <c r="AK74" s="239"/>
      <c r="AL74" s="250"/>
      <c r="AM74" s="222"/>
      <c r="AN74" s="237"/>
      <c r="AO74" s="30">
        <v>4</v>
      </c>
      <c r="AP74" s="74"/>
      <c r="AQ74" s="250"/>
      <c r="AR74" s="239"/>
      <c r="AS74" s="239"/>
      <c r="AT74" s="250"/>
      <c r="AU74" s="222"/>
      <c r="AV74" s="237"/>
      <c r="AW74" s="30">
        <v>8</v>
      </c>
      <c r="AX74" s="74"/>
      <c r="AY74" s="250"/>
      <c r="AZ74" s="239"/>
      <c r="BA74" s="239"/>
      <c r="BB74" s="250"/>
      <c r="BC74" s="222"/>
      <c r="BD74" s="237"/>
      <c r="BE74" s="30">
        <v>3</v>
      </c>
      <c r="BF74" s="74"/>
      <c r="BG74" s="250"/>
      <c r="BH74" s="239"/>
      <c r="BI74" s="239"/>
      <c r="BJ74" s="250"/>
      <c r="BK74" s="222"/>
      <c r="BL74" s="237"/>
      <c r="BM74" s="213">
        <v>3</v>
      </c>
      <c r="BN74" s="213"/>
      <c r="BO74" s="250"/>
      <c r="BP74" s="239"/>
      <c r="BQ74" s="239"/>
      <c r="BR74" s="250"/>
      <c r="BS74" s="222"/>
      <c r="BT74" s="237"/>
      <c r="BU74" s="30">
        <v>7</v>
      </c>
      <c r="BV74" s="74"/>
      <c r="BW74" s="250"/>
      <c r="BX74" s="239"/>
      <c r="BY74" s="239"/>
      <c r="BZ74" s="250"/>
      <c r="CA74" s="222"/>
      <c r="CB74" s="237"/>
      <c r="CC74" s="30">
        <v>1</v>
      </c>
      <c r="CD74" s="74"/>
      <c r="CE74" s="250"/>
      <c r="CF74" s="239"/>
      <c r="CG74" s="239"/>
      <c r="CH74" s="250"/>
      <c r="CI74" s="222"/>
      <c r="CJ74" s="236"/>
      <c r="CK74" s="30">
        <v>5</v>
      </c>
      <c r="CL74" s="74"/>
      <c r="CM74" s="250"/>
      <c r="CN74" s="239"/>
      <c r="CO74" s="239"/>
      <c r="CP74" s="250"/>
      <c r="CQ74" s="222"/>
      <c r="CR74" s="237"/>
      <c r="CS74" s="20">
        <v>7</v>
      </c>
      <c r="CT74" s="80"/>
      <c r="CU74" s="250"/>
      <c r="CV74" s="239"/>
      <c r="CW74" s="239"/>
      <c r="CX74" s="250"/>
      <c r="CY74" s="222"/>
      <c r="CZ74" s="237"/>
      <c r="DA74" s="30">
        <v>1</v>
      </c>
      <c r="DB74" s="74"/>
      <c r="DC74" s="250"/>
      <c r="DD74" s="239"/>
      <c r="DE74" s="239"/>
      <c r="DF74" s="250"/>
      <c r="DG74" s="222"/>
      <c r="DH74" s="236"/>
      <c r="DI74" s="30">
        <v>3</v>
      </c>
      <c r="DJ74" s="74"/>
      <c r="DK74" s="250"/>
      <c r="DL74" s="239"/>
      <c r="DM74" s="239"/>
      <c r="DN74" s="250"/>
      <c r="DO74" s="222"/>
      <c r="DP74" s="237"/>
      <c r="DQ74" s="30">
        <v>3</v>
      </c>
      <c r="DR74" s="74"/>
      <c r="DS74" s="250"/>
      <c r="DT74" s="239"/>
      <c r="DU74" s="239"/>
      <c r="DV74" s="250"/>
      <c r="DW74" s="222"/>
      <c r="DX74" s="237"/>
      <c r="DY74" s="30"/>
      <c r="DZ74" s="74"/>
      <c r="EA74" s="250"/>
      <c r="EB74" s="239"/>
      <c r="EC74" s="239"/>
      <c r="ED74" s="250"/>
      <c r="EE74" s="222"/>
      <c r="EF74" s="236"/>
      <c r="EG74" s="30"/>
      <c r="EH74" s="74"/>
      <c r="EI74" s="249"/>
      <c r="EJ74" s="239"/>
      <c r="EK74" s="239"/>
      <c r="EL74" s="250"/>
      <c r="EM74" s="222"/>
      <c r="EN74" s="237"/>
      <c r="EO74" s="30">
        <v>5</v>
      </c>
      <c r="EP74" s="74"/>
      <c r="EQ74" s="249"/>
      <c r="ER74" s="239"/>
      <c r="ES74" s="239"/>
      <c r="ET74" s="250"/>
      <c r="EU74" s="222"/>
      <c r="EV74" s="237"/>
      <c r="EW74" s="30"/>
      <c r="EX74" s="30"/>
      <c r="EY74" s="249"/>
      <c r="EZ74" s="239"/>
      <c r="FA74" s="239"/>
      <c r="FB74" s="250"/>
      <c r="FC74" s="222"/>
      <c r="FD74" s="237"/>
      <c r="FE74" s="30">
        <v>3</v>
      </c>
      <c r="FF74" s="30"/>
      <c r="FG74" s="249"/>
      <c r="FH74" s="239"/>
      <c r="FI74" s="239"/>
      <c r="FJ74" s="250"/>
      <c r="FK74" s="222"/>
      <c r="FL74" s="237"/>
      <c r="FM74" s="30"/>
      <c r="FN74" s="30"/>
      <c r="FO74" s="249"/>
      <c r="FP74" s="239"/>
      <c r="FQ74" s="239"/>
      <c r="FR74" s="250"/>
      <c r="FS74" s="222"/>
      <c r="FT74" s="237"/>
      <c r="FU74" s="30"/>
      <c r="FV74" s="74"/>
      <c r="FW74" s="249"/>
      <c r="FX74" s="239"/>
      <c r="FY74" s="239"/>
      <c r="FZ74" s="250"/>
      <c r="GA74" s="222"/>
      <c r="GB74" s="237"/>
      <c r="GC74" s="30"/>
      <c r="GD74" s="74"/>
      <c r="GE74" s="249"/>
      <c r="GF74" s="239"/>
      <c r="GG74" s="239"/>
      <c r="GH74" s="250"/>
      <c r="GI74" s="222"/>
      <c r="GJ74" s="237"/>
      <c r="GK74" s="30">
        <v>3</v>
      </c>
      <c r="GL74" s="74"/>
      <c r="GM74" s="249"/>
      <c r="GN74" s="239"/>
      <c r="GO74" s="239"/>
      <c r="GP74" s="250"/>
      <c r="GQ74" s="222"/>
      <c r="GR74" s="237"/>
    </row>
    <row r="75" spans="1:200" x14ac:dyDescent="0.25">
      <c r="A75" s="212"/>
      <c r="B75" s="213" t="s">
        <v>79</v>
      </c>
      <c r="C75" s="256"/>
      <c r="D75" s="256"/>
      <c r="E75" s="257"/>
      <c r="F75" s="281"/>
      <c r="G75" s="281"/>
      <c r="H75" s="282"/>
      <c r="I75" s="19"/>
      <c r="J75" s="74"/>
      <c r="K75" s="250"/>
      <c r="L75" s="239"/>
      <c r="M75" s="239"/>
      <c r="N75" s="250"/>
      <c r="O75" s="222"/>
      <c r="P75" s="237"/>
      <c r="Q75" s="19"/>
      <c r="R75" s="74"/>
      <c r="S75" s="250"/>
      <c r="T75" s="239"/>
      <c r="U75" s="239"/>
      <c r="V75" s="250"/>
      <c r="W75" s="222"/>
      <c r="X75" s="237"/>
      <c r="Y75" s="19">
        <v>4</v>
      </c>
      <c r="Z75" s="74"/>
      <c r="AA75" s="250"/>
      <c r="AB75" s="239"/>
      <c r="AC75" s="239"/>
      <c r="AD75" s="250"/>
      <c r="AE75" s="222"/>
      <c r="AF75" s="237"/>
      <c r="AG75" s="30"/>
      <c r="AH75" s="74"/>
      <c r="AI75" s="250"/>
      <c r="AJ75" s="239"/>
      <c r="AK75" s="239"/>
      <c r="AL75" s="250"/>
      <c r="AM75" s="222"/>
      <c r="AN75" s="237"/>
      <c r="AO75" s="30"/>
      <c r="AP75" s="74"/>
      <c r="AQ75" s="250"/>
      <c r="AR75" s="239"/>
      <c r="AS75" s="239"/>
      <c r="AT75" s="250"/>
      <c r="AU75" s="222"/>
      <c r="AV75" s="237"/>
      <c r="AW75" s="30"/>
      <c r="AX75" s="74"/>
      <c r="AY75" s="250"/>
      <c r="AZ75" s="239"/>
      <c r="BA75" s="239"/>
      <c r="BB75" s="250"/>
      <c r="BC75" s="222"/>
      <c r="BD75" s="237"/>
      <c r="BE75" s="30"/>
      <c r="BF75" s="74"/>
      <c r="BG75" s="250"/>
      <c r="BH75" s="239"/>
      <c r="BI75" s="239"/>
      <c r="BJ75" s="250"/>
      <c r="BK75" s="222"/>
      <c r="BL75" s="237"/>
      <c r="BM75" s="213"/>
      <c r="BN75" s="213"/>
      <c r="BO75" s="250"/>
      <c r="BP75" s="239"/>
      <c r="BQ75" s="239"/>
      <c r="BR75" s="250"/>
      <c r="BS75" s="222"/>
      <c r="BT75" s="237"/>
      <c r="BU75" s="30"/>
      <c r="BV75" s="74"/>
      <c r="BW75" s="250"/>
      <c r="BX75" s="239"/>
      <c r="BY75" s="239"/>
      <c r="BZ75" s="250"/>
      <c r="CA75" s="222"/>
      <c r="CB75" s="237"/>
      <c r="CC75" s="30"/>
      <c r="CD75" s="74"/>
      <c r="CE75" s="250"/>
      <c r="CF75" s="239"/>
      <c r="CG75" s="239"/>
      <c r="CH75" s="250"/>
      <c r="CI75" s="222"/>
      <c r="CJ75" s="236"/>
      <c r="CK75" s="30"/>
      <c r="CL75" s="74"/>
      <c r="CM75" s="250"/>
      <c r="CN75" s="239"/>
      <c r="CO75" s="239"/>
      <c r="CP75" s="250"/>
      <c r="CQ75" s="222"/>
      <c r="CR75" s="237"/>
      <c r="CS75" s="20"/>
      <c r="CT75" s="80"/>
      <c r="CU75" s="250"/>
      <c r="CV75" s="239"/>
      <c r="CW75" s="239"/>
      <c r="CX75" s="250"/>
      <c r="CY75" s="222"/>
      <c r="CZ75" s="237"/>
      <c r="DA75" s="30"/>
      <c r="DB75" s="74"/>
      <c r="DC75" s="250"/>
      <c r="DD75" s="239"/>
      <c r="DE75" s="239"/>
      <c r="DF75" s="250"/>
      <c r="DG75" s="222"/>
      <c r="DH75" s="236"/>
      <c r="DI75" s="30"/>
      <c r="DJ75" s="74"/>
      <c r="DK75" s="250"/>
      <c r="DL75" s="239"/>
      <c r="DM75" s="239"/>
      <c r="DN75" s="250"/>
      <c r="DO75" s="222"/>
      <c r="DP75" s="237"/>
      <c r="DQ75" s="30"/>
      <c r="DR75" s="74"/>
      <c r="DS75" s="250"/>
      <c r="DT75" s="239"/>
      <c r="DU75" s="239"/>
      <c r="DV75" s="250"/>
      <c r="DW75" s="222"/>
      <c r="DX75" s="237"/>
      <c r="DY75" s="30"/>
      <c r="DZ75" s="74"/>
      <c r="EA75" s="250"/>
      <c r="EB75" s="239"/>
      <c r="EC75" s="239"/>
      <c r="ED75" s="250"/>
      <c r="EE75" s="222"/>
      <c r="EF75" s="236"/>
      <c r="EG75" s="30"/>
      <c r="EH75" s="74"/>
      <c r="EI75" s="249"/>
      <c r="EJ75" s="239"/>
      <c r="EK75" s="239"/>
      <c r="EL75" s="250"/>
      <c r="EM75" s="222"/>
      <c r="EN75" s="237"/>
      <c r="EO75" s="30"/>
      <c r="EP75" s="74"/>
      <c r="EQ75" s="249"/>
      <c r="ER75" s="239"/>
      <c r="ES75" s="239"/>
      <c r="ET75" s="250"/>
      <c r="EU75" s="222"/>
      <c r="EV75" s="237"/>
      <c r="EW75" s="30"/>
      <c r="EX75" s="30"/>
      <c r="EY75" s="249"/>
      <c r="EZ75" s="239"/>
      <c r="FA75" s="239"/>
      <c r="FB75" s="250"/>
      <c r="FC75" s="222"/>
      <c r="FD75" s="237"/>
      <c r="FE75" s="30">
        <v>1</v>
      </c>
      <c r="FF75" s="30"/>
      <c r="FG75" s="249"/>
      <c r="FH75" s="239"/>
      <c r="FI75" s="239"/>
      <c r="FJ75" s="250"/>
      <c r="FK75" s="222"/>
      <c r="FL75" s="237"/>
      <c r="FM75" s="30"/>
      <c r="FN75" s="30"/>
      <c r="FO75" s="249"/>
      <c r="FP75" s="239"/>
      <c r="FQ75" s="239"/>
      <c r="FR75" s="250"/>
      <c r="FS75" s="222"/>
      <c r="FT75" s="237"/>
      <c r="FU75" s="30"/>
      <c r="FV75" s="74"/>
      <c r="FW75" s="249"/>
      <c r="FX75" s="239"/>
      <c r="FY75" s="239"/>
      <c r="FZ75" s="250"/>
      <c r="GA75" s="222"/>
      <c r="GB75" s="237"/>
      <c r="GC75" s="30"/>
      <c r="GD75" s="74"/>
      <c r="GE75" s="249"/>
      <c r="GF75" s="239"/>
      <c r="GG75" s="239"/>
      <c r="GH75" s="250"/>
      <c r="GI75" s="222"/>
      <c r="GJ75" s="237"/>
      <c r="GK75" s="30"/>
      <c r="GL75" s="74"/>
      <c r="GM75" s="249"/>
      <c r="GN75" s="239"/>
      <c r="GO75" s="239"/>
      <c r="GP75" s="250"/>
      <c r="GQ75" s="222"/>
      <c r="GR75" s="237"/>
    </row>
    <row r="76" spans="1:200" x14ac:dyDescent="0.25">
      <c r="A76" s="212"/>
      <c r="B76" s="213" t="s">
        <v>80</v>
      </c>
      <c r="C76" s="256"/>
      <c r="D76" s="256"/>
      <c r="E76" s="257"/>
      <c r="F76" s="281"/>
      <c r="G76" s="281"/>
      <c r="H76" s="282"/>
      <c r="I76" s="19">
        <v>1</v>
      </c>
      <c r="J76" s="74"/>
      <c r="K76" s="250"/>
      <c r="L76" s="239"/>
      <c r="M76" s="239"/>
      <c r="N76" s="250"/>
      <c r="O76" s="222"/>
      <c r="P76" s="237"/>
      <c r="Q76" s="19"/>
      <c r="R76" s="74"/>
      <c r="S76" s="250"/>
      <c r="T76" s="239"/>
      <c r="U76" s="239"/>
      <c r="V76" s="250"/>
      <c r="W76" s="222"/>
      <c r="X76" s="237"/>
      <c r="Y76" s="19">
        <v>4</v>
      </c>
      <c r="Z76" s="74"/>
      <c r="AA76" s="250"/>
      <c r="AB76" s="239"/>
      <c r="AC76" s="239"/>
      <c r="AD76" s="250"/>
      <c r="AE76" s="222"/>
      <c r="AF76" s="237"/>
      <c r="AG76" s="30">
        <v>2</v>
      </c>
      <c r="AH76" s="74"/>
      <c r="AI76" s="250"/>
      <c r="AJ76" s="239"/>
      <c r="AK76" s="239"/>
      <c r="AL76" s="250"/>
      <c r="AM76" s="222"/>
      <c r="AN76" s="237"/>
      <c r="AO76" s="30"/>
      <c r="AP76" s="74"/>
      <c r="AQ76" s="250"/>
      <c r="AR76" s="239"/>
      <c r="AS76" s="239"/>
      <c r="AT76" s="250"/>
      <c r="AU76" s="222"/>
      <c r="AV76" s="237"/>
      <c r="AW76" s="30">
        <v>1</v>
      </c>
      <c r="AX76" s="74"/>
      <c r="AY76" s="250"/>
      <c r="AZ76" s="239"/>
      <c r="BA76" s="239"/>
      <c r="BB76" s="250"/>
      <c r="BC76" s="222"/>
      <c r="BD76" s="237"/>
      <c r="BE76" s="30">
        <v>2</v>
      </c>
      <c r="BF76" s="74"/>
      <c r="BG76" s="250"/>
      <c r="BH76" s="239"/>
      <c r="BI76" s="239"/>
      <c r="BJ76" s="250"/>
      <c r="BK76" s="222"/>
      <c r="BL76" s="237"/>
      <c r="BM76" s="213"/>
      <c r="BN76" s="213"/>
      <c r="BO76" s="250"/>
      <c r="BP76" s="239"/>
      <c r="BQ76" s="239"/>
      <c r="BR76" s="250"/>
      <c r="BS76" s="222"/>
      <c r="BT76" s="237"/>
      <c r="BU76" s="30"/>
      <c r="BV76" s="74"/>
      <c r="BW76" s="250"/>
      <c r="BX76" s="239"/>
      <c r="BY76" s="239"/>
      <c r="BZ76" s="250"/>
      <c r="CA76" s="222"/>
      <c r="CB76" s="237"/>
      <c r="CC76" s="30">
        <v>2</v>
      </c>
      <c r="CD76" s="74"/>
      <c r="CE76" s="250"/>
      <c r="CF76" s="239"/>
      <c r="CG76" s="239"/>
      <c r="CH76" s="250"/>
      <c r="CI76" s="222"/>
      <c r="CJ76" s="236"/>
      <c r="CK76" s="30">
        <v>2</v>
      </c>
      <c r="CL76" s="74"/>
      <c r="CM76" s="250"/>
      <c r="CN76" s="239"/>
      <c r="CO76" s="239"/>
      <c r="CP76" s="250"/>
      <c r="CQ76" s="222"/>
      <c r="CR76" s="237"/>
      <c r="CS76" s="20"/>
      <c r="CT76" s="80"/>
      <c r="CU76" s="250"/>
      <c r="CV76" s="239"/>
      <c r="CW76" s="239"/>
      <c r="CX76" s="250"/>
      <c r="CY76" s="222"/>
      <c r="CZ76" s="237"/>
      <c r="DA76" s="30">
        <v>1</v>
      </c>
      <c r="DB76" s="74"/>
      <c r="DC76" s="250"/>
      <c r="DD76" s="239"/>
      <c r="DE76" s="239"/>
      <c r="DF76" s="250"/>
      <c r="DG76" s="222"/>
      <c r="DH76" s="236"/>
      <c r="DI76" s="30">
        <v>1</v>
      </c>
      <c r="DJ76" s="74"/>
      <c r="DK76" s="250"/>
      <c r="DL76" s="239"/>
      <c r="DM76" s="239"/>
      <c r="DN76" s="250"/>
      <c r="DO76" s="222"/>
      <c r="DP76" s="237"/>
      <c r="DQ76" s="30">
        <v>4</v>
      </c>
      <c r="DR76" s="74"/>
      <c r="DS76" s="250"/>
      <c r="DT76" s="239"/>
      <c r="DU76" s="239"/>
      <c r="DV76" s="250"/>
      <c r="DW76" s="222"/>
      <c r="DX76" s="237"/>
      <c r="DY76" s="30">
        <v>3</v>
      </c>
      <c r="DZ76" s="74"/>
      <c r="EA76" s="250"/>
      <c r="EB76" s="239"/>
      <c r="EC76" s="239"/>
      <c r="ED76" s="250"/>
      <c r="EE76" s="222"/>
      <c r="EF76" s="236"/>
      <c r="EG76" s="30">
        <v>3</v>
      </c>
      <c r="EH76" s="74"/>
      <c r="EI76" s="249"/>
      <c r="EJ76" s="239"/>
      <c r="EK76" s="239"/>
      <c r="EL76" s="250"/>
      <c r="EM76" s="222"/>
      <c r="EN76" s="237"/>
      <c r="EO76" s="30">
        <v>1</v>
      </c>
      <c r="EP76" s="74"/>
      <c r="EQ76" s="249"/>
      <c r="ER76" s="239"/>
      <c r="ES76" s="239"/>
      <c r="ET76" s="250"/>
      <c r="EU76" s="222"/>
      <c r="EV76" s="237"/>
      <c r="EW76" s="30"/>
      <c r="EX76" s="30"/>
      <c r="EY76" s="249"/>
      <c r="EZ76" s="239"/>
      <c r="FA76" s="239"/>
      <c r="FB76" s="250"/>
      <c r="FC76" s="222"/>
      <c r="FD76" s="237"/>
      <c r="FE76" s="30">
        <v>1</v>
      </c>
      <c r="FF76" s="30"/>
      <c r="FG76" s="249"/>
      <c r="FH76" s="239"/>
      <c r="FI76" s="239"/>
      <c r="FJ76" s="250"/>
      <c r="FK76" s="222"/>
      <c r="FL76" s="237"/>
      <c r="FM76" s="30"/>
      <c r="FN76" s="30"/>
      <c r="FO76" s="249"/>
      <c r="FP76" s="239"/>
      <c r="FQ76" s="239"/>
      <c r="FR76" s="250"/>
      <c r="FS76" s="222"/>
      <c r="FT76" s="237"/>
      <c r="FU76" s="30">
        <v>1</v>
      </c>
      <c r="FV76" s="74"/>
      <c r="FW76" s="249"/>
      <c r="FX76" s="239"/>
      <c r="FY76" s="239"/>
      <c r="FZ76" s="250"/>
      <c r="GA76" s="222"/>
      <c r="GB76" s="237"/>
      <c r="GC76" s="30"/>
      <c r="GD76" s="74"/>
      <c r="GE76" s="249"/>
      <c r="GF76" s="239"/>
      <c r="GG76" s="239"/>
      <c r="GH76" s="250"/>
      <c r="GI76" s="222"/>
      <c r="GJ76" s="237"/>
      <c r="GK76" s="30"/>
      <c r="GL76" s="74"/>
      <c r="GM76" s="249"/>
      <c r="GN76" s="239"/>
      <c r="GO76" s="239"/>
      <c r="GP76" s="250"/>
      <c r="GQ76" s="222"/>
      <c r="GR76" s="237"/>
    </row>
    <row r="77" spans="1:200" x14ac:dyDescent="0.25">
      <c r="A77" s="212"/>
      <c r="B77" s="213" t="s">
        <v>81</v>
      </c>
      <c r="C77" s="256"/>
      <c r="D77" s="256"/>
      <c r="E77" s="257"/>
      <c r="F77" s="281"/>
      <c r="G77" s="281"/>
      <c r="H77" s="282"/>
      <c r="I77" s="19">
        <v>2</v>
      </c>
      <c r="J77" s="74"/>
      <c r="K77" s="250"/>
      <c r="L77" s="239"/>
      <c r="M77" s="239"/>
      <c r="N77" s="250"/>
      <c r="O77" s="222"/>
      <c r="P77" s="237"/>
      <c r="Q77" s="19"/>
      <c r="R77" s="74"/>
      <c r="S77" s="250"/>
      <c r="T77" s="239"/>
      <c r="U77" s="239"/>
      <c r="V77" s="250"/>
      <c r="W77" s="222"/>
      <c r="X77" s="237"/>
      <c r="Y77" s="19"/>
      <c r="Z77" s="74"/>
      <c r="AA77" s="250"/>
      <c r="AB77" s="239"/>
      <c r="AC77" s="239"/>
      <c r="AD77" s="250"/>
      <c r="AE77" s="222"/>
      <c r="AF77" s="237"/>
      <c r="AG77" s="30"/>
      <c r="AH77" s="74"/>
      <c r="AI77" s="250"/>
      <c r="AJ77" s="239"/>
      <c r="AK77" s="239"/>
      <c r="AL77" s="250"/>
      <c r="AM77" s="222"/>
      <c r="AN77" s="237"/>
      <c r="AO77" s="30"/>
      <c r="AP77" s="74"/>
      <c r="AQ77" s="250"/>
      <c r="AR77" s="239"/>
      <c r="AS77" s="239"/>
      <c r="AT77" s="250"/>
      <c r="AU77" s="222"/>
      <c r="AV77" s="237"/>
      <c r="AW77" s="30">
        <v>1</v>
      </c>
      <c r="AX77" s="74"/>
      <c r="AY77" s="250"/>
      <c r="AZ77" s="239"/>
      <c r="BA77" s="239"/>
      <c r="BB77" s="250"/>
      <c r="BC77" s="222"/>
      <c r="BD77" s="237"/>
      <c r="BE77" s="30"/>
      <c r="BF77" s="74"/>
      <c r="BG77" s="250"/>
      <c r="BH77" s="239"/>
      <c r="BI77" s="239"/>
      <c r="BJ77" s="250"/>
      <c r="BK77" s="222"/>
      <c r="BL77" s="237"/>
      <c r="BM77" s="213"/>
      <c r="BN77" s="213"/>
      <c r="BO77" s="250"/>
      <c r="BP77" s="239"/>
      <c r="BQ77" s="239"/>
      <c r="BR77" s="250"/>
      <c r="BS77" s="222"/>
      <c r="BT77" s="237"/>
      <c r="BU77" s="30"/>
      <c r="BV77" s="74"/>
      <c r="BW77" s="250"/>
      <c r="BX77" s="239"/>
      <c r="BY77" s="239"/>
      <c r="BZ77" s="250"/>
      <c r="CA77" s="222"/>
      <c r="CB77" s="237"/>
      <c r="CC77" s="30"/>
      <c r="CD77" s="74"/>
      <c r="CE77" s="250"/>
      <c r="CF77" s="239"/>
      <c r="CG77" s="239"/>
      <c r="CH77" s="250"/>
      <c r="CI77" s="222"/>
      <c r="CJ77" s="236"/>
      <c r="CK77" s="30"/>
      <c r="CL77" s="74"/>
      <c r="CM77" s="250"/>
      <c r="CN77" s="239"/>
      <c r="CO77" s="239"/>
      <c r="CP77" s="250"/>
      <c r="CQ77" s="222"/>
      <c r="CR77" s="237"/>
      <c r="CS77" s="20"/>
      <c r="CT77" s="80"/>
      <c r="CU77" s="250"/>
      <c r="CV77" s="239"/>
      <c r="CW77" s="239"/>
      <c r="CX77" s="250"/>
      <c r="CY77" s="222"/>
      <c r="CZ77" s="237"/>
      <c r="DA77" s="30"/>
      <c r="DB77" s="74"/>
      <c r="DC77" s="250"/>
      <c r="DD77" s="239"/>
      <c r="DE77" s="239"/>
      <c r="DF77" s="250"/>
      <c r="DG77" s="222"/>
      <c r="DH77" s="236"/>
      <c r="DI77" s="30"/>
      <c r="DJ77" s="74"/>
      <c r="DK77" s="250"/>
      <c r="DL77" s="239"/>
      <c r="DM77" s="239"/>
      <c r="DN77" s="250"/>
      <c r="DO77" s="222"/>
      <c r="DP77" s="237"/>
      <c r="DQ77" s="30"/>
      <c r="DR77" s="74"/>
      <c r="DS77" s="250"/>
      <c r="DT77" s="239"/>
      <c r="DU77" s="239"/>
      <c r="DV77" s="250"/>
      <c r="DW77" s="222"/>
      <c r="DX77" s="237"/>
      <c r="DY77" s="30"/>
      <c r="DZ77" s="74"/>
      <c r="EA77" s="250"/>
      <c r="EB77" s="239"/>
      <c r="EC77" s="239"/>
      <c r="ED77" s="250"/>
      <c r="EE77" s="222"/>
      <c r="EF77" s="236"/>
      <c r="EG77" s="30"/>
      <c r="EH77" s="74"/>
      <c r="EI77" s="249"/>
      <c r="EJ77" s="239"/>
      <c r="EK77" s="239"/>
      <c r="EL77" s="250"/>
      <c r="EM77" s="222"/>
      <c r="EN77" s="237"/>
      <c r="EO77" s="30"/>
      <c r="EP77" s="74"/>
      <c r="EQ77" s="249"/>
      <c r="ER77" s="239"/>
      <c r="ES77" s="239"/>
      <c r="ET77" s="250"/>
      <c r="EU77" s="222"/>
      <c r="EV77" s="237"/>
      <c r="EW77" s="30"/>
      <c r="EX77" s="30"/>
      <c r="EY77" s="249"/>
      <c r="EZ77" s="239"/>
      <c r="FA77" s="239"/>
      <c r="FB77" s="250"/>
      <c r="FC77" s="222"/>
      <c r="FD77" s="237"/>
      <c r="FE77" s="30"/>
      <c r="FF77" s="30"/>
      <c r="FG77" s="249"/>
      <c r="FH77" s="239"/>
      <c r="FI77" s="239"/>
      <c r="FJ77" s="250"/>
      <c r="FK77" s="222"/>
      <c r="FL77" s="237"/>
      <c r="FM77" s="30"/>
      <c r="FN77" s="30"/>
      <c r="FO77" s="249"/>
      <c r="FP77" s="239"/>
      <c r="FQ77" s="239"/>
      <c r="FR77" s="250"/>
      <c r="FS77" s="222"/>
      <c r="FT77" s="237"/>
      <c r="FU77" s="30"/>
      <c r="FV77" s="74"/>
      <c r="FW77" s="249"/>
      <c r="FX77" s="239"/>
      <c r="FY77" s="239"/>
      <c r="FZ77" s="250"/>
      <c r="GA77" s="222"/>
      <c r="GB77" s="237"/>
      <c r="GC77" s="30">
        <v>1</v>
      </c>
      <c r="GD77" s="74"/>
      <c r="GE77" s="249"/>
      <c r="GF77" s="239"/>
      <c r="GG77" s="239"/>
      <c r="GH77" s="250"/>
      <c r="GI77" s="222"/>
      <c r="GJ77" s="237"/>
      <c r="GK77" s="30"/>
      <c r="GL77" s="74"/>
      <c r="GM77" s="249"/>
      <c r="GN77" s="239"/>
      <c r="GO77" s="239"/>
      <c r="GP77" s="250"/>
      <c r="GQ77" s="222"/>
      <c r="GR77" s="237"/>
    </row>
    <row r="78" spans="1:200" x14ac:dyDescent="0.25">
      <c r="A78" s="212"/>
      <c r="B78" s="213" t="s">
        <v>82</v>
      </c>
      <c r="C78" s="256"/>
      <c r="D78" s="256"/>
      <c r="E78" s="257"/>
      <c r="F78" s="281"/>
      <c r="G78" s="281"/>
      <c r="H78" s="282"/>
      <c r="I78" s="19"/>
      <c r="J78" s="74"/>
      <c r="K78" s="250"/>
      <c r="L78" s="239"/>
      <c r="M78" s="239"/>
      <c r="N78" s="250"/>
      <c r="O78" s="222"/>
      <c r="P78" s="237"/>
      <c r="Q78" s="19"/>
      <c r="R78" s="74"/>
      <c r="S78" s="250"/>
      <c r="T78" s="239"/>
      <c r="U78" s="239"/>
      <c r="V78" s="250"/>
      <c r="W78" s="222"/>
      <c r="X78" s="237"/>
      <c r="Y78" s="19"/>
      <c r="Z78" s="74"/>
      <c r="AA78" s="250"/>
      <c r="AB78" s="239"/>
      <c r="AC78" s="239"/>
      <c r="AD78" s="250"/>
      <c r="AE78" s="222"/>
      <c r="AF78" s="237"/>
      <c r="AG78" s="30"/>
      <c r="AH78" s="74"/>
      <c r="AI78" s="250"/>
      <c r="AJ78" s="239"/>
      <c r="AK78" s="239"/>
      <c r="AL78" s="250"/>
      <c r="AM78" s="222"/>
      <c r="AN78" s="237"/>
      <c r="AO78" s="30"/>
      <c r="AP78" s="74"/>
      <c r="AQ78" s="250"/>
      <c r="AR78" s="239"/>
      <c r="AS78" s="239"/>
      <c r="AT78" s="250"/>
      <c r="AU78" s="222"/>
      <c r="AV78" s="237"/>
      <c r="AW78" s="30">
        <v>2</v>
      </c>
      <c r="AX78" s="74"/>
      <c r="AY78" s="250"/>
      <c r="AZ78" s="239"/>
      <c r="BA78" s="239"/>
      <c r="BB78" s="250"/>
      <c r="BC78" s="222"/>
      <c r="BD78" s="237"/>
      <c r="BE78" s="30"/>
      <c r="BF78" s="74"/>
      <c r="BG78" s="250"/>
      <c r="BH78" s="239"/>
      <c r="BI78" s="239"/>
      <c r="BJ78" s="250"/>
      <c r="BK78" s="222"/>
      <c r="BL78" s="237"/>
      <c r="BM78" s="213"/>
      <c r="BN78" s="213"/>
      <c r="BO78" s="250"/>
      <c r="BP78" s="239"/>
      <c r="BQ78" s="239"/>
      <c r="BR78" s="250"/>
      <c r="BS78" s="222"/>
      <c r="BT78" s="237"/>
      <c r="BU78" s="30"/>
      <c r="BV78" s="74"/>
      <c r="BW78" s="250"/>
      <c r="BX78" s="239"/>
      <c r="BY78" s="239"/>
      <c r="BZ78" s="250"/>
      <c r="CA78" s="222"/>
      <c r="CB78" s="237"/>
      <c r="CC78" s="30"/>
      <c r="CD78" s="74"/>
      <c r="CE78" s="250"/>
      <c r="CF78" s="239"/>
      <c r="CG78" s="239"/>
      <c r="CH78" s="250"/>
      <c r="CI78" s="222"/>
      <c r="CJ78" s="236"/>
      <c r="CK78" s="30"/>
      <c r="CL78" s="74"/>
      <c r="CM78" s="250"/>
      <c r="CN78" s="239"/>
      <c r="CO78" s="239"/>
      <c r="CP78" s="250"/>
      <c r="CQ78" s="222"/>
      <c r="CR78" s="237"/>
      <c r="CS78" s="20"/>
      <c r="CT78" s="80"/>
      <c r="CU78" s="250"/>
      <c r="CV78" s="239"/>
      <c r="CW78" s="239"/>
      <c r="CX78" s="250"/>
      <c r="CY78" s="222"/>
      <c r="CZ78" s="237"/>
      <c r="DA78" s="30"/>
      <c r="DB78" s="74"/>
      <c r="DC78" s="250"/>
      <c r="DD78" s="239"/>
      <c r="DE78" s="239"/>
      <c r="DF78" s="250"/>
      <c r="DG78" s="222"/>
      <c r="DH78" s="236"/>
      <c r="DI78" s="30"/>
      <c r="DJ78" s="74"/>
      <c r="DK78" s="250"/>
      <c r="DL78" s="239"/>
      <c r="DM78" s="239"/>
      <c r="DN78" s="250"/>
      <c r="DO78" s="222"/>
      <c r="DP78" s="237"/>
      <c r="DQ78" s="30"/>
      <c r="DR78" s="74"/>
      <c r="DS78" s="250"/>
      <c r="DT78" s="239"/>
      <c r="DU78" s="239"/>
      <c r="DV78" s="250"/>
      <c r="DW78" s="222"/>
      <c r="DX78" s="237"/>
      <c r="DY78" s="30"/>
      <c r="DZ78" s="74"/>
      <c r="EA78" s="250"/>
      <c r="EB78" s="239"/>
      <c r="EC78" s="239"/>
      <c r="ED78" s="250"/>
      <c r="EE78" s="222"/>
      <c r="EF78" s="236"/>
      <c r="EG78" s="30"/>
      <c r="EH78" s="74"/>
      <c r="EI78" s="250"/>
      <c r="EJ78" s="239"/>
      <c r="EK78" s="239"/>
      <c r="EL78" s="250"/>
      <c r="EM78" s="222"/>
      <c r="EN78" s="237"/>
      <c r="EO78" s="30"/>
      <c r="EP78" s="30"/>
      <c r="EQ78" s="250"/>
      <c r="ER78" s="239"/>
      <c r="ES78" s="239"/>
      <c r="ET78" s="250"/>
      <c r="EU78" s="222"/>
      <c r="EV78" s="237"/>
      <c r="EW78" s="30"/>
      <c r="EX78" s="30"/>
      <c r="EY78" s="250"/>
      <c r="EZ78" s="239"/>
      <c r="FA78" s="239"/>
      <c r="FB78" s="250"/>
      <c r="FC78" s="222"/>
      <c r="FD78" s="237"/>
      <c r="FE78" s="30"/>
      <c r="FF78" s="30"/>
      <c r="FG78" s="250"/>
      <c r="FH78" s="239"/>
      <c r="FI78" s="239"/>
      <c r="FJ78" s="250"/>
      <c r="FK78" s="222"/>
      <c r="FL78" s="237"/>
      <c r="FM78" s="30"/>
      <c r="FN78" s="30"/>
      <c r="FO78" s="250"/>
      <c r="FP78" s="239"/>
      <c r="FQ78" s="239"/>
      <c r="FR78" s="250"/>
      <c r="FS78" s="222"/>
      <c r="FT78" s="237"/>
      <c r="FU78" s="30"/>
      <c r="FV78" s="74"/>
      <c r="FW78" s="250"/>
      <c r="FX78" s="239"/>
      <c r="FY78" s="239"/>
      <c r="FZ78" s="250"/>
      <c r="GA78" s="222"/>
      <c r="GB78" s="237"/>
      <c r="GC78" s="30"/>
      <c r="GD78" s="74"/>
      <c r="GE78" s="250"/>
      <c r="GF78" s="239"/>
      <c r="GG78" s="239"/>
      <c r="GH78" s="250"/>
      <c r="GI78" s="222"/>
      <c r="GJ78" s="237"/>
      <c r="GK78" s="30">
        <f>SUM(GK72:GK77)</f>
        <v>54</v>
      </c>
      <c r="GL78" s="74"/>
      <c r="GM78" s="250"/>
      <c r="GN78" s="239"/>
      <c r="GO78" s="239"/>
      <c r="GP78" s="250"/>
      <c r="GQ78" s="222"/>
      <c r="GR78" s="237"/>
    </row>
    <row r="79" spans="1:200" x14ac:dyDescent="0.25">
      <c r="A79" s="212"/>
      <c r="B79" s="212"/>
      <c r="D79" s="267"/>
      <c r="E79" s="262"/>
      <c r="I79" s="88">
        <f>SUM(I72:I78)</f>
        <v>34</v>
      </c>
      <c r="J79" s="72"/>
      <c r="K79" s="243"/>
      <c r="L79" s="247"/>
      <c r="M79" s="247"/>
      <c r="N79" s="243"/>
      <c r="O79" s="244"/>
      <c r="P79" s="246"/>
      <c r="Q79" s="88">
        <f>SUM(Q72:Q78)</f>
        <v>35</v>
      </c>
      <c r="R79" s="72"/>
      <c r="S79" s="243"/>
      <c r="T79" s="247"/>
      <c r="U79" s="247"/>
      <c r="V79" s="243"/>
      <c r="W79" s="244"/>
      <c r="X79" s="246"/>
      <c r="Y79" s="88">
        <f>SUM(Y72:Y78)</f>
        <v>43</v>
      </c>
      <c r="Z79" s="72"/>
      <c r="AA79" s="243"/>
      <c r="AB79" s="247"/>
      <c r="AC79" s="247"/>
      <c r="AD79" s="243"/>
      <c r="AE79" s="244"/>
      <c r="AF79" s="246"/>
      <c r="AG79" s="76">
        <f>SUM(AG72:AG78)</f>
        <v>32</v>
      </c>
      <c r="AH79" s="75"/>
      <c r="AI79" s="243"/>
      <c r="AJ79" s="247"/>
      <c r="AK79" s="247"/>
      <c r="AL79" s="243"/>
      <c r="AM79" s="244"/>
      <c r="AN79" s="246"/>
      <c r="AO79" s="76">
        <f>SUM(AO72:AO78)</f>
        <v>25</v>
      </c>
      <c r="AP79" s="75"/>
      <c r="AQ79" s="243"/>
      <c r="AR79" s="247"/>
      <c r="AS79" s="247"/>
      <c r="AT79" s="243"/>
      <c r="AU79" s="244"/>
      <c r="AV79" s="246"/>
      <c r="AW79" s="76">
        <f>SUM(AW72:AW78)</f>
        <v>47</v>
      </c>
      <c r="AX79" s="75"/>
      <c r="AY79" s="243"/>
      <c r="AZ79" s="247"/>
      <c r="BA79" s="247"/>
      <c r="BB79" s="243"/>
      <c r="BC79" s="244"/>
      <c r="BD79" s="246"/>
      <c r="BE79" s="76">
        <f>SUM(BE72:BE78)</f>
        <v>31</v>
      </c>
      <c r="BF79" s="75"/>
      <c r="BG79" s="243"/>
      <c r="BH79" s="247"/>
      <c r="BI79" s="247"/>
      <c r="BJ79" s="243"/>
      <c r="BK79" s="244"/>
      <c r="BL79" s="246"/>
      <c r="BM79" s="213">
        <f>SUM(BM72:BM78)</f>
        <v>13</v>
      </c>
      <c r="BN79" s="212"/>
      <c r="BO79" s="243"/>
      <c r="BP79" s="247"/>
      <c r="BQ79" s="247"/>
      <c r="BR79" s="243"/>
      <c r="BS79" s="244"/>
      <c r="BT79" s="246"/>
      <c r="BU79" s="76">
        <f>SUM(BU72:BU78)</f>
        <v>49</v>
      </c>
      <c r="BV79" s="75"/>
      <c r="BW79" s="243"/>
      <c r="BX79" s="247"/>
      <c r="BY79" s="247"/>
      <c r="BZ79" s="243"/>
      <c r="CA79" s="244"/>
      <c r="CB79" s="246"/>
      <c r="CC79" s="76">
        <f>SUM(CC72:CC78)</f>
        <v>41</v>
      </c>
      <c r="CD79" s="75"/>
      <c r="CE79" s="243"/>
      <c r="CF79" s="247"/>
      <c r="CG79" s="247"/>
      <c r="CH79" s="243"/>
      <c r="CI79" s="244"/>
      <c r="CJ79" s="244"/>
      <c r="CK79" s="76">
        <f>SUM(CK72:CK78)</f>
        <v>42</v>
      </c>
      <c r="CL79" s="75"/>
      <c r="CM79" s="243"/>
      <c r="CN79" s="247"/>
      <c r="CO79" s="247"/>
      <c r="CP79" s="243"/>
      <c r="CQ79" s="244"/>
      <c r="CR79" s="246"/>
      <c r="CS79" s="79">
        <f>SUM(CS72:CS78)</f>
        <v>32</v>
      </c>
      <c r="CT79" s="77"/>
      <c r="CU79" s="243"/>
      <c r="CV79" s="247"/>
      <c r="CW79" s="247"/>
      <c r="CX79" s="243"/>
      <c r="CY79" s="244"/>
      <c r="CZ79" s="246"/>
      <c r="DA79" s="81">
        <f>SUM(DA72:DA78)</f>
        <v>22</v>
      </c>
      <c r="DB79" s="78"/>
      <c r="DC79" s="243"/>
      <c r="DD79" s="247"/>
      <c r="DE79" s="247"/>
      <c r="DF79" s="243"/>
      <c r="DG79" s="244"/>
      <c r="DH79" s="244"/>
      <c r="DI79" s="76">
        <f>SUM(DI72:DI78)</f>
        <v>37</v>
      </c>
      <c r="DJ79" s="75"/>
      <c r="DK79" s="243"/>
      <c r="DL79" s="247"/>
      <c r="DM79" s="247"/>
      <c r="DN79" s="243"/>
      <c r="DO79" s="244"/>
      <c r="DP79" s="246"/>
      <c r="DQ79" s="76">
        <f>SUM(DQ72:DQ78)</f>
        <v>28</v>
      </c>
      <c r="DR79" s="75"/>
      <c r="DS79" s="243"/>
      <c r="DT79" s="247"/>
      <c r="DU79" s="247"/>
      <c r="DV79" s="243"/>
      <c r="DW79" s="244"/>
      <c r="DX79" s="246"/>
      <c r="DY79" s="76">
        <f>SUM(DY72:DY78)</f>
        <v>43</v>
      </c>
      <c r="DZ79" s="75"/>
      <c r="EA79" s="243"/>
      <c r="EB79" s="247"/>
      <c r="EC79" s="247"/>
      <c r="ED79" s="243"/>
      <c r="EE79" s="244"/>
      <c r="EF79" s="244"/>
      <c r="EG79" s="76">
        <f>SUM(EG72:EG78)</f>
        <v>39</v>
      </c>
      <c r="EH79" s="75"/>
      <c r="EI79" s="243"/>
      <c r="EJ79" s="247"/>
      <c r="EK79" s="247"/>
      <c r="EL79" s="243"/>
      <c r="EM79" s="244"/>
      <c r="EN79" s="246"/>
      <c r="EO79" s="76">
        <f>SUM(EO72:EO78)</f>
        <v>57</v>
      </c>
      <c r="EP79" s="75"/>
      <c r="EQ79" s="243"/>
      <c r="ER79" s="247"/>
      <c r="ES79" s="247"/>
      <c r="ET79" s="243"/>
      <c r="EU79" s="244"/>
      <c r="EV79" s="246"/>
      <c r="EW79" s="75"/>
      <c r="EX79" s="75"/>
      <c r="EY79" s="243"/>
      <c r="EZ79" s="247"/>
      <c r="FA79" s="247"/>
      <c r="FB79" s="243"/>
      <c r="FC79" s="244"/>
      <c r="FD79" s="246"/>
      <c r="FE79" s="76">
        <f>SUM(FE72:FE78)</f>
        <v>33</v>
      </c>
      <c r="FF79" s="75"/>
      <c r="FG79" s="243"/>
      <c r="FH79" s="247"/>
      <c r="FI79" s="247"/>
      <c r="FJ79" s="243"/>
      <c r="FK79" s="244"/>
      <c r="FL79" s="246"/>
      <c r="FM79" s="75"/>
      <c r="FN79" s="75"/>
      <c r="FO79" s="243"/>
      <c r="FP79" s="247"/>
      <c r="FQ79" s="247"/>
      <c r="FR79" s="243"/>
      <c r="FS79" s="244"/>
      <c r="FT79" s="246"/>
      <c r="FU79" s="75">
        <f>SUM(FU72:FU78)</f>
        <v>27</v>
      </c>
      <c r="FV79" s="75"/>
      <c r="FW79" s="243"/>
      <c r="FX79" s="247"/>
      <c r="FY79" s="247"/>
      <c r="FZ79" s="243"/>
      <c r="GA79" s="244"/>
      <c r="GB79" s="246"/>
      <c r="GC79" s="75">
        <f>SUM(GC72:GC78)</f>
        <v>31</v>
      </c>
      <c r="GD79" s="75"/>
      <c r="GE79" s="243"/>
      <c r="GF79" s="247"/>
      <c r="GG79" s="247"/>
      <c r="GH79" s="243"/>
      <c r="GI79" s="244"/>
      <c r="GJ79" s="246"/>
      <c r="GK79" s="75"/>
      <c r="GL79" s="75"/>
      <c r="GM79" s="243"/>
      <c r="GN79" s="247"/>
      <c r="GO79" s="247"/>
      <c r="GP79" s="243"/>
      <c r="GQ79" s="244"/>
      <c r="GR79" s="246"/>
    </row>
    <row r="80" spans="1:200" x14ac:dyDescent="0.25">
      <c r="A80" s="212"/>
      <c r="B80" s="212"/>
      <c r="I80" s="18"/>
      <c r="J80" s="18"/>
      <c r="K80" s="243"/>
      <c r="L80" s="247"/>
      <c r="M80" s="247"/>
      <c r="N80" s="243"/>
      <c r="O80" s="244"/>
      <c r="P80" s="246"/>
      <c r="Q80" s="18"/>
      <c r="R80" s="18"/>
      <c r="S80" s="243"/>
      <c r="T80" s="247"/>
      <c r="U80" s="247"/>
      <c r="V80" s="243"/>
      <c r="W80" s="244"/>
      <c r="X80" s="246"/>
      <c r="Y80" s="18"/>
      <c r="Z80" s="18"/>
      <c r="AA80" s="243"/>
      <c r="AB80" s="247"/>
      <c r="AC80" s="247"/>
      <c r="AD80" s="243"/>
      <c r="AE80" s="244"/>
      <c r="AF80" s="246"/>
      <c r="AG80" s="32"/>
      <c r="AH80" s="32"/>
      <c r="AI80" s="243"/>
      <c r="AJ80" s="247"/>
      <c r="AK80" s="247"/>
      <c r="AL80" s="243"/>
      <c r="AM80" s="244"/>
      <c r="AN80" s="246"/>
      <c r="AO80" s="32"/>
      <c r="AP80" s="32"/>
      <c r="AQ80" s="243"/>
      <c r="AR80" s="247"/>
      <c r="AS80" s="247"/>
      <c r="AT80" s="243"/>
      <c r="AU80" s="244"/>
      <c r="AV80" s="246"/>
      <c r="AW80" s="32"/>
      <c r="AX80" s="32"/>
      <c r="AY80" s="243"/>
      <c r="AZ80" s="247"/>
      <c r="BA80" s="247"/>
      <c r="BB80" s="243"/>
      <c r="BC80" s="244"/>
      <c r="BD80" s="246"/>
      <c r="BE80" s="32"/>
      <c r="BF80" s="32"/>
      <c r="BG80" s="243"/>
      <c r="BH80" s="247"/>
      <c r="BI80" s="247"/>
      <c r="BJ80" s="243"/>
      <c r="BK80" s="244"/>
      <c r="BL80" s="246"/>
      <c r="BM80" s="212"/>
      <c r="BN80" s="212"/>
      <c r="BO80" s="243"/>
      <c r="BP80" s="247"/>
      <c r="BQ80" s="247"/>
      <c r="BR80" s="243"/>
      <c r="BS80" s="244"/>
      <c r="BT80" s="246"/>
      <c r="BU80" s="32"/>
      <c r="BV80" s="32"/>
      <c r="BW80" s="243"/>
      <c r="BX80" s="247"/>
      <c r="BY80" s="247"/>
      <c r="BZ80" s="243"/>
      <c r="CA80" s="244"/>
      <c r="CB80" s="246"/>
      <c r="CC80" s="32"/>
      <c r="CD80" s="32"/>
      <c r="CE80" s="243"/>
      <c r="CF80" s="247"/>
      <c r="CG80" s="247"/>
      <c r="CH80" s="243"/>
      <c r="CI80" s="244"/>
      <c r="CJ80" s="244"/>
      <c r="CK80" s="32"/>
      <c r="CL80" s="32"/>
      <c r="CM80" s="243"/>
      <c r="CN80" s="247"/>
      <c r="CO80" s="247"/>
      <c r="CP80" s="243"/>
      <c r="CQ80" s="244"/>
      <c r="CR80" s="246"/>
      <c r="CS80" s="33"/>
      <c r="CT80" s="34"/>
      <c r="CU80" s="243"/>
      <c r="CV80" s="247"/>
      <c r="CW80" s="247"/>
      <c r="CX80" s="243"/>
      <c r="CY80" s="244"/>
      <c r="CZ80" s="246"/>
      <c r="DA80" s="62"/>
      <c r="DB80" s="62"/>
      <c r="DC80" s="243"/>
      <c r="DD80" s="247"/>
      <c r="DE80" s="247"/>
      <c r="DF80" s="243"/>
      <c r="DG80" s="244"/>
      <c r="DH80" s="244"/>
      <c r="DI80" s="32"/>
      <c r="DJ80" s="32"/>
      <c r="DK80" s="243"/>
      <c r="DL80" s="247"/>
      <c r="DM80" s="247"/>
      <c r="DN80" s="243"/>
      <c r="DO80" s="244"/>
      <c r="DP80" s="246"/>
      <c r="DQ80" s="32"/>
      <c r="DR80" s="32"/>
      <c r="DS80" s="243"/>
      <c r="DT80" s="247"/>
      <c r="DU80" s="247"/>
      <c r="DV80" s="243"/>
      <c r="DW80" s="244"/>
      <c r="DX80" s="246"/>
      <c r="DY80" s="32"/>
      <c r="DZ80" s="32"/>
      <c r="EA80" s="243"/>
      <c r="EB80" s="247"/>
      <c r="EC80" s="247"/>
      <c r="ED80" s="243"/>
      <c r="EE80" s="244"/>
      <c r="EF80" s="244"/>
      <c r="EG80" s="32"/>
      <c r="EH80" s="32"/>
      <c r="EI80" s="243"/>
      <c r="EJ80" s="247"/>
      <c r="EK80" s="247"/>
      <c r="EL80" s="243"/>
      <c r="EM80" s="244"/>
      <c r="EN80" s="246"/>
      <c r="EO80" s="32"/>
      <c r="EP80" s="32"/>
      <c r="EQ80" s="243"/>
      <c r="ER80" s="247"/>
      <c r="ES80" s="247"/>
      <c r="ET80" s="243"/>
      <c r="EU80" s="244"/>
      <c r="EV80" s="246"/>
      <c r="EW80" s="32"/>
      <c r="EX80" s="32"/>
      <c r="EY80" s="243"/>
      <c r="EZ80" s="247"/>
      <c r="FA80" s="247"/>
      <c r="FB80" s="243"/>
      <c r="FC80" s="244"/>
      <c r="FD80" s="246"/>
      <c r="FE80" s="32"/>
      <c r="FF80" s="32"/>
      <c r="FG80" s="243"/>
      <c r="FH80" s="247"/>
      <c r="FI80" s="247"/>
      <c r="FJ80" s="243"/>
      <c r="FK80" s="244"/>
      <c r="FL80" s="246"/>
      <c r="FM80" s="32"/>
      <c r="FN80" s="32"/>
      <c r="FO80" s="243"/>
      <c r="FP80" s="247"/>
      <c r="FQ80" s="247"/>
      <c r="FR80" s="243"/>
      <c r="FS80" s="244"/>
      <c r="FT80" s="246"/>
      <c r="FU80" s="32"/>
      <c r="FV80" s="32"/>
      <c r="FW80" s="243"/>
      <c r="FX80" s="247"/>
      <c r="FY80" s="247"/>
      <c r="FZ80" s="243"/>
      <c r="GA80" s="244"/>
      <c r="GB80" s="246"/>
      <c r="GC80" s="32"/>
      <c r="GD80" s="32"/>
      <c r="GE80" s="243"/>
      <c r="GF80" s="247"/>
      <c r="GG80" s="247"/>
      <c r="GH80" s="243"/>
      <c r="GI80" s="244"/>
      <c r="GJ80" s="246"/>
      <c r="GK80" s="32"/>
      <c r="GL80" s="32"/>
      <c r="GM80" s="243"/>
      <c r="GN80" s="247"/>
      <c r="GO80" s="247"/>
      <c r="GP80" s="243"/>
      <c r="GQ80" s="244"/>
      <c r="GR80" s="246"/>
    </row>
    <row r="81" spans="1:200" s="294" customFormat="1" x14ac:dyDescent="0.25">
      <c r="A81" s="298"/>
      <c r="B81" s="299" t="s">
        <v>2</v>
      </c>
      <c r="C81" s="288"/>
      <c r="D81" s="288"/>
      <c r="E81" s="288"/>
      <c r="F81" s="300"/>
      <c r="G81" s="300"/>
      <c r="H81" s="301"/>
      <c r="I81" s="362">
        <v>4050</v>
      </c>
      <c r="J81" s="362"/>
      <c r="K81" s="302"/>
      <c r="L81" s="303"/>
      <c r="M81" s="303"/>
      <c r="N81" s="302"/>
      <c r="O81" s="283"/>
      <c r="P81" s="284"/>
      <c r="Q81" s="337">
        <v>4023</v>
      </c>
      <c r="R81" s="338"/>
      <c r="S81" s="302"/>
      <c r="T81" s="303"/>
      <c r="U81" s="303"/>
      <c r="V81" s="302"/>
      <c r="W81" s="283"/>
      <c r="X81" s="284"/>
      <c r="Y81" s="337">
        <v>5135</v>
      </c>
      <c r="Z81" s="338"/>
      <c r="AA81" s="302"/>
      <c r="AB81" s="303"/>
      <c r="AC81" s="303"/>
      <c r="AD81" s="302"/>
      <c r="AE81" s="283"/>
      <c r="AF81" s="284"/>
      <c r="AG81" s="337">
        <v>3518</v>
      </c>
      <c r="AH81" s="338"/>
      <c r="AI81" s="302"/>
      <c r="AJ81" s="303"/>
      <c r="AK81" s="303"/>
      <c r="AL81" s="302"/>
      <c r="AM81" s="283"/>
      <c r="AN81" s="284"/>
      <c r="AO81" s="337">
        <v>2782</v>
      </c>
      <c r="AP81" s="338"/>
      <c r="AQ81" s="302"/>
      <c r="AR81" s="303"/>
      <c r="AS81" s="303"/>
      <c r="AT81" s="302"/>
      <c r="AU81" s="283"/>
      <c r="AV81" s="284"/>
      <c r="AW81" s="337">
        <v>5148</v>
      </c>
      <c r="AX81" s="338"/>
      <c r="AY81" s="302"/>
      <c r="AZ81" s="303"/>
      <c r="BA81" s="303"/>
      <c r="BB81" s="302"/>
      <c r="BC81" s="283"/>
      <c r="BD81" s="284"/>
      <c r="BE81" s="337">
        <v>3359</v>
      </c>
      <c r="BF81" s="338"/>
      <c r="BG81" s="302"/>
      <c r="BH81" s="303"/>
      <c r="BI81" s="303"/>
      <c r="BJ81" s="302"/>
      <c r="BK81" s="283"/>
      <c r="BL81" s="284"/>
      <c r="BM81" s="355">
        <v>1522</v>
      </c>
      <c r="BN81" s="354"/>
      <c r="BO81" s="302"/>
      <c r="BP81" s="303"/>
      <c r="BQ81" s="303"/>
      <c r="BR81" s="302"/>
      <c r="BS81" s="283"/>
      <c r="BT81" s="284"/>
      <c r="BU81" s="337">
        <v>5822</v>
      </c>
      <c r="BV81" s="338"/>
      <c r="BW81" s="302"/>
      <c r="BX81" s="303"/>
      <c r="BY81" s="303"/>
      <c r="BZ81" s="302"/>
      <c r="CA81" s="283"/>
      <c r="CB81" s="284"/>
      <c r="CC81" s="337">
        <v>4344</v>
      </c>
      <c r="CD81" s="338"/>
      <c r="CE81" s="302"/>
      <c r="CF81" s="303"/>
      <c r="CG81" s="303"/>
      <c r="CH81" s="302"/>
      <c r="CI81" s="283"/>
      <c r="CJ81" s="285"/>
      <c r="CK81" s="337">
        <v>4916</v>
      </c>
      <c r="CL81" s="338"/>
      <c r="CM81" s="302"/>
      <c r="CN81" s="303"/>
      <c r="CO81" s="303"/>
      <c r="CP81" s="302"/>
      <c r="CQ81" s="283"/>
      <c r="CR81" s="284"/>
      <c r="CS81" s="346">
        <v>3684</v>
      </c>
      <c r="CT81" s="346"/>
      <c r="CU81" s="302"/>
      <c r="CV81" s="303"/>
      <c r="CW81" s="303"/>
      <c r="CX81" s="302"/>
      <c r="CY81" s="283"/>
      <c r="CZ81" s="284"/>
      <c r="DA81" s="346">
        <v>2376</v>
      </c>
      <c r="DB81" s="346"/>
      <c r="DC81" s="302"/>
      <c r="DD81" s="303"/>
      <c r="DE81" s="303"/>
      <c r="DF81" s="302"/>
      <c r="DG81" s="283"/>
      <c r="DH81" s="285"/>
      <c r="DI81" s="349">
        <v>4129</v>
      </c>
      <c r="DJ81" s="350"/>
      <c r="DK81" s="302"/>
      <c r="DL81" s="303"/>
      <c r="DM81" s="303"/>
      <c r="DN81" s="302"/>
      <c r="DO81" s="283"/>
      <c r="DP81" s="284"/>
      <c r="DQ81" s="344">
        <v>3060</v>
      </c>
      <c r="DR81" s="344"/>
      <c r="DS81" s="302"/>
      <c r="DT81" s="303"/>
      <c r="DU81" s="303"/>
      <c r="DV81" s="302"/>
      <c r="DW81" s="283"/>
      <c r="DX81" s="284"/>
      <c r="DY81" s="337">
        <v>5366</v>
      </c>
      <c r="DZ81" s="338"/>
      <c r="EA81" s="302"/>
      <c r="EB81" s="303"/>
      <c r="EC81" s="303"/>
      <c r="ED81" s="302"/>
      <c r="EE81" s="283"/>
      <c r="EF81" s="285"/>
      <c r="EG81" s="337">
        <v>4490</v>
      </c>
      <c r="EH81" s="338"/>
      <c r="EI81" s="304"/>
      <c r="EJ81" s="303"/>
      <c r="EK81" s="303"/>
      <c r="EL81" s="302"/>
      <c r="EM81" s="283"/>
      <c r="EN81" s="284"/>
      <c r="EO81" s="337">
        <v>6514</v>
      </c>
      <c r="EP81" s="338"/>
      <c r="EQ81" s="304"/>
      <c r="ER81" s="303"/>
      <c r="ES81" s="303"/>
      <c r="ET81" s="302"/>
      <c r="EU81" s="283"/>
      <c r="EV81" s="284"/>
      <c r="EW81" s="337">
        <v>2801</v>
      </c>
      <c r="EX81" s="338"/>
      <c r="EY81" s="304"/>
      <c r="EZ81" s="303"/>
      <c r="FA81" s="303"/>
      <c r="FB81" s="302"/>
      <c r="FC81" s="283"/>
      <c r="FD81" s="284"/>
      <c r="FE81" s="337">
        <v>3533</v>
      </c>
      <c r="FF81" s="338"/>
      <c r="FG81" s="304"/>
      <c r="FH81" s="303"/>
      <c r="FI81" s="303"/>
      <c r="FJ81" s="302"/>
      <c r="FK81" s="283"/>
      <c r="FL81" s="284"/>
      <c r="FM81" s="337">
        <v>2968</v>
      </c>
      <c r="FN81" s="338"/>
      <c r="FO81" s="304"/>
      <c r="FP81" s="303"/>
      <c r="FQ81" s="303"/>
      <c r="FR81" s="302"/>
      <c r="FS81" s="283"/>
      <c r="FT81" s="284"/>
      <c r="FU81" s="337">
        <v>2966</v>
      </c>
      <c r="FV81" s="338"/>
      <c r="FW81" s="304"/>
      <c r="FX81" s="303"/>
      <c r="FY81" s="303"/>
      <c r="FZ81" s="302"/>
      <c r="GA81" s="283"/>
      <c r="GB81" s="284"/>
      <c r="GC81" s="337">
        <v>3364</v>
      </c>
      <c r="GD81" s="338"/>
      <c r="GE81" s="304"/>
      <c r="GF81" s="303"/>
      <c r="GG81" s="303"/>
      <c r="GH81" s="302"/>
      <c r="GI81" s="283"/>
      <c r="GJ81" s="284"/>
      <c r="GK81" s="337">
        <v>6649</v>
      </c>
      <c r="GL81" s="338"/>
      <c r="GM81" s="304"/>
      <c r="GN81" s="303"/>
      <c r="GO81" s="303"/>
      <c r="GP81" s="302"/>
      <c r="GQ81" s="283"/>
      <c r="GR81" s="284"/>
    </row>
    <row r="82" spans="1:200" s="294" customFormat="1" x14ac:dyDescent="0.25">
      <c r="A82" s="298"/>
      <c r="B82" s="299" t="s">
        <v>4</v>
      </c>
      <c r="C82" s="288"/>
      <c r="D82" s="288"/>
      <c r="E82" s="288"/>
      <c r="F82" s="300"/>
      <c r="G82" s="300"/>
      <c r="H82" s="301"/>
      <c r="I82" s="362">
        <v>60</v>
      </c>
      <c r="J82" s="362"/>
      <c r="K82" s="302"/>
      <c r="L82" s="303"/>
      <c r="M82" s="303"/>
      <c r="N82" s="302"/>
      <c r="O82" s="283"/>
      <c r="P82" s="284"/>
      <c r="Q82" s="337">
        <v>69</v>
      </c>
      <c r="R82" s="338"/>
      <c r="S82" s="302"/>
      <c r="T82" s="303"/>
      <c r="U82" s="303"/>
      <c r="V82" s="302"/>
      <c r="W82" s="283"/>
      <c r="X82" s="284"/>
      <c r="Y82" s="337">
        <v>0</v>
      </c>
      <c r="Z82" s="338"/>
      <c r="AA82" s="302"/>
      <c r="AB82" s="303"/>
      <c r="AC82" s="303"/>
      <c r="AD82" s="302"/>
      <c r="AE82" s="283"/>
      <c r="AF82" s="284"/>
      <c r="AG82" s="337">
        <v>0</v>
      </c>
      <c r="AH82" s="338"/>
      <c r="AI82" s="302"/>
      <c r="AJ82" s="303"/>
      <c r="AK82" s="303"/>
      <c r="AL82" s="302"/>
      <c r="AM82" s="283"/>
      <c r="AN82" s="284"/>
      <c r="AO82" s="337">
        <v>29</v>
      </c>
      <c r="AP82" s="338"/>
      <c r="AQ82" s="302"/>
      <c r="AR82" s="303"/>
      <c r="AS82" s="303"/>
      <c r="AT82" s="302"/>
      <c r="AU82" s="283"/>
      <c r="AV82" s="284"/>
      <c r="AW82" s="337">
        <v>152</v>
      </c>
      <c r="AX82" s="338"/>
      <c r="AY82" s="302"/>
      <c r="AZ82" s="303"/>
      <c r="BA82" s="303"/>
      <c r="BB82" s="302"/>
      <c r="BC82" s="283"/>
      <c r="BD82" s="284"/>
      <c r="BE82" s="337">
        <v>94</v>
      </c>
      <c r="BF82" s="338"/>
      <c r="BG82" s="302"/>
      <c r="BH82" s="303"/>
      <c r="BI82" s="303"/>
      <c r="BJ82" s="302"/>
      <c r="BK82" s="283"/>
      <c r="BL82" s="284"/>
      <c r="BM82" s="355">
        <v>52</v>
      </c>
      <c r="BN82" s="354"/>
      <c r="BO82" s="302"/>
      <c r="BP82" s="303"/>
      <c r="BQ82" s="303"/>
      <c r="BR82" s="302"/>
      <c r="BS82" s="283"/>
      <c r="BT82" s="284"/>
      <c r="BU82" s="337">
        <v>78</v>
      </c>
      <c r="BV82" s="338"/>
      <c r="BW82" s="302"/>
      <c r="BX82" s="303"/>
      <c r="BY82" s="303"/>
      <c r="BZ82" s="302"/>
      <c r="CA82" s="283"/>
      <c r="CB82" s="284"/>
      <c r="CC82" s="337">
        <v>78</v>
      </c>
      <c r="CD82" s="338"/>
      <c r="CE82" s="302"/>
      <c r="CF82" s="303"/>
      <c r="CG82" s="303"/>
      <c r="CH82" s="302"/>
      <c r="CI82" s="283"/>
      <c r="CJ82" s="285"/>
      <c r="CK82" s="337">
        <v>26</v>
      </c>
      <c r="CL82" s="338"/>
      <c r="CM82" s="302"/>
      <c r="CN82" s="303"/>
      <c r="CO82" s="303"/>
      <c r="CP82" s="302"/>
      <c r="CQ82" s="283"/>
      <c r="CR82" s="284"/>
      <c r="CS82" s="337">
        <v>0</v>
      </c>
      <c r="CT82" s="338"/>
      <c r="CU82" s="302"/>
      <c r="CV82" s="303"/>
      <c r="CW82" s="303"/>
      <c r="CX82" s="302"/>
      <c r="CY82" s="283"/>
      <c r="CZ82" s="284"/>
      <c r="DA82" s="337">
        <v>57</v>
      </c>
      <c r="DB82" s="338"/>
      <c r="DC82" s="302"/>
      <c r="DD82" s="303"/>
      <c r="DE82" s="303"/>
      <c r="DF82" s="302"/>
      <c r="DG82" s="283"/>
      <c r="DH82" s="285"/>
      <c r="DI82" s="337">
        <v>0</v>
      </c>
      <c r="DJ82" s="338"/>
      <c r="DK82" s="302"/>
      <c r="DL82" s="303"/>
      <c r="DM82" s="303"/>
      <c r="DN82" s="302"/>
      <c r="DO82" s="283"/>
      <c r="DP82" s="284"/>
      <c r="DQ82" s="337">
        <v>0</v>
      </c>
      <c r="DR82" s="338"/>
      <c r="DS82" s="302"/>
      <c r="DT82" s="303"/>
      <c r="DU82" s="303"/>
      <c r="DV82" s="302"/>
      <c r="DW82" s="283"/>
      <c r="DX82" s="284"/>
      <c r="DY82" s="337">
        <v>56</v>
      </c>
      <c r="DZ82" s="338"/>
      <c r="EA82" s="302"/>
      <c r="EB82" s="303"/>
      <c r="EC82" s="303"/>
      <c r="ED82" s="302"/>
      <c r="EE82" s="283"/>
      <c r="EF82" s="285"/>
      <c r="EG82" s="337">
        <v>71</v>
      </c>
      <c r="EH82" s="338"/>
      <c r="EI82" s="304"/>
      <c r="EJ82" s="303"/>
      <c r="EK82" s="303"/>
      <c r="EL82" s="302"/>
      <c r="EM82" s="283"/>
      <c r="EN82" s="284"/>
      <c r="EO82" s="337">
        <v>60</v>
      </c>
      <c r="EP82" s="338"/>
      <c r="EQ82" s="304"/>
      <c r="ER82" s="303"/>
      <c r="ES82" s="303"/>
      <c r="ET82" s="302"/>
      <c r="EU82" s="283"/>
      <c r="EV82" s="284"/>
      <c r="EW82" s="337">
        <v>0</v>
      </c>
      <c r="EX82" s="338"/>
      <c r="EY82" s="304"/>
      <c r="EZ82" s="303"/>
      <c r="FA82" s="303"/>
      <c r="FB82" s="302"/>
      <c r="FC82" s="283"/>
      <c r="FD82" s="284"/>
      <c r="FE82" s="337">
        <v>0</v>
      </c>
      <c r="FF82" s="338"/>
      <c r="FG82" s="304"/>
      <c r="FH82" s="303"/>
      <c r="FI82" s="303"/>
      <c r="FJ82" s="302"/>
      <c r="FK82" s="283"/>
      <c r="FL82" s="284"/>
      <c r="FM82" s="337">
        <v>56</v>
      </c>
      <c r="FN82" s="338"/>
      <c r="FO82" s="304"/>
      <c r="FP82" s="303"/>
      <c r="FQ82" s="303"/>
      <c r="FR82" s="302"/>
      <c r="FS82" s="283"/>
      <c r="FT82" s="284"/>
      <c r="FU82" s="337">
        <v>68</v>
      </c>
      <c r="FV82" s="338"/>
      <c r="FW82" s="304"/>
      <c r="FX82" s="303"/>
      <c r="FY82" s="303"/>
      <c r="FZ82" s="302"/>
      <c r="GA82" s="283"/>
      <c r="GB82" s="284"/>
      <c r="GC82" s="337">
        <v>0</v>
      </c>
      <c r="GD82" s="338"/>
      <c r="GE82" s="304"/>
      <c r="GF82" s="303"/>
      <c r="GG82" s="303"/>
      <c r="GH82" s="302"/>
      <c r="GI82" s="283"/>
      <c r="GJ82" s="284"/>
      <c r="GK82" s="337">
        <v>0</v>
      </c>
      <c r="GL82" s="338"/>
      <c r="GM82" s="304"/>
      <c r="GN82" s="303"/>
      <c r="GO82" s="303"/>
      <c r="GP82" s="302"/>
      <c r="GQ82" s="283"/>
      <c r="GR82" s="284"/>
    </row>
    <row r="83" spans="1:200" s="294" customFormat="1" ht="15.75" thickBot="1" x14ac:dyDescent="0.3">
      <c r="A83" s="298"/>
      <c r="B83" s="299" t="s">
        <v>5</v>
      </c>
      <c r="C83" s="288"/>
      <c r="D83" s="288"/>
      <c r="E83" s="288"/>
      <c r="F83" s="300"/>
      <c r="G83" s="300"/>
      <c r="H83" s="301"/>
      <c r="I83" s="356">
        <f>(I81-I82)</f>
        <v>3990</v>
      </c>
      <c r="J83" s="356"/>
      <c r="K83" s="305"/>
      <c r="L83" s="306"/>
      <c r="M83" s="306"/>
      <c r="N83" s="305"/>
      <c r="O83" s="307"/>
      <c r="P83" s="308"/>
      <c r="Q83" s="339">
        <f>(Q81-Q82)</f>
        <v>3954</v>
      </c>
      <c r="R83" s="340"/>
      <c r="S83" s="305"/>
      <c r="T83" s="306"/>
      <c r="U83" s="306"/>
      <c r="V83" s="305"/>
      <c r="W83" s="307"/>
      <c r="X83" s="308"/>
      <c r="Y83" s="339">
        <f>(Y81-Y82)</f>
        <v>5135</v>
      </c>
      <c r="Z83" s="340"/>
      <c r="AA83" s="305"/>
      <c r="AB83" s="306"/>
      <c r="AC83" s="306"/>
      <c r="AD83" s="305"/>
      <c r="AE83" s="307"/>
      <c r="AF83" s="308"/>
      <c r="AG83" s="339">
        <f>(AG81-AG82)</f>
        <v>3518</v>
      </c>
      <c r="AH83" s="340"/>
      <c r="AI83" s="305"/>
      <c r="AJ83" s="306"/>
      <c r="AK83" s="306"/>
      <c r="AL83" s="305"/>
      <c r="AM83" s="307"/>
      <c r="AN83" s="308"/>
      <c r="AO83" s="339">
        <f>(AO81-AO82)</f>
        <v>2753</v>
      </c>
      <c r="AP83" s="340"/>
      <c r="AQ83" s="305"/>
      <c r="AR83" s="306"/>
      <c r="AS83" s="306"/>
      <c r="AT83" s="305"/>
      <c r="AU83" s="307"/>
      <c r="AV83" s="308"/>
      <c r="AW83" s="339">
        <f>(AW81-AW82)</f>
        <v>4996</v>
      </c>
      <c r="AX83" s="340"/>
      <c r="AY83" s="305"/>
      <c r="AZ83" s="306"/>
      <c r="BA83" s="306"/>
      <c r="BB83" s="305"/>
      <c r="BC83" s="307"/>
      <c r="BD83" s="308"/>
      <c r="BE83" s="339">
        <f>(BE81-BE82)</f>
        <v>3265</v>
      </c>
      <c r="BF83" s="340"/>
      <c r="BG83" s="305"/>
      <c r="BH83" s="306"/>
      <c r="BI83" s="306"/>
      <c r="BJ83" s="305"/>
      <c r="BK83" s="307"/>
      <c r="BL83" s="308"/>
      <c r="BM83" s="353">
        <f>(BM81-BM82)</f>
        <v>1470</v>
      </c>
      <c r="BN83" s="354"/>
      <c r="BO83" s="305"/>
      <c r="BP83" s="306"/>
      <c r="BQ83" s="306"/>
      <c r="BR83" s="305"/>
      <c r="BS83" s="307"/>
      <c r="BT83" s="308"/>
      <c r="BU83" s="339">
        <f>(BU81-BU82)</f>
        <v>5744</v>
      </c>
      <c r="BV83" s="340"/>
      <c r="BW83" s="305"/>
      <c r="BX83" s="306"/>
      <c r="BY83" s="306"/>
      <c r="BZ83" s="305"/>
      <c r="CA83" s="307"/>
      <c r="CB83" s="308"/>
      <c r="CC83" s="339">
        <f>(CC81-CC82)</f>
        <v>4266</v>
      </c>
      <c r="CD83" s="340"/>
      <c r="CE83" s="305"/>
      <c r="CF83" s="306"/>
      <c r="CG83" s="306"/>
      <c r="CH83" s="305"/>
      <c r="CI83" s="307"/>
      <c r="CJ83" s="309"/>
      <c r="CK83" s="339">
        <f>(CK81-CK82)</f>
        <v>4890</v>
      </c>
      <c r="CL83" s="340"/>
      <c r="CM83" s="305"/>
      <c r="CN83" s="306"/>
      <c r="CO83" s="306"/>
      <c r="CP83" s="305"/>
      <c r="CQ83" s="307"/>
      <c r="CR83" s="308"/>
      <c r="CS83" s="347">
        <f>(CS81-CS82)</f>
        <v>3684</v>
      </c>
      <c r="CT83" s="347"/>
      <c r="CU83" s="305"/>
      <c r="CV83" s="306"/>
      <c r="CW83" s="306"/>
      <c r="CX83" s="305"/>
      <c r="CY83" s="307"/>
      <c r="CZ83" s="308"/>
      <c r="DA83" s="347">
        <f>(DA81-DA82)</f>
        <v>2319</v>
      </c>
      <c r="DB83" s="347"/>
      <c r="DC83" s="305"/>
      <c r="DD83" s="306"/>
      <c r="DE83" s="306"/>
      <c r="DF83" s="305"/>
      <c r="DG83" s="307"/>
      <c r="DH83" s="309"/>
      <c r="DI83" s="347">
        <f>(DI81-DI82)</f>
        <v>4129</v>
      </c>
      <c r="DJ83" s="347"/>
      <c r="DK83" s="305"/>
      <c r="DL83" s="306"/>
      <c r="DM83" s="306"/>
      <c r="DN83" s="305"/>
      <c r="DO83" s="307"/>
      <c r="DP83" s="308"/>
      <c r="DQ83" s="345">
        <f>(DQ81-DQ82)</f>
        <v>3060</v>
      </c>
      <c r="DR83" s="345"/>
      <c r="DS83" s="305"/>
      <c r="DT83" s="306"/>
      <c r="DU83" s="306"/>
      <c r="DV83" s="305"/>
      <c r="DW83" s="307"/>
      <c r="DX83" s="308"/>
      <c r="DY83" s="339">
        <f>(DY81-DY82)</f>
        <v>5310</v>
      </c>
      <c r="DZ83" s="340"/>
      <c r="EA83" s="305"/>
      <c r="EB83" s="306"/>
      <c r="EC83" s="306"/>
      <c r="ED83" s="305"/>
      <c r="EE83" s="307"/>
      <c r="EF83" s="309"/>
      <c r="EG83" s="339">
        <f>(EG81-EG82)</f>
        <v>4419</v>
      </c>
      <c r="EH83" s="340"/>
      <c r="EI83" s="310"/>
      <c r="EJ83" s="306"/>
      <c r="EK83" s="306"/>
      <c r="EL83" s="305"/>
      <c r="EM83" s="307"/>
      <c r="EN83" s="308"/>
      <c r="EO83" s="339">
        <f>(EO81-EO82)</f>
        <v>6454</v>
      </c>
      <c r="EP83" s="340"/>
      <c r="EQ83" s="310"/>
      <c r="ER83" s="306"/>
      <c r="ES83" s="306"/>
      <c r="ET83" s="305"/>
      <c r="EU83" s="307"/>
      <c r="EV83" s="308"/>
      <c r="EW83" s="339">
        <f>(EW81-EW82)</f>
        <v>2801</v>
      </c>
      <c r="EX83" s="340"/>
      <c r="EY83" s="310"/>
      <c r="EZ83" s="306"/>
      <c r="FA83" s="306"/>
      <c r="FB83" s="305"/>
      <c r="FC83" s="307"/>
      <c r="FD83" s="308"/>
      <c r="FE83" s="339">
        <f>(FE81-FE82)</f>
        <v>3533</v>
      </c>
      <c r="FF83" s="340"/>
      <c r="FG83" s="310"/>
      <c r="FH83" s="306"/>
      <c r="FI83" s="306"/>
      <c r="FJ83" s="305"/>
      <c r="FK83" s="307"/>
      <c r="FL83" s="308"/>
      <c r="FM83" s="339">
        <f>(FM81-FM82)</f>
        <v>2912</v>
      </c>
      <c r="FN83" s="340"/>
      <c r="FO83" s="310"/>
      <c r="FP83" s="306"/>
      <c r="FQ83" s="306"/>
      <c r="FR83" s="305"/>
      <c r="FS83" s="307"/>
      <c r="FT83" s="308"/>
      <c r="FU83" s="339">
        <f>(FU81-FU82)</f>
        <v>2898</v>
      </c>
      <c r="FV83" s="340"/>
      <c r="FW83" s="310"/>
      <c r="FX83" s="306"/>
      <c r="FY83" s="306"/>
      <c r="FZ83" s="305"/>
      <c r="GA83" s="307"/>
      <c r="GB83" s="308"/>
      <c r="GC83" s="339">
        <f>(GC81-GC82)</f>
        <v>3364</v>
      </c>
      <c r="GD83" s="340"/>
      <c r="GE83" s="310"/>
      <c r="GF83" s="306"/>
      <c r="GG83" s="306"/>
      <c r="GH83" s="305"/>
      <c r="GI83" s="307"/>
      <c r="GJ83" s="308"/>
      <c r="GK83" s="339">
        <f>(GK81-GK82)</f>
        <v>6649</v>
      </c>
      <c r="GL83" s="340"/>
      <c r="GM83" s="310"/>
      <c r="GN83" s="306"/>
      <c r="GO83" s="306"/>
      <c r="GP83" s="305"/>
      <c r="GQ83" s="307"/>
      <c r="GR83" s="308"/>
    </row>
    <row r="84" spans="1:200" x14ac:dyDescent="0.25">
      <c r="EI84" s="253"/>
      <c r="EQ84" s="253"/>
      <c r="EY84" s="253"/>
      <c r="FG84" s="253"/>
      <c r="FO84" s="253"/>
      <c r="FW84" s="253"/>
      <c r="GE84" s="253"/>
      <c r="GM84" s="253"/>
    </row>
    <row r="85" spans="1:200" x14ac:dyDescent="0.25">
      <c r="EI85" s="253"/>
      <c r="EQ85" s="253"/>
      <c r="EY85" s="253"/>
      <c r="FG85" s="253"/>
      <c r="FO85" s="253"/>
      <c r="FW85" s="253"/>
      <c r="GE85" s="253"/>
      <c r="GM85" s="253"/>
    </row>
    <row r="86" spans="1:200" x14ac:dyDescent="0.25">
      <c r="EI86" s="253"/>
      <c r="EQ86" s="253"/>
      <c r="EY86" s="253"/>
      <c r="FG86" s="253"/>
      <c r="FO86" s="253"/>
      <c r="FW86" s="253"/>
      <c r="GE86" s="253"/>
      <c r="GM86" s="253"/>
    </row>
    <row r="87" spans="1:200" x14ac:dyDescent="0.25">
      <c r="EI87" s="253"/>
      <c r="EQ87" s="253"/>
      <c r="EY87" s="253"/>
      <c r="FG87" s="253"/>
      <c r="FO87" s="253"/>
      <c r="FW87" s="253"/>
      <c r="GE87" s="253"/>
      <c r="GM87" s="253"/>
    </row>
    <row r="88" spans="1:200" x14ac:dyDescent="0.25">
      <c r="EI88" s="253"/>
      <c r="EQ88" s="253"/>
      <c r="EY88" s="253"/>
      <c r="FG88" s="253"/>
      <c r="FO88" s="253"/>
      <c r="FW88" s="253"/>
      <c r="GE88" s="253"/>
      <c r="GM88" s="253"/>
    </row>
    <row r="89" spans="1:200" x14ac:dyDescent="0.25">
      <c r="EI89" s="253"/>
      <c r="EQ89" s="253"/>
      <c r="EY89" s="253"/>
      <c r="FG89" s="253"/>
      <c r="FO89" s="253"/>
      <c r="FW89" s="253"/>
      <c r="GE89" s="253"/>
      <c r="GM89" s="253"/>
    </row>
    <row r="90" spans="1:200" x14ac:dyDescent="0.25">
      <c r="EI90" s="253"/>
      <c r="EQ90" s="253"/>
      <c r="EY90" s="253"/>
      <c r="FG90" s="253"/>
      <c r="FO90" s="253"/>
      <c r="FW90" s="253"/>
      <c r="GE90" s="253"/>
      <c r="GM90" s="253"/>
    </row>
    <row r="91" spans="1:200" x14ac:dyDescent="0.25">
      <c r="EI91" s="253"/>
      <c r="EQ91" s="253"/>
      <c r="EY91" s="253"/>
      <c r="FG91" s="253"/>
      <c r="FO91" s="253"/>
      <c r="FW91" s="253"/>
      <c r="GE91" s="253"/>
      <c r="GM91" s="253"/>
    </row>
    <row r="92" spans="1:200" x14ac:dyDescent="0.25">
      <c r="EI92" s="253"/>
      <c r="EQ92" s="253"/>
      <c r="EY92" s="253"/>
      <c r="FG92" s="253"/>
      <c r="FO92" s="253"/>
      <c r="FW92" s="253"/>
      <c r="GE92" s="253"/>
      <c r="GM92" s="253"/>
    </row>
    <row r="93" spans="1:200" x14ac:dyDescent="0.25">
      <c r="EI93" s="253"/>
      <c r="EQ93" s="253"/>
      <c r="EY93" s="253"/>
      <c r="FG93" s="253"/>
      <c r="FO93" s="253"/>
      <c r="FW93" s="253"/>
      <c r="GE93" s="253"/>
      <c r="GM93" s="253"/>
    </row>
    <row r="94" spans="1:200" x14ac:dyDescent="0.25">
      <c r="EI94" s="253"/>
      <c r="EQ94" s="253"/>
      <c r="EY94" s="253"/>
      <c r="FG94" s="253"/>
      <c r="FO94" s="253"/>
      <c r="FW94" s="253"/>
      <c r="GE94" s="253"/>
      <c r="GM94" s="253"/>
    </row>
    <row r="95" spans="1:200" x14ac:dyDescent="0.25">
      <c r="EI95" s="253"/>
      <c r="EQ95" s="253"/>
      <c r="EY95" s="253"/>
      <c r="FG95" s="253"/>
      <c r="FO95" s="253"/>
      <c r="FW95" s="253"/>
      <c r="GE95" s="253"/>
      <c r="GM95" s="253"/>
    </row>
    <row r="96" spans="1:200" x14ac:dyDescent="0.25">
      <c r="EI96" s="253"/>
      <c r="EQ96" s="253"/>
      <c r="EY96" s="253"/>
      <c r="FG96" s="253"/>
      <c r="FO96" s="253"/>
      <c r="FW96" s="253"/>
      <c r="GE96" s="253"/>
      <c r="GM96" s="253"/>
    </row>
    <row r="97" spans="139:195" x14ac:dyDescent="0.25">
      <c r="EI97" s="253"/>
      <c r="EQ97" s="253"/>
      <c r="EY97" s="253"/>
      <c r="FG97" s="253"/>
      <c r="FO97" s="253"/>
      <c r="FW97" s="253"/>
      <c r="GE97" s="253"/>
      <c r="GM97" s="253"/>
    </row>
    <row r="98" spans="139:195" x14ac:dyDescent="0.25">
      <c r="EI98" s="253"/>
      <c r="EQ98" s="253"/>
      <c r="EY98" s="253"/>
      <c r="FG98" s="253"/>
      <c r="FO98" s="253"/>
      <c r="FW98" s="253"/>
      <c r="GE98" s="253"/>
      <c r="GM98" s="253"/>
    </row>
    <row r="99" spans="139:195" x14ac:dyDescent="0.25">
      <c r="EI99" s="253"/>
      <c r="EQ99" s="253"/>
      <c r="EY99" s="253"/>
      <c r="FG99" s="253"/>
      <c r="FO99" s="253"/>
      <c r="FW99" s="253"/>
      <c r="GE99" s="253"/>
      <c r="GM99" s="253"/>
    </row>
    <row r="100" spans="139:195" x14ac:dyDescent="0.25">
      <c r="EI100" s="253"/>
      <c r="EQ100" s="253"/>
      <c r="EY100" s="253"/>
      <c r="FG100" s="253"/>
      <c r="FO100" s="253"/>
      <c r="FW100" s="253"/>
      <c r="GE100" s="253"/>
      <c r="GM100" s="253"/>
    </row>
    <row r="101" spans="139:195" x14ac:dyDescent="0.25">
      <c r="EI101" s="253"/>
      <c r="EQ101" s="253"/>
      <c r="EY101" s="253"/>
      <c r="FG101" s="253"/>
      <c r="FO101" s="253"/>
      <c r="FW101" s="253"/>
      <c r="GE101" s="253"/>
      <c r="GM101" s="253"/>
    </row>
    <row r="102" spans="139:195" x14ac:dyDescent="0.25">
      <c r="EI102" s="253"/>
      <c r="EQ102" s="253"/>
      <c r="EY102" s="253"/>
      <c r="FG102" s="253"/>
      <c r="FO102" s="253"/>
      <c r="FW102" s="253"/>
      <c r="GE102" s="253"/>
      <c r="GM102" s="253"/>
    </row>
    <row r="103" spans="139:195" x14ac:dyDescent="0.25">
      <c r="EI103" s="253"/>
      <c r="EQ103" s="253"/>
      <c r="EY103" s="253"/>
      <c r="FG103" s="253"/>
      <c r="FO103" s="253"/>
      <c r="FW103" s="253"/>
      <c r="GE103" s="253"/>
      <c r="GM103" s="253"/>
    </row>
    <row r="104" spans="139:195" x14ac:dyDescent="0.25">
      <c r="EI104" s="253"/>
      <c r="EQ104" s="253"/>
      <c r="EY104" s="253"/>
      <c r="FG104" s="253"/>
      <c r="FO104" s="253"/>
      <c r="FW104" s="253"/>
      <c r="GE104" s="253"/>
      <c r="GM104" s="253"/>
    </row>
    <row r="105" spans="139:195" x14ac:dyDescent="0.25">
      <c r="EI105" s="253"/>
      <c r="EQ105" s="253"/>
      <c r="EY105" s="253"/>
      <c r="FG105" s="253"/>
      <c r="FO105" s="253"/>
      <c r="FW105" s="253"/>
      <c r="GE105" s="253"/>
      <c r="GM105" s="253"/>
    </row>
    <row r="106" spans="139:195" x14ac:dyDescent="0.25">
      <c r="EI106" s="253"/>
      <c r="EQ106" s="253"/>
      <c r="EY106" s="253"/>
      <c r="FG106" s="253"/>
      <c r="FO106" s="253"/>
      <c r="FW106" s="253"/>
      <c r="GE106" s="253"/>
      <c r="GM106" s="253"/>
    </row>
    <row r="107" spans="139:195" x14ac:dyDescent="0.25">
      <c r="EI107" s="253"/>
      <c r="EQ107" s="253"/>
      <c r="EY107" s="253"/>
      <c r="FG107" s="253"/>
      <c r="FO107" s="253"/>
      <c r="FW107" s="253"/>
      <c r="GE107" s="253"/>
      <c r="GM107" s="253"/>
    </row>
    <row r="108" spans="139:195" x14ac:dyDescent="0.25">
      <c r="EI108" s="253"/>
      <c r="EQ108" s="253"/>
      <c r="EY108" s="253"/>
      <c r="FG108" s="253"/>
      <c r="FO108" s="253"/>
      <c r="FW108" s="253"/>
      <c r="GE108" s="253"/>
      <c r="GM108" s="253"/>
    </row>
    <row r="109" spans="139:195" x14ac:dyDescent="0.25">
      <c r="EI109" s="253"/>
      <c r="EQ109" s="253"/>
      <c r="EY109" s="253"/>
      <c r="FG109" s="253"/>
      <c r="FO109" s="253"/>
      <c r="FW109" s="253"/>
      <c r="GE109" s="253"/>
      <c r="GM109" s="253"/>
    </row>
    <row r="110" spans="139:195" x14ac:dyDescent="0.25">
      <c r="EI110" s="253"/>
      <c r="EQ110" s="253"/>
      <c r="EY110" s="253"/>
      <c r="FG110" s="253"/>
      <c r="FO110" s="253"/>
      <c r="FW110" s="253"/>
      <c r="GE110" s="253"/>
      <c r="GM110" s="253"/>
    </row>
    <row r="111" spans="139:195" x14ac:dyDescent="0.25">
      <c r="EI111" s="253"/>
      <c r="EQ111" s="253"/>
      <c r="EY111" s="253"/>
      <c r="FG111" s="253"/>
      <c r="FO111" s="253"/>
      <c r="FW111" s="253"/>
      <c r="GE111" s="253"/>
      <c r="GM111" s="253"/>
    </row>
    <row r="112" spans="139:195" x14ac:dyDescent="0.25">
      <c r="EI112" s="253"/>
      <c r="EQ112" s="253"/>
      <c r="EY112" s="253"/>
      <c r="FG112" s="253"/>
      <c r="FO112" s="253"/>
      <c r="FW112" s="253"/>
      <c r="GE112" s="253"/>
      <c r="GM112" s="253"/>
    </row>
    <row r="113" spans="139:195" x14ac:dyDescent="0.25">
      <c r="EI113" s="253"/>
      <c r="EQ113" s="253"/>
      <c r="EY113" s="253"/>
      <c r="FG113" s="253"/>
      <c r="FO113" s="253"/>
      <c r="FW113" s="253"/>
      <c r="GE113" s="253"/>
      <c r="GM113" s="253"/>
    </row>
    <row r="114" spans="139:195" x14ac:dyDescent="0.25">
      <c r="EI114" s="253"/>
      <c r="EQ114" s="253"/>
      <c r="EY114" s="253"/>
      <c r="FG114" s="253"/>
      <c r="FO114" s="253"/>
      <c r="FW114" s="253"/>
      <c r="GE114" s="253"/>
      <c r="GM114" s="253"/>
    </row>
    <row r="115" spans="139:195" x14ac:dyDescent="0.25">
      <c r="EI115" s="253"/>
      <c r="EQ115" s="253"/>
      <c r="EY115" s="253"/>
      <c r="FG115" s="253"/>
      <c r="FO115" s="253"/>
      <c r="FW115" s="253"/>
      <c r="GE115" s="253"/>
      <c r="GM115" s="253"/>
    </row>
    <row r="116" spans="139:195" x14ac:dyDescent="0.25">
      <c r="EI116" s="253"/>
      <c r="EQ116" s="253"/>
      <c r="EY116" s="253"/>
      <c r="FG116" s="253"/>
      <c r="FO116" s="253"/>
      <c r="FW116" s="253"/>
      <c r="GE116" s="253"/>
      <c r="GM116" s="253"/>
    </row>
    <row r="117" spans="139:195" x14ac:dyDescent="0.25">
      <c r="EI117" s="253"/>
      <c r="EQ117" s="253"/>
      <c r="EY117" s="253"/>
      <c r="FG117" s="253"/>
      <c r="FO117" s="253"/>
      <c r="FW117" s="253"/>
      <c r="GE117" s="253"/>
      <c r="GM117" s="253"/>
    </row>
    <row r="118" spans="139:195" x14ac:dyDescent="0.25">
      <c r="EI118" s="253"/>
      <c r="EQ118" s="253"/>
      <c r="EY118" s="253"/>
      <c r="FG118" s="253"/>
      <c r="FO118" s="253"/>
      <c r="FW118" s="253"/>
      <c r="GE118" s="253"/>
      <c r="GM118" s="253"/>
    </row>
    <row r="119" spans="139:195" x14ac:dyDescent="0.25">
      <c r="EI119" s="253"/>
      <c r="EQ119" s="253"/>
      <c r="EY119" s="253"/>
      <c r="FG119" s="253"/>
      <c r="FO119" s="253"/>
      <c r="FW119" s="253"/>
      <c r="GE119" s="253"/>
      <c r="GM119" s="253"/>
    </row>
    <row r="120" spans="139:195" x14ac:dyDescent="0.25">
      <c r="EI120" s="253"/>
      <c r="EQ120" s="253"/>
      <c r="EY120" s="253"/>
      <c r="FG120" s="253"/>
      <c r="FO120" s="253"/>
      <c r="FW120" s="253"/>
      <c r="GE120" s="253"/>
      <c r="GM120" s="253"/>
    </row>
    <row r="121" spans="139:195" x14ac:dyDescent="0.25">
      <c r="EI121" s="253"/>
      <c r="EQ121" s="253"/>
      <c r="EY121" s="253"/>
      <c r="FG121" s="253"/>
      <c r="FO121" s="253"/>
      <c r="FW121" s="253"/>
      <c r="GE121" s="253"/>
      <c r="GM121" s="253"/>
    </row>
    <row r="122" spans="139:195" x14ac:dyDescent="0.25">
      <c r="EI122" s="253"/>
      <c r="EQ122" s="253"/>
      <c r="EY122" s="253"/>
      <c r="FG122" s="253"/>
      <c r="FO122" s="253"/>
      <c r="FW122" s="253"/>
      <c r="GE122" s="253"/>
      <c r="GM122" s="253"/>
    </row>
    <row r="123" spans="139:195" x14ac:dyDescent="0.25">
      <c r="EI123" s="253"/>
      <c r="EQ123" s="253"/>
      <c r="EY123" s="253"/>
      <c r="FG123" s="253"/>
      <c r="FO123" s="253"/>
      <c r="FW123" s="253"/>
      <c r="GE123" s="253"/>
      <c r="GM123" s="253"/>
    </row>
    <row r="124" spans="139:195" x14ac:dyDescent="0.25">
      <c r="EI124" s="253"/>
      <c r="EQ124" s="253"/>
      <c r="EY124" s="253"/>
      <c r="FG124" s="253"/>
      <c r="FO124" s="253"/>
      <c r="FW124" s="253"/>
      <c r="GE124" s="253"/>
      <c r="GM124" s="253"/>
    </row>
    <row r="125" spans="139:195" x14ac:dyDescent="0.25">
      <c r="EI125" s="253"/>
      <c r="EQ125" s="253"/>
      <c r="EY125" s="253"/>
      <c r="FG125" s="253"/>
      <c r="FO125" s="253"/>
      <c r="FW125" s="253"/>
      <c r="GE125" s="253"/>
      <c r="GM125" s="253"/>
    </row>
    <row r="126" spans="139:195" x14ac:dyDescent="0.25">
      <c r="EI126" s="253"/>
      <c r="EQ126" s="253"/>
      <c r="EY126" s="253"/>
      <c r="FG126" s="253"/>
      <c r="FO126" s="253"/>
      <c r="FW126" s="253"/>
      <c r="GE126" s="253"/>
      <c r="GM126" s="253"/>
    </row>
    <row r="127" spans="139:195" x14ac:dyDescent="0.25">
      <c r="EI127" s="253"/>
      <c r="EQ127" s="253"/>
      <c r="EY127" s="253"/>
      <c r="FG127" s="253"/>
      <c r="FO127" s="253"/>
      <c r="FW127" s="253"/>
      <c r="GE127" s="253"/>
      <c r="GM127" s="253"/>
    </row>
    <row r="128" spans="139:195" x14ac:dyDescent="0.25">
      <c r="EI128" s="253"/>
      <c r="EQ128" s="253"/>
      <c r="EY128" s="253"/>
      <c r="FG128" s="253"/>
      <c r="FO128" s="253"/>
      <c r="FW128" s="253"/>
      <c r="GE128" s="253"/>
      <c r="GM128" s="253"/>
    </row>
    <row r="129" spans="139:195" x14ac:dyDescent="0.25">
      <c r="EI129" s="253"/>
      <c r="EQ129" s="253"/>
      <c r="EY129" s="253"/>
      <c r="FG129" s="253"/>
      <c r="FO129" s="253"/>
      <c r="FW129" s="253"/>
      <c r="GE129" s="253"/>
      <c r="GM129" s="253"/>
    </row>
    <row r="130" spans="139:195" x14ac:dyDescent="0.25">
      <c r="EI130" s="253"/>
      <c r="EQ130" s="253"/>
      <c r="EY130" s="253"/>
      <c r="FG130" s="253"/>
      <c r="FO130" s="253"/>
      <c r="FW130" s="253"/>
      <c r="GE130" s="253"/>
      <c r="GM130" s="253"/>
    </row>
    <row r="131" spans="139:195" x14ac:dyDescent="0.25">
      <c r="EI131" s="253"/>
      <c r="EQ131" s="253"/>
      <c r="EY131" s="253"/>
      <c r="FG131" s="253"/>
      <c r="FO131" s="253"/>
      <c r="FW131" s="253"/>
      <c r="GE131" s="253"/>
      <c r="GM131" s="253"/>
    </row>
    <row r="132" spans="139:195" x14ac:dyDescent="0.25">
      <c r="EI132" s="253"/>
      <c r="EQ132" s="253"/>
      <c r="EY132" s="253"/>
      <c r="FG132" s="253"/>
      <c r="FO132" s="253"/>
      <c r="FW132" s="253"/>
      <c r="GE132" s="253"/>
      <c r="GM132" s="253"/>
    </row>
    <row r="133" spans="139:195" x14ac:dyDescent="0.25">
      <c r="EI133" s="253"/>
      <c r="EQ133" s="253"/>
      <c r="EY133" s="253"/>
      <c r="FG133" s="253"/>
      <c r="FO133" s="253"/>
      <c r="FW133" s="253"/>
      <c r="GE133" s="253"/>
      <c r="GM133" s="253"/>
    </row>
    <row r="134" spans="139:195" x14ac:dyDescent="0.25">
      <c r="EI134" s="253"/>
      <c r="EQ134" s="253"/>
      <c r="EY134" s="253"/>
      <c r="FG134" s="253"/>
      <c r="FO134" s="253"/>
      <c r="FW134" s="253"/>
      <c r="GE134" s="253"/>
      <c r="GM134" s="253"/>
    </row>
    <row r="135" spans="139:195" x14ac:dyDescent="0.25">
      <c r="EI135" s="253"/>
      <c r="EQ135" s="253"/>
      <c r="EY135" s="253"/>
      <c r="FG135" s="253"/>
      <c r="FO135" s="253"/>
      <c r="FW135" s="253"/>
      <c r="GE135" s="253"/>
      <c r="GM135" s="253"/>
    </row>
  </sheetData>
  <mergeCells count="122">
    <mergeCell ref="I83:J83"/>
    <mergeCell ref="C1:E1"/>
    <mergeCell ref="F1:H1"/>
    <mergeCell ref="I69:J69"/>
    <mergeCell ref="I81:J81"/>
    <mergeCell ref="I82:J82"/>
    <mergeCell ref="I1:P1"/>
    <mergeCell ref="GC83:GD83"/>
    <mergeCell ref="GC69:GD69"/>
    <mergeCell ref="GC1:GJ1"/>
    <mergeCell ref="GC81:GD81"/>
    <mergeCell ref="GC82:GD82"/>
    <mergeCell ref="FU69:FV69"/>
    <mergeCell ref="FU81:FV81"/>
    <mergeCell ref="FU82:FV82"/>
    <mergeCell ref="FU83:FV83"/>
    <mergeCell ref="FU1:GB1"/>
    <mergeCell ref="Y1:AF1"/>
    <mergeCell ref="AG1:AN1"/>
    <mergeCell ref="Q69:R69"/>
    <mergeCell ref="Q81:R81"/>
    <mergeCell ref="Q82:R82"/>
    <mergeCell ref="AG69:AH69"/>
    <mergeCell ref="AG81:AH81"/>
    <mergeCell ref="AG82:AH82"/>
    <mergeCell ref="AG83:AH83"/>
    <mergeCell ref="Y69:Z69"/>
    <mergeCell ref="Y83:Z83"/>
    <mergeCell ref="Y81:Z81"/>
    <mergeCell ref="Y82:Z82"/>
    <mergeCell ref="Q83:R83"/>
    <mergeCell ref="Q1:X1"/>
    <mergeCell ref="AO69:AP69"/>
    <mergeCell ref="AO81:AP81"/>
    <mergeCell ref="AO82:AP82"/>
    <mergeCell ref="AO83:AP83"/>
    <mergeCell ref="AO1:AV1"/>
    <mergeCell ref="BE69:BF69"/>
    <mergeCell ref="BE83:BF83"/>
    <mergeCell ref="BE1:BL1"/>
    <mergeCell ref="AW69:AX69"/>
    <mergeCell ref="AW81:AX81"/>
    <mergeCell ref="AW82:AX82"/>
    <mergeCell ref="AW83:AX83"/>
    <mergeCell ref="AW1:BD1"/>
    <mergeCell ref="BU69:BV69"/>
    <mergeCell ref="BU83:BV83"/>
    <mergeCell ref="BU1:CB1"/>
    <mergeCell ref="BM69:BN69"/>
    <mergeCell ref="BM83:BN83"/>
    <mergeCell ref="BM1:BT1"/>
    <mergeCell ref="BE81:BF81"/>
    <mergeCell ref="BE82:BF82"/>
    <mergeCell ref="BM81:BN81"/>
    <mergeCell ref="BM82:BN82"/>
    <mergeCell ref="BU81:BV81"/>
    <mergeCell ref="BU82:BV82"/>
    <mergeCell ref="CC69:CD69"/>
    <mergeCell ref="CC81:CD81"/>
    <mergeCell ref="CC82:CD82"/>
    <mergeCell ref="CC83:CD83"/>
    <mergeCell ref="CC1:CI1"/>
    <mergeCell ref="CK69:CL69"/>
    <mergeCell ref="CK81:CL81"/>
    <mergeCell ref="CK82:CL82"/>
    <mergeCell ref="CK83:CL83"/>
    <mergeCell ref="CK1:CR1"/>
    <mergeCell ref="CS69:CT69"/>
    <mergeCell ref="CS81:CT81"/>
    <mergeCell ref="CS82:CT82"/>
    <mergeCell ref="CS83:CT83"/>
    <mergeCell ref="CS1:CZ1"/>
    <mergeCell ref="DI69:DJ69"/>
    <mergeCell ref="DI83:DJ83"/>
    <mergeCell ref="DI1:DP1"/>
    <mergeCell ref="DA69:DB69"/>
    <mergeCell ref="DA81:DB81"/>
    <mergeCell ref="DA82:DB82"/>
    <mergeCell ref="DA83:DB83"/>
    <mergeCell ref="DA1:DH1"/>
    <mergeCell ref="DI81:DJ81"/>
    <mergeCell ref="DI82:DJ82"/>
    <mergeCell ref="DQ69:DR69"/>
    <mergeCell ref="DQ81:DR81"/>
    <mergeCell ref="DQ82:DR82"/>
    <mergeCell ref="DQ83:DR83"/>
    <mergeCell ref="DQ1:DX1"/>
    <mergeCell ref="DY69:DZ69"/>
    <mergeCell ref="DY81:DZ81"/>
    <mergeCell ref="DY82:DZ82"/>
    <mergeCell ref="DY83:DZ83"/>
    <mergeCell ref="DY1:EF1"/>
    <mergeCell ref="EO69:EP69"/>
    <mergeCell ref="EO83:EP83"/>
    <mergeCell ref="EO1:EV1"/>
    <mergeCell ref="EG69:EH69"/>
    <mergeCell ref="EG81:EH81"/>
    <mergeCell ref="EG82:EH82"/>
    <mergeCell ref="EG83:EH83"/>
    <mergeCell ref="EG1:EN1"/>
    <mergeCell ref="FM83:FN83"/>
    <mergeCell ref="FM69:FN69"/>
    <mergeCell ref="FM1:FT1"/>
    <mergeCell ref="FM81:FN81"/>
    <mergeCell ref="FM82:FN82"/>
    <mergeCell ref="EO81:EP81"/>
    <mergeCell ref="EO82:EP82"/>
    <mergeCell ref="GK1:GR1"/>
    <mergeCell ref="GK69:GL69"/>
    <mergeCell ref="EW69:EX69"/>
    <mergeCell ref="EW81:EX81"/>
    <mergeCell ref="EW82:EX82"/>
    <mergeCell ref="EW83:EX83"/>
    <mergeCell ref="EW1:FD1"/>
    <mergeCell ref="FE81:FF81"/>
    <mergeCell ref="FE82:FF82"/>
    <mergeCell ref="FE83:FF83"/>
    <mergeCell ref="FE1:FL1"/>
    <mergeCell ref="FE69:FF69"/>
    <mergeCell ref="GK81:GL81"/>
    <mergeCell ref="GK82:GL82"/>
    <mergeCell ref="GK83:GL8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83"/>
  <sheetViews>
    <sheetView zoomScaleNormal="100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C69" sqref="C69:BM69"/>
    </sheetView>
  </sheetViews>
  <sheetFormatPr defaultRowHeight="15" x14ac:dyDescent="0.25"/>
  <cols>
    <col min="1" max="1" width="3" customWidth="1"/>
    <col min="2" max="2" width="23.42578125" customWidth="1"/>
    <col min="3" max="64" width="4.7109375" customWidth="1"/>
    <col min="65" max="65" width="21" style="18" customWidth="1"/>
    <col min="66" max="67" width="10.7109375" style="18" customWidth="1"/>
    <col min="68" max="68" width="10.7109375" customWidth="1"/>
    <col min="69" max="69" width="8.85546875" customWidth="1"/>
  </cols>
  <sheetData>
    <row r="1" spans="1:68" x14ac:dyDescent="0.25">
      <c r="A1" s="18"/>
      <c r="B1" s="19"/>
      <c r="C1" s="366">
        <v>43678</v>
      </c>
      <c r="D1" s="366"/>
      <c r="E1" s="366">
        <v>43679</v>
      </c>
      <c r="F1" s="366"/>
      <c r="G1" s="366">
        <v>43680</v>
      </c>
      <c r="H1" s="366"/>
      <c r="I1" s="366">
        <v>43681</v>
      </c>
      <c r="J1" s="366"/>
      <c r="K1" s="366">
        <v>43682</v>
      </c>
      <c r="L1" s="366"/>
      <c r="M1" s="366">
        <v>43683</v>
      </c>
      <c r="N1" s="366"/>
      <c r="O1" s="366">
        <v>43684</v>
      </c>
      <c r="P1" s="366"/>
      <c r="Q1" s="366">
        <v>43685</v>
      </c>
      <c r="R1" s="366"/>
      <c r="S1" s="366">
        <v>43686</v>
      </c>
      <c r="T1" s="366"/>
      <c r="U1" s="366">
        <v>43687</v>
      </c>
      <c r="V1" s="366"/>
      <c r="W1" s="366">
        <v>43688</v>
      </c>
      <c r="X1" s="366"/>
      <c r="Y1" s="366">
        <v>43689</v>
      </c>
      <c r="Z1" s="366"/>
      <c r="AA1" s="366">
        <v>43690</v>
      </c>
      <c r="AB1" s="366"/>
      <c r="AC1" s="366">
        <v>43691</v>
      </c>
      <c r="AD1" s="366"/>
      <c r="AE1" s="366">
        <v>43692</v>
      </c>
      <c r="AF1" s="366"/>
      <c r="AG1" s="366">
        <v>43693</v>
      </c>
      <c r="AH1" s="366"/>
      <c r="AI1" s="366">
        <v>43694</v>
      </c>
      <c r="AJ1" s="366"/>
      <c r="AK1" s="366">
        <v>43695</v>
      </c>
      <c r="AL1" s="366"/>
      <c r="AM1" s="366">
        <v>43696</v>
      </c>
      <c r="AN1" s="366"/>
      <c r="AO1" s="366">
        <v>43697</v>
      </c>
      <c r="AP1" s="366"/>
      <c r="AQ1" s="366">
        <v>43698</v>
      </c>
      <c r="AR1" s="366"/>
      <c r="AS1" s="366">
        <v>43699</v>
      </c>
      <c r="AT1" s="366"/>
      <c r="AU1" s="366">
        <v>43700</v>
      </c>
      <c r="AV1" s="366"/>
      <c r="AW1" s="366">
        <v>43701</v>
      </c>
      <c r="AX1" s="366"/>
      <c r="AY1" s="366">
        <v>43702</v>
      </c>
      <c r="AZ1" s="366"/>
      <c r="BA1" s="366">
        <v>43703</v>
      </c>
      <c r="BB1" s="366"/>
      <c r="BC1" s="366">
        <v>43704</v>
      </c>
      <c r="BD1" s="366"/>
      <c r="BE1" s="366">
        <v>43705</v>
      </c>
      <c r="BF1" s="366"/>
      <c r="BG1" s="366">
        <v>43706</v>
      </c>
      <c r="BH1" s="366"/>
      <c r="BI1" s="366">
        <v>43707</v>
      </c>
      <c r="BJ1" s="366"/>
      <c r="BK1" s="366">
        <v>43708</v>
      </c>
      <c r="BL1" s="366"/>
      <c r="BM1" s="130" t="s">
        <v>99</v>
      </c>
      <c r="BN1" s="146" t="s">
        <v>83</v>
      </c>
      <c r="BO1" s="147" t="s">
        <v>83</v>
      </c>
      <c r="BP1" s="148" t="s">
        <v>88</v>
      </c>
    </row>
    <row r="2" spans="1:68" x14ac:dyDescent="0.25">
      <c r="A2" s="18"/>
      <c r="B2" s="19"/>
      <c r="C2" s="86" t="s">
        <v>19</v>
      </c>
      <c r="D2" s="86" t="s">
        <v>18</v>
      </c>
      <c r="E2" s="86" t="s">
        <v>19</v>
      </c>
      <c r="F2" s="86" t="s">
        <v>18</v>
      </c>
      <c r="G2" s="86" t="s">
        <v>19</v>
      </c>
      <c r="H2" s="86" t="s">
        <v>18</v>
      </c>
      <c r="I2" s="83" t="s">
        <v>19</v>
      </c>
      <c r="J2" s="83" t="s">
        <v>18</v>
      </c>
      <c r="K2" s="83" t="s">
        <v>19</v>
      </c>
      <c r="L2" s="83" t="s">
        <v>18</v>
      </c>
      <c r="M2" s="83" t="s">
        <v>19</v>
      </c>
      <c r="N2" s="83" t="s">
        <v>18</v>
      </c>
      <c r="O2" s="83" t="s">
        <v>19</v>
      </c>
      <c r="P2" s="83" t="s">
        <v>18</v>
      </c>
      <c r="Q2" s="83" t="s">
        <v>19</v>
      </c>
      <c r="R2" s="83" t="s">
        <v>18</v>
      </c>
      <c r="S2" s="83" t="s">
        <v>19</v>
      </c>
      <c r="T2" s="83" t="s">
        <v>18</v>
      </c>
      <c r="U2" s="83" t="s">
        <v>19</v>
      </c>
      <c r="V2" s="83" t="s">
        <v>18</v>
      </c>
      <c r="W2" s="83" t="s">
        <v>19</v>
      </c>
      <c r="X2" s="83" t="s">
        <v>18</v>
      </c>
      <c r="Y2" s="84" t="s">
        <v>19</v>
      </c>
      <c r="Z2" s="85" t="s">
        <v>18</v>
      </c>
      <c r="AA2" s="83" t="s">
        <v>19</v>
      </c>
      <c r="AB2" s="83" t="s">
        <v>18</v>
      </c>
      <c r="AC2" s="83" t="s">
        <v>19</v>
      </c>
      <c r="AD2" s="83" t="s">
        <v>18</v>
      </c>
      <c r="AE2" s="83" t="s">
        <v>19</v>
      </c>
      <c r="AF2" s="83" t="s">
        <v>18</v>
      </c>
      <c r="AG2" s="83" t="s">
        <v>19</v>
      </c>
      <c r="AH2" s="83" t="s">
        <v>18</v>
      </c>
      <c r="AI2" s="83" t="s">
        <v>19</v>
      </c>
      <c r="AJ2" s="83" t="s">
        <v>18</v>
      </c>
      <c r="AK2" s="83" t="s">
        <v>19</v>
      </c>
      <c r="AL2" s="83" t="s">
        <v>18</v>
      </c>
      <c r="AM2" s="83" t="s">
        <v>19</v>
      </c>
      <c r="AN2" s="83" t="s">
        <v>18</v>
      </c>
      <c r="AO2" s="83" t="s">
        <v>19</v>
      </c>
      <c r="AP2" s="83" t="s">
        <v>18</v>
      </c>
      <c r="AQ2" s="83" t="s">
        <v>19</v>
      </c>
      <c r="AR2" s="83" t="s">
        <v>18</v>
      </c>
      <c r="AS2" s="83" t="s">
        <v>19</v>
      </c>
      <c r="AT2" s="83" t="s">
        <v>18</v>
      </c>
      <c r="AU2" s="83" t="s">
        <v>19</v>
      </c>
      <c r="AV2" s="83" t="s">
        <v>18</v>
      </c>
      <c r="AW2" s="83" t="s">
        <v>19</v>
      </c>
      <c r="AX2" s="83" t="s">
        <v>18</v>
      </c>
      <c r="AY2" s="86" t="s">
        <v>19</v>
      </c>
      <c r="AZ2" s="86" t="s">
        <v>18</v>
      </c>
      <c r="BA2" s="86" t="s">
        <v>19</v>
      </c>
      <c r="BB2" s="86" t="s">
        <v>18</v>
      </c>
      <c r="BC2" s="86" t="s">
        <v>19</v>
      </c>
      <c r="BD2" s="86" t="s">
        <v>18</v>
      </c>
      <c r="BE2" s="86" t="s">
        <v>19</v>
      </c>
      <c r="BF2" s="86" t="s">
        <v>18</v>
      </c>
      <c r="BG2" s="83" t="s">
        <v>19</v>
      </c>
      <c r="BH2" s="83" t="s">
        <v>18</v>
      </c>
      <c r="BI2" s="86" t="s">
        <v>19</v>
      </c>
      <c r="BJ2" s="86" t="s">
        <v>18</v>
      </c>
      <c r="BK2" s="86" t="s">
        <v>19</v>
      </c>
      <c r="BL2" s="86" t="s">
        <v>18</v>
      </c>
      <c r="BM2" s="143"/>
      <c r="BN2" s="149" t="s">
        <v>19</v>
      </c>
      <c r="BO2" s="87" t="s">
        <v>18</v>
      </c>
      <c r="BP2" s="150"/>
    </row>
    <row r="3" spans="1:68" x14ac:dyDescent="0.25">
      <c r="A3" s="18"/>
      <c r="B3" s="22" t="s">
        <v>89</v>
      </c>
      <c r="C3" s="23"/>
      <c r="D3" s="23"/>
      <c r="E3" s="23"/>
      <c r="F3" s="23"/>
      <c r="G3" s="23"/>
      <c r="H3" s="23"/>
      <c r="I3" s="24"/>
      <c r="J3" s="24"/>
      <c r="K3" s="24"/>
      <c r="L3" s="25"/>
      <c r="M3" s="24"/>
      <c r="N3" s="24"/>
      <c r="O3" s="24"/>
      <c r="P3" s="24"/>
      <c r="Q3" s="24"/>
      <c r="R3" s="24"/>
      <c r="S3" s="24"/>
      <c r="T3" s="24"/>
      <c r="U3" s="24"/>
      <c r="V3" s="25"/>
      <c r="W3" s="24"/>
      <c r="X3" s="24"/>
      <c r="Y3" s="26"/>
      <c r="Z3" s="27"/>
      <c r="AA3" s="24"/>
      <c r="AB3" s="24"/>
      <c r="AC3" s="24"/>
      <c r="AD3" s="24"/>
      <c r="AE3" s="24"/>
      <c r="AF3" s="25"/>
      <c r="AG3" s="24"/>
      <c r="AH3" s="24"/>
      <c r="AI3" s="24"/>
      <c r="AJ3" s="24"/>
      <c r="AK3" s="24"/>
      <c r="AL3" s="24"/>
      <c r="AM3" s="24"/>
      <c r="AN3" s="24"/>
      <c r="AO3" s="24"/>
      <c r="AP3" s="25"/>
      <c r="AQ3" s="24"/>
      <c r="AR3" s="24"/>
      <c r="AS3" s="24"/>
      <c r="AT3" s="24"/>
      <c r="AU3" s="24"/>
      <c r="AV3" s="24"/>
      <c r="AW3" s="24"/>
      <c r="AX3" s="24"/>
      <c r="AY3" s="23"/>
      <c r="AZ3" s="28"/>
      <c r="BA3" s="23"/>
      <c r="BB3" s="23"/>
      <c r="BC3" s="23"/>
      <c r="BD3" s="23"/>
      <c r="BE3" s="23"/>
      <c r="BF3" s="23"/>
      <c r="BG3" s="24"/>
      <c r="BH3" s="24"/>
      <c r="BI3" s="23"/>
      <c r="BJ3" s="28"/>
      <c r="BN3" s="151"/>
      <c r="BO3" s="53"/>
      <c r="BP3" s="152"/>
    </row>
    <row r="4" spans="1:68" x14ac:dyDescent="0.25">
      <c r="A4" s="18">
        <v>1</v>
      </c>
      <c r="B4" s="29" t="s">
        <v>29</v>
      </c>
      <c r="C4" s="131">
        <v>0</v>
      </c>
      <c r="D4" s="131"/>
      <c r="E4" s="131">
        <v>0</v>
      </c>
      <c r="F4" s="131">
        <v>1</v>
      </c>
      <c r="G4" s="131">
        <v>0</v>
      </c>
      <c r="H4" s="131"/>
      <c r="I4" s="21">
        <v>0</v>
      </c>
      <c r="J4" s="21"/>
      <c r="K4" s="21">
        <v>0</v>
      </c>
      <c r="L4" s="21"/>
      <c r="M4" s="21">
        <v>1</v>
      </c>
      <c r="N4" s="21"/>
      <c r="O4" s="21">
        <v>1</v>
      </c>
      <c r="P4" s="21"/>
      <c r="Q4" s="21">
        <v>0</v>
      </c>
      <c r="R4" s="21">
        <v>1</v>
      </c>
      <c r="S4" s="21">
        <v>0</v>
      </c>
      <c r="T4" s="21"/>
      <c r="U4" s="21">
        <v>0</v>
      </c>
      <c r="V4" s="21"/>
      <c r="W4" s="21">
        <v>0</v>
      </c>
      <c r="X4" s="21"/>
      <c r="Y4" s="132">
        <v>0</v>
      </c>
      <c r="Z4" s="21"/>
      <c r="AA4" s="21">
        <v>0</v>
      </c>
      <c r="AB4" s="21"/>
      <c r="AC4" s="21">
        <v>0</v>
      </c>
      <c r="AD4" s="21"/>
      <c r="AE4" s="21">
        <v>0</v>
      </c>
      <c r="AF4" s="21">
        <v>2</v>
      </c>
      <c r="AG4" s="21">
        <v>0</v>
      </c>
      <c r="AH4" s="21"/>
      <c r="AI4" s="21">
        <v>0</v>
      </c>
      <c r="AJ4" s="21"/>
      <c r="AK4" s="21">
        <v>1</v>
      </c>
      <c r="AL4" s="21"/>
      <c r="AM4" s="21"/>
      <c r="AN4" s="21"/>
      <c r="AO4" s="21"/>
      <c r="AP4" s="21"/>
      <c r="AQ4" s="21"/>
      <c r="AR4" s="21">
        <v>1</v>
      </c>
      <c r="AS4" s="21"/>
      <c r="AT4" s="21"/>
      <c r="AU4" s="21"/>
      <c r="AV4" s="21"/>
      <c r="AW4" s="21"/>
      <c r="AX4" s="21"/>
      <c r="AY4" s="131"/>
      <c r="AZ4" s="131"/>
      <c r="BA4" s="131"/>
      <c r="BB4" s="131"/>
      <c r="BC4" s="131"/>
      <c r="BD4" s="131"/>
      <c r="BE4" s="131"/>
      <c r="BF4" s="131"/>
      <c r="BG4" s="21"/>
      <c r="BH4" s="21"/>
      <c r="BI4" s="131"/>
      <c r="BJ4" s="131"/>
      <c r="BK4" s="133"/>
      <c r="BL4" s="133"/>
      <c r="BM4" s="144"/>
      <c r="BN4" s="153">
        <f>SUM(C4+E4+G4+I4+K4+M4+O4+Q4+S4+U4+W4+Y4+AA4+AC4+AE4+AG4+AI4+AK4+AM4+AO4+AQ4+AS4+AU4+AW4+AY4+BA4+BC4+BE4+BG4+BI4+BK4)</f>
        <v>3</v>
      </c>
      <c r="BO4" s="131">
        <f>SUM(D4+F4+H4+J4+L4+N4+P4+R4+T4+V4+X4+Z4+AB4+AD4+AF4+AH4+AJ4+AL4+AN4+AP4+AR4+AT4+AV4+AX4+AZ4+BB4+BD4+BF4+BH4+BJ4+BL4)</f>
        <v>5</v>
      </c>
      <c r="BP4" s="154">
        <f>SUM(BN4:BO4)</f>
        <v>8</v>
      </c>
    </row>
    <row r="5" spans="1:68" s="141" customFormat="1" x14ac:dyDescent="0.25">
      <c r="A5" s="32">
        <v>2</v>
      </c>
      <c r="B5" s="142" t="s">
        <v>30</v>
      </c>
      <c r="C5" s="21"/>
      <c r="D5" s="21"/>
      <c r="E5" s="21"/>
      <c r="F5" s="21"/>
      <c r="G5" s="21"/>
      <c r="H5" s="21"/>
      <c r="I5" s="21">
        <v>1</v>
      </c>
      <c r="J5" s="21"/>
      <c r="K5" s="21">
        <v>1</v>
      </c>
      <c r="L5" s="21"/>
      <c r="M5" s="21"/>
      <c r="N5" s="21"/>
      <c r="O5" s="21"/>
      <c r="P5" s="21"/>
      <c r="Q5" s="21"/>
      <c r="R5" s="21"/>
      <c r="S5" s="21"/>
      <c r="T5" s="21">
        <v>1</v>
      </c>
      <c r="U5" s="21"/>
      <c r="V5" s="21"/>
      <c r="W5" s="21"/>
      <c r="X5" s="21"/>
      <c r="Y5" s="132"/>
      <c r="Z5" s="21"/>
      <c r="AA5" s="21"/>
      <c r="AB5" s="21"/>
      <c r="AC5" s="21"/>
      <c r="AD5" s="21">
        <v>1</v>
      </c>
      <c r="AE5" s="21"/>
      <c r="AF5" s="21">
        <v>1</v>
      </c>
      <c r="AG5" s="21">
        <v>1</v>
      </c>
      <c r="AH5" s="21"/>
      <c r="AI5" s="21"/>
      <c r="AJ5" s="21">
        <v>1</v>
      </c>
      <c r="AK5" s="21"/>
      <c r="AL5" s="21"/>
      <c r="AM5" s="21"/>
      <c r="AN5" s="21"/>
      <c r="AO5" s="21"/>
      <c r="AP5" s="21"/>
      <c r="AQ5" s="21"/>
      <c r="AR5" s="21"/>
      <c r="AS5" s="21"/>
      <c r="AT5" s="21">
        <v>1</v>
      </c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139"/>
      <c r="BL5" s="139"/>
      <c r="BM5" s="145"/>
      <c r="BN5" s="155">
        <f t="shared" ref="BN5:BN11" si="0">SUM(C5+E5+G5+I5+K5+M5+O5+Q5+S5+U5+W5+Y5+AA5+AC5+AE5+AG5+AI5+AK5+AM5+AO5+AQ5+AS5+AU5+AW5+AY5+BA5+BC5+BE5+BG5+BI5+BK5)</f>
        <v>3</v>
      </c>
      <c r="BO5" s="21">
        <f t="shared" ref="BO5:BO11" si="1">SUM(D5+F5+H5+J5+L5+N5+P5+R5+T5+V5+X5+Z5+AB5+AD5+AF5+AH5+AJ5+AL5+AN5+AP5+AR5+AT5+AV5+AX5+AZ5+BB5+BD5+BF5+BH5+BJ5+BL5)</f>
        <v>5</v>
      </c>
      <c r="BP5" s="156">
        <f t="shared" ref="BP5:BP12" si="2">SUM(BN5:BO5)</f>
        <v>8</v>
      </c>
    </row>
    <row r="6" spans="1:68" s="141" customFormat="1" x14ac:dyDescent="0.25">
      <c r="A6" s="32">
        <v>3</v>
      </c>
      <c r="B6" s="30" t="s">
        <v>31</v>
      </c>
      <c r="C6" s="21"/>
      <c r="D6" s="21">
        <v>2</v>
      </c>
      <c r="E6" s="21">
        <v>1</v>
      </c>
      <c r="F6" s="21"/>
      <c r="G6" s="21"/>
      <c r="H6" s="21">
        <v>3</v>
      </c>
      <c r="I6" s="21"/>
      <c r="J6" s="21"/>
      <c r="K6" s="21"/>
      <c r="L6" s="21">
        <v>2</v>
      </c>
      <c r="M6" s="21"/>
      <c r="N6" s="21"/>
      <c r="O6" s="21">
        <v>2</v>
      </c>
      <c r="P6" s="21"/>
      <c r="Q6" s="21"/>
      <c r="R6" s="21"/>
      <c r="S6" s="21"/>
      <c r="T6" s="21">
        <v>3</v>
      </c>
      <c r="U6" s="21">
        <v>5</v>
      </c>
      <c r="V6" s="21">
        <v>1</v>
      </c>
      <c r="W6" s="21">
        <v>3</v>
      </c>
      <c r="X6" s="21">
        <v>1</v>
      </c>
      <c r="Y6" s="132"/>
      <c r="Z6" s="21">
        <v>3</v>
      </c>
      <c r="AA6" s="21"/>
      <c r="AB6" s="21">
        <v>1</v>
      </c>
      <c r="AC6" s="21"/>
      <c r="AD6" s="21">
        <v>1</v>
      </c>
      <c r="AE6" s="21"/>
      <c r="AF6" s="21">
        <v>3</v>
      </c>
      <c r="AG6" s="21">
        <v>4</v>
      </c>
      <c r="AH6" s="21"/>
      <c r="AI6" s="21">
        <v>1</v>
      </c>
      <c r="AJ6" s="21">
        <v>2</v>
      </c>
      <c r="AK6" s="21">
        <v>2</v>
      </c>
      <c r="AL6" s="21">
        <v>1</v>
      </c>
      <c r="AM6" s="21"/>
      <c r="AN6" s="21">
        <v>1</v>
      </c>
      <c r="AO6" s="21">
        <v>5</v>
      </c>
      <c r="AP6" s="21">
        <v>3</v>
      </c>
      <c r="AQ6" s="21">
        <v>2</v>
      </c>
      <c r="AR6" s="21">
        <v>4</v>
      </c>
      <c r="AS6" s="21">
        <v>2</v>
      </c>
      <c r="AT6" s="21">
        <v>1</v>
      </c>
      <c r="AU6" s="21">
        <v>1</v>
      </c>
      <c r="AV6" s="21"/>
      <c r="AW6" s="21">
        <v>3</v>
      </c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139"/>
      <c r="BL6" s="139"/>
      <c r="BM6" s="145"/>
      <c r="BN6" s="155">
        <f t="shared" si="0"/>
        <v>31</v>
      </c>
      <c r="BO6" s="21">
        <f t="shared" si="1"/>
        <v>32</v>
      </c>
      <c r="BP6" s="156">
        <f t="shared" si="2"/>
        <v>63</v>
      </c>
    </row>
    <row r="7" spans="1:68" s="141" customFormat="1" x14ac:dyDescent="0.25">
      <c r="A7" s="32">
        <v>4</v>
      </c>
      <c r="B7" s="30" t="s">
        <v>32</v>
      </c>
      <c r="C7" s="21"/>
      <c r="D7" s="21"/>
      <c r="E7" s="21"/>
      <c r="F7" s="21">
        <v>2</v>
      </c>
      <c r="G7" s="21"/>
      <c r="H7" s="21"/>
      <c r="I7" s="21">
        <v>1</v>
      </c>
      <c r="J7" s="21"/>
      <c r="K7" s="21"/>
      <c r="L7" s="21"/>
      <c r="M7" s="21">
        <v>1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132">
        <v>1</v>
      </c>
      <c r="Z7" s="21">
        <v>1</v>
      </c>
      <c r="AA7" s="21"/>
      <c r="AB7" s="21"/>
      <c r="AC7" s="21"/>
      <c r="AD7" s="21"/>
      <c r="AE7" s="21"/>
      <c r="AF7" s="21"/>
      <c r="AG7" s="21">
        <v>1</v>
      </c>
      <c r="AH7" s="21"/>
      <c r="AI7" s="21">
        <v>1</v>
      </c>
      <c r="AJ7" s="21"/>
      <c r="AK7" s="21"/>
      <c r="AL7" s="21">
        <v>2</v>
      </c>
      <c r="AM7" s="21"/>
      <c r="AN7" s="21"/>
      <c r="AO7" s="21"/>
      <c r="AP7" s="21"/>
      <c r="AQ7" s="21">
        <v>1</v>
      </c>
      <c r="AR7" s="21"/>
      <c r="AS7" s="21"/>
      <c r="AT7" s="21"/>
      <c r="AU7" s="21"/>
      <c r="AV7" s="21"/>
      <c r="AW7" s="21">
        <v>1</v>
      </c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139"/>
      <c r="BL7" s="139"/>
      <c r="BM7" s="145"/>
      <c r="BN7" s="155">
        <f t="shared" si="0"/>
        <v>7</v>
      </c>
      <c r="BO7" s="21">
        <f t="shared" si="1"/>
        <v>5</v>
      </c>
      <c r="BP7" s="156">
        <f t="shared" si="2"/>
        <v>12</v>
      </c>
    </row>
    <row r="8" spans="1:68" x14ac:dyDescent="0.25">
      <c r="A8" s="18">
        <v>5</v>
      </c>
      <c r="B8" s="19" t="s">
        <v>33</v>
      </c>
      <c r="C8" s="131"/>
      <c r="D8" s="131"/>
      <c r="E8" s="131"/>
      <c r="F8" s="131"/>
      <c r="G8" s="131"/>
      <c r="H8" s="13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32"/>
      <c r="Z8" s="21"/>
      <c r="AA8" s="21">
        <v>1</v>
      </c>
      <c r="AB8" s="21"/>
      <c r="AC8" s="21"/>
      <c r="AD8" s="21"/>
      <c r="AE8" s="21"/>
      <c r="AF8" s="21">
        <v>1</v>
      </c>
      <c r="AG8" s="21">
        <v>2</v>
      </c>
      <c r="AH8" s="21"/>
      <c r="AI8" s="21">
        <v>1</v>
      </c>
      <c r="AJ8" s="21"/>
      <c r="AK8" s="21">
        <v>2</v>
      </c>
      <c r="AL8" s="21"/>
      <c r="AM8" s="21"/>
      <c r="AN8" s="21"/>
      <c r="AO8" s="21"/>
      <c r="AP8" s="21">
        <v>1</v>
      </c>
      <c r="AQ8" s="21"/>
      <c r="AR8" s="21"/>
      <c r="AS8" s="21"/>
      <c r="AT8" s="21"/>
      <c r="AU8" s="21"/>
      <c r="AV8" s="21"/>
      <c r="AW8" s="21"/>
      <c r="AX8" s="21"/>
      <c r="AY8" s="131"/>
      <c r="AZ8" s="131"/>
      <c r="BA8" s="131"/>
      <c r="BB8" s="131"/>
      <c r="BC8" s="131"/>
      <c r="BD8" s="131"/>
      <c r="BE8" s="131"/>
      <c r="BF8" s="131"/>
      <c r="BG8" s="21"/>
      <c r="BH8" s="21"/>
      <c r="BI8" s="131"/>
      <c r="BJ8" s="131"/>
      <c r="BK8" s="133"/>
      <c r="BL8" s="133"/>
      <c r="BM8" s="144"/>
      <c r="BN8" s="153">
        <f t="shared" si="0"/>
        <v>6</v>
      </c>
      <c r="BO8" s="131">
        <f t="shared" si="1"/>
        <v>2</v>
      </c>
      <c r="BP8" s="154">
        <f t="shared" si="2"/>
        <v>8</v>
      </c>
    </row>
    <row r="9" spans="1:68" s="141" customFormat="1" x14ac:dyDescent="0.25">
      <c r="A9" s="32">
        <v>6</v>
      </c>
      <c r="B9" s="30" t="s">
        <v>34</v>
      </c>
      <c r="C9" s="21"/>
      <c r="D9" s="21"/>
      <c r="E9" s="21"/>
      <c r="F9" s="21"/>
      <c r="G9" s="21"/>
      <c r="H9" s="21">
        <v>1</v>
      </c>
      <c r="I9" s="21"/>
      <c r="J9" s="21">
        <v>1</v>
      </c>
      <c r="K9" s="21"/>
      <c r="L9" s="21"/>
      <c r="M9" s="21"/>
      <c r="N9" s="21"/>
      <c r="O9" s="21">
        <v>1</v>
      </c>
      <c r="P9" s="21"/>
      <c r="Q9" s="21"/>
      <c r="R9" s="21"/>
      <c r="S9" s="21"/>
      <c r="T9" s="21"/>
      <c r="U9" s="21"/>
      <c r="V9" s="21"/>
      <c r="W9" s="21"/>
      <c r="X9" s="21"/>
      <c r="Y9" s="132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>
        <v>1</v>
      </c>
      <c r="AP9" s="21">
        <v>1</v>
      </c>
      <c r="AQ9" s="21"/>
      <c r="AR9" s="21"/>
      <c r="AS9" s="21">
        <v>1</v>
      </c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139"/>
      <c r="BL9" s="139"/>
      <c r="BM9" s="145"/>
      <c r="BN9" s="155">
        <f t="shared" si="0"/>
        <v>3</v>
      </c>
      <c r="BO9" s="21">
        <f t="shared" si="1"/>
        <v>3</v>
      </c>
      <c r="BP9" s="156">
        <f t="shared" si="2"/>
        <v>6</v>
      </c>
    </row>
    <row r="10" spans="1:68" s="141" customFormat="1" x14ac:dyDescent="0.25">
      <c r="A10" s="32">
        <v>7</v>
      </c>
      <c r="B10" s="30" t="s">
        <v>35</v>
      </c>
      <c r="C10" s="21">
        <v>1</v>
      </c>
      <c r="D10" s="21"/>
      <c r="E10" s="21">
        <v>1</v>
      </c>
      <c r="F10" s="21"/>
      <c r="G10" s="21"/>
      <c r="H10" s="21"/>
      <c r="I10" s="21"/>
      <c r="J10" s="21">
        <v>2</v>
      </c>
      <c r="K10" s="21"/>
      <c r="L10" s="21">
        <v>1</v>
      </c>
      <c r="M10" s="21">
        <v>1</v>
      </c>
      <c r="N10" s="21"/>
      <c r="O10" s="21"/>
      <c r="P10" s="21"/>
      <c r="Q10" s="21"/>
      <c r="R10" s="21"/>
      <c r="S10" s="21"/>
      <c r="T10" s="21"/>
      <c r="U10" s="21">
        <v>1</v>
      </c>
      <c r="V10" s="21"/>
      <c r="W10" s="21"/>
      <c r="X10" s="21"/>
      <c r="Y10" s="132"/>
      <c r="Z10" s="21"/>
      <c r="AA10" s="21">
        <v>1</v>
      </c>
      <c r="AB10" s="21">
        <v>1</v>
      </c>
      <c r="AC10" s="21"/>
      <c r="AD10" s="21"/>
      <c r="AE10" s="21"/>
      <c r="AF10" s="21"/>
      <c r="AG10" s="21"/>
      <c r="AH10" s="21">
        <v>1</v>
      </c>
      <c r="AI10" s="21"/>
      <c r="AJ10" s="21"/>
      <c r="AK10" s="21">
        <v>3</v>
      </c>
      <c r="AL10" s="21"/>
      <c r="AM10" s="21"/>
      <c r="AN10" s="21"/>
      <c r="AO10" s="21"/>
      <c r="AP10" s="21"/>
      <c r="AQ10" s="21"/>
      <c r="AR10" s="21"/>
      <c r="AS10" s="21"/>
      <c r="AT10" s="21"/>
      <c r="AU10" s="21">
        <v>1</v>
      </c>
      <c r="AV10" s="21">
        <v>2</v>
      </c>
      <c r="AW10" s="21"/>
      <c r="AX10" s="21">
        <v>1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139"/>
      <c r="BL10" s="139"/>
      <c r="BM10" s="145"/>
      <c r="BN10" s="155">
        <f t="shared" si="0"/>
        <v>9</v>
      </c>
      <c r="BO10" s="21">
        <f t="shared" si="1"/>
        <v>8</v>
      </c>
      <c r="BP10" s="156">
        <f t="shared" si="2"/>
        <v>17</v>
      </c>
    </row>
    <row r="11" spans="1:68" s="141" customFormat="1" x14ac:dyDescent="0.25">
      <c r="A11" s="32">
        <v>8</v>
      </c>
      <c r="B11" s="30" t="s">
        <v>36</v>
      </c>
      <c r="C11" s="21"/>
      <c r="D11" s="21"/>
      <c r="E11" s="21">
        <v>1</v>
      </c>
      <c r="F11" s="21"/>
      <c r="G11" s="21"/>
      <c r="H11" s="21"/>
      <c r="I11" s="21">
        <v>1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>
        <v>1</v>
      </c>
      <c r="U11" s="21"/>
      <c r="V11" s="21"/>
      <c r="W11" s="21"/>
      <c r="X11" s="21"/>
      <c r="Y11" s="132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>
        <v>1</v>
      </c>
      <c r="AL11" s="21"/>
      <c r="AM11" s="21"/>
      <c r="AN11" s="21"/>
      <c r="AO11" s="21">
        <v>1</v>
      </c>
      <c r="AP11" s="21"/>
      <c r="AQ11" s="21"/>
      <c r="AR11" s="21"/>
      <c r="AS11" s="21"/>
      <c r="AT11" s="21"/>
      <c r="AU11" s="21">
        <v>1</v>
      </c>
      <c r="AV11" s="21"/>
      <c r="AW11" s="21"/>
      <c r="AX11" s="21">
        <v>2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139"/>
      <c r="BL11" s="139"/>
      <c r="BM11" s="145"/>
      <c r="BN11" s="155">
        <f t="shared" si="0"/>
        <v>5</v>
      </c>
      <c r="BO11" s="21">
        <f t="shared" si="1"/>
        <v>3</v>
      </c>
      <c r="BP11" s="156">
        <f t="shared" si="2"/>
        <v>8</v>
      </c>
    </row>
    <row r="12" spans="1:68" ht="15.75" thickBot="1" x14ac:dyDescent="0.3">
      <c r="A12" s="18"/>
      <c r="B12" s="18"/>
      <c r="C12" s="18"/>
      <c r="D12" s="18"/>
      <c r="E12" s="18"/>
      <c r="F12" s="18"/>
      <c r="G12" s="18"/>
      <c r="H12" s="18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3"/>
      <c r="Z12" s="34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18"/>
      <c r="AZ12" s="18"/>
      <c r="BA12" s="18"/>
      <c r="BB12" s="18"/>
      <c r="BC12" s="18"/>
      <c r="BD12" s="18"/>
      <c r="BE12" s="18"/>
      <c r="BF12" s="18"/>
      <c r="BG12" s="32"/>
      <c r="BH12" s="32"/>
      <c r="BI12" s="18"/>
      <c r="BJ12" s="18"/>
      <c r="BM12" s="134"/>
      <c r="BN12" s="159">
        <f>SUM(BN4:BN11)</f>
        <v>67</v>
      </c>
      <c r="BO12" s="160">
        <f>SUM(BO4:BO11)</f>
        <v>63</v>
      </c>
      <c r="BP12" s="161">
        <f t="shared" si="2"/>
        <v>130</v>
      </c>
    </row>
    <row r="13" spans="1:68" x14ac:dyDescent="0.25">
      <c r="A13" s="18"/>
      <c r="B13" s="18"/>
      <c r="C13" s="18"/>
      <c r="D13" s="18"/>
      <c r="E13" s="18"/>
      <c r="F13" s="18"/>
      <c r="G13" s="18"/>
      <c r="H13" s="18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3"/>
      <c r="Z13" s="34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18"/>
      <c r="AZ13" s="18"/>
      <c r="BA13" s="18"/>
      <c r="BB13" s="18"/>
      <c r="BC13" s="18"/>
      <c r="BD13" s="18"/>
      <c r="BE13" s="18"/>
      <c r="BF13" s="18"/>
      <c r="BG13" s="32"/>
      <c r="BH13" s="32"/>
      <c r="BI13" s="18"/>
      <c r="BJ13" s="18"/>
      <c r="BM13" s="134"/>
      <c r="BN13" s="135"/>
      <c r="BO13" s="135"/>
      <c r="BP13" s="135"/>
    </row>
    <row r="14" spans="1:68" ht="15.75" thickBot="1" x14ac:dyDescent="0.3">
      <c r="A14" s="18"/>
      <c r="B14" s="35" t="s">
        <v>37</v>
      </c>
      <c r="C14" s="36"/>
      <c r="D14" s="37"/>
      <c r="E14" s="37"/>
      <c r="F14" s="37"/>
      <c r="G14" s="37"/>
      <c r="H14" s="37"/>
      <c r="I14" s="38"/>
      <c r="J14" s="38"/>
      <c r="K14" s="38"/>
      <c r="L14" s="38"/>
      <c r="M14" s="39"/>
      <c r="N14" s="38"/>
      <c r="O14" s="38"/>
      <c r="P14" s="38"/>
      <c r="Q14" s="38"/>
      <c r="R14" s="38"/>
      <c r="S14" s="38"/>
      <c r="T14" s="38"/>
      <c r="U14" s="38"/>
      <c r="V14" s="38"/>
      <c r="W14" s="39"/>
      <c r="X14" s="38"/>
      <c r="Y14" s="40"/>
      <c r="Z14" s="41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9"/>
      <c r="AR14" s="38"/>
      <c r="AS14" s="38"/>
      <c r="AT14" s="38"/>
      <c r="AU14" s="38"/>
      <c r="AV14" s="38"/>
      <c r="AW14" s="38"/>
      <c r="AX14" s="38"/>
      <c r="AY14" s="37"/>
      <c r="AZ14" s="37"/>
      <c r="BA14" s="36"/>
      <c r="BB14" s="37"/>
      <c r="BC14" s="37"/>
      <c r="BD14" s="37"/>
      <c r="BE14" s="37"/>
      <c r="BF14" s="37"/>
      <c r="BG14" s="38"/>
      <c r="BH14" s="38"/>
      <c r="BI14" s="37"/>
      <c r="BJ14" s="37"/>
      <c r="BP14" s="18"/>
    </row>
    <row r="15" spans="1:68" s="141" customFormat="1" x14ac:dyDescent="0.25">
      <c r="A15" s="32">
        <v>9</v>
      </c>
      <c r="B15" s="30" t="s">
        <v>38</v>
      </c>
      <c r="C15" s="30">
        <v>2</v>
      </c>
      <c r="D15" s="30">
        <v>4</v>
      </c>
      <c r="E15" s="30"/>
      <c r="F15" s="30">
        <v>3</v>
      </c>
      <c r="G15" s="30"/>
      <c r="H15" s="30">
        <v>1</v>
      </c>
      <c r="I15" s="30">
        <v>3</v>
      </c>
      <c r="J15" s="30">
        <v>2</v>
      </c>
      <c r="K15" s="30">
        <v>4</v>
      </c>
      <c r="L15" s="30">
        <v>2</v>
      </c>
      <c r="M15" s="30">
        <v>6</v>
      </c>
      <c r="N15" s="30">
        <v>5</v>
      </c>
      <c r="O15" s="30">
        <v>1</v>
      </c>
      <c r="P15" s="30">
        <v>2</v>
      </c>
      <c r="Q15" s="30">
        <v>2</v>
      </c>
      <c r="R15" s="30">
        <v>2</v>
      </c>
      <c r="S15" s="30">
        <v>3</v>
      </c>
      <c r="T15" s="30">
        <v>3</v>
      </c>
      <c r="U15" s="30">
        <v>6</v>
      </c>
      <c r="V15" s="30">
        <v>2</v>
      </c>
      <c r="W15" s="30">
        <v>1</v>
      </c>
      <c r="X15" s="30">
        <v>4</v>
      </c>
      <c r="Y15" s="20">
        <v>2</v>
      </c>
      <c r="Z15" s="21">
        <v>3</v>
      </c>
      <c r="AA15" s="30">
        <v>2</v>
      </c>
      <c r="AB15" s="30">
        <v>1</v>
      </c>
      <c r="AC15" s="30">
        <v>4</v>
      </c>
      <c r="AD15" s="30">
        <v>4</v>
      </c>
      <c r="AE15" s="30">
        <v>2</v>
      </c>
      <c r="AF15" s="30">
        <v>5</v>
      </c>
      <c r="AG15" s="30">
        <v>3</v>
      </c>
      <c r="AH15" s="30">
        <v>5</v>
      </c>
      <c r="AI15" s="30"/>
      <c r="AJ15" s="30">
        <v>4</v>
      </c>
      <c r="AK15" s="30">
        <v>4</v>
      </c>
      <c r="AL15" s="30">
        <v>3</v>
      </c>
      <c r="AM15" s="30">
        <v>1</v>
      </c>
      <c r="AN15" s="30">
        <v>2</v>
      </c>
      <c r="AO15" s="30">
        <v>1</v>
      </c>
      <c r="AP15" s="30">
        <v>3</v>
      </c>
      <c r="AQ15" s="30">
        <v>1</v>
      </c>
      <c r="AR15" s="30">
        <v>2</v>
      </c>
      <c r="AS15" s="30"/>
      <c r="AT15" s="30">
        <v>3</v>
      </c>
      <c r="AU15" s="30">
        <v>1</v>
      </c>
      <c r="AV15" s="30">
        <v>5</v>
      </c>
      <c r="AW15" s="30">
        <v>1</v>
      </c>
      <c r="AX15" s="30">
        <v>1</v>
      </c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140"/>
      <c r="BL15" s="140"/>
      <c r="BM15" s="39"/>
      <c r="BN15" s="163">
        <f t="shared" ref="BN15:BO17" si="3">SUM(C15+E15+G15+I15+K15+M15+O15+Q15+S15+U15+W15+Y15+AA15+AC15+AE15+AG15+AI15+AK15+AM15+AO15+AQ15+AS15+AU15+AW15+AY15+BA15+BC15+BE15+BG15+BI15+BK15)</f>
        <v>50</v>
      </c>
      <c r="BO15" s="164">
        <f t="shared" si="3"/>
        <v>71</v>
      </c>
      <c r="BP15" s="165">
        <f>SUM(BN15:BO15)</f>
        <v>121</v>
      </c>
    </row>
    <row r="16" spans="1:68" s="141" customFormat="1" x14ac:dyDescent="0.25">
      <c r="A16" s="32">
        <v>10</v>
      </c>
      <c r="B16" s="142" t="s">
        <v>39</v>
      </c>
      <c r="C16" s="30">
        <v>1</v>
      </c>
      <c r="D16" s="30">
        <v>2</v>
      </c>
      <c r="E16" s="30"/>
      <c r="F16" s="30">
        <v>5</v>
      </c>
      <c r="G16" s="30">
        <v>1</v>
      </c>
      <c r="H16" s="30">
        <v>2</v>
      </c>
      <c r="I16" s="30">
        <v>1</v>
      </c>
      <c r="J16" s="30">
        <v>8</v>
      </c>
      <c r="K16" s="30">
        <v>2</v>
      </c>
      <c r="L16" s="30"/>
      <c r="M16" s="30">
        <v>1</v>
      </c>
      <c r="N16" s="30">
        <v>3</v>
      </c>
      <c r="O16" s="30">
        <v>1</v>
      </c>
      <c r="P16" s="30">
        <v>6</v>
      </c>
      <c r="Q16" s="30"/>
      <c r="R16" s="30">
        <v>1</v>
      </c>
      <c r="S16" s="30">
        <v>2</v>
      </c>
      <c r="T16" s="30">
        <v>2</v>
      </c>
      <c r="U16" s="30">
        <v>2</v>
      </c>
      <c r="V16" s="30">
        <v>6</v>
      </c>
      <c r="W16" s="30">
        <v>6</v>
      </c>
      <c r="X16" s="30">
        <v>1</v>
      </c>
      <c r="Y16" s="20">
        <v>1</v>
      </c>
      <c r="Z16" s="21">
        <v>3</v>
      </c>
      <c r="AA16" s="30">
        <v>2</v>
      </c>
      <c r="AB16" s="30">
        <v>3</v>
      </c>
      <c r="AC16" s="30"/>
      <c r="AD16" s="30">
        <v>4</v>
      </c>
      <c r="AE16" s="30"/>
      <c r="AF16" s="30">
        <v>2</v>
      </c>
      <c r="AG16" s="30"/>
      <c r="AH16" s="30"/>
      <c r="AI16" s="30">
        <v>2</v>
      </c>
      <c r="AJ16" s="30">
        <v>2</v>
      </c>
      <c r="AK16" s="30">
        <v>3</v>
      </c>
      <c r="AL16" s="30">
        <v>4</v>
      </c>
      <c r="AM16" s="30">
        <v>4</v>
      </c>
      <c r="AN16" s="30">
        <v>2</v>
      </c>
      <c r="AO16" s="30">
        <v>1</v>
      </c>
      <c r="AP16" s="30">
        <v>3</v>
      </c>
      <c r="AQ16" s="30"/>
      <c r="AR16" s="30">
        <v>2</v>
      </c>
      <c r="AS16" s="30">
        <v>1</v>
      </c>
      <c r="AT16" s="30">
        <v>5</v>
      </c>
      <c r="AU16" s="30"/>
      <c r="AV16" s="30">
        <v>3</v>
      </c>
      <c r="AW16" s="30">
        <v>3</v>
      </c>
      <c r="AX16" s="30">
        <v>2</v>
      </c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140"/>
      <c r="BL16" s="140"/>
      <c r="BM16" s="39"/>
      <c r="BN16" s="155">
        <f t="shared" si="3"/>
        <v>34</v>
      </c>
      <c r="BO16" s="21">
        <f t="shared" si="3"/>
        <v>71</v>
      </c>
      <c r="BP16" s="156">
        <f>SUM(BN16:BO16)</f>
        <v>105</v>
      </c>
    </row>
    <row r="17" spans="1:68" x14ac:dyDescent="0.25">
      <c r="A17" s="18">
        <v>11</v>
      </c>
      <c r="B17" s="29" t="s">
        <v>40</v>
      </c>
      <c r="C17" s="19"/>
      <c r="D17" s="19"/>
      <c r="E17" s="19"/>
      <c r="F17" s="19">
        <v>1</v>
      </c>
      <c r="G17" s="19"/>
      <c r="H17" s="19">
        <v>1</v>
      </c>
      <c r="I17" s="30"/>
      <c r="J17" s="30"/>
      <c r="K17" s="30"/>
      <c r="L17" s="30">
        <v>1</v>
      </c>
      <c r="M17" s="30"/>
      <c r="N17" s="30">
        <v>1</v>
      </c>
      <c r="O17" s="30"/>
      <c r="P17" s="30"/>
      <c r="Q17" s="30"/>
      <c r="R17" s="30"/>
      <c r="S17" s="30"/>
      <c r="T17" s="30"/>
      <c r="U17" s="30">
        <v>1</v>
      </c>
      <c r="V17" s="30">
        <v>2</v>
      </c>
      <c r="W17" s="30"/>
      <c r="X17" s="30"/>
      <c r="Y17" s="20"/>
      <c r="Z17" s="21"/>
      <c r="AA17" s="30">
        <v>1</v>
      </c>
      <c r="AB17" s="30"/>
      <c r="AC17" s="30"/>
      <c r="AD17" s="30"/>
      <c r="AE17" s="30"/>
      <c r="AF17" s="30"/>
      <c r="AG17" s="30"/>
      <c r="AH17" s="30">
        <v>2</v>
      </c>
      <c r="AI17" s="30"/>
      <c r="AJ17" s="30">
        <v>1</v>
      </c>
      <c r="AK17" s="30"/>
      <c r="AL17" s="30">
        <v>2</v>
      </c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19"/>
      <c r="AZ17" s="19"/>
      <c r="BA17" s="19"/>
      <c r="BB17" s="19"/>
      <c r="BC17" s="19"/>
      <c r="BD17" s="19"/>
      <c r="BE17" s="19"/>
      <c r="BF17" s="19"/>
      <c r="BG17" s="30"/>
      <c r="BH17" s="30"/>
      <c r="BI17" s="19"/>
      <c r="BJ17" s="19"/>
      <c r="BK17" s="2"/>
      <c r="BL17" s="2"/>
      <c r="BM17" s="36"/>
      <c r="BN17" s="153">
        <f t="shared" si="3"/>
        <v>2</v>
      </c>
      <c r="BO17" s="131">
        <f t="shared" si="3"/>
        <v>11</v>
      </c>
      <c r="BP17" s="154">
        <f>SUM(BN17:BO17)</f>
        <v>13</v>
      </c>
    </row>
    <row r="18" spans="1:68" ht="15.75" thickBot="1" x14ac:dyDescent="0.3">
      <c r="A18" s="18"/>
      <c r="B18" s="18"/>
      <c r="C18" s="18"/>
      <c r="D18" s="18"/>
      <c r="E18" s="18"/>
      <c r="F18" s="18"/>
      <c r="G18" s="18"/>
      <c r="H18" s="18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3"/>
      <c r="Z18" s="34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18"/>
      <c r="AZ18" s="18"/>
      <c r="BA18" s="18"/>
      <c r="BB18" s="18"/>
      <c r="BC18" s="18"/>
      <c r="BD18" s="18"/>
      <c r="BE18" s="18"/>
      <c r="BF18" s="18"/>
      <c r="BG18" s="32"/>
      <c r="BH18" s="32"/>
      <c r="BI18" s="18"/>
      <c r="BJ18" s="18"/>
      <c r="BN18" s="166">
        <f>SUM(BN15:BN17)</f>
        <v>86</v>
      </c>
      <c r="BO18" s="167">
        <f>SUM(BO15:BO17)</f>
        <v>153</v>
      </c>
      <c r="BP18" s="168">
        <f>SUM(BN18:BO18)</f>
        <v>239</v>
      </c>
    </row>
    <row r="19" spans="1:68" ht="15.75" thickBot="1" x14ac:dyDescent="0.3">
      <c r="A19" s="18"/>
      <c r="B19" s="42" t="s">
        <v>41</v>
      </c>
      <c r="C19" s="43"/>
      <c r="D19" s="43"/>
      <c r="E19" s="43"/>
      <c r="F19" s="43"/>
      <c r="G19" s="43"/>
      <c r="H19" s="43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5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3"/>
      <c r="AZ19" s="43"/>
      <c r="BA19" s="43"/>
      <c r="BB19" s="43"/>
      <c r="BC19" s="43"/>
      <c r="BD19" s="43"/>
      <c r="BE19" s="43"/>
      <c r="BF19" s="43"/>
      <c r="BG19" s="44"/>
      <c r="BH19" s="44"/>
      <c r="BI19" s="43"/>
      <c r="BJ19" s="43"/>
    </row>
    <row r="20" spans="1:68" x14ac:dyDescent="0.25">
      <c r="A20" s="18">
        <v>12</v>
      </c>
      <c r="B20" s="29" t="s">
        <v>42</v>
      </c>
      <c r="C20" s="19"/>
      <c r="D20" s="19">
        <v>1</v>
      </c>
      <c r="E20" s="19"/>
      <c r="F20" s="19"/>
      <c r="G20" s="19"/>
      <c r="H20" s="1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>
        <v>2</v>
      </c>
      <c r="U20" s="30"/>
      <c r="V20" s="30"/>
      <c r="W20" s="30"/>
      <c r="X20" s="30"/>
      <c r="Y20" s="20"/>
      <c r="Z20" s="21"/>
      <c r="AA20" s="30"/>
      <c r="AB20" s="30"/>
      <c r="AC20" s="30"/>
      <c r="AD20" s="30"/>
      <c r="AE20" s="30"/>
      <c r="AF20" s="30"/>
      <c r="AG20" s="30"/>
      <c r="AH20" s="30">
        <v>1</v>
      </c>
      <c r="AI20" s="30"/>
      <c r="AJ20" s="30">
        <v>1</v>
      </c>
      <c r="AK20" s="30"/>
      <c r="AL20" s="30">
        <v>1</v>
      </c>
      <c r="AM20" s="30"/>
      <c r="AN20" s="30"/>
      <c r="AO20" s="30"/>
      <c r="AP20" s="30">
        <v>1</v>
      </c>
      <c r="AQ20" s="30"/>
      <c r="AR20" s="30"/>
      <c r="AS20" s="30"/>
      <c r="AT20" s="30"/>
      <c r="AU20" s="30"/>
      <c r="AV20" s="30"/>
      <c r="AW20" s="30"/>
      <c r="AX20" s="30">
        <v>3</v>
      </c>
      <c r="AY20" s="19"/>
      <c r="AZ20" s="19"/>
      <c r="BA20" s="19"/>
      <c r="BB20" s="19"/>
      <c r="BC20" s="19"/>
      <c r="BD20" s="19"/>
      <c r="BE20" s="19"/>
      <c r="BF20" s="19"/>
      <c r="BG20" s="30"/>
      <c r="BH20" s="30"/>
      <c r="BI20" s="19"/>
      <c r="BJ20" s="19"/>
      <c r="BK20" s="2"/>
      <c r="BL20" s="2"/>
      <c r="BM20" s="36"/>
      <c r="BN20" s="170">
        <f t="shared" ref="BN20:BO23" si="4">SUM(C20+E20+G20+I20+K20+M20+O20+Q20+S20+U20+W20+Y20+AA20+AC20+AE20+AG20+AI20+AK20+AM20+AO20+AQ20+AS20+AU20+AW20+AY20+BA20+BC20+BE20+BG20+BI20+BK20)</f>
        <v>0</v>
      </c>
      <c r="BO20" s="164">
        <f t="shared" si="4"/>
        <v>10</v>
      </c>
      <c r="BP20" s="165">
        <f>SUM(BN20:BO20)</f>
        <v>10</v>
      </c>
    </row>
    <row r="21" spans="1:68" s="14" customFormat="1" x14ac:dyDescent="0.25">
      <c r="A21" s="136">
        <v>13</v>
      </c>
      <c r="B21" s="137" t="s">
        <v>43</v>
      </c>
      <c r="C21" s="137"/>
      <c r="D21" s="137"/>
      <c r="E21" s="137"/>
      <c r="F21" s="137"/>
      <c r="G21" s="137"/>
      <c r="H21" s="137"/>
      <c r="I21" s="137"/>
      <c r="J21" s="137">
        <v>1</v>
      </c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62"/>
      <c r="Z21" s="138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"/>
      <c r="BL21" s="13"/>
      <c r="BM21" s="169"/>
      <c r="BN21" s="171">
        <f t="shared" si="4"/>
        <v>0</v>
      </c>
      <c r="BO21" s="138">
        <f t="shared" si="4"/>
        <v>1</v>
      </c>
      <c r="BP21" s="158">
        <f>SUM(BN21:BO21)</f>
        <v>1</v>
      </c>
    </row>
    <row r="22" spans="1:68" x14ac:dyDescent="0.25">
      <c r="A22" s="18">
        <v>14</v>
      </c>
      <c r="B22" s="19" t="s">
        <v>44</v>
      </c>
      <c r="C22" s="19"/>
      <c r="D22" s="19"/>
      <c r="E22" s="19"/>
      <c r="F22" s="19"/>
      <c r="G22" s="19"/>
      <c r="H22" s="1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0"/>
      <c r="Z22" s="21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>
        <v>1</v>
      </c>
      <c r="AU22" s="30"/>
      <c r="AV22" s="30"/>
      <c r="AW22" s="30"/>
      <c r="AX22" s="30"/>
      <c r="AY22" s="19"/>
      <c r="AZ22" s="19"/>
      <c r="BA22" s="19"/>
      <c r="BB22" s="19"/>
      <c r="BC22" s="19"/>
      <c r="BD22" s="19"/>
      <c r="BE22" s="19"/>
      <c r="BF22" s="19"/>
      <c r="BG22" s="30"/>
      <c r="BH22" s="30"/>
      <c r="BI22" s="19"/>
      <c r="BJ22" s="19"/>
      <c r="BK22" s="2"/>
      <c r="BL22" s="2"/>
      <c r="BM22" s="36"/>
      <c r="BN22" s="171">
        <f t="shared" si="4"/>
        <v>0</v>
      </c>
      <c r="BO22" s="21">
        <f t="shared" si="4"/>
        <v>1</v>
      </c>
      <c r="BP22" s="156">
        <f>SUM(BN22:BO22)</f>
        <v>1</v>
      </c>
    </row>
    <row r="23" spans="1:68" x14ac:dyDescent="0.25">
      <c r="A23" s="18">
        <v>15</v>
      </c>
      <c r="B23" s="19" t="s">
        <v>45</v>
      </c>
      <c r="C23" s="19"/>
      <c r="D23" s="19"/>
      <c r="E23" s="19"/>
      <c r="F23" s="19">
        <v>1</v>
      </c>
      <c r="G23" s="19"/>
      <c r="H23" s="1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0"/>
      <c r="Z23" s="21"/>
      <c r="AA23" s="30"/>
      <c r="AB23" s="30"/>
      <c r="AC23" s="30"/>
      <c r="AD23" s="30"/>
      <c r="AE23" s="30"/>
      <c r="AF23" s="30"/>
      <c r="AG23" s="30"/>
      <c r="AH23" s="30"/>
      <c r="AI23" s="30"/>
      <c r="AJ23" s="30">
        <v>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19"/>
      <c r="AZ23" s="19"/>
      <c r="BA23" s="19"/>
      <c r="BB23" s="19"/>
      <c r="BC23" s="19"/>
      <c r="BD23" s="19"/>
      <c r="BE23" s="19"/>
      <c r="BF23" s="19"/>
      <c r="BG23" s="30"/>
      <c r="BH23" s="30"/>
      <c r="BI23" s="19"/>
      <c r="BJ23" s="19"/>
      <c r="BK23" s="2"/>
      <c r="BL23" s="2"/>
      <c r="BM23" s="36"/>
      <c r="BN23" s="171">
        <f t="shared" si="4"/>
        <v>0</v>
      </c>
      <c r="BO23" s="21">
        <f t="shared" si="4"/>
        <v>2</v>
      </c>
      <c r="BP23" s="156">
        <f>SUM(BN23:BO23)</f>
        <v>2</v>
      </c>
    </row>
    <row r="24" spans="1:68" ht="15.75" thickBot="1" x14ac:dyDescent="0.3">
      <c r="A24" s="18"/>
      <c r="B24" s="18"/>
      <c r="C24" s="18"/>
      <c r="D24" s="18"/>
      <c r="E24" s="18"/>
      <c r="F24" s="18"/>
      <c r="G24" s="18"/>
      <c r="H24" s="18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3"/>
      <c r="Z24" s="34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18"/>
      <c r="AZ24" s="18"/>
      <c r="BA24" s="18"/>
      <c r="BB24" s="18"/>
      <c r="BC24" s="18"/>
      <c r="BD24" s="18"/>
      <c r="BE24" s="18"/>
      <c r="BF24" s="18"/>
      <c r="BG24" s="32"/>
      <c r="BH24" s="32"/>
      <c r="BI24" s="18"/>
      <c r="BJ24" s="18"/>
      <c r="BN24" s="173"/>
      <c r="BO24" s="160">
        <f>SUM(BO20:BO23)</f>
        <v>14</v>
      </c>
      <c r="BP24" s="172">
        <f>SUM(BN24:BO24)</f>
        <v>14</v>
      </c>
    </row>
    <row r="25" spans="1:68" x14ac:dyDescent="0.25">
      <c r="A25" s="18"/>
      <c r="B25" s="18"/>
      <c r="C25" s="18"/>
      <c r="D25" s="18"/>
      <c r="E25" s="18"/>
      <c r="F25" s="18"/>
      <c r="G25" s="18"/>
      <c r="H25" s="18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3"/>
      <c r="Z25" s="34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18"/>
      <c r="AZ25" s="18"/>
      <c r="BA25" s="18"/>
      <c r="BB25" s="18"/>
      <c r="BC25" s="18"/>
      <c r="BD25" s="18"/>
      <c r="BE25" s="18"/>
      <c r="BF25" s="18"/>
      <c r="BG25" s="32"/>
      <c r="BH25" s="32"/>
      <c r="BI25" s="18"/>
      <c r="BJ25" s="18"/>
      <c r="BN25" s="134"/>
      <c r="BO25" s="134"/>
      <c r="BP25" s="56"/>
    </row>
    <row r="26" spans="1:68" ht="15.75" thickBot="1" x14ac:dyDescent="0.3">
      <c r="A26" s="18"/>
      <c r="B26" s="42" t="s">
        <v>46</v>
      </c>
      <c r="C26" s="43"/>
      <c r="D26" s="43"/>
      <c r="E26" s="43"/>
      <c r="F26" s="43"/>
      <c r="G26" s="43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5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3"/>
      <c r="AZ26" s="43"/>
      <c r="BA26" s="43"/>
      <c r="BB26" s="43"/>
      <c r="BC26" s="43"/>
      <c r="BD26" s="43"/>
      <c r="BE26" s="43"/>
      <c r="BF26" s="43"/>
      <c r="BG26" s="44"/>
      <c r="BH26" s="44"/>
      <c r="BI26" s="43"/>
      <c r="BJ26" s="43"/>
    </row>
    <row r="27" spans="1:68" x14ac:dyDescent="0.25">
      <c r="A27" s="18">
        <v>16</v>
      </c>
      <c r="B27" s="47" t="s">
        <v>47</v>
      </c>
      <c r="C27" s="48"/>
      <c r="D27" s="48"/>
      <c r="E27" s="48"/>
      <c r="F27" s="48"/>
      <c r="G27" s="48"/>
      <c r="H27" s="48"/>
      <c r="I27" s="49"/>
      <c r="J27" s="49"/>
      <c r="K27" s="49"/>
      <c r="L27" s="49"/>
      <c r="M27" s="49">
        <v>1</v>
      </c>
      <c r="N27" s="49"/>
      <c r="O27" s="49"/>
      <c r="P27" s="49"/>
      <c r="Q27" s="49"/>
      <c r="R27" s="49">
        <v>1</v>
      </c>
      <c r="S27" s="49"/>
      <c r="T27" s="49"/>
      <c r="U27" s="49"/>
      <c r="V27" s="49"/>
      <c r="W27" s="49"/>
      <c r="X27" s="49"/>
      <c r="Y27" s="50"/>
      <c r="Z27" s="51"/>
      <c r="AA27" s="49"/>
      <c r="AB27" s="49"/>
      <c r="AC27" s="49"/>
      <c r="AD27" s="49">
        <v>1</v>
      </c>
      <c r="AE27" s="49"/>
      <c r="AF27" s="49"/>
      <c r="AG27" s="49"/>
      <c r="AH27" s="49">
        <v>1</v>
      </c>
      <c r="AI27" s="49"/>
      <c r="AJ27" s="49">
        <v>2</v>
      </c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>
        <v>2</v>
      </c>
      <c r="AY27" s="48"/>
      <c r="AZ27" s="48"/>
      <c r="BA27" s="48"/>
      <c r="BB27" s="48"/>
      <c r="BC27" s="48"/>
      <c r="BD27" s="48"/>
      <c r="BE27" s="48"/>
      <c r="BF27" s="48"/>
      <c r="BG27" s="49"/>
      <c r="BH27" s="49"/>
      <c r="BI27" s="48"/>
      <c r="BJ27" s="48"/>
      <c r="BK27" s="2"/>
      <c r="BL27" s="2"/>
      <c r="BM27" s="36"/>
      <c r="BN27" s="163">
        <f t="shared" ref="BN27:BO31" si="5">SUM(C27+E27+G27+I27+K27+M27+O27+Q27+S27+U27+W27+Y27+AA27+AC27+AE27+AG27+AI27+AK27+AM27+AO27+AQ27+AS27+AU27+AW27+AY27+BA27+BC27+BE27+BG27+BI27+BK27)</f>
        <v>1</v>
      </c>
      <c r="BO27" s="164">
        <f t="shared" si="5"/>
        <v>7</v>
      </c>
      <c r="BP27" s="174">
        <f>SUM(BN27:BO27)</f>
        <v>8</v>
      </c>
    </row>
    <row r="28" spans="1:68" x14ac:dyDescent="0.25">
      <c r="A28" s="18">
        <v>17</v>
      </c>
      <c r="B28" s="29" t="s">
        <v>48</v>
      </c>
      <c r="C28" s="19"/>
      <c r="D28" s="19"/>
      <c r="E28" s="19"/>
      <c r="F28" s="19">
        <v>1</v>
      </c>
      <c r="G28" s="19"/>
      <c r="H28" s="19">
        <v>2</v>
      </c>
      <c r="I28" s="30"/>
      <c r="J28" s="30">
        <v>2</v>
      </c>
      <c r="K28" s="30"/>
      <c r="L28" s="30"/>
      <c r="M28" s="30"/>
      <c r="N28" s="30"/>
      <c r="O28" s="30"/>
      <c r="P28" s="30"/>
      <c r="Q28" s="30"/>
      <c r="R28" s="30"/>
      <c r="S28" s="30"/>
      <c r="T28" s="30">
        <v>2</v>
      </c>
      <c r="U28" s="30"/>
      <c r="V28" s="30"/>
      <c r="W28" s="30"/>
      <c r="X28" s="30"/>
      <c r="Y28" s="20"/>
      <c r="Z28" s="21"/>
      <c r="AA28" s="30"/>
      <c r="AB28" s="30"/>
      <c r="AC28" s="30"/>
      <c r="AD28" s="30"/>
      <c r="AE28" s="30"/>
      <c r="AF28" s="30"/>
      <c r="AG28" s="30"/>
      <c r="AH28" s="30"/>
      <c r="AI28" s="30"/>
      <c r="AJ28" s="30">
        <v>1</v>
      </c>
      <c r="AK28" s="30">
        <v>1</v>
      </c>
      <c r="AL28" s="30"/>
      <c r="AM28" s="30"/>
      <c r="AN28" s="30"/>
      <c r="AO28" s="30"/>
      <c r="AP28" s="30">
        <v>2</v>
      </c>
      <c r="AQ28" s="30">
        <v>1</v>
      </c>
      <c r="AR28" s="30"/>
      <c r="AS28" s="30"/>
      <c r="AT28" s="30">
        <v>1</v>
      </c>
      <c r="AU28" s="30"/>
      <c r="AV28" s="30">
        <v>1</v>
      </c>
      <c r="AW28" s="30"/>
      <c r="AX28" s="30"/>
      <c r="AY28" s="19"/>
      <c r="AZ28" s="19"/>
      <c r="BA28" s="19"/>
      <c r="BB28" s="19"/>
      <c r="BC28" s="19"/>
      <c r="BD28" s="19"/>
      <c r="BE28" s="19"/>
      <c r="BF28" s="19"/>
      <c r="BG28" s="30"/>
      <c r="BH28" s="30"/>
      <c r="BI28" s="19"/>
      <c r="BJ28" s="19"/>
      <c r="BK28" s="2"/>
      <c r="BL28" s="2"/>
      <c r="BM28" s="36"/>
      <c r="BN28" s="155">
        <f t="shared" si="5"/>
        <v>2</v>
      </c>
      <c r="BO28" s="21">
        <f t="shared" si="5"/>
        <v>12</v>
      </c>
      <c r="BP28" s="145">
        <f>SUM(BN28:BO28)</f>
        <v>14</v>
      </c>
    </row>
    <row r="29" spans="1:68" x14ac:dyDescent="0.25">
      <c r="A29" s="18">
        <v>18</v>
      </c>
      <c r="B29" s="52" t="s">
        <v>49</v>
      </c>
      <c r="C29" s="19">
        <v>1</v>
      </c>
      <c r="D29" s="19"/>
      <c r="E29" s="19"/>
      <c r="F29" s="19"/>
      <c r="G29" s="19"/>
      <c r="H29" s="19"/>
      <c r="I29" s="30"/>
      <c r="J29" s="30"/>
      <c r="K29" s="30"/>
      <c r="L29" s="30"/>
      <c r="M29" s="30"/>
      <c r="N29" s="30"/>
      <c r="O29" s="30"/>
      <c r="P29" s="30">
        <v>2</v>
      </c>
      <c r="Q29" s="30"/>
      <c r="R29" s="30"/>
      <c r="S29" s="30"/>
      <c r="T29" s="30"/>
      <c r="U29" s="30"/>
      <c r="V29" s="30"/>
      <c r="W29" s="30"/>
      <c r="X29" s="30">
        <v>2</v>
      </c>
      <c r="Y29" s="20"/>
      <c r="Z29" s="21"/>
      <c r="AA29" s="30"/>
      <c r="AB29" s="30"/>
      <c r="AC29" s="30"/>
      <c r="AD29" s="30"/>
      <c r="AE29" s="30"/>
      <c r="AF29" s="30"/>
      <c r="AG29" s="30"/>
      <c r="AH29" s="30"/>
      <c r="AI29" s="30">
        <v>1</v>
      </c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19"/>
      <c r="AZ29" s="19"/>
      <c r="BA29" s="19"/>
      <c r="BB29" s="19"/>
      <c r="BC29" s="19"/>
      <c r="BD29" s="19"/>
      <c r="BE29" s="19"/>
      <c r="BF29" s="19"/>
      <c r="BG29" s="30"/>
      <c r="BH29" s="30"/>
      <c r="BI29" s="19"/>
      <c r="BJ29" s="19"/>
      <c r="BK29" s="2"/>
      <c r="BL29" s="2"/>
      <c r="BM29" s="36"/>
      <c r="BN29" s="155">
        <f t="shared" si="5"/>
        <v>2</v>
      </c>
      <c r="BO29" s="21">
        <f t="shared" si="5"/>
        <v>4</v>
      </c>
      <c r="BP29" s="145">
        <f>SUM(BN29:BO29)</f>
        <v>6</v>
      </c>
    </row>
    <row r="30" spans="1:68" x14ac:dyDescent="0.25">
      <c r="A30" s="18">
        <v>19</v>
      </c>
      <c r="B30" s="19" t="s">
        <v>50</v>
      </c>
      <c r="C30" s="19"/>
      <c r="D30" s="19"/>
      <c r="E30" s="19"/>
      <c r="F30" s="19"/>
      <c r="G30" s="19"/>
      <c r="H30" s="1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20"/>
      <c r="Z30" s="21">
        <v>1</v>
      </c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19"/>
      <c r="AZ30" s="19"/>
      <c r="BA30" s="19"/>
      <c r="BB30" s="19"/>
      <c r="BC30" s="19"/>
      <c r="BD30" s="19"/>
      <c r="BE30" s="19"/>
      <c r="BF30" s="19"/>
      <c r="BG30" s="30"/>
      <c r="BH30" s="30"/>
      <c r="BI30" s="19"/>
      <c r="BJ30" s="19"/>
      <c r="BK30" s="2"/>
      <c r="BL30" s="2"/>
      <c r="BM30" s="36"/>
      <c r="BN30" s="155">
        <f t="shared" si="5"/>
        <v>0</v>
      </c>
      <c r="BO30" s="21">
        <f t="shared" si="5"/>
        <v>1</v>
      </c>
      <c r="BP30" s="145">
        <f>SUM(BN30:BO30)</f>
        <v>1</v>
      </c>
    </row>
    <row r="31" spans="1:68" x14ac:dyDescent="0.25">
      <c r="A31" s="18">
        <v>20</v>
      </c>
      <c r="B31" s="29" t="s">
        <v>51</v>
      </c>
      <c r="C31" s="19"/>
      <c r="D31" s="19"/>
      <c r="E31" s="19"/>
      <c r="F31" s="19"/>
      <c r="G31" s="19"/>
      <c r="H31" s="1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>
        <v>1</v>
      </c>
      <c r="W31" s="30"/>
      <c r="X31" s="30"/>
      <c r="Y31" s="20"/>
      <c r="Z31" s="21"/>
      <c r="AA31" s="30"/>
      <c r="AB31" s="30"/>
      <c r="AC31" s="30">
        <v>2</v>
      </c>
      <c r="AD31" s="30"/>
      <c r="AE31" s="30"/>
      <c r="AF31" s="30"/>
      <c r="AG31" s="30"/>
      <c r="AH31" s="30"/>
      <c r="AI31" s="30">
        <v>1</v>
      </c>
      <c r="AJ31" s="30"/>
      <c r="AK31" s="30"/>
      <c r="AL31" s="30">
        <v>1</v>
      </c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19"/>
      <c r="AZ31" s="19"/>
      <c r="BA31" s="19"/>
      <c r="BB31" s="19"/>
      <c r="BC31" s="19"/>
      <c r="BD31" s="19"/>
      <c r="BE31" s="19"/>
      <c r="BF31" s="19"/>
      <c r="BG31" s="30"/>
      <c r="BH31" s="30"/>
      <c r="BI31" s="19"/>
      <c r="BJ31" s="19"/>
      <c r="BK31" s="2"/>
      <c r="BL31" s="2"/>
      <c r="BM31" s="36"/>
      <c r="BN31" s="155">
        <f t="shared" si="5"/>
        <v>3</v>
      </c>
      <c r="BO31" s="21">
        <f t="shared" si="5"/>
        <v>2</v>
      </c>
      <c r="BP31" s="145">
        <f>SUM(BN31:BO31)</f>
        <v>5</v>
      </c>
    </row>
    <row r="32" spans="1:68" ht="15.75" thickBot="1" x14ac:dyDescent="0.3">
      <c r="A32" s="18"/>
      <c r="B32" s="53"/>
      <c r="C32" s="53"/>
      <c r="D32" s="53"/>
      <c r="E32" s="53"/>
      <c r="F32" s="53"/>
      <c r="G32" s="53"/>
      <c r="H32" s="53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5"/>
      <c r="Z32" s="56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3"/>
      <c r="AZ32" s="53"/>
      <c r="BA32" s="53"/>
      <c r="BB32" s="53"/>
      <c r="BC32" s="53"/>
      <c r="BD32" s="53"/>
      <c r="BE32" s="53"/>
      <c r="BF32" s="53"/>
      <c r="BG32" s="54"/>
      <c r="BH32" s="54"/>
      <c r="BI32" s="53"/>
      <c r="BJ32" s="53"/>
      <c r="BN32" s="166">
        <f>SUM(BN27:BN31)</f>
        <v>8</v>
      </c>
      <c r="BO32" s="167">
        <f>SUM(BO27:BO31)</f>
        <v>26</v>
      </c>
      <c r="BP32" s="175">
        <f>SUM(BP27:BP31)</f>
        <v>34</v>
      </c>
    </row>
    <row r="33" spans="1:68" x14ac:dyDescent="0.25">
      <c r="A33" s="18"/>
      <c r="B33" s="53"/>
      <c r="C33" s="53"/>
      <c r="D33" s="53"/>
      <c r="E33" s="53"/>
      <c r="F33" s="53"/>
      <c r="G33" s="53"/>
      <c r="H33" s="53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5"/>
      <c r="Z33" s="56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3"/>
      <c r="AZ33" s="53"/>
      <c r="BA33" s="53"/>
      <c r="BB33" s="53"/>
      <c r="BC33" s="53"/>
      <c r="BD33" s="53"/>
      <c r="BE33" s="53"/>
      <c r="BF33" s="53"/>
      <c r="BG33" s="54"/>
      <c r="BH33" s="54"/>
      <c r="BI33" s="53"/>
      <c r="BJ33" s="53"/>
      <c r="BN33" s="176"/>
      <c r="BO33" s="176"/>
      <c r="BP33" s="176"/>
    </row>
    <row r="34" spans="1:68" ht="15.75" thickBot="1" x14ac:dyDescent="0.3">
      <c r="A34" s="18"/>
      <c r="B34" s="57" t="s">
        <v>52</v>
      </c>
      <c r="C34" s="43"/>
      <c r="D34" s="43"/>
      <c r="E34" s="43"/>
      <c r="F34" s="43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5"/>
      <c r="Z34" s="46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3"/>
      <c r="AZ34" s="43"/>
      <c r="BA34" s="43"/>
      <c r="BB34" s="43"/>
      <c r="BC34" s="43"/>
      <c r="BD34" s="43"/>
      <c r="BE34" s="43"/>
      <c r="BF34" s="43"/>
      <c r="BG34" s="44"/>
      <c r="BH34" s="44"/>
      <c r="BI34" s="43"/>
      <c r="BJ34" s="43"/>
    </row>
    <row r="35" spans="1:68" x14ac:dyDescent="0.25">
      <c r="A35" s="18">
        <v>21</v>
      </c>
      <c r="B35" s="58" t="s">
        <v>53</v>
      </c>
      <c r="C35" s="19"/>
      <c r="D35" s="19"/>
      <c r="E35" s="19"/>
      <c r="F35" s="19"/>
      <c r="G35" s="19"/>
      <c r="H35" s="19"/>
      <c r="I35" s="30"/>
      <c r="J35" s="30"/>
      <c r="K35" s="30"/>
      <c r="L35" s="30">
        <v>1</v>
      </c>
      <c r="M35" s="30"/>
      <c r="N35" s="30"/>
      <c r="O35" s="30"/>
      <c r="P35" s="30"/>
      <c r="Q35" s="30"/>
      <c r="R35" s="30"/>
      <c r="S35" s="30">
        <v>2</v>
      </c>
      <c r="T35" s="30">
        <v>1</v>
      </c>
      <c r="U35" s="30"/>
      <c r="V35" s="30"/>
      <c r="W35" s="30"/>
      <c r="X35" s="30">
        <v>1</v>
      </c>
      <c r="Y35" s="20"/>
      <c r="Z35" s="21"/>
      <c r="AA35" s="30"/>
      <c r="AB35" s="30"/>
      <c r="AC35" s="30"/>
      <c r="AD35" s="30"/>
      <c r="AE35" s="30"/>
      <c r="AF35" s="30"/>
      <c r="AG35" s="30"/>
      <c r="AH35" s="30">
        <v>1</v>
      </c>
      <c r="AI35" s="30"/>
      <c r="AJ35" s="30"/>
      <c r="AK35" s="30"/>
      <c r="AL35" s="30"/>
      <c r="AM35" s="30"/>
      <c r="AN35" s="30">
        <v>1</v>
      </c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19"/>
      <c r="AZ35" s="19"/>
      <c r="BA35" s="19"/>
      <c r="BB35" s="19"/>
      <c r="BC35" s="19"/>
      <c r="BD35" s="19"/>
      <c r="BE35" s="19"/>
      <c r="BF35" s="19"/>
      <c r="BG35" s="30"/>
      <c r="BH35" s="30"/>
      <c r="BI35" s="19"/>
      <c r="BJ35" s="19"/>
      <c r="BK35" s="2"/>
      <c r="BL35" s="2"/>
      <c r="BM35" s="36"/>
      <c r="BN35" s="163">
        <f t="shared" ref="BN35:BO40" si="6">SUM(C35+E35+G35+I35+K35+M35+O35+Q35+S35+U35+W35+Y35+AA35+AC35+AE35+AG35+AI35+AK35+AM35+AO35+AQ35+AS35+AU35+AW35+AY35+BA35+BC35+BE35+BG35+BI35+BK35)</f>
        <v>2</v>
      </c>
      <c r="BO35" s="164">
        <f t="shared" si="6"/>
        <v>5</v>
      </c>
      <c r="BP35" s="165">
        <f>SUM(BN35:BO35)</f>
        <v>7</v>
      </c>
    </row>
    <row r="36" spans="1:68" x14ac:dyDescent="0.25">
      <c r="A36" s="18">
        <v>22</v>
      </c>
      <c r="B36" s="58" t="s">
        <v>54</v>
      </c>
      <c r="C36" s="19"/>
      <c r="D36" s="19">
        <v>1</v>
      </c>
      <c r="E36" s="19"/>
      <c r="F36" s="19"/>
      <c r="G36" s="19"/>
      <c r="H36" s="19">
        <v>3</v>
      </c>
      <c r="I36" s="30"/>
      <c r="J36" s="30"/>
      <c r="K36" s="30"/>
      <c r="L36" s="30"/>
      <c r="M36" s="30">
        <v>1</v>
      </c>
      <c r="N36" s="30">
        <v>1</v>
      </c>
      <c r="O36" s="30"/>
      <c r="P36" s="30"/>
      <c r="Q36" s="30"/>
      <c r="R36" s="30">
        <v>3</v>
      </c>
      <c r="S36" s="30"/>
      <c r="T36" s="30">
        <v>1</v>
      </c>
      <c r="U36" s="30"/>
      <c r="V36" s="30">
        <v>1</v>
      </c>
      <c r="W36" s="30"/>
      <c r="X36" s="30"/>
      <c r="Y36" s="20"/>
      <c r="Z36" s="21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>
        <v>2</v>
      </c>
      <c r="AL36" s="30">
        <v>1</v>
      </c>
      <c r="AM36" s="30"/>
      <c r="AN36" s="30"/>
      <c r="AO36" s="30"/>
      <c r="AP36" s="30"/>
      <c r="AQ36" s="30"/>
      <c r="AR36" s="30"/>
      <c r="AS36" s="30"/>
      <c r="AT36" s="30"/>
      <c r="AU36" s="30">
        <v>1</v>
      </c>
      <c r="AV36" s="30"/>
      <c r="AW36" s="30"/>
      <c r="AX36" s="30"/>
      <c r="AY36" s="19"/>
      <c r="AZ36" s="19"/>
      <c r="BA36" s="19"/>
      <c r="BB36" s="19"/>
      <c r="BC36" s="19"/>
      <c r="BD36" s="19"/>
      <c r="BE36" s="19"/>
      <c r="BF36" s="19"/>
      <c r="BG36" s="30"/>
      <c r="BH36" s="30"/>
      <c r="BI36" s="19"/>
      <c r="BJ36" s="19"/>
      <c r="BK36" s="2"/>
      <c r="BL36" s="2"/>
      <c r="BM36" s="36"/>
      <c r="BN36" s="155">
        <f t="shared" si="6"/>
        <v>4</v>
      </c>
      <c r="BO36" s="21">
        <f t="shared" si="6"/>
        <v>11</v>
      </c>
      <c r="BP36" s="156">
        <f t="shared" ref="BP36:BP41" si="7">SUM(BN36:BO36)</f>
        <v>15</v>
      </c>
    </row>
    <row r="37" spans="1:68" x14ac:dyDescent="0.25">
      <c r="A37" s="18">
        <v>23</v>
      </c>
      <c r="B37" s="31" t="s">
        <v>55</v>
      </c>
      <c r="C37" s="19">
        <v>1</v>
      </c>
      <c r="D37" s="19"/>
      <c r="E37" s="19"/>
      <c r="F37" s="19"/>
      <c r="G37" s="19"/>
      <c r="H37" s="19"/>
      <c r="I37" s="30"/>
      <c r="J37" s="30"/>
      <c r="K37" s="30"/>
      <c r="L37" s="30"/>
      <c r="M37" s="30">
        <v>1</v>
      </c>
      <c r="N37" s="30">
        <v>2</v>
      </c>
      <c r="O37" s="30"/>
      <c r="P37" s="30"/>
      <c r="Q37" s="30"/>
      <c r="R37" s="30"/>
      <c r="S37" s="30"/>
      <c r="T37" s="30">
        <v>1</v>
      </c>
      <c r="U37" s="30"/>
      <c r="V37" s="30">
        <v>1</v>
      </c>
      <c r="W37" s="30"/>
      <c r="X37" s="30"/>
      <c r="Y37" s="20"/>
      <c r="Z37" s="21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>
        <v>1</v>
      </c>
      <c r="AM37" s="30"/>
      <c r="AN37" s="30"/>
      <c r="AO37" s="30"/>
      <c r="AP37" s="30"/>
      <c r="AQ37" s="30"/>
      <c r="AR37" s="30"/>
      <c r="AS37" s="30"/>
      <c r="AT37" s="30">
        <v>1</v>
      </c>
      <c r="AU37" s="30"/>
      <c r="AV37" s="30"/>
      <c r="AW37" s="30"/>
      <c r="AX37" s="30">
        <v>1</v>
      </c>
      <c r="AY37" s="19"/>
      <c r="AZ37" s="19"/>
      <c r="BA37" s="19"/>
      <c r="BB37" s="19"/>
      <c r="BC37" s="19"/>
      <c r="BD37" s="19"/>
      <c r="BE37" s="19"/>
      <c r="BF37" s="19"/>
      <c r="BG37" s="30"/>
      <c r="BH37" s="30"/>
      <c r="BI37" s="19"/>
      <c r="BJ37" s="19"/>
      <c r="BK37" s="2"/>
      <c r="BL37" s="2"/>
      <c r="BM37" s="36"/>
      <c r="BN37" s="155">
        <f t="shared" si="6"/>
        <v>2</v>
      </c>
      <c r="BO37" s="21">
        <f t="shared" si="6"/>
        <v>7</v>
      </c>
      <c r="BP37" s="156">
        <f t="shared" si="7"/>
        <v>9</v>
      </c>
    </row>
    <row r="38" spans="1:68" s="14" customFormat="1" x14ac:dyDescent="0.25">
      <c r="A38" s="136">
        <v>24</v>
      </c>
      <c r="B38" s="137" t="s">
        <v>56</v>
      </c>
      <c r="C38" s="137"/>
      <c r="D38" s="137">
        <v>1</v>
      </c>
      <c r="E38" s="137">
        <v>1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62"/>
      <c r="Z38" s="138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"/>
      <c r="BL38" s="13"/>
      <c r="BM38" s="169"/>
      <c r="BN38" s="157">
        <f t="shared" si="6"/>
        <v>1</v>
      </c>
      <c r="BO38" s="138">
        <f t="shared" si="6"/>
        <v>1</v>
      </c>
      <c r="BP38" s="158">
        <f t="shared" si="7"/>
        <v>2</v>
      </c>
    </row>
    <row r="39" spans="1:68" x14ac:dyDescent="0.25">
      <c r="A39" s="18">
        <v>25</v>
      </c>
      <c r="B39" s="31" t="s">
        <v>57</v>
      </c>
      <c r="C39" s="19"/>
      <c r="D39" s="19"/>
      <c r="E39" s="19"/>
      <c r="F39" s="19"/>
      <c r="G39" s="19"/>
      <c r="H39" s="1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>
        <v>1</v>
      </c>
      <c r="U39" s="30"/>
      <c r="V39" s="30"/>
      <c r="W39" s="30"/>
      <c r="X39" s="30"/>
      <c r="Y39" s="20"/>
      <c r="Z39" s="21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>
        <v>1</v>
      </c>
      <c r="AU39" s="30"/>
      <c r="AV39" s="30"/>
      <c r="AW39" s="30"/>
      <c r="AX39" s="30"/>
      <c r="AY39" s="19"/>
      <c r="AZ39" s="19"/>
      <c r="BA39" s="19"/>
      <c r="BB39" s="19"/>
      <c r="BC39" s="19"/>
      <c r="BD39" s="19"/>
      <c r="BE39" s="19"/>
      <c r="BF39" s="19"/>
      <c r="BG39" s="30"/>
      <c r="BH39" s="30"/>
      <c r="BI39" s="19"/>
      <c r="BJ39" s="19"/>
      <c r="BK39" s="2"/>
      <c r="BL39" s="2"/>
      <c r="BM39" s="36"/>
      <c r="BN39" s="155">
        <f t="shared" si="6"/>
        <v>0</v>
      </c>
      <c r="BO39" s="21">
        <f t="shared" si="6"/>
        <v>2</v>
      </c>
      <c r="BP39" s="156">
        <f t="shared" si="7"/>
        <v>2</v>
      </c>
    </row>
    <row r="40" spans="1:68" x14ac:dyDescent="0.25">
      <c r="A40" s="18">
        <v>26</v>
      </c>
      <c r="B40" s="31" t="s">
        <v>58</v>
      </c>
      <c r="C40" s="19"/>
      <c r="D40" s="19"/>
      <c r="E40" s="19"/>
      <c r="F40" s="19">
        <v>1</v>
      </c>
      <c r="G40" s="19"/>
      <c r="H40" s="19"/>
      <c r="I40" s="30"/>
      <c r="J40" s="30"/>
      <c r="K40" s="30"/>
      <c r="L40" s="30"/>
      <c r="M40" s="30">
        <v>1</v>
      </c>
      <c r="N40" s="30"/>
      <c r="O40" s="30"/>
      <c r="P40" s="30"/>
      <c r="Q40" s="30"/>
      <c r="R40" s="30"/>
      <c r="S40" s="30"/>
      <c r="T40" s="30"/>
      <c r="U40" s="30">
        <v>1</v>
      </c>
      <c r="V40" s="30"/>
      <c r="W40" s="30"/>
      <c r="X40" s="30">
        <v>1</v>
      </c>
      <c r="Y40" s="20"/>
      <c r="Z40" s="21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19"/>
      <c r="AZ40" s="19"/>
      <c r="BA40" s="19"/>
      <c r="BB40" s="19"/>
      <c r="BC40" s="19"/>
      <c r="BD40" s="19"/>
      <c r="BE40" s="19"/>
      <c r="BF40" s="19"/>
      <c r="BG40" s="30"/>
      <c r="BH40" s="30"/>
      <c r="BI40" s="19"/>
      <c r="BJ40" s="19"/>
      <c r="BK40" s="2"/>
      <c r="BL40" s="2"/>
      <c r="BM40" s="36"/>
      <c r="BN40" s="155">
        <f t="shared" si="6"/>
        <v>2</v>
      </c>
      <c r="BO40" s="21">
        <f t="shared" si="6"/>
        <v>2</v>
      </c>
      <c r="BP40" s="156">
        <f t="shared" si="7"/>
        <v>4</v>
      </c>
    </row>
    <row r="41" spans="1:68" ht="15.75" thickBot="1" x14ac:dyDescent="0.3">
      <c r="A41" s="18"/>
      <c r="B41" s="129"/>
      <c r="C41" s="53"/>
      <c r="D41" s="53"/>
      <c r="E41" s="53"/>
      <c r="F41" s="53"/>
      <c r="G41" s="53"/>
      <c r="H41" s="53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5"/>
      <c r="Z41" s="56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3"/>
      <c r="AZ41" s="53"/>
      <c r="BA41" s="53"/>
      <c r="BB41" s="53"/>
      <c r="BC41" s="53"/>
      <c r="BD41" s="53"/>
      <c r="BE41" s="53"/>
      <c r="BF41" s="53"/>
      <c r="BG41" s="54"/>
      <c r="BH41" s="54"/>
      <c r="BI41" s="53"/>
      <c r="BJ41" s="53"/>
      <c r="BK41" s="93"/>
      <c r="BL41" s="93"/>
      <c r="BM41" s="53"/>
      <c r="BN41" s="178">
        <f>SUM(BN35:BN40)</f>
        <v>11</v>
      </c>
      <c r="BO41" s="179">
        <f>SUM(BO35:BO40)</f>
        <v>28</v>
      </c>
      <c r="BP41" s="180">
        <f t="shared" si="7"/>
        <v>39</v>
      </c>
    </row>
    <row r="42" spans="1:68" x14ac:dyDescent="0.25">
      <c r="A42" s="18"/>
      <c r="B42" s="18"/>
      <c r="C42" s="18"/>
      <c r="D42" s="18"/>
      <c r="E42" s="18"/>
      <c r="F42" s="18"/>
      <c r="G42" s="18"/>
      <c r="H42" s="18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3"/>
      <c r="Z42" s="34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18"/>
      <c r="AZ42" s="18"/>
      <c r="BA42" s="18"/>
      <c r="BB42" s="18"/>
      <c r="BC42" s="18"/>
      <c r="BD42" s="18"/>
      <c r="BE42" s="18"/>
      <c r="BF42" s="18"/>
      <c r="BG42" s="32"/>
      <c r="BH42" s="32"/>
      <c r="BI42" s="18"/>
      <c r="BJ42" s="18"/>
    </row>
    <row r="43" spans="1:68" ht="15.75" thickBot="1" x14ac:dyDescent="0.3">
      <c r="A43" s="18"/>
      <c r="B43" s="57" t="s">
        <v>59</v>
      </c>
      <c r="C43" s="43"/>
      <c r="D43" s="43"/>
      <c r="E43" s="43"/>
      <c r="F43" s="43"/>
      <c r="G43" s="43"/>
      <c r="H43" s="43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5"/>
      <c r="Z43" s="46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3"/>
      <c r="AZ43" s="43"/>
      <c r="BA43" s="43"/>
      <c r="BB43" s="43"/>
      <c r="BC43" s="43"/>
      <c r="BD43" s="43"/>
      <c r="BE43" s="43"/>
      <c r="BF43" s="43"/>
      <c r="BG43" s="44"/>
      <c r="BH43" s="44"/>
      <c r="BI43" s="43"/>
      <c r="BJ43" s="43"/>
    </row>
    <row r="44" spans="1:68" x14ac:dyDescent="0.25">
      <c r="A44" s="18">
        <v>27</v>
      </c>
      <c r="B44" s="58" t="s">
        <v>60</v>
      </c>
      <c r="C44" s="19"/>
      <c r="D44" s="19"/>
      <c r="E44" s="19"/>
      <c r="F44" s="19"/>
      <c r="G44" s="19"/>
      <c r="H44" s="19"/>
      <c r="I44" s="30"/>
      <c r="J44" s="30"/>
      <c r="K44" s="30">
        <v>1</v>
      </c>
      <c r="L44" s="30"/>
      <c r="M44" s="30"/>
      <c r="N44" s="30">
        <v>1</v>
      </c>
      <c r="O44" s="30">
        <v>1</v>
      </c>
      <c r="P44" s="30">
        <v>1</v>
      </c>
      <c r="Q44" s="30"/>
      <c r="R44" s="30"/>
      <c r="S44" s="30"/>
      <c r="T44" s="30"/>
      <c r="U44" s="30">
        <v>1</v>
      </c>
      <c r="V44" s="30"/>
      <c r="W44" s="30"/>
      <c r="X44" s="30"/>
      <c r="Y44" s="20"/>
      <c r="Z44" s="21"/>
      <c r="AA44" s="30"/>
      <c r="AB44" s="30"/>
      <c r="AC44" s="30"/>
      <c r="AD44" s="30"/>
      <c r="AE44" s="30"/>
      <c r="AF44" s="30"/>
      <c r="AG44" s="30"/>
      <c r="AH44" s="30"/>
      <c r="AI44" s="30"/>
      <c r="AJ44" s="30">
        <v>1</v>
      </c>
      <c r="AK44" s="30"/>
      <c r="AL44" s="30">
        <v>2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>
        <v>1</v>
      </c>
      <c r="AW44" s="30"/>
      <c r="AX44" s="30"/>
      <c r="AY44" s="19"/>
      <c r="AZ44" s="19"/>
      <c r="BA44" s="19"/>
      <c r="BB44" s="19"/>
      <c r="BC44" s="19"/>
      <c r="BD44" s="19"/>
      <c r="BE44" s="19"/>
      <c r="BF44" s="19"/>
      <c r="BG44" s="30"/>
      <c r="BH44" s="30"/>
      <c r="BI44" s="19"/>
      <c r="BJ44" s="19"/>
      <c r="BK44" s="2"/>
      <c r="BL44" s="2"/>
      <c r="BM44" s="19"/>
      <c r="BN44" s="163">
        <f t="shared" ref="BN44:BO46" si="8">SUM(C44+E44+G44+I44+K44+M44+O44+Q44+S44+U44+W44+Y44+AA44+AC44+AE44+AG44+AI44+AK44+AM44+AO44+AQ44+AS44+AU44+AW44+AY44+BA44+BC44+BE44+BG44+BI44+BK44)</f>
        <v>3</v>
      </c>
      <c r="BO44" s="164">
        <f t="shared" si="8"/>
        <v>6</v>
      </c>
      <c r="BP44" s="165">
        <f>SUM(BN44:BO44)</f>
        <v>9</v>
      </c>
    </row>
    <row r="45" spans="1:68" x14ac:dyDescent="0.25">
      <c r="A45" s="18">
        <v>28</v>
      </c>
      <c r="B45" s="31" t="s">
        <v>61</v>
      </c>
      <c r="C45" s="19"/>
      <c r="D45" s="19"/>
      <c r="E45" s="19"/>
      <c r="F45" s="19"/>
      <c r="G45" s="19"/>
      <c r="H45" s="19"/>
      <c r="I45" s="30"/>
      <c r="J45" s="30"/>
      <c r="K45" s="30"/>
      <c r="L45" s="30"/>
      <c r="M45" s="30"/>
      <c r="N45" s="30"/>
      <c r="O45" s="30"/>
      <c r="P45" s="30">
        <v>1</v>
      </c>
      <c r="Q45" s="30"/>
      <c r="R45" s="30">
        <v>1</v>
      </c>
      <c r="S45" s="30"/>
      <c r="T45" s="30"/>
      <c r="U45" s="30"/>
      <c r="V45" s="30"/>
      <c r="W45" s="30"/>
      <c r="X45" s="30"/>
      <c r="Y45" s="20"/>
      <c r="Z45" s="21">
        <v>1</v>
      </c>
      <c r="AA45" s="30">
        <v>1</v>
      </c>
      <c r="AB45" s="30"/>
      <c r="AC45" s="30"/>
      <c r="AD45" s="30"/>
      <c r="AE45" s="30"/>
      <c r="AF45" s="30">
        <v>1</v>
      </c>
      <c r="AG45" s="30"/>
      <c r="AH45" s="30"/>
      <c r="AI45" s="30">
        <v>1</v>
      </c>
      <c r="AJ45" s="30"/>
      <c r="AK45" s="30"/>
      <c r="AL45" s="30"/>
      <c r="AM45" s="30">
        <v>1</v>
      </c>
      <c r="AN45" s="30">
        <v>1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19"/>
      <c r="AZ45" s="19"/>
      <c r="BA45" s="19"/>
      <c r="BB45" s="19"/>
      <c r="BC45" s="19"/>
      <c r="BD45" s="19"/>
      <c r="BE45" s="19"/>
      <c r="BF45" s="19"/>
      <c r="BG45" s="30"/>
      <c r="BH45" s="30"/>
      <c r="BI45" s="19"/>
      <c r="BJ45" s="19"/>
      <c r="BK45" s="2"/>
      <c r="BL45" s="2"/>
      <c r="BM45" s="19"/>
      <c r="BN45" s="155">
        <f t="shared" si="8"/>
        <v>3</v>
      </c>
      <c r="BO45" s="21">
        <f t="shared" si="8"/>
        <v>5</v>
      </c>
      <c r="BP45" s="156">
        <f>SUM(BN45:BO45)</f>
        <v>8</v>
      </c>
    </row>
    <row r="46" spans="1:68" x14ac:dyDescent="0.25">
      <c r="A46" s="18">
        <v>29</v>
      </c>
      <c r="B46" s="58" t="s">
        <v>62</v>
      </c>
      <c r="C46" s="19"/>
      <c r="D46" s="19">
        <v>2</v>
      </c>
      <c r="E46" s="19"/>
      <c r="F46" s="19"/>
      <c r="G46" s="19"/>
      <c r="H46" s="19"/>
      <c r="I46" s="30">
        <v>1</v>
      </c>
      <c r="J46" s="30">
        <v>2</v>
      </c>
      <c r="K46" s="30"/>
      <c r="L46" s="30"/>
      <c r="M46" s="30">
        <v>1</v>
      </c>
      <c r="N46" s="30"/>
      <c r="O46" s="30"/>
      <c r="P46" s="30"/>
      <c r="Q46" s="30"/>
      <c r="R46" s="30"/>
      <c r="S46" s="30">
        <v>1</v>
      </c>
      <c r="T46" s="30"/>
      <c r="U46" s="30"/>
      <c r="V46" s="30">
        <v>1</v>
      </c>
      <c r="W46" s="30"/>
      <c r="X46" s="30">
        <v>2</v>
      </c>
      <c r="Y46" s="20"/>
      <c r="Z46" s="21"/>
      <c r="AA46" s="30"/>
      <c r="AB46" s="30"/>
      <c r="AC46" s="30"/>
      <c r="AD46" s="30"/>
      <c r="AE46" s="30">
        <v>1</v>
      </c>
      <c r="AF46" s="30">
        <v>1</v>
      </c>
      <c r="AG46" s="30"/>
      <c r="AH46" s="30"/>
      <c r="AI46" s="30">
        <v>1</v>
      </c>
      <c r="AJ46" s="30">
        <v>3</v>
      </c>
      <c r="AK46" s="30"/>
      <c r="AL46" s="30">
        <v>1</v>
      </c>
      <c r="AM46" s="30"/>
      <c r="AN46" s="30">
        <v>2</v>
      </c>
      <c r="AO46" s="30"/>
      <c r="AP46" s="30">
        <v>2</v>
      </c>
      <c r="AQ46" s="30"/>
      <c r="AR46" s="30"/>
      <c r="AS46" s="30"/>
      <c r="AT46" s="30"/>
      <c r="AU46" s="30"/>
      <c r="AV46" s="30">
        <v>1</v>
      </c>
      <c r="AW46" s="30">
        <v>1</v>
      </c>
      <c r="AX46" s="30">
        <v>1</v>
      </c>
      <c r="AY46" s="19"/>
      <c r="AZ46" s="19"/>
      <c r="BA46" s="19"/>
      <c r="BB46" s="19"/>
      <c r="BC46" s="19"/>
      <c r="BD46" s="19"/>
      <c r="BE46" s="19"/>
      <c r="BF46" s="19"/>
      <c r="BG46" s="30"/>
      <c r="BH46" s="30"/>
      <c r="BI46" s="19"/>
      <c r="BJ46" s="19"/>
      <c r="BK46" s="2"/>
      <c r="BL46" s="2"/>
      <c r="BM46" s="19"/>
      <c r="BN46" s="155">
        <f t="shared" si="8"/>
        <v>6</v>
      </c>
      <c r="BO46" s="21">
        <f t="shared" si="8"/>
        <v>18</v>
      </c>
      <c r="BP46" s="156">
        <f>SUM(BN46:BO46)</f>
        <v>24</v>
      </c>
    </row>
    <row r="47" spans="1:68" ht="15.75" thickBot="1" x14ac:dyDescent="0.3">
      <c r="A47" s="18"/>
      <c r="B47" s="19"/>
      <c r="C47" s="19"/>
      <c r="D47" s="19"/>
      <c r="E47" s="19"/>
      <c r="F47" s="19"/>
      <c r="G47" s="19"/>
      <c r="H47" s="1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20"/>
      <c r="Z47" s="21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19"/>
      <c r="AZ47" s="19"/>
      <c r="BA47" s="19"/>
      <c r="BB47" s="19"/>
      <c r="BC47" s="19"/>
      <c r="BD47" s="19"/>
      <c r="BE47" s="19"/>
      <c r="BF47" s="19"/>
      <c r="BG47" s="30"/>
      <c r="BH47" s="30"/>
      <c r="BI47" s="19"/>
      <c r="BJ47" s="19"/>
      <c r="BK47" s="2"/>
      <c r="BL47" s="2"/>
      <c r="BM47" s="19"/>
      <c r="BN47" s="178">
        <f>SUM(BN44:BN46)</f>
        <v>12</v>
      </c>
      <c r="BO47" s="179">
        <f>SUM(BO44:BO46)</f>
        <v>29</v>
      </c>
      <c r="BP47" s="180">
        <f>SUM(BN47:BO47)</f>
        <v>41</v>
      </c>
    </row>
    <row r="48" spans="1:68" x14ac:dyDescent="0.25">
      <c r="A48" s="18"/>
      <c r="B48" s="53"/>
      <c r="C48" s="53"/>
      <c r="D48" s="53"/>
      <c r="E48" s="53"/>
      <c r="F48" s="53"/>
      <c r="G48" s="53"/>
      <c r="H48" s="53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5"/>
      <c r="Z48" s="56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3"/>
      <c r="AZ48" s="53"/>
      <c r="BA48" s="53"/>
      <c r="BB48" s="53"/>
      <c r="BC48" s="53"/>
      <c r="BD48" s="53"/>
      <c r="BE48" s="53"/>
      <c r="BF48" s="53"/>
      <c r="BG48" s="54"/>
      <c r="BH48" s="54"/>
      <c r="BI48" s="53"/>
      <c r="BJ48" s="53"/>
      <c r="BK48" s="93"/>
      <c r="BL48" s="93"/>
      <c r="BM48" s="53"/>
      <c r="BN48" s="56"/>
      <c r="BO48" s="56"/>
      <c r="BP48" s="56"/>
    </row>
    <row r="49" spans="1:68" ht="15.75" thickBot="1" x14ac:dyDescent="0.3">
      <c r="A49" s="18"/>
      <c r="B49" s="57" t="s">
        <v>63</v>
      </c>
      <c r="C49" s="43"/>
      <c r="D49" s="43"/>
      <c r="E49" s="43"/>
      <c r="F49" s="43"/>
      <c r="G49" s="43"/>
      <c r="H49" s="43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5"/>
      <c r="Z49" s="46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3"/>
      <c r="AZ49" s="43"/>
      <c r="BA49" s="43"/>
      <c r="BB49" s="43"/>
      <c r="BC49" s="43"/>
      <c r="BD49" s="43"/>
      <c r="BE49" s="43"/>
      <c r="BF49" s="43"/>
      <c r="BG49" s="44"/>
      <c r="BH49" s="44"/>
      <c r="BI49" s="43"/>
      <c r="BJ49" s="43"/>
    </row>
    <row r="50" spans="1:68" x14ac:dyDescent="0.25">
      <c r="A50" s="18">
        <v>30</v>
      </c>
      <c r="B50" s="31" t="s">
        <v>38</v>
      </c>
      <c r="C50" s="19"/>
      <c r="D50" s="19"/>
      <c r="E50" s="19"/>
      <c r="F50" s="19"/>
      <c r="G50" s="19"/>
      <c r="H50" s="19">
        <v>1</v>
      </c>
      <c r="I50" s="30"/>
      <c r="J50" s="30"/>
      <c r="K50" s="30"/>
      <c r="L50" s="30"/>
      <c r="M50" s="30"/>
      <c r="N50" s="30"/>
      <c r="O50" s="30"/>
      <c r="P50" s="30">
        <v>2</v>
      </c>
      <c r="Q50" s="30"/>
      <c r="R50" s="30"/>
      <c r="S50" s="30"/>
      <c r="T50" s="30"/>
      <c r="U50" s="30"/>
      <c r="V50" s="30"/>
      <c r="W50" s="30"/>
      <c r="X50" s="30"/>
      <c r="Y50" s="20"/>
      <c r="Z50" s="21"/>
      <c r="AA50" s="30">
        <v>1</v>
      </c>
      <c r="AB50" s="30"/>
      <c r="AC50" s="30">
        <v>1</v>
      </c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19"/>
      <c r="AZ50" s="19"/>
      <c r="BA50" s="19"/>
      <c r="BB50" s="19"/>
      <c r="BC50" s="19"/>
      <c r="BD50" s="19"/>
      <c r="BE50" s="19"/>
      <c r="BF50" s="19"/>
      <c r="BG50" s="30"/>
      <c r="BH50" s="30"/>
      <c r="BI50" s="19"/>
      <c r="BJ50" s="19"/>
      <c r="BK50" s="2"/>
      <c r="BL50" s="2"/>
      <c r="BM50" s="36"/>
      <c r="BN50" s="163">
        <f>SUM(C50+E50+G50+I50+K50+M50+O50+Q50+S50+U50+W50+Y50+AA50+AC50+AE50+AG50+AI50+AK50+AM50+AO50+AQ50+AS50+AU50+AW50+AY50+BA50+BC50+BE50+BG50+BI50+BK50)</f>
        <v>2</v>
      </c>
      <c r="BO50" s="164">
        <f>SUM(D50+F50+H50+J50+L50+N50+P50+R50+T50+V50+X50+Z50+AB50+AD50+AF50+AH50+AJ50+AL50+AN50+AP50+AR50+AT50+AV50+AX50+AZ50+BB50+BD50+BF50+BH50+BJ50+BL50)</f>
        <v>3</v>
      </c>
      <c r="BP50" s="165">
        <f>SUM(BN50:BO50)</f>
        <v>5</v>
      </c>
    </row>
    <row r="51" spans="1:68" x14ac:dyDescent="0.25">
      <c r="A51" s="18">
        <v>31</v>
      </c>
      <c r="B51" s="29" t="s">
        <v>29</v>
      </c>
      <c r="C51" s="19"/>
      <c r="D51" s="19"/>
      <c r="E51" s="19"/>
      <c r="F51" s="19"/>
      <c r="G51" s="19"/>
      <c r="H51" s="19"/>
      <c r="I51" s="30"/>
      <c r="J51" s="30"/>
      <c r="K51" s="30"/>
      <c r="L51" s="30"/>
      <c r="M51" s="30"/>
      <c r="N51" s="30">
        <v>1</v>
      </c>
      <c r="O51" s="30"/>
      <c r="P51" s="30"/>
      <c r="Q51" s="30"/>
      <c r="R51" s="30">
        <v>1</v>
      </c>
      <c r="S51" s="30"/>
      <c r="T51" s="30"/>
      <c r="U51" s="30"/>
      <c r="V51" s="30"/>
      <c r="W51" s="30"/>
      <c r="X51" s="30"/>
      <c r="Y51" s="20"/>
      <c r="Z51" s="21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>
        <v>1</v>
      </c>
      <c r="AW51" s="30"/>
      <c r="AX51" s="30"/>
      <c r="AY51" s="19"/>
      <c r="AZ51" s="19"/>
      <c r="BA51" s="19"/>
      <c r="BB51" s="19"/>
      <c r="BC51" s="19"/>
      <c r="BD51" s="19"/>
      <c r="BE51" s="19"/>
      <c r="BF51" s="19"/>
      <c r="BG51" s="30"/>
      <c r="BH51" s="30"/>
      <c r="BI51" s="19"/>
      <c r="BJ51" s="19"/>
      <c r="BK51" s="2"/>
      <c r="BL51" s="2"/>
      <c r="BM51" s="36"/>
      <c r="BN51" s="155">
        <f t="shared" ref="BN51:BN59" si="9">SUM(C51+E51+G51+I51+K51+M51+O51+Q51+S51+U51+W51+Y51+AA51+AC51+AE51+AG51+AI51+AK51+AM51+AO51+AQ51+AS51+AU51+AW51+AY51+BA51+BC51+BE51+BG51+BI51+BK51)</f>
        <v>0</v>
      </c>
      <c r="BO51" s="21">
        <f t="shared" ref="BO51:BO59" si="10">SUM(D51+F51+H51+J51+L51+N51+P51+R51+T51+V51+X51+Z51+AB51+AD51+AF51+AH51+AJ51+AL51+AN51+AP51+AR51+AT51+AV51+AX51+AZ51+BB51+BD51+BF51+BH51+BJ51+BL51)</f>
        <v>3</v>
      </c>
      <c r="BP51" s="156">
        <f t="shared" ref="BP51:BP60" si="11">SUM(BN51:BO51)</f>
        <v>3</v>
      </c>
    </row>
    <row r="52" spans="1:68" x14ac:dyDescent="0.25">
      <c r="A52" s="18">
        <v>32</v>
      </c>
      <c r="B52" s="19" t="s">
        <v>30</v>
      </c>
      <c r="C52" s="19"/>
      <c r="D52" s="19"/>
      <c r="E52" s="19"/>
      <c r="F52" s="19"/>
      <c r="G52" s="19"/>
      <c r="H52" s="19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0"/>
      <c r="Z52" s="21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>
        <v>1</v>
      </c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19"/>
      <c r="AZ52" s="19"/>
      <c r="BA52" s="19"/>
      <c r="BB52" s="19"/>
      <c r="BC52" s="19"/>
      <c r="BD52" s="19"/>
      <c r="BE52" s="19"/>
      <c r="BF52" s="19"/>
      <c r="BG52" s="30"/>
      <c r="BH52" s="30"/>
      <c r="BI52" s="19"/>
      <c r="BJ52" s="19"/>
      <c r="BK52" s="2"/>
      <c r="BL52" s="2"/>
      <c r="BM52" s="36"/>
      <c r="BN52" s="155">
        <f t="shared" si="9"/>
        <v>1</v>
      </c>
      <c r="BO52" s="21">
        <f t="shared" si="10"/>
        <v>0</v>
      </c>
      <c r="BP52" s="156">
        <f t="shared" si="11"/>
        <v>1</v>
      </c>
    </row>
    <row r="53" spans="1:68" s="14" customFormat="1" x14ac:dyDescent="0.25">
      <c r="A53" s="136">
        <v>33</v>
      </c>
      <c r="B53" s="137" t="s">
        <v>64</v>
      </c>
      <c r="C53" s="137"/>
      <c r="D53" s="137"/>
      <c r="E53" s="137"/>
      <c r="F53" s="137"/>
      <c r="G53" s="137">
        <v>1</v>
      </c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>
        <v>1</v>
      </c>
      <c r="X53" s="137"/>
      <c r="Y53" s="162"/>
      <c r="Z53" s="138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"/>
      <c r="BL53" s="13"/>
      <c r="BM53" s="169"/>
      <c r="BN53" s="157">
        <f t="shared" si="9"/>
        <v>2</v>
      </c>
      <c r="BO53" s="138">
        <f t="shared" si="10"/>
        <v>0</v>
      </c>
      <c r="BP53" s="158">
        <f t="shared" si="11"/>
        <v>2</v>
      </c>
    </row>
    <row r="54" spans="1:68" s="14" customFormat="1" x14ac:dyDescent="0.25">
      <c r="A54" s="136">
        <v>34</v>
      </c>
      <c r="B54" s="137" t="s">
        <v>34</v>
      </c>
      <c r="C54" s="137"/>
      <c r="D54" s="137"/>
      <c r="E54" s="137"/>
      <c r="F54" s="137"/>
      <c r="G54" s="137"/>
      <c r="H54" s="137">
        <v>1</v>
      </c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62"/>
      <c r="Z54" s="138">
        <v>1</v>
      </c>
      <c r="AA54" s="137"/>
      <c r="AB54" s="137"/>
      <c r="AC54" s="137"/>
      <c r="AD54" s="137">
        <v>1</v>
      </c>
      <c r="AE54" s="137"/>
      <c r="AF54" s="137">
        <v>2</v>
      </c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"/>
      <c r="BL54" s="13"/>
      <c r="BM54" s="169"/>
      <c r="BN54" s="157">
        <f t="shared" si="9"/>
        <v>0</v>
      </c>
      <c r="BO54" s="138">
        <f t="shared" si="10"/>
        <v>5</v>
      </c>
      <c r="BP54" s="158">
        <f t="shared" si="11"/>
        <v>5</v>
      </c>
    </row>
    <row r="55" spans="1:68" s="141" customFormat="1" x14ac:dyDescent="0.25">
      <c r="A55" s="32">
        <v>35</v>
      </c>
      <c r="B55" s="30" t="s">
        <v>65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0"/>
      <c r="Z55" s="21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140"/>
      <c r="BL55" s="140"/>
      <c r="BM55" s="39"/>
      <c r="BN55" s="155">
        <f t="shared" si="9"/>
        <v>0</v>
      </c>
      <c r="BO55" s="21">
        <f t="shared" si="10"/>
        <v>0</v>
      </c>
      <c r="BP55" s="156">
        <f t="shared" si="11"/>
        <v>0</v>
      </c>
    </row>
    <row r="56" spans="1:68" s="141" customFormat="1" x14ac:dyDescent="0.25">
      <c r="A56" s="32">
        <v>36</v>
      </c>
      <c r="B56" s="30" t="s">
        <v>66</v>
      </c>
      <c r="C56" s="30">
        <v>1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>
        <v>1</v>
      </c>
      <c r="X56" s="30"/>
      <c r="Y56" s="20"/>
      <c r="Z56" s="21"/>
      <c r="AA56" s="30"/>
      <c r="AB56" s="30"/>
      <c r="AC56" s="30"/>
      <c r="AD56" s="30"/>
      <c r="AE56" s="30"/>
      <c r="AF56" s="30"/>
      <c r="AG56" s="30">
        <v>1</v>
      </c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140"/>
      <c r="BL56" s="140"/>
      <c r="BM56" s="39"/>
      <c r="BN56" s="155">
        <f t="shared" si="9"/>
        <v>3</v>
      </c>
      <c r="BO56" s="21">
        <f t="shared" si="10"/>
        <v>0</v>
      </c>
      <c r="BP56" s="156">
        <f t="shared" si="11"/>
        <v>3</v>
      </c>
    </row>
    <row r="57" spans="1:68" s="14" customFormat="1" x14ac:dyDescent="0.25">
      <c r="A57" s="136">
        <v>37</v>
      </c>
      <c r="B57" s="137" t="s">
        <v>67</v>
      </c>
      <c r="C57" s="137"/>
      <c r="D57" s="137">
        <v>1</v>
      </c>
      <c r="E57" s="137"/>
      <c r="F57" s="137"/>
      <c r="G57" s="137"/>
      <c r="H57" s="137"/>
      <c r="I57" s="137"/>
      <c r="J57" s="137"/>
      <c r="K57" s="137">
        <v>1</v>
      </c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62"/>
      <c r="Z57" s="138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>
        <v>1</v>
      </c>
      <c r="AM57" s="137"/>
      <c r="AN57" s="137">
        <v>1</v>
      </c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"/>
      <c r="BL57" s="13"/>
      <c r="BM57" s="169"/>
      <c r="BN57" s="157">
        <f t="shared" si="9"/>
        <v>1</v>
      </c>
      <c r="BO57" s="138">
        <f t="shared" si="10"/>
        <v>3</v>
      </c>
      <c r="BP57" s="158">
        <f t="shared" si="11"/>
        <v>4</v>
      </c>
    </row>
    <row r="58" spans="1:68" s="14" customFormat="1" x14ac:dyDescent="0.25">
      <c r="A58" s="136">
        <v>39</v>
      </c>
      <c r="B58" s="137" t="s">
        <v>68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62"/>
      <c r="Z58" s="138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"/>
      <c r="BL58" s="13"/>
      <c r="BM58" s="169"/>
      <c r="BN58" s="157">
        <f t="shared" si="9"/>
        <v>0</v>
      </c>
      <c r="BO58" s="138">
        <f t="shared" si="10"/>
        <v>0</v>
      </c>
      <c r="BP58" s="158">
        <f t="shared" si="11"/>
        <v>0</v>
      </c>
    </row>
    <row r="59" spans="1:68" s="14" customFormat="1" x14ac:dyDescent="0.25">
      <c r="A59" s="136">
        <v>40</v>
      </c>
      <c r="B59" s="137" t="s">
        <v>69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62"/>
      <c r="Z59" s="138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"/>
      <c r="BL59" s="13"/>
      <c r="BM59" s="169"/>
      <c r="BN59" s="157">
        <f t="shared" si="9"/>
        <v>0</v>
      </c>
      <c r="BO59" s="138">
        <f t="shared" si="10"/>
        <v>0</v>
      </c>
      <c r="BP59" s="158">
        <f t="shared" si="11"/>
        <v>0</v>
      </c>
    </row>
    <row r="60" spans="1:68" ht="15.75" thickBot="1" x14ac:dyDescent="0.3">
      <c r="A60" s="18"/>
      <c r="B60" s="53"/>
      <c r="C60" s="53"/>
      <c r="D60" s="53"/>
      <c r="E60" s="53"/>
      <c r="F60" s="53"/>
      <c r="G60" s="53"/>
      <c r="H60" s="53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5"/>
      <c r="Z60" s="56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3"/>
      <c r="AZ60" s="53"/>
      <c r="BA60" s="53"/>
      <c r="BB60" s="53"/>
      <c r="BC60" s="53"/>
      <c r="BD60" s="53"/>
      <c r="BE60" s="53"/>
      <c r="BF60" s="53"/>
      <c r="BG60" s="54"/>
      <c r="BH60" s="54"/>
      <c r="BI60" s="53"/>
      <c r="BJ60" s="53"/>
      <c r="BK60" s="93"/>
      <c r="BL60" s="93"/>
      <c r="BM60" s="53"/>
      <c r="BN60" s="178">
        <f>SUM(BN50:BN59)</f>
        <v>9</v>
      </c>
      <c r="BO60" s="179">
        <f>SUM(BO50:BO59)</f>
        <v>14</v>
      </c>
      <c r="BP60" s="180">
        <f t="shared" si="11"/>
        <v>23</v>
      </c>
    </row>
    <row r="61" spans="1:68" ht="15.75" thickBot="1" x14ac:dyDescent="0.3">
      <c r="A61" s="18"/>
      <c r="B61" s="57" t="s">
        <v>70</v>
      </c>
      <c r="C61" s="37"/>
      <c r="D61" s="37"/>
      <c r="E61" s="37"/>
      <c r="F61" s="37"/>
      <c r="G61" s="37"/>
      <c r="H61" s="37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40"/>
      <c r="Z61" s="41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7"/>
      <c r="AZ61" s="37"/>
      <c r="BA61" s="37"/>
      <c r="BB61" s="37"/>
      <c r="BC61" s="37"/>
      <c r="BD61" s="37"/>
      <c r="BE61" s="37"/>
      <c r="BF61" s="37"/>
      <c r="BG61" s="38"/>
      <c r="BH61" s="38"/>
      <c r="BI61" s="37"/>
      <c r="BJ61" s="37"/>
    </row>
    <row r="62" spans="1:68" x14ac:dyDescent="0.25">
      <c r="A62" s="18">
        <v>41</v>
      </c>
      <c r="B62" s="58" t="s">
        <v>71</v>
      </c>
      <c r="C62" s="19"/>
      <c r="D62" s="19">
        <v>2</v>
      </c>
      <c r="E62" s="19">
        <v>3</v>
      </c>
      <c r="F62" s="19"/>
      <c r="G62" s="19"/>
      <c r="H62" s="19">
        <v>2</v>
      </c>
      <c r="I62" s="30"/>
      <c r="J62" s="30"/>
      <c r="K62" s="30">
        <v>1</v>
      </c>
      <c r="L62" s="30">
        <v>4</v>
      </c>
      <c r="M62" s="30"/>
      <c r="N62" s="30">
        <v>2</v>
      </c>
      <c r="O62" s="30">
        <v>3</v>
      </c>
      <c r="P62" s="30">
        <v>3</v>
      </c>
      <c r="Q62" s="30"/>
      <c r="R62" s="30">
        <v>1</v>
      </c>
      <c r="S62" s="30">
        <v>3</v>
      </c>
      <c r="T62" s="30">
        <v>2</v>
      </c>
      <c r="U62" s="30"/>
      <c r="V62" s="30">
        <v>2</v>
      </c>
      <c r="W62" s="30"/>
      <c r="X62" s="30">
        <v>2</v>
      </c>
      <c r="Y62" s="20">
        <v>1</v>
      </c>
      <c r="Z62" s="21">
        <v>1</v>
      </c>
      <c r="AA62" s="30"/>
      <c r="AB62" s="30">
        <v>1</v>
      </c>
      <c r="AC62" s="30">
        <v>4</v>
      </c>
      <c r="AD62" s="30">
        <v>1</v>
      </c>
      <c r="AE62" s="30"/>
      <c r="AF62" s="30">
        <v>1</v>
      </c>
      <c r="AG62" s="30"/>
      <c r="AH62" s="30">
        <v>2</v>
      </c>
      <c r="AI62" s="30"/>
      <c r="AJ62" s="30">
        <v>2</v>
      </c>
      <c r="AK62" s="30">
        <v>3</v>
      </c>
      <c r="AL62" s="30">
        <v>2</v>
      </c>
      <c r="AM62" s="30">
        <v>1</v>
      </c>
      <c r="AN62" s="30">
        <v>2</v>
      </c>
      <c r="AO62" s="30"/>
      <c r="AP62" s="30"/>
      <c r="AQ62" s="30">
        <v>1</v>
      </c>
      <c r="AR62" s="30">
        <v>2</v>
      </c>
      <c r="AS62" s="30">
        <v>1</v>
      </c>
      <c r="AT62" s="30">
        <v>1</v>
      </c>
      <c r="AU62" s="30"/>
      <c r="AV62" s="30">
        <v>1</v>
      </c>
      <c r="AW62" s="30">
        <v>2</v>
      </c>
      <c r="AX62" s="30"/>
      <c r="AY62" s="19"/>
      <c r="AZ62" s="19"/>
      <c r="BA62" s="19"/>
      <c r="BB62" s="19"/>
      <c r="BC62" s="19"/>
      <c r="BD62" s="19"/>
      <c r="BE62" s="19"/>
      <c r="BF62" s="19"/>
      <c r="BG62" s="30"/>
      <c r="BH62" s="30"/>
      <c r="BI62" s="19"/>
      <c r="BJ62" s="19"/>
      <c r="BK62" s="2"/>
      <c r="BL62" s="2"/>
      <c r="BM62" s="36"/>
      <c r="BN62" s="163">
        <f t="shared" ref="BN62:BO64" si="12">SUM(C62+E62+G62+I62+K62+M62+O62+Q62+S62+U62+W62+Y62+AA62+AC62+AE62+AG62+AI62+AK62+AM62+AO62+AQ62+AS62+AU62+AW62+AY62+BA62+BC62+BE62+BG62+BI62+BK62)</f>
        <v>23</v>
      </c>
      <c r="BO62" s="164">
        <f t="shared" si="12"/>
        <v>36</v>
      </c>
      <c r="BP62" s="165">
        <f>SUM(BN62:BO62)</f>
        <v>59</v>
      </c>
    </row>
    <row r="63" spans="1:68" x14ac:dyDescent="0.25">
      <c r="A63" s="18">
        <v>42</v>
      </c>
      <c r="B63" s="58" t="s">
        <v>72</v>
      </c>
      <c r="C63" s="19"/>
      <c r="D63" s="19"/>
      <c r="E63" s="19">
        <v>2</v>
      </c>
      <c r="F63" s="19"/>
      <c r="G63" s="19"/>
      <c r="H63" s="19">
        <v>1</v>
      </c>
      <c r="I63" s="30"/>
      <c r="J63" s="30"/>
      <c r="K63" s="30"/>
      <c r="L63" s="30"/>
      <c r="M63" s="30">
        <v>1</v>
      </c>
      <c r="N63" s="30">
        <v>3</v>
      </c>
      <c r="O63" s="30"/>
      <c r="P63" s="30">
        <v>1</v>
      </c>
      <c r="Q63" s="30"/>
      <c r="R63" s="30"/>
      <c r="S63" s="30"/>
      <c r="T63" s="30">
        <v>1</v>
      </c>
      <c r="U63" s="30"/>
      <c r="V63" s="30"/>
      <c r="W63" s="30"/>
      <c r="X63" s="30">
        <v>1</v>
      </c>
      <c r="Y63" s="20"/>
      <c r="Z63" s="21">
        <v>1</v>
      </c>
      <c r="AA63" s="30"/>
      <c r="AB63" s="30">
        <v>2</v>
      </c>
      <c r="AC63" s="30"/>
      <c r="AD63" s="30"/>
      <c r="AE63" s="30"/>
      <c r="AF63" s="30"/>
      <c r="AG63" s="30"/>
      <c r="AH63" s="30">
        <v>1</v>
      </c>
      <c r="AI63" s="30"/>
      <c r="AJ63" s="30"/>
      <c r="AK63" s="30"/>
      <c r="AL63" s="30"/>
      <c r="AM63" s="30"/>
      <c r="AN63" s="30"/>
      <c r="AO63" s="30"/>
      <c r="AP63" s="30">
        <v>1</v>
      </c>
      <c r="AQ63" s="30"/>
      <c r="AR63" s="30"/>
      <c r="AS63" s="30"/>
      <c r="AT63" s="30"/>
      <c r="AU63" s="30"/>
      <c r="AV63" s="30"/>
      <c r="AW63" s="30"/>
      <c r="AX63" s="30">
        <v>2</v>
      </c>
      <c r="AY63" s="19"/>
      <c r="AZ63" s="19"/>
      <c r="BA63" s="19"/>
      <c r="BB63" s="19"/>
      <c r="BC63" s="19"/>
      <c r="BD63" s="19"/>
      <c r="BE63" s="19"/>
      <c r="BF63" s="19"/>
      <c r="BG63" s="30"/>
      <c r="BH63" s="30"/>
      <c r="BI63" s="19"/>
      <c r="BJ63" s="19"/>
      <c r="BK63" s="2"/>
      <c r="BL63" s="2"/>
      <c r="BM63" s="36"/>
      <c r="BN63" s="155">
        <f t="shared" si="12"/>
        <v>3</v>
      </c>
      <c r="BO63" s="21">
        <f t="shared" si="12"/>
        <v>14</v>
      </c>
      <c r="BP63" s="156">
        <f>SUM(BN63:BO63)</f>
        <v>17</v>
      </c>
    </row>
    <row r="64" spans="1:68" x14ac:dyDescent="0.25">
      <c r="A64" s="18">
        <v>43</v>
      </c>
      <c r="B64" s="58" t="s">
        <v>73</v>
      </c>
      <c r="C64" s="19">
        <v>2</v>
      </c>
      <c r="D64" s="19">
        <v>8</v>
      </c>
      <c r="E64" s="19">
        <v>5</v>
      </c>
      <c r="F64" s="19">
        <v>6</v>
      </c>
      <c r="G64" s="19">
        <v>7</v>
      </c>
      <c r="H64" s="19">
        <v>13</v>
      </c>
      <c r="I64" s="30">
        <v>1</v>
      </c>
      <c r="J64" s="30">
        <v>5</v>
      </c>
      <c r="K64" s="30">
        <v>1</v>
      </c>
      <c r="L64" s="30">
        <v>3</v>
      </c>
      <c r="M64" s="30">
        <v>1</v>
      </c>
      <c r="N64" s="30">
        <v>7</v>
      </c>
      <c r="O64" s="30">
        <v>3</v>
      </c>
      <c r="P64" s="30"/>
      <c r="Q64" s="30"/>
      <c r="R64" s="30"/>
      <c r="S64" s="30">
        <v>8</v>
      </c>
      <c r="T64" s="30">
        <v>7</v>
      </c>
      <c r="U64" s="30"/>
      <c r="V64" s="30">
        <v>4</v>
      </c>
      <c r="W64" s="30">
        <v>4</v>
      </c>
      <c r="X64" s="30">
        <v>7</v>
      </c>
      <c r="Y64" s="20">
        <v>1</v>
      </c>
      <c r="Z64" s="21">
        <v>10</v>
      </c>
      <c r="AA64" s="30">
        <v>2</v>
      </c>
      <c r="AB64" s="30">
        <v>2</v>
      </c>
      <c r="AC64" s="30">
        <v>8</v>
      </c>
      <c r="AD64" s="30">
        <v>2</v>
      </c>
      <c r="AE64" s="30">
        <v>3</v>
      </c>
      <c r="AF64" s="30">
        <v>2</v>
      </c>
      <c r="AG64" s="30">
        <v>2</v>
      </c>
      <c r="AH64" s="30">
        <v>10</v>
      </c>
      <c r="AI64" s="30">
        <v>2</v>
      </c>
      <c r="AJ64" s="30">
        <v>6</v>
      </c>
      <c r="AK64" s="30">
        <v>1</v>
      </c>
      <c r="AL64" s="30">
        <v>10</v>
      </c>
      <c r="AM64" s="30">
        <v>1</v>
      </c>
      <c r="AN64" s="30">
        <v>3</v>
      </c>
      <c r="AO64" s="30">
        <v>5</v>
      </c>
      <c r="AP64" s="30">
        <v>2</v>
      </c>
      <c r="AQ64" s="30">
        <v>2</v>
      </c>
      <c r="AR64" s="30">
        <v>4</v>
      </c>
      <c r="AS64" s="30">
        <v>2</v>
      </c>
      <c r="AT64" s="30">
        <v>2</v>
      </c>
      <c r="AU64" s="30">
        <v>4</v>
      </c>
      <c r="AV64" s="30">
        <v>4</v>
      </c>
      <c r="AW64" s="30">
        <v>8</v>
      </c>
      <c r="AX64" s="30">
        <v>16</v>
      </c>
      <c r="AY64" s="19"/>
      <c r="AZ64" s="19"/>
      <c r="BA64" s="19"/>
      <c r="BB64" s="19"/>
      <c r="BC64" s="19"/>
      <c r="BD64" s="19"/>
      <c r="BE64" s="19"/>
      <c r="BF64" s="19"/>
      <c r="BG64" s="30"/>
      <c r="BH64" s="30"/>
      <c r="BI64" s="19"/>
      <c r="BJ64" s="19"/>
      <c r="BK64" s="2"/>
      <c r="BL64" s="2"/>
      <c r="BM64" s="36"/>
      <c r="BN64" s="155">
        <f t="shared" si="12"/>
        <v>73</v>
      </c>
      <c r="BO64" s="21">
        <f t="shared" si="12"/>
        <v>133</v>
      </c>
      <c r="BP64" s="156">
        <f>SUM(BN64:BO64)</f>
        <v>206</v>
      </c>
    </row>
    <row r="65" spans="1:68" ht="15.75" thickBot="1" x14ac:dyDescent="0.3">
      <c r="A65" s="18"/>
      <c r="B65" s="177"/>
      <c r="C65" s="53"/>
      <c r="D65" s="53"/>
      <c r="E65" s="53"/>
      <c r="F65" s="53"/>
      <c r="G65" s="53"/>
      <c r="H65" s="53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5"/>
      <c r="Z65" s="56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3"/>
      <c r="AZ65" s="53"/>
      <c r="BA65" s="53"/>
      <c r="BB65" s="53"/>
      <c r="BC65" s="53"/>
      <c r="BD65" s="53"/>
      <c r="BE65" s="53"/>
      <c r="BF65" s="53"/>
      <c r="BG65" s="54"/>
      <c r="BH65" s="54"/>
      <c r="BI65" s="53"/>
      <c r="BJ65" s="53"/>
      <c r="BK65" s="93"/>
      <c r="BL65" s="93"/>
      <c r="BM65" s="53"/>
      <c r="BN65" s="178">
        <f>SUM(BN62:BN64)</f>
        <v>99</v>
      </c>
      <c r="BO65" s="179">
        <f>SUM(BO62:BO64)</f>
        <v>183</v>
      </c>
      <c r="BP65" s="180">
        <f>SUM(BP62:BP64)</f>
        <v>282</v>
      </c>
    </row>
    <row r="66" spans="1:68" ht="15.75" thickBot="1" x14ac:dyDescent="0.3">
      <c r="A66" s="18"/>
      <c r="B66" s="18"/>
      <c r="C66" s="18"/>
      <c r="D66" s="18"/>
      <c r="E66" s="18"/>
      <c r="F66" s="18"/>
      <c r="G66" s="18"/>
      <c r="H66" s="18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/>
      <c r="Z66" s="34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18"/>
      <c r="AZ66" s="18"/>
      <c r="BA66" s="18"/>
      <c r="BB66" s="18"/>
      <c r="BC66" s="18"/>
      <c r="BD66" s="18"/>
      <c r="BE66" s="18"/>
      <c r="BF66" s="18"/>
      <c r="BG66" s="32"/>
      <c r="BH66" s="32"/>
      <c r="BI66" s="18"/>
      <c r="BJ66" s="18"/>
    </row>
    <row r="67" spans="1:68" s="14" customFormat="1" ht="15.75" thickBot="1" x14ac:dyDescent="0.3">
      <c r="A67" s="136"/>
      <c r="B67" s="181" t="s">
        <v>74</v>
      </c>
      <c r="C67" s="137"/>
      <c r="D67" s="137">
        <v>1</v>
      </c>
      <c r="E67" s="137"/>
      <c r="F67" s="137"/>
      <c r="G67" s="137"/>
      <c r="H67" s="137"/>
      <c r="I67" s="137"/>
      <c r="J67" s="137"/>
      <c r="K67" s="137"/>
      <c r="L67" s="137"/>
      <c r="M67" s="137">
        <v>1</v>
      </c>
      <c r="N67" s="137"/>
      <c r="O67" s="137"/>
      <c r="P67" s="137"/>
      <c r="Q67" s="137"/>
      <c r="R67" s="137"/>
      <c r="S67" s="137">
        <v>1</v>
      </c>
      <c r="T67" s="137">
        <v>1</v>
      </c>
      <c r="U67" s="137">
        <v>3</v>
      </c>
      <c r="V67" s="137"/>
      <c r="W67" s="137">
        <v>1</v>
      </c>
      <c r="X67" s="137">
        <v>3</v>
      </c>
      <c r="Y67" s="162"/>
      <c r="Z67" s="138"/>
      <c r="AA67" s="137"/>
      <c r="AB67" s="137"/>
      <c r="AC67" s="137">
        <v>1</v>
      </c>
      <c r="AD67" s="137">
        <v>1</v>
      </c>
      <c r="AE67" s="137"/>
      <c r="AF67" s="137">
        <v>1</v>
      </c>
      <c r="AG67" s="137">
        <v>1</v>
      </c>
      <c r="AH67" s="137">
        <v>6</v>
      </c>
      <c r="AI67" s="137">
        <v>1</v>
      </c>
      <c r="AJ67" s="137"/>
      <c r="AK67" s="137"/>
      <c r="AL67" s="137">
        <v>2</v>
      </c>
      <c r="AM67" s="137"/>
      <c r="AN67" s="137">
        <v>2</v>
      </c>
      <c r="AO67" s="137"/>
      <c r="AP67" s="137"/>
      <c r="AQ67" s="137"/>
      <c r="AR67" s="137">
        <v>3</v>
      </c>
      <c r="AS67" s="137"/>
      <c r="AT67" s="137">
        <v>2</v>
      </c>
      <c r="AU67" s="137"/>
      <c r="AV67" s="137">
        <v>1</v>
      </c>
      <c r="AW67" s="137">
        <v>1</v>
      </c>
      <c r="AX67" s="137">
        <v>3</v>
      </c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"/>
      <c r="BL67" s="13"/>
      <c r="BM67" s="137"/>
      <c r="BN67" s="182">
        <f>SUM(C67+E67+G67+I67+K67+M67+O67+Q67+S67+U67+W67+Y67+AA67+AC67+AE67+AG67+AI67+AK67+AM67+AO67+AQ67+AS67+AU67+AW67+AY67+BA67+BC67+BE67+BG67+BI67+BK67)</f>
        <v>10</v>
      </c>
      <c r="BO67" s="183">
        <f>SUM(D67+F67+H67+J67+L67+N67+P67+R67+T67+V67+X67+Z67+AB67+AD67+AF67+AH67+AJ67+AL67+AN67+AP67+AR67+AT67+AV67+AX67+AZ67+BB67+BD67+BF67+BH67+BJ67+BL67)</f>
        <v>26</v>
      </c>
      <c r="BP67" s="184">
        <f>SUM(BN67:BO67)</f>
        <v>36</v>
      </c>
    </row>
    <row r="68" spans="1:68" s="323" customFormat="1" x14ac:dyDescent="0.25">
      <c r="A68" s="317"/>
      <c r="B68" s="317"/>
      <c r="C68" s="318">
        <f>SUM(C9:C67)</f>
        <v>9</v>
      </c>
      <c r="D68" s="318">
        <f t="shared" ref="D68:AP68" si="13">SUM(D4:D67)</f>
        <v>25</v>
      </c>
      <c r="E68" s="318">
        <f t="shared" si="13"/>
        <v>14</v>
      </c>
      <c r="F68" s="318">
        <f t="shared" si="13"/>
        <v>21</v>
      </c>
      <c r="G68" s="318">
        <f t="shared" si="13"/>
        <v>9</v>
      </c>
      <c r="H68" s="318">
        <f t="shared" si="13"/>
        <v>31</v>
      </c>
      <c r="I68" s="210">
        <f t="shared" si="13"/>
        <v>9</v>
      </c>
      <c r="J68" s="210">
        <f t="shared" si="13"/>
        <v>23</v>
      </c>
      <c r="K68" s="218">
        <f t="shared" si="13"/>
        <v>11</v>
      </c>
      <c r="L68" s="218">
        <f t="shared" si="13"/>
        <v>14</v>
      </c>
      <c r="M68" s="218">
        <f t="shared" si="13"/>
        <v>18</v>
      </c>
      <c r="N68" s="218">
        <f t="shared" si="13"/>
        <v>26</v>
      </c>
      <c r="O68" s="218">
        <f t="shared" si="13"/>
        <v>13</v>
      </c>
      <c r="P68" s="218">
        <f t="shared" si="13"/>
        <v>18</v>
      </c>
      <c r="Q68" s="218">
        <f t="shared" si="13"/>
        <v>2</v>
      </c>
      <c r="R68" s="218">
        <f t="shared" si="13"/>
        <v>11</v>
      </c>
      <c r="S68" s="210">
        <f t="shared" si="13"/>
        <v>20</v>
      </c>
      <c r="T68" s="210">
        <f t="shared" si="13"/>
        <v>29</v>
      </c>
      <c r="U68" s="218">
        <f t="shared" si="13"/>
        <v>20</v>
      </c>
      <c r="V68" s="218">
        <f t="shared" si="13"/>
        <v>21</v>
      </c>
      <c r="W68" s="218">
        <f t="shared" si="13"/>
        <v>17</v>
      </c>
      <c r="X68" s="218">
        <f t="shared" si="13"/>
        <v>25</v>
      </c>
      <c r="Y68" s="319">
        <f t="shared" si="13"/>
        <v>6</v>
      </c>
      <c r="Z68" s="319">
        <f t="shared" si="13"/>
        <v>25</v>
      </c>
      <c r="AA68" s="218">
        <f t="shared" si="13"/>
        <v>11</v>
      </c>
      <c r="AB68" s="218">
        <f t="shared" si="13"/>
        <v>11</v>
      </c>
      <c r="AC68" s="210">
        <f t="shared" si="13"/>
        <v>20</v>
      </c>
      <c r="AD68" s="210">
        <f t="shared" si="13"/>
        <v>16</v>
      </c>
      <c r="AE68" s="218">
        <f t="shared" si="13"/>
        <v>6</v>
      </c>
      <c r="AF68" s="218">
        <f t="shared" si="13"/>
        <v>22</v>
      </c>
      <c r="AG68" s="320">
        <f t="shared" si="13"/>
        <v>15</v>
      </c>
      <c r="AH68" s="218">
        <f t="shared" si="13"/>
        <v>30</v>
      </c>
      <c r="AI68" s="218">
        <f t="shared" si="13"/>
        <v>12</v>
      </c>
      <c r="AJ68" s="218">
        <f t="shared" si="13"/>
        <v>27</v>
      </c>
      <c r="AK68" s="218">
        <f t="shared" si="13"/>
        <v>24</v>
      </c>
      <c r="AL68" s="218">
        <f t="shared" si="13"/>
        <v>34</v>
      </c>
      <c r="AM68" s="316">
        <f t="shared" si="13"/>
        <v>8</v>
      </c>
      <c r="AN68" s="316">
        <f t="shared" si="13"/>
        <v>17</v>
      </c>
      <c r="AO68" s="320">
        <f t="shared" si="13"/>
        <v>14</v>
      </c>
      <c r="AP68" s="320">
        <f t="shared" si="13"/>
        <v>19</v>
      </c>
      <c r="AQ68" s="320">
        <f t="shared" ref="AQ68:AX68" si="14">SUM(AQ4:AQ67)</f>
        <v>8</v>
      </c>
      <c r="AR68" s="320">
        <f t="shared" si="14"/>
        <v>18</v>
      </c>
      <c r="AS68" s="320">
        <f t="shared" si="14"/>
        <v>7</v>
      </c>
      <c r="AT68" s="320">
        <f t="shared" si="14"/>
        <v>19</v>
      </c>
      <c r="AU68" s="320">
        <f t="shared" si="14"/>
        <v>9</v>
      </c>
      <c r="AV68" s="320">
        <f t="shared" si="14"/>
        <v>20</v>
      </c>
      <c r="AW68" s="316">
        <f t="shared" si="14"/>
        <v>20</v>
      </c>
      <c r="AX68" s="316">
        <f t="shared" si="14"/>
        <v>34</v>
      </c>
      <c r="AY68" s="318"/>
      <c r="AZ68" s="318"/>
      <c r="BA68" s="318"/>
      <c r="BB68" s="318"/>
      <c r="BC68" s="318"/>
      <c r="BD68" s="318"/>
      <c r="BE68" s="318"/>
      <c r="BF68" s="318"/>
      <c r="BG68" s="218"/>
      <c r="BH68" s="218"/>
      <c r="BI68" s="318"/>
      <c r="BJ68" s="318"/>
      <c r="BK68" s="321"/>
      <c r="BL68" s="321"/>
      <c r="BM68" s="318"/>
      <c r="BN68" s="322">
        <f>(BN12+BN18+BN32+BN41+BN47+BN60+BN65+BN67)</f>
        <v>302</v>
      </c>
      <c r="BO68" s="322">
        <f>(BO12+BO18+BO24+BO32+BO41+BO47+BO60+BO65+BO67)</f>
        <v>536</v>
      </c>
      <c r="BP68" s="322">
        <f>SUM(BN68:BO68)</f>
        <v>838</v>
      </c>
    </row>
    <row r="69" spans="1:68" s="73" customFormat="1" x14ac:dyDescent="0.25">
      <c r="A69" s="72"/>
      <c r="B69" s="72"/>
      <c r="C69" s="335">
        <f>(C68+D68)</f>
        <v>34</v>
      </c>
      <c r="D69" s="336"/>
      <c r="E69" s="335">
        <f>(E68+F68)</f>
        <v>35</v>
      </c>
      <c r="F69" s="336"/>
      <c r="G69" s="335">
        <f>(G68+H68)</f>
        <v>40</v>
      </c>
      <c r="H69" s="336"/>
      <c r="I69" s="335">
        <f>(I68+J68)</f>
        <v>32</v>
      </c>
      <c r="J69" s="336"/>
      <c r="K69" s="335">
        <f>(K68+L68)</f>
        <v>25</v>
      </c>
      <c r="L69" s="336"/>
      <c r="M69" s="335">
        <f>(M68+N68)</f>
        <v>44</v>
      </c>
      <c r="N69" s="336"/>
      <c r="O69" s="335">
        <f>(O68+P68)</f>
        <v>31</v>
      </c>
      <c r="P69" s="336"/>
      <c r="Q69" s="335">
        <f>(Q68+R68)</f>
        <v>13</v>
      </c>
      <c r="R69" s="336"/>
      <c r="S69" s="335">
        <f>(S68+T68)</f>
        <v>49</v>
      </c>
      <c r="T69" s="336"/>
      <c r="U69" s="335">
        <f>(U68+V68)</f>
        <v>41</v>
      </c>
      <c r="V69" s="336"/>
      <c r="W69" s="335">
        <f>(W68+X68)</f>
        <v>42</v>
      </c>
      <c r="X69" s="336"/>
      <c r="Y69" s="335">
        <f>(Y68+Z68)</f>
        <v>31</v>
      </c>
      <c r="Z69" s="336"/>
      <c r="AA69" s="335">
        <f>(AA68+AB68)</f>
        <v>22</v>
      </c>
      <c r="AB69" s="336"/>
      <c r="AC69" s="348">
        <f>(AC68+AD68)</f>
        <v>36</v>
      </c>
      <c r="AD69" s="348"/>
      <c r="AE69" s="335">
        <f>(AE68+AF68)</f>
        <v>28</v>
      </c>
      <c r="AF69" s="336"/>
      <c r="AG69" s="335">
        <f>(AG68+AH68)</f>
        <v>45</v>
      </c>
      <c r="AH69" s="336"/>
      <c r="AI69" s="335">
        <f>(AI68+AJ68)</f>
        <v>39</v>
      </c>
      <c r="AJ69" s="336"/>
      <c r="AK69" s="335">
        <f>(AK68+AL68)</f>
        <v>58</v>
      </c>
      <c r="AL69" s="336"/>
      <c r="AM69" s="335">
        <f>(AM68+AN68)</f>
        <v>25</v>
      </c>
      <c r="AN69" s="336"/>
      <c r="AO69" s="335">
        <f>(AO68+AP68)</f>
        <v>33</v>
      </c>
      <c r="AP69" s="336"/>
      <c r="AQ69" s="335">
        <f>(AQ68+AR68)</f>
        <v>26</v>
      </c>
      <c r="AR69" s="336"/>
      <c r="AS69" s="335">
        <f>(AS68+AT68)</f>
        <v>26</v>
      </c>
      <c r="AT69" s="336"/>
      <c r="AU69" s="335">
        <f>(AU68+AV68)</f>
        <v>29</v>
      </c>
      <c r="AV69" s="336"/>
      <c r="AW69" s="335">
        <f>(AW68+AX68)</f>
        <v>54</v>
      </c>
      <c r="AX69" s="336"/>
      <c r="AY69" s="335">
        <f>(AY68+AZ68)</f>
        <v>0</v>
      </c>
      <c r="AZ69" s="336"/>
      <c r="BA69" s="335">
        <f>(BA68+BB68)</f>
        <v>0</v>
      </c>
      <c r="BB69" s="336"/>
      <c r="BC69" s="335">
        <f>(BC68+BD68)</f>
        <v>0</v>
      </c>
      <c r="BD69" s="336"/>
      <c r="BE69" s="335">
        <f>(BE68+BF68)</f>
        <v>0</v>
      </c>
      <c r="BF69" s="336"/>
      <c r="BG69" s="335">
        <f>(BG68+BH68)</f>
        <v>0</v>
      </c>
      <c r="BH69" s="336"/>
      <c r="BI69" s="335">
        <f>(BI68+BJ68)</f>
        <v>0</v>
      </c>
      <c r="BJ69" s="336"/>
      <c r="BK69" s="335">
        <f>(BK68+BL68)</f>
        <v>0</v>
      </c>
      <c r="BL69" s="336"/>
      <c r="BM69" s="88">
        <f>SUM(C69:BL69)</f>
        <v>838</v>
      </c>
      <c r="BN69" s="88"/>
      <c r="BO69" s="88"/>
      <c r="BP69" s="89"/>
    </row>
    <row r="70" spans="1:68" s="18" customFormat="1" ht="11.25" x14ac:dyDescent="0.2"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3"/>
      <c r="Z70" s="34"/>
      <c r="AA70" s="32"/>
      <c r="AB70" s="32"/>
      <c r="AC70" s="59"/>
      <c r="AD70" s="59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BG70" s="32"/>
      <c r="BH70" s="32"/>
    </row>
    <row r="71" spans="1:68" x14ac:dyDescent="0.25">
      <c r="A71" s="18"/>
      <c r="B71" s="60" t="s">
        <v>75</v>
      </c>
      <c r="C71" s="37"/>
      <c r="D71" s="37"/>
      <c r="E71" s="37"/>
      <c r="F71" s="37"/>
      <c r="G71" s="37"/>
      <c r="H71" s="37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40"/>
      <c r="Z71" s="41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7"/>
      <c r="AZ71" s="37"/>
      <c r="BA71" s="37"/>
      <c r="BB71" s="37"/>
      <c r="BC71" s="37"/>
      <c r="BD71" s="37"/>
      <c r="BE71" s="37"/>
      <c r="BF71" s="37"/>
      <c r="BG71" s="38"/>
      <c r="BH71" s="38"/>
      <c r="BI71" s="37"/>
      <c r="BJ71" s="37"/>
    </row>
    <row r="72" spans="1:68" x14ac:dyDescent="0.25">
      <c r="A72" s="18"/>
      <c r="B72" s="61" t="s">
        <v>76</v>
      </c>
      <c r="C72" s="19">
        <v>28</v>
      </c>
      <c r="D72" s="74"/>
      <c r="E72" s="19">
        <v>28</v>
      </c>
      <c r="F72" s="74"/>
      <c r="G72" s="19">
        <v>35</v>
      </c>
      <c r="H72" s="74"/>
      <c r="I72" s="30">
        <v>26</v>
      </c>
      <c r="J72" s="74"/>
      <c r="K72" s="30">
        <v>21</v>
      </c>
      <c r="L72" s="74"/>
      <c r="M72" s="30">
        <v>35</v>
      </c>
      <c r="N72" s="74"/>
      <c r="O72" s="30">
        <v>26</v>
      </c>
      <c r="P72" s="74"/>
      <c r="Q72" s="30">
        <v>10</v>
      </c>
      <c r="R72" s="74"/>
      <c r="S72" s="30">
        <v>42</v>
      </c>
      <c r="T72" s="74"/>
      <c r="U72" s="30">
        <v>38</v>
      </c>
      <c r="V72" s="74"/>
      <c r="W72" s="30">
        <v>35</v>
      </c>
      <c r="X72" s="74"/>
      <c r="Y72" s="20">
        <v>25</v>
      </c>
      <c r="Z72" s="80"/>
      <c r="AA72" s="30">
        <v>20</v>
      </c>
      <c r="AB72" s="74"/>
      <c r="AC72" s="30">
        <v>33</v>
      </c>
      <c r="AD72" s="74"/>
      <c r="AE72" s="30">
        <v>21</v>
      </c>
      <c r="AF72" s="74"/>
      <c r="AG72" s="30">
        <v>40</v>
      </c>
      <c r="AH72" s="74"/>
      <c r="AI72" s="30">
        <v>36</v>
      </c>
      <c r="AJ72" s="74"/>
      <c r="AK72" s="30">
        <v>51</v>
      </c>
      <c r="AL72" s="74"/>
      <c r="AM72" s="30"/>
      <c r="AN72" s="30"/>
      <c r="AO72" s="30">
        <v>28</v>
      </c>
      <c r="AP72" s="30"/>
      <c r="AQ72" s="30"/>
      <c r="AR72" s="30"/>
      <c r="AS72" s="30">
        <v>24</v>
      </c>
      <c r="AT72" s="74"/>
      <c r="AU72" s="30">
        <v>30</v>
      </c>
      <c r="AV72" s="74"/>
      <c r="AW72" s="30">
        <v>51</v>
      </c>
      <c r="AX72" s="74"/>
      <c r="AY72" s="19"/>
      <c r="AZ72" s="19"/>
      <c r="BA72" s="19"/>
      <c r="BB72" s="19"/>
      <c r="BC72" s="19"/>
      <c r="BD72" s="19"/>
      <c r="BE72" s="19"/>
      <c r="BF72" s="19"/>
      <c r="BG72" s="30"/>
      <c r="BH72" s="30"/>
      <c r="BI72" s="19"/>
      <c r="BJ72" s="19"/>
      <c r="BK72" s="2"/>
      <c r="BL72" s="2"/>
      <c r="BM72" s="19"/>
      <c r="BN72" s="19"/>
      <c r="BO72" s="19"/>
      <c r="BP72" s="2"/>
    </row>
    <row r="73" spans="1:68" x14ac:dyDescent="0.25">
      <c r="A73" s="18"/>
      <c r="B73" s="61" t="s">
        <v>77</v>
      </c>
      <c r="C73" s="19"/>
      <c r="D73" s="74"/>
      <c r="E73" s="19"/>
      <c r="F73" s="74"/>
      <c r="G73" s="19"/>
      <c r="H73" s="74"/>
      <c r="I73" s="30"/>
      <c r="J73" s="74"/>
      <c r="K73" s="30"/>
      <c r="L73" s="74"/>
      <c r="M73" s="30"/>
      <c r="N73" s="74"/>
      <c r="O73" s="30"/>
      <c r="P73" s="74"/>
      <c r="Q73" s="30"/>
      <c r="R73" s="74"/>
      <c r="S73" s="30"/>
      <c r="T73" s="74"/>
      <c r="U73" s="30"/>
      <c r="V73" s="74"/>
      <c r="W73" s="30"/>
      <c r="X73" s="74"/>
      <c r="Y73" s="20"/>
      <c r="Z73" s="80"/>
      <c r="AA73" s="30"/>
      <c r="AB73" s="74"/>
      <c r="AC73" s="30"/>
      <c r="AD73" s="74"/>
      <c r="AE73" s="30"/>
      <c r="AF73" s="74"/>
      <c r="AG73" s="30"/>
      <c r="AH73" s="74"/>
      <c r="AI73" s="30"/>
      <c r="AJ73" s="74"/>
      <c r="AK73" s="30"/>
      <c r="AL73" s="74"/>
      <c r="AM73" s="30"/>
      <c r="AN73" s="30"/>
      <c r="AO73" s="30"/>
      <c r="AP73" s="30"/>
      <c r="AQ73" s="30"/>
      <c r="AR73" s="30"/>
      <c r="AS73" s="30">
        <v>2</v>
      </c>
      <c r="AT73" s="74"/>
      <c r="AU73" s="30"/>
      <c r="AV73" s="74"/>
      <c r="AW73" s="30"/>
      <c r="AX73" s="74"/>
      <c r="AY73" s="19"/>
      <c r="AZ73" s="19"/>
      <c r="BA73" s="19"/>
      <c r="BB73" s="19"/>
      <c r="BC73" s="19"/>
      <c r="BD73" s="19"/>
      <c r="BE73" s="19"/>
      <c r="BF73" s="19"/>
      <c r="BG73" s="30"/>
      <c r="BH73" s="30"/>
      <c r="BI73" s="19"/>
      <c r="BJ73" s="19"/>
      <c r="BK73" s="2"/>
      <c r="BL73" s="2"/>
      <c r="BM73" s="19"/>
      <c r="BN73" s="19"/>
      <c r="BO73" s="19"/>
      <c r="BP73" s="2"/>
    </row>
    <row r="74" spans="1:68" x14ac:dyDescent="0.25">
      <c r="A74" s="18"/>
      <c r="B74" s="61" t="s">
        <v>78</v>
      </c>
      <c r="C74" s="19">
        <v>3</v>
      </c>
      <c r="D74" s="74"/>
      <c r="E74" s="19">
        <v>7</v>
      </c>
      <c r="F74" s="74"/>
      <c r="G74" s="19"/>
      <c r="H74" s="74"/>
      <c r="I74" s="30">
        <v>4</v>
      </c>
      <c r="J74" s="74"/>
      <c r="K74" s="30">
        <v>4</v>
      </c>
      <c r="L74" s="74"/>
      <c r="M74" s="30">
        <v>8</v>
      </c>
      <c r="N74" s="74"/>
      <c r="O74" s="30">
        <v>3</v>
      </c>
      <c r="P74" s="74"/>
      <c r="Q74" s="30">
        <v>3</v>
      </c>
      <c r="R74" s="74"/>
      <c r="S74" s="30">
        <v>7</v>
      </c>
      <c r="T74" s="74"/>
      <c r="U74" s="30">
        <v>1</v>
      </c>
      <c r="V74" s="74"/>
      <c r="W74" s="30">
        <v>5</v>
      </c>
      <c r="X74" s="74"/>
      <c r="Y74" s="20">
        <v>7</v>
      </c>
      <c r="Z74" s="80"/>
      <c r="AA74" s="30">
        <v>1</v>
      </c>
      <c r="AB74" s="74"/>
      <c r="AC74" s="30">
        <v>3</v>
      </c>
      <c r="AD74" s="74"/>
      <c r="AE74" s="30">
        <v>3</v>
      </c>
      <c r="AF74" s="74"/>
      <c r="AG74" s="30"/>
      <c r="AH74" s="74"/>
      <c r="AI74" s="30"/>
      <c r="AJ74" s="74"/>
      <c r="AK74" s="30">
        <v>5</v>
      </c>
      <c r="AL74" s="74"/>
      <c r="AM74" s="30"/>
      <c r="AN74" s="30"/>
      <c r="AO74" s="30">
        <v>3</v>
      </c>
      <c r="AP74" s="30"/>
      <c r="AQ74" s="30"/>
      <c r="AR74" s="30"/>
      <c r="AS74" s="30"/>
      <c r="AT74" s="74"/>
      <c r="AU74" s="30"/>
      <c r="AV74" s="74"/>
      <c r="AW74" s="30">
        <v>3</v>
      </c>
      <c r="AX74" s="74"/>
      <c r="AY74" s="19"/>
      <c r="AZ74" s="19"/>
      <c r="BA74" s="19"/>
      <c r="BB74" s="19"/>
      <c r="BC74" s="19"/>
      <c r="BD74" s="19"/>
      <c r="BE74" s="19"/>
      <c r="BF74" s="19"/>
      <c r="BG74" s="30"/>
      <c r="BH74" s="30"/>
      <c r="BI74" s="19"/>
      <c r="BJ74" s="19"/>
      <c r="BK74" s="2"/>
      <c r="BL74" s="2"/>
      <c r="BM74" s="19"/>
      <c r="BN74" s="19"/>
      <c r="BO74" s="19"/>
      <c r="BP74" s="2"/>
    </row>
    <row r="75" spans="1:68" x14ac:dyDescent="0.25">
      <c r="A75" s="18"/>
      <c r="B75" s="61" t="s">
        <v>79</v>
      </c>
      <c r="C75" s="19"/>
      <c r="D75" s="74"/>
      <c r="E75" s="19"/>
      <c r="F75" s="74"/>
      <c r="G75" s="19">
        <v>4</v>
      </c>
      <c r="H75" s="74"/>
      <c r="I75" s="30"/>
      <c r="J75" s="74"/>
      <c r="K75" s="30"/>
      <c r="L75" s="74"/>
      <c r="M75" s="30"/>
      <c r="N75" s="74"/>
      <c r="O75" s="30"/>
      <c r="P75" s="74"/>
      <c r="Q75" s="30"/>
      <c r="R75" s="74"/>
      <c r="S75" s="30"/>
      <c r="T75" s="74"/>
      <c r="U75" s="30"/>
      <c r="V75" s="74"/>
      <c r="W75" s="30"/>
      <c r="X75" s="74"/>
      <c r="Y75" s="20"/>
      <c r="Z75" s="80"/>
      <c r="AA75" s="30"/>
      <c r="AB75" s="74"/>
      <c r="AC75" s="30"/>
      <c r="AD75" s="74"/>
      <c r="AE75" s="30"/>
      <c r="AF75" s="74"/>
      <c r="AG75" s="30"/>
      <c r="AH75" s="74"/>
      <c r="AI75" s="30"/>
      <c r="AJ75" s="74"/>
      <c r="AK75" s="30"/>
      <c r="AL75" s="74"/>
      <c r="AM75" s="30"/>
      <c r="AN75" s="30"/>
      <c r="AO75" s="30">
        <v>1</v>
      </c>
      <c r="AP75" s="30"/>
      <c r="AQ75" s="30"/>
      <c r="AR75" s="30"/>
      <c r="AS75" s="30"/>
      <c r="AT75" s="74"/>
      <c r="AU75" s="30"/>
      <c r="AV75" s="74"/>
      <c r="AW75" s="30"/>
      <c r="AX75" s="74"/>
      <c r="AY75" s="19"/>
      <c r="AZ75" s="19"/>
      <c r="BA75" s="19"/>
      <c r="BB75" s="19"/>
      <c r="BC75" s="19"/>
      <c r="BD75" s="19"/>
      <c r="BE75" s="19"/>
      <c r="BF75" s="19"/>
      <c r="BG75" s="30"/>
      <c r="BH75" s="30"/>
      <c r="BI75" s="19"/>
      <c r="BJ75" s="19"/>
      <c r="BK75" s="2"/>
      <c r="BL75" s="2"/>
      <c r="BM75" s="19"/>
      <c r="BN75" s="19"/>
      <c r="BO75" s="19"/>
      <c r="BP75" s="2"/>
    </row>
    <row r="76" spans="1:68" x14ac:dyDescent="0.25">
      <c r="A76" s="18"/>
      <c r="B76" s="61" t="s">
        <v>80</v>
      </c>
      <c r="C76" s="19">
        <v>1</v>
      </c>
      <c r="D76" s="74"/>
      <c r="E76" s="19"/>
      <c r="F76" s="74"/>
      <c r="G76" s="19">
        <v>4</v>
      </c>
      <c r="H76" s="74"/>
      <c r="I76" s="30">
        <v>2</v>
      </c>
      <c r="J76" s="74"/>
      <c r="K76" s="30"/>
      <c r="L76" s="74"/>
      <c r="M76" s="30">
        <v>1</v>
      </c>
      <c r="N76" s="74"/>
      <c r="O76" s="30">
        <v>2</v>
      </c>
      <c r="P76" s="74"/>
      <c r="Q76" s="30"/>
      <c r="R76" s="74"/>
      <c r="S76" s="30"/>
      <c r="T76" s="74"/>
      <c r="U76" s="30">
        <v>2</v>
      </c>
      <c r="V76" s="74"/>
      <c r="W76" s="30">
        <v>2</v>
      </c>
      <c r="X76" s="74"/>
      <c r="Y76" s="20"/>
      <c r="Z76" s="80"/>
      <c r="AA76" s="30">
        <v>1</v>
      </c>
      <c r="AB76" s="74"/>
      <c r="AC76" s="30">
        <v>1</v>
      </c>
      <c r="AD76" s="74"/>
      <c r="AE76" s="30">
        <v>4</v>
      </c>
      <c r="AF76" s="74"/>
      <c r="AG76" s="30">
        <v>3</v>
      </c>
      <c r="AH76" s="74"/>
      <c r="AI76" s="30">
        <v>3</v>
      </c>
      <c r="AJ76" s="74"/>
      <c r="AK76" s="30">
        <v>1</v>
      </c>
      <c r="AL76" s="74"/>
      <c r="AM76" s="30"/>
      <c r="AN76" s="30"/>
      <c r="AO76" s="30">
        <v>1</v>
      </c>
      <c r="AP76" s="30"/>
      <c r="AQ76" s="30"/>
      <c r="AR76" s="30"/>
      <c r="AS76" s="30">
        <v>1</v>
      </c>
      <c r="AT76" s="74"/>
      <c r="AU76" s="30"/>
      <c r="AV76" s="74"/>
      <c r="AW76" s="30"/>
      <c r="AX76" s="74"/>
      <c r="AY76" s="19"/>
      <c r="AZ76" s="19"/>
      <c r="BA76" s="19"/>
      <c r="BB76" s="19"/>
      <c r="BC76" s="19"/>
      <c r="BD76" s="19"/>
      <c r="BE76" s="19"/>
      <c r="BF76" s="19"/>
      <c r="BG76" s="30"/>
      <c r="BH76" s="30"/>
      <c r="BI76" s="19"/>
      <c r="BJ76" s="19"/>
      <c r="BK76" s="2"/>
      <c r="BL76" s="2"/>
      <c r="BM76" s="19"/>
      <c r="BN76" s="19"/>
      <c r="BO76" s="19"/>
      <c r="BP76" s="2"/>
    </row>
    <row r="77" spans="1:68" x14ac:dyDescent="0.25">
      <c r="A77" s="18"/>
      <c r="B77" s="61" t="s">
        <v>81</v>
      </c>
      <c r="C77" s="19">
        <v>2</v>
      </c>
      <c r="D77" s="74"/>
      <c r="E77" s="19"/>
      <c r="F77" s="74"/>
      <c r="G77" s="19"/>
      <c r="H77" s="74"/>
      <c r="I77" s="30"/>
      <c r="J77" s="74"/>
      <c r="K77" s="30"/>
      <c r="L77" s="74"/>
      <c r="M77" s="30">
        <v>1</v>
      </c>
      <c r="N77" s="74"/>
      <c r="O77" s="30"/>
      <c r="P77" s="74"/>
      <c r="Q77" s="30"/>
      <c r="R77" s="74"/>
      <c r="S77" s="30"/>
      <c r="T77" s="74"/>
      <c r="U77" s="30"/>
      <c r="V77" s="74"/>
      <c r="W77" s="30"/>
      <c r="X77" s="74"/>
      <c r="Y77" s="20"/>
      <c r="Z77" s="80"/>
      <c r="AA77" s="30"/>
      <c r="AB77" s="74"/>
      <c r="AC77" s="30"/>
      <c r="AD77" s="74"/>
      <c r="AE77" s="30"/>
      <c r="AF77" s="74"/>
      <c r="AG77" s="30"/>
      <c r="AH77" s="74"/>
      <c r="AI77" s="30"/>
      <c r="AJ77" s="74"/>
      <c r="AK77" s="30"/>
      <c r="AL77" s="74"/>
      <c r="AM77" s="30"/>
      <c r="AN77" s="30"/>
      <c r="AO77" s="30"/>
      <c r="AP77" s="30"/>
      <c r="AQ77" s="30"/>
      <c r="AR77" s="30"/>
      <c r="AS77" s="30"/>
      <c r="AT77" s="74"/>
      <c r="AU77" s="30">
        <v>1</v>
      </c>
      <c r="AV77" s="74"/>
      <c r="AW77" s="30"/>
      <c r="AX77" s="74"/>
      <c r="AY77" s="19"/>
      <c r="AZ77" s="19"/>
      <c r="BA77" s="19"/>
      <c r="BB77" s="19"/>
      <c r="BC77" s="19"/>
      <c r="BD77" s="19"/>
      <c r="BE77" s="19"/>
      <c r="BF77" s="19"/>
      <c r="BG77" s="30"/>
      <c r="BH77" s="30"/>
      <c r="BI77" s="19"/>
      <c r="BJ77" s="19"/>
      <c r="BK77" s="2"/>
      <c r="BL77" s="2"/>
      <c r="BM77" s="19"/>
      <c r="BN77" s="19"/>
      <c r="BO77" s="19"/>
      <c r="BP77" s="2"/>
    </row>
    <row r="78" spans="1:68" x14ac:dyDescent="0.25">
      <c r="A78" s="18"/>
      <c r="B78" s="61" t="s">
        <v>82</v>
      </c>
      <c r="C78" s="19"/>
      <c r="D78" s="74"/>
      <c r="E78" s="19"/>
      <c r="F78" s="74"/>
      <c r="G78" s="19"/>
      <c r="H78" s="74"/>
      <c r="I78" s="30"/>
      <c r="J78" s="74"/>
      <c r="K78" s="30"/>
      <c r="L78" s="74"/>
      <c r="M78" s="30">
        <v>2</v>
      </c>
      <c r="N78" s="74"/>
      <c r="O78" s="30"/>
      <c r="P78" s="74"/>
      <c r="Q78" s="30"/>
      <c r="R78" s="74"/>
      <c r="S78" s="30"/>
      <c r="T78" s="74"/>
      <c r="U78" s="30"/>
      <c r="V78" s="74"/>
      <c r="W78" s="30"/>
      <c r="X78" s="74"/>
      <c r="Y78" s="20"/>
      <c r="Z78" s="80"/>
      <c r="AA78" s="30"/>
      <c r="AB78" s="74"/>
      <c r="AC78" s="30"/>
      <c r="AD78" s="74"/>
      <c r="AE78" s="30"/>
      <c r="AF78" s="74"/>
      <c r="AG78" s="30"/>
      <c r="AH78" s="74"/>
      <c r="AI78" s="30"/>
      <c r="AJ78" s="74"/>
      <c r="AK78" s="30"/>
      <c r="AL78" s="30"/>
      <c r="AM78" s="30"/>
      <c r="AN78" s="30"/>
      <c r="AO78" s="30"/>
      <c r="AP78" s="30"/>
      <c r="AQ78" s="30"/>
      <c r="AR78" s="30"/>
      <c r="AS78" s="30"/>
      <c r="AT78" s="74"/>
      <c r="AU78" s="30"/>
      <c r="AV78" s="74"/>
      <c r="AW78" s="30">
        <f>SUM(AW72:AW77)</f>
        <v>54</v>
      </c>
      <c r="AX78" s="74"/>
      <c r="AY78" s="19"/>
      <c r="AZ78" s="19"/>
      <c r="BA78" s="19"/>
      <c r="BB78" s="19"/>
      <c r="BC78" s="19"/>
      <c r="BD78" s="19"/>
      <c r="BE78" s="19"/>
      <c r="BF78" s="19"/>
      <c r="BG78" s="30"/>
      <c r="BH78" s="30"/>
      <c r="BI78" s="19"/>
      <c r="BJ78" s="19"/>
      <c r="BK78" s="2"/>
      <c r="BL78" s="2"/>
      <c r="BM78" s="19"/>
      <c r="BN78" s="19"/>
      <c r="BO78" s="19"/>
      <c r="BP78" s="2"/>
    </row>
    <row r="79" spans="1:68" s="73" customFormat="1" x14ac:dyDescent="0.25">
      <c r="A79" s="72"/>
      <c r="B79" s="72"/>
      <c r="C79" s="88">
        <f>SUM(C72:C78)</f>
        <v>34</v>
      </c>
      <c r="D79" s="72"/>
      <c r="E79" s="88">
        <f>SUM(E72:E78)</f>
        <v>35</v>
      </c>
      <c r="F79" s="72"/>
      <c r="G79" s="88">
        <f>SUM(G72:G78)</f>
        <v>43</v>
      </c>
      <c r="H79" s="72"/>
      <c r="I79" s="76">
        <f>SUM(I72:I78)</f>
        <v>32</v>
      </c>
      <c r="J79" s="75"/>
      <c r="K79" s="76">
        <f>SUM(K72:K78)</f>
        <v>25</v>
      </c>
      <c r="L79" s="75"/>
      <c r="M79" s="76">
        <f>SUM(M72:M78)</f>
        <v>47</v>
      </c>
      <c r="N79" s="75"/>
      <c r="O79" s="76">
        <f>SUM(O72:O78)</f>
        <v>31</v>
      </c>
      <c r="P79" s="75"/>
      <c r="Q79" s="76">
        <f>SUM(Q72:Q78)</f>
        <v>13</v>
      </c>
      <c r="R79" s="75"/>
      <c r="S79" s="76">
        <f>SUM(S72:S78)</f>
        <v>49</v>
      </c>
      <c r="T79" s="75"/>
      <c r="U79" s="76">
        <f>SUM(U72:U78)</f>
        <v>41</v>
      </c>
      <c r="V79" s="75"/>
      <c r="W79" s="76">
        <f>SUM(W72:W78)</f>
        <v>42</v>
      </c>
      <c r="X79" s="75"/>
      <c r="Y79" s="79">
        <f>SUM(Y72:Y78)</f>
        <v>32</v>
      </c>
      <c r="Z79" s="77"/>
      <c r="AA79" s="81">
        <f>SUM(AA72:AA78)</f>
        <v>22</v>
      </c>
      <c r="AB79" s="78"/>
      <c r="AC79" s="76">
        <f>SUM(AC72:AC78)</f>
        <v>37</v>
      </c>
      <c r="AD79" s="75"/>
      <c r="AE79" s="76">
        <f>SUM(AE72:AE78)</f>
        <v>28</v>
      </c>
      <c r="AF79" s="75"/>
      <c r="AG79" s="76">
        <f>SUM(AG72:AG78)</f>
        <v>43</v>
      </c>
      <c r="AH79" s="75"/>
      <c r="AI79" s="76">
        <f>SUM(AI72:AI78)</f>
        <v>39</v>
      </c>
      <c r="AJ79" s="75"/>
      <c r="AK79" s="76">
        <f>SUM(AK72:AK78)</f>
        <v>57</v>
      </c>
      <c r="AL79" s="75"/>
      <c r="AM79" s="75"/>
      <c r="AN79" s="75"/>
      <c r="AO79" s="76">
        <f>SUM(AO72:AO78)</f>
        <v>33</v>
      </c>
      <c r="AP79" s="75"/>
      <c r="AQ79" s="75"/>
      <c r="AR79" s="75"/>
      <c r="AS79" s="75">
        <f>SUM(AS72:AS78)</f>
        <v>27</v>
      </c>
      <c r="AT79" s="75"/>
      <c r="AU79" s="75">
        <f>SUM(AU72:AU78)</f>
        <v>31</v>
      </c>
      <c r="AV79" s="75"/>
      <c r="AW79" s="75"/>
      <c r="AX79" s="75"/>
      <c r="AY79" s="72"/>
      <c r="AZ79" s="72"/>
      <c r="BA79" s="72"/>
      <c r="BB79" s="72"/>
      <c r="BC79" s="72"/>
      <c r="BD79" s="72"/>
      <c r="BE79" s="72"/>
      <c r="BF79" s="72"/>
      <c r="BG79" s="75"/>
      <c r="BH79" s="75"/>
      <c r="BI79" s="72"/>
      <c r="BJ79" s="72"/>
      <c r="BM79" s="72"/>
      <c r="BN79" s="72"/>
      <c r="BO79" s="72"/>
    </row>
    <row r="80" spans="1:68" x14ac:dyDescent="0.25">
      <c r="A80" s="18"/>
      <c r="B80" s="18"/>
      <c r="C80" s="18"/>
      <c r="D80" s="18"/>
      <c r="E80" s="18"/>
      <c r="F80" s="18"/>
      <c r="G80" s="18"/>
      <c r="H80" s="18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3"/>
      <c r="Z80" s="34"/>
      <c r="AA80" s="62"/>
      <c r="AB80" s="6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18"/>
      <c r="AZ80" s="18"/>
      <c r="BA80" s="18"/>
      <c r="BB80" s="18"/>
      <c r="BC80" s="18"/>
      <c r="BD80" s="18"/>
      <c r="BE80" s="18"/>
      <c r="BF80" s="18"/>
      <c r="BG80" s="32"/>
      <c r="BH80" s="32"/>
      <c r="BI80" s="18"/>
      <c r="BJ80" s="18"/>
    </row>
    <row r="81" spans="1:68" x14ac:dyDescent="0.25">
      <c r="A81" s="63"/>
      <c r="B81" s="64" t="s">
        <v>2</v>
      </c>
      <c r="C81" s="362">
        <v>4050</v>
      </c>
      <c r="D81" s="362"/>
      <c r="E81" s="337">
        <v>4023</v>
      </c>
      <c r="F81" s="338"/>
      <c r="G81" s="337">
        <v>5135</v>
      </c>
      <c r="H81" s="338"/>
      <c r="I81" s="337">
        <v>3518</v>
      </c>
      <c r="J81" s="338"/>
      <c r="K81" s="337">
        <v>2782</v>
      </c>
      <c r="L81" s="338"/>
      <c r="M81" s="337">
        <v>5148</v>
      </c>
      <c r="N81" s="338"/>
      <c r="O81" s="337">
        <v>3359</v>
      </c>
      <c r="P81" s="338"/>
      <c r="Q81" s="337">
        <v>1522</v>
      </c>
      <c r="R81" s="338"/>
      <c r="S81" s="337">
        <v>5822</v>
      </c>
      <c r="T81" s="338"/>
      <c r="U81" s="337">
        <v>4344</v>
      </c>
      <c r="V81" s="338"/>
      <c r="W81" s="337">
        <v>4916</v>
      </c>
      <c r="X81" s="338"/>
      <c r="Y81" s="346">
        <v>3684</v>
      </c>
      <c r="Z81" s="346"/>
      <c r="AA81" s="346">
        <v>2376</v>
      </c>
      <c r="AB81" s="346"/>
      <c r="AC81" s="349">
        <v>4129</v>
      </c>
      <c r="AD81" s="350"/>
      <c r="AE81" s="344">
        <v>3060</v>
      </c>
      <c r="AF81" s="344"/>
      <c r="AG81" s="337">
        <v>5366</v>
      </c>
      <c r="AH81" s="338"/>
      <c r="AI81" s="337">
        <v>4490</v>
      </c>
      <c r="AJ81" s="338"/>
      <c r="AK81" s="337">
        <v>6514</v>
      </c>
      <c r="AL81" s="338"/>
      <c r="AM81" s="337">
        <v>2801</v>
      </c>
      <c r="AN81" s="338"/>
      <c r="AO81" s="337">
        <v>3533</v>
      </c>
      <c r="AP81" s="338"/>
      <c r="AQ81" s="337">
        <v>2968</v>
      </c>
      <c r="AR81" s="338"/>
      <c r="AS81" s="337">
        <v>2966</v>
      </c>
      <c r="AT81" s="338"/>
      <c r="AU81" s="337">
        <v>3364</v>
      </c>
      <c r="AV81" s="338"/>
      <c r="AW81" s="337">
        <v>6649</v>
      </c>
      <c r="AX81" s="338"/>
      <c r="AY81" s="64"/>
      <c r="AZ81" s="64"/>
      <c r="BA81" s="64"/>
      <c r="BB81" s="64"/>
      <c r="BC81" s="64"/>
      <c r="BD81" s="64"/>
      <c r="BE81" s="64"/>
      <c r="BF81" s="64"/>
      <c r="BG81" s="65"/>
      <c r="BH81" s="65"/>
      <c r="BI81" s="64"/>
      <c r="BJ81" s="64"/>
      <c r="BK81" s="66"/>
      <c r="BL81" s="66"/>
      <c r="BM81" s="64">
        <f>SUM(C81:BL81)</f>
        <v>96519</v>
      </c>
      <c r="BN81" s="64"/>
      <c r="BO81" s="19"/>
      <c r="BP81" s="2"/>
    </row>
    <row r="82" spans="1:68" x14ac:dyDescent="0.25">
      <c r="A82" s="63"/>
      <c r="B82" s="64" t="s">
        <v>4</v>
      </c>
      <c r="C82" s="362">
        <v>60</v>
      </c>
      <c r="D82" s="362"/>
      <c r="E82" s="337">
        <v>69</v>
      </c>
      <c r="F82" s="338"/>
      <c r="G82" s="337">
        <v>0</v>
      </c>
      <c r="H82" s="338"/>
      <c r="I82" s="337">
        <v>0</v>
      </c>
      <c r="J82" s="338"/>
      <c r="K82" s="337">
        <v>29</v>
      </c>
      <c r="L82" s="338"/>
      <c r="M82" s="337">
        <v>152</v>
      </c>
      <c r="N82" s="338"/>
      <c r="O82" s="337">
        <v>94</v>
      </c>
      <c r="P82" s="338"/>
      <c r="Q82" s="337">
        <v>52</v>
      </c>
      <c r="R82" s="338"/>
      <c r="S82" s="337">
        <v>78</v>
      </c>
      <c r="T82" s="338"/>
      <c r="U82" s="337">
        <v>78</v>
      </c>
      <c r="V82" s="338"/>
      <c r="W82" s="337">
        <v>26</v>
      </c>
      <c r="X82" s="338"/>
      <c r="Y82" s="337">
        <v>0</v>
      </c>
      <c r="Z82" s="338"/>
      <c r="AA82" s="337">
        <v>57</v>
      </c>
      <c r="AB82" s="338"/>
      <c r="AC82" s="337">
        <v>0</v>
      </c>
      <c r="AD82" s="338"/>
      <c r="AE82" s="337">
        <v>0</v>
      </c>
      <c r="AF82" s="338"/>
      <c r="AG82" s="337">
        <v>56</v>
      </c>
      <c r="AH82" s="338"/>
      <c r="AI82" s="337">
        <v>71</v>
      </c>
      <c r="AJ82" s="338"/>
      <c r="AK82" s="337">
        <v>60</v>
      </c>
      <c r="AL82" s="338"/>
      <c r="AM82" s="337">
        <v>0</v>
      </c>
      <c r="AN82" s="338"/>
      <c r="AO82" s="337">
        <v>0</v>
      </c>
      <c r="AP82" s="338"/>
      <c r="AQ82" s="337">
        <v>56</v>
      </c>
      <c r="AR82" s="338"/>
      <c r="AS82" s="337">
        <v>68</v>
      </c>
      <c r="AT82" s="338"/>
      <c r="AU82" s="337">
        <v>0</v>
      </c>
      <c r="AV82" s="338"/>
      <c r="AW82" s="337">
        <v>0</v>
      </c>
      <c r="AX82" s="338"/>
      <c r="AY82" s="64"/>
      <c r="AZ82" s="64"/>
      <c r="BA82" s="64"/>
      <c r="BB82" s="64"/>
      <c r="BC82" s="64"/>
      <c r="BD82" s="64"/>
      <c r="BE82" s="64"/>
      <c r="BF82" s="64"/>
      <c r="BG82" s="65"/>
      <c r="BH82" s="65"/>
      <c r="BI82" s="64"/>
      <c r="BJ82" s="64"/>
      <c r="BK82" s="66"/>
      <c r="BL82" s="66"/>
      <c r="BM82" s="64">
        <f>SUM(C82:BL82)</f>
        <v>1006</v>
      </c>
      <c r="BN82" s="64"/>
      <c r="BO82" s="19"/>
      <c r="BP82" s="2"/>
    </row>
    <row r="83" spans="1:68" x14ac:dyDescent="0.25">
      <c r="A83" s="68"/>
      <c r="B83" s="69" t="s">
        <v>5</v>
      </c>
      <c r="C83" s="356">
        <f>(C81-C82)</f>
        <v>3990</v>
      </c>
      <c r="D83" s="356"/>
      <c r="E83" s="339">
        <f>(E81-E82)</f>
        <v>3954</v>
      </c>
      <c r="F83" s="340"/>
      <c r="G83" s="339">
        <f>(G81-G82)</f>
        <v>5135</v>
      </c>
      <c r="H83" s="340"/>
      <c r="I83" s="339">
        <f>(I81-I82)</f>
        <v>3518</v>
      </c>
      <c r="J83" s="340"/>
      <c r="K83" s="339">
        <f>(K81-K82)</f>
        <v>2753</v>
      </c>
      <c r="L83" s="340"/>
      <c r="M83" s="339">
        <f>(M81-M82)</f>
        <v>4996</v>
      </c>
      <c r="N83" s="340"/>
      <c r="O83" s="339">
        <f>(O81-O82)</f>
        <v>3265</v>
      </c>
      <c r="P83" s="340"/>
      <c r="Q83" s="339">
        <f>(Q81-Q82)</f>
        <v>1470</v>
      </c>
      <c r="R83" s="340"/>
      <c r="S83" s="339">
        <f>(S81-S82)</f>
        <v>5744</v>
      </c>
      <c r="T83" s="340"/>
      <c r="U83" s="339">
        <f>(U81-U82)</f>
        <v>4266</v>
      </c>
      <c r="V83" s="340"/>
      <c r="W83" s="339">
        <f>(W81-W82)</f>
        <v>4890</v>
      </c>
      <c r="X83" s="340"/>
      <c r="Y83" s="347">
        <f>(Y81-Y82)</f>
        <v>3684</v>
      </c>
      <c r="Z83" s="347"/>
      <c r="AA83" s="347">
        <f>(AA81-AA82)</f>
        <v>2319</v>
      </c>
      <c r="AB83" s="347"/>
      <c r="AC83" s="347">
        <f>(AC81-AC82)</f>
        <v>4129</v>
      </c>
      <c r="AD83" s="347"/>
      <c r="AE83" s="345">
        <f>(AE81-AE82)</f>
        <v>3060</v>
      </c>
      <c r="AF83" s="345"/>
      <c r="AG83" s="339">
        <f>(AG81-AG82)</f>
        <v>5310</v>
      </c>
      <c r="AH83" s="340"/>
      <c r="AI83" s="339">
        <f>(AI81-AI82)</f>
        <v>4419</v>
      </c>
      <c r="AJ83" s="340"/>
      <c r="AK83" s="339">
        <f>(AK81-AK82)</f>
        <v>6454</v>
      </c>
      <c r="AL83" s="340"/>
      <c r="AM83" s="339">
        <f>(AM81-AM82)</f>
        <v>2801</v>
      </c>
      <c r="AN83" s="340"/>
      <c r="AO83" s="339">
        <f>(AO81-AO82)</f>
        <v>3533</v>
      </c>
      <c r="AP83" s="340"/>
      <c r="AQ83" s="339">
        <f>(AQ81-AQ82)</f>
        <v>2912</v>
      </c>
      <c r="AR83" s="340"/>
      <c r="AS83" s="339">
        <f>(AS81-AS82)</f>
        <v>2898</v>
      </c>
      <c r="AT83" s="340"/>
      <c r="AU83" s="339">
        <f>(AU81-AU82)</f>
        <v>3364</v>
      </c>
      <c r="AV83" s="340"/>
      <c r="AW83" s="339">
        <f>(AW81-AW82)</f>
        <v>6649</v>
      </c>
      <c r="AX83" s="340"/>
      <c r="AY83" s="69"/>
      <c r="AZ83" s="69"/>
      <c r="BA83" s="69"/>
      <c r="BB83" s="69"/>
      <c r="BC83" s="69"/>
      <c r="BD83" s="69"/>
      <c r="BE83" s="69"/>
      <c r="BF83" s="69"/>
      <c r="BG83" s="70"/>
      <c r="BH83" s="70"/>
      <c r="BI83" s="69"/>
      <c r="BJ83" s="69"/>
      <c r="BK83" s="71"/>
      <c r="BL83" s="71"/>
      <c r="BM83" s="69">
        <f>SUM(C83:BL83)</f>
        <v>95513</v>
      </c>
      <c r="BN83" s="69"/>
      <c r="BO83" s="19"/>
      <c r="BP83" s="2"/>
    </row>
  </sheetData>
  <mergeCells count="134">
    <mergeCell ref="AU81:AV81"/>
    <mergeCell ref="AU82:AV82"/>
    <mergeCell ref="AU83:AV83"/>
    <mergeCell ref="AM81:AN81"/>
    <mergeCell ref="AM82:AN82"/>
    <mergeCell ref="AM83:AN83"/>
    <mergeCell ref="AQ81:AR81"/>
    <mergeCell ref="AQ82:AR82"/>
    <mergeCell ref="AQ83:AR83"/>
    <mergeCell ref="AS81:AT81"/>
    <mergeCell ref="AS82:AT82"/>
    <mergeCell ref="AS83:AT83"/>
    <mergeCell ref="AO82:AP82"/>
    <mergeCell ref="AO83:AP83"/>
    <mergeCell ref="AK83:AL83"/>
    <mergeCell ref="C81:D81"/>
    <mergeCell ref="C82:D82"/>
    <mergeCell ref="C83:D83"/>
    <mergeCell ref="E81:F81"/>
    <mergeCell ref="O82:P82"/>
    <mergeCell ref="O83:P83"/>
    <mergeCell ref="AC81:AD81"/>
    <mergeCell ref="AC82:AD82"/>
    <mergeCell ref="AC83:AD83"/>
    <mergeCell ref="O81:P81"/>
    <mergeCell ref="E82:F82"/>
    <mergeCell ref="E83:F83"/>
    <mergeCell ref="G81:H81"/>
    <mergeCell ref="G82:H82"/>
    <mergeCell ref="G83:H83"/>
    <mergeCell ref="I81:J81"/>
    <mergeCell ref="I82:J82"/>
    <mergeCell ref="K82:L82"/>
    <mergeCell ref="M82:N82"/>
    <mergeCell ref="I83:J83"/>
    <mergeCell ref="K83:L83"/>
    <mergeCell ref="M83:N83"/>
    <mergeCell ref="AE83:AF83"/>
    <mergeCell ref="AE81:AF81"/>
    <mergeCell ref="S81:T81"/>
    <mergeCell ref="S82:T82"/>
    <mergeCell ref="S83:T83"/>
    <mergeCell ref="Q81:R81"/>
    <mergeCell ref="Q82:R82"/>
    <mergeCell ref="Q83:R83"/>
    <mergeCell ref="U82:V82"/>
    <mergeCell ref="W82:X82"/>
    <mergeCell ref="Y82:Z82"/>
    <mergeCell ref="AA82:AB82"/>
    <mergeCell ref="U83:V83"/>
    <mergeCell ref="W83:X83"/>
    <mergeCell ref="Y83:Z83"/>
    <mergeCell ref="AA83:AB83"/>
    <mergeCell ref="BI69:BJ69"/>
    <mergeCell ref="BK69:BL69"/>
    <mergeCell ref="U81:V81"/>
    <mergeCell ref="W81:X81"/>
    <mergeCell ref="Y81:Z81"/>
    <mergeCell ref="AA81:AB81"/>
    <mergeCell ref="AS69:AT69"/>
    <mergeCell ref="AU69:AV69"/>
    <mergeCell ref="AW69:AX69"/>
    <mergeCell ref="AY69:AZ69"/>
    <mergeCell ref="BA69:BB69"/>
    <mergeCell ref="BC69:BD69"/>
    <mergeCell ref="AG69:AH69"/>
    <mergeCell ref="AI69:AJ69"/>
    <mergeCell ref="AK69:AL69"/>
    <mergeCell ref="AM69:AN69"/>
    <mergeCell ref="AO69:AP69"/>
    <mergeCell ref="AQ69:AR69"/>
    <mergeCell ref="U69:V69"/>
    <mergeCell ref="W69:X69"/>
    <mergeCell ref="Y69:Z69"/>
    <mergeCell ref="AA69:AB69"/>
    <mergeCell ref="AG81:AH81"/>
    <mergeCell ref="AO81:AP81"/>
    <mergeCell ref="BK1:BL1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BE69:BF69"/>
    <mergeCell ref="BG69:BH69"/>
    <mergeCell ref="C1:D1"/>
    <mergeCell ref="E1:F1"/>
    <mergeCell ref="G1:H1"/>
    <mergeCell ref="I1:J1"/>
    <mergeCell ref="K1:L1"/>
    <mergeCell ref="M1:N1"/>
    <mergeCell ref="AA1:AB1"/>
    <mergeCell ref="AC1:AD1"/>
    <mergeCell ref="AE1:AF1"/>
    <mergeCell ref="AC69:AD69"/>
    <mergeCell ref="AE69:AF69"/>
    <mergeCell ref="AE82:AF82"/>
    <mergeCell ref="K81:L81"/>
    <mergeCell ref="AW81:AX81"/>
    <mergeCell ref="AW82:AX82"/>
    <mergeCell ref="AW83:AX83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M81:N81"/>
    <mergeCell ref="AG82:AH82"/>
    <mergeCell ref="AG83:AH83"/>
    <mergeCell ref="AI81:AJ81"/>
    <mergeCell ref="AI82:AJ82"/>
    <mergeCell ref="AI83:AJ83"/>
    <mergeCell ref="AK81:AL81"/>
    <mergeCell ref="AK82:AL8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3"/>
  <sheetViews>
    <sheetView zoomScale="75" zoomScaleNormal="75" workbookViewId="0">
      <selection activeCell="C17" sqref="C17:C33"/>
    </sheetView>
  </sheetViews>
  <sheetFormatPr defaultRowHeight="15" x14ac:dyDescent="0.25"/>
  <cols>
    <col min="3" max="6" width="8.85546875" customWidth="1"/>
    <col min="7" max="7" width="17.28515625" customWidth="1"/>
    <col min="10" max="10" width="11.140625" customWidth="1"/>
    <col min="13" max="13" width="10.7109375" bestFit="1" customWidth="1"/>
    <col min="16" max="16" width="10.7109375" bestFit="1" customWidth="1"/>
  </cols>
  <sheetData>
    <row r="1" spans="1:21" x14ac:dyDescent="0.25">
      <c r="A1" s="82"/>
      <c r="B1" s="82"/>
      <c r="C1" s="102" t="s">
        <v>90</v>
      </c>
      <c r="D1" s="102" t="s">
        <v>91</v>
      </c>
      <c r="E1" s="102" t="s">
        <v>92</v>
      </c>
      <c r="F1" s="102" t="s">
        <v>93</v>
      </c>
      <c r="G1" s="103" t="s">
        <v>107</v>
      </c>
    </row>
    <row r="2" spans="1:21" x14ac:dyDescent="0.25">
      <c r="A2" s="313">
        <v>43678</v>
      </c>
      <c r="B2" s="313" t="s">
        <v>26</v>
      </c>
      <c r="C2" s="91">
        <v>250</v>
      </c>
      <c r="D2" s="91">
        <v>250</v>
      </c>
      <c r="E2" s="104">
        <v>120</v>
      </c>
      <c r="F2" s="91">
        <v>0</v>
      </c>
      <c r="G2" s="91">
        <f>SUM(C2:F2)</f>
        <v>620</v>
      </c>
      <c r="I2" s="311">
        <v>43709</v>
      </c>
      <c r="J2" t="s">
        <v>22</v>
      </c>
      <c r="K2">
        <v>400</v>
      </c>
      <c r="M2">
        <f>SUM(K2:L2)</f>
        <v>400</v>
      </c>
      <c r="N2">
        <v>400</v>
      </c>
      <c r="P2" s="67">
        <f>SUM(N2:O2)</f>
        <v>400</v>
      </c>
    </row>
    <row r="3" spans="1:21" x14ac:dyDescent="0.25">
      <c r="A3" s="313">
        <v>43679</v>
      </c>
      <c r="B3" s="313" t="s">
        <v>27</v>
      </c>
      <c r="C3" s="91">
        <v>250</v>
      </c>
      <c r="D3" s="91">
        <v>250</v>
      </c>
      <c r="E3" s="91">
        <v>0</v>
      </c>
      <c r="F3" s="91">
        <v>0</v>
      </c>
      <c r="G3" s="91">
        <f t="shared" ref="G3:G32" si="0">SUM(C3:F3)</f>
        <v>500</v>
      </c>
      <c r="I3" s="311">
        <v>43710</v>
      </c>
      <c r="J3" t="s">
        <v>23</v>
      </c>
      <c r="K3">
        <v>400</v>
      </c>
      <c r="L3">
        <v>60</v>
      </c>
      <c r="M3">
        <f t="shared" ref="M3:M31" si="1">SUM(K3:L3)</f>
        <v>460</v>
      </c>
      <c r="N3">
        <v>400</v>
      </c>
      <c r="P3" s="67">
        <f t="shared" ref="P3:P31" si="2">SUM(N3:O3)</f>
        <v>400</v>
      </c>
    </row>
    <row r="4" spans="1:21" x14ac:dyDescent="0.25">
      <c r="A4" s="313">
        <v>43680</v>
      </c>
      <c r="B4" s="313" t="s">
        <v>28</v>
      </c>
      <c r="C4" s="91">
        <v>250</v>
      </c>
      <c r="D4" s="91">
        <v>0</v>
      </c>
      <c r="E4" s="104">
        <v>480</v>
      </c>
      <c r="F4" s="91">
        <v>0</v>
      </c>
      <c r="G4" s="91">
        <f t="shared" si="0"/>
        <v>730</v>
      </c>
      <c r="I4" s="311">
        <v>43711</v>
      </c>
      <c r="J4" t="s">
        <v>24</v>
      </c>
      <c r="K4">
        <v>400</v>
      </c>
      <c r="M4">
        <f t="shared" si="1"/>
        <v>400</v>
      </c>
      <c r="N4">
        <v>400</v>
      </c>
      <c r="O4">
        <v>60</v>
      </c>
      <c r="P4" s="67">
        <f t="shared" si="2"/>
        <v>460</v>
      </c>
    </row>
    <row r="5" spans="1:21" x14ac:dyDescent="0.25">
      <c r="A5" s="313">
        <v>43681</v>
      </c>
      <c r="B5" s="313" t="s">
        <v>22</v>
      </c>
      <c r="C5" s="91">
        <v>250</v>
      </c>
      <c r="D5" s="91">
        <v>0</v>
      </c>
      <c r="E5" s="104">
        <v>480</v>
      </c>
      <c r="F5" s="91">
        <v>0</v>
      </c>
      <c r="G5" s="91">
        <f t="shared" si="0"/>
        <v>730</v>
      </c>
      <c r="I5" s="311">
        <v>43712</v>
      </c>
      <c r="J5" t="s">
        <v>25</v>
      </c>
      <c r="K5">
        <v>400</v>
      </c>
      <c r="M5">
        <f t="shared" si="1"/>
        <v>400</v>
      </c>
      <c r="N5">
        <v>400</v>
      </c>
      <c r="P5" s="67">
        <f t="shared" si="2"/>
        <v>400</v>
      </c>
    </row>
    <row r="6" spans="1:21" x14ac:dyDescent="0.25">
      <c r="A6" s="313">
        <v>43682</v>
      </c>
      <c r="B6" s="313" t="s">
        <v>23</v>
      </c>
      <c r="C6" s="91">
        <v>400</v>
      </c>
      <c r="D6" s="91">
        <v>0</v>
      </c>
      <c r="E6" s="104">
        <v>480</v>
      </c>
      <c r="F6" s="91">
        <v>0</v>
      </c>
      <c r="G6" s="91">
        <f t="shared" si="0"/>
        <v>880</v>
      </c>
      <c r="I6" s="311">
        <v>43713</v>
      </c>
      <c r="J6" t="s">
        <v>26</v>
      </c>
      <c r="K6">
        <v>400</v>
      </c>
      <c r="M6">
        <f t="shared" si="1"/>
        <v>400</v>
      </c>
      <c r="N6">
        <v>400</v>
      </c>
      <c r="P6" s="67">
        <f t="shared" si="2"/>
        <v>400</v>
      </c>
    </row>
    <row r="7" spans="1:21" x14ac:dyDescent="0.25">
      <c r="A7" s="313">
        <v>43683</v>
      </c>
      <c r="B7" s="313" t="s">
        <v>24</v>
      </c>
      <c r="C7" s="91">
        <v>400</v>
      </c>
      <c r="D7" s="91">
        <v>0</v>
      </c>
      <c r="E7" s="104">
        <v>480</v>
      </c>
      <c r="F7" s="91">
        <v>250</v>
      </c>
      <c r="G7" s="91">
        <f t="shared" si="0"/>
        <v>1130</v>
      </c>
      <c r="I7" s="311">
        <v>43714</v>
      </c>
      <c r="J7" t="s">
        <v>27</v>
      </c>
      <c r="K7">
        <v>400</v>
      </c>
      <c r="M7">
        <f t="shared" si="1"/>
        <v>400</v>
      </c>
      <c r="N7">
        <v>400</v>
      </c>
      <c r="P7" s="67">
        <f t="shared" si="2"/>
        <v>400</v>
      </c>
    </row>
    <row r="8" spans="1:21" x14ac:dyDescent="0.25">
      <c r="A8" s="313">
        <v>43684</v>
      </c>
      <c r="B8" s="313" t="s">
        <v>25</v>
      </c>
      <c r="C8" s="91">
        <v>400</v>
      </c>
      <c r="D8" s="91">
        <v>0</v>
      </c>
      <c r="E8" s="104">
        <v>480</v>
      </c>
      <c r="F8" s="91">
        <v>250</v>
      </c>
      <c r="G8" s="91">
        <f t="shared" si="0"/>
        <v>1130</v>
      </c>
      <c r="I8" s="311">
        <v>43715</v>
      </c>
      <c r="J8" t="s">
        <v>28</v>
      </c>
      <c r="K8">
        <v>400</v>
      </c>
      <c r="M8">
        <f t="shared" si="1"/>
        <v>400</v>
      </c>
      <c r="N8">
        <v>400</v>
      </c>
      <c r="P8" s="67">
        <f t="shared" si="2"/>
        <v>400</v>
      </c>
    </row>
    <row r="9" spans="1:21" x14ac:dyDescent="0.25">
      <c r="A9" s="313">
        <v>43685</v>
      </c>
      <c r="B9" s="313" t="s">
        <v>26</v>
      </c>
      <c r="C9" s="91">
        <v>400</v>
      </c>
      <c r="D9" s="91">
        <v>0</v>
      </c>
      <c r="E9" s="104">
        <v>480</v>
      </c>
      <c r="F9" s="91">
        <v>250</v>
      </c>
      <c r="G9" s="91">
        <f t="shared" si="0"/>
        <v>1130</v>
      </c>
      <c r="I9" s="311">
        <v>43716</v>
      </c>
      <c r="J9" t="s">
        <v>22</v>
      </c>
      <c r="K9">
        <v>400</v>
      </c>
      <c r="M9">
        <f t="shared" si="1"/>
        <v>400</v>
      </c>
      <c r="N9">
        <v>400</v>
      </c>
      <c r="P9" s="67">
        <f t="shared" si="2"/>
        <v>400</v>
      </c>
    </row>
    <row r="10" spans="1:21" x14ac:dyDescent="0.25">
      <c r="A10" s="313">
        <v>43686</v>
      </c>
      <c r="B10" s="313" t="s">
        <v>27</v>
      </c>
      <c r="C10" s="91">
        <v>400</v>
      </c>
      <c r="D10" s="91">
        <v>0</v>
      </c>
      <c r="E10" s="104">
        <v>480</v>
      </c>
      <c r="F10" s="91">
        <v>250</v>
      </c>
      <c r="G10" s="91">
        <f t="shared" si="0"/>
        <v>1130</v>
      </c>
      <c r="I10" s="311">
        <v>43717</v>
      </c>
      <c r="J10" t="s">
        <v>23</v>
      </c>
      <c r="K10">
        <v>400</v>
      </c>
      <c r="L10">
        <v>60</v>
      </c>
      <c r="M10">
        <f t="shared" si="1"/>
        <v>460</v>
      </c>
      <c r="N10">
        <v>400</v>
      </c>
      <c r="O10" s="95"/>
      <c r="P10" s="67">
        <f t="shared" si="2"/>
        <v>400</v>
      </c>
      <c r="Q10" s="95"/>
      <c r="R10" s="96"/>
      <c r="S10" s="93"/>
      <c r="T10" s="93"/>
      <c r="U10" s="93"/>
    </row>
    <row r="11" spans="1:21" x14ac:dyDescent="0.25">
      <c r="A11" s="313">
        <v>43687</v>
      </c>
      <c r="B11" s="313" t="s">
        <v>28</v>
      </c>
      <c r="C11" s="91">
        <v>520</v>
      </c>
      <c r="D11" s="91">
        <v>0</v>
      </c>
      <c r="E11" s="91">
        <v>0</v>
      </c>
      <c r="F11" s="91">
        <v>250</v>
      </c>
      <c r="G11" s="91">
        <f t="shared" si="0"/>
        <v>770</v>
      </c>
      <c r="I11" s="311">
        <v>43718</v>
      </c>
      <c r="J11" t="s">
        <v>24</v>
      </c>
      <c r="K11">
        <v>400</v>
      </c>
      <c r="L11" s="94"/>
      <c r="M11">
        <f t="shared" si="1"/>
        <v>400</v>
      </c>
      <c r="N11">
        <v>400</v>
      </c>
      <c r="O11" s="95">
        <v>60</v>
      </c>
      <c r="P11" s="67">
        <f t="shared" si="2"/>
        <v>460</v>
      </c>
      <c r="Q11" s="95"/>
      <c r="R11" s="96"/>
      <c r="S11" s="93"/>
      <c r="T11" s="93"/>
      <c r="U11" s="93"/>
    </row>
    <row r="12" spans="1:21" x14ac:dyDescent="0.25">
      <c r="A12" s="313">
        <v>43688</v>
      </c>
      <c r="B12" s="313" t="s">
        <v>22</v>
      </c>
      <c r="C12" s="91">
        <v>520</v>
      </c>
      <c r="D12" s="91">
        <v>0</v>
      </c>
      <c r="E12" s="91">
        <v>0</v>
      </c>
      <c r="F12" s="91">
        <v>250</v>
      </c>
      <c r="G12" s="91">
        <f t="shared" si="0"/>
        <v>770</v>
      </c>
      <c r="I12" s="311">
        <v>43719</v>
      </c>
      <c r="J12" t="s">
        <v>25</v>
      </c>
      <c r="K12">
        <v>400</v>
      </c>
      <c r="L12" s="94"/>
      <c r="M12">
        <f t="shared" si="1"/>
        <v>400</v>
      </c>
      <c r="N12">
        <v>400</v>
      </c>
      <c r="O12" s="95"/>
      <c r="P12" s="67">
        <f t="shared" si="2"/>
        <v>400</v>
      </c>
      <c r="Q12" s="95"/>
      <c r="R12" s="96"/>
      <c r="S12" s="93"/>
      <c r="T12" s="93"/>
      <c r="U12" s="93"/>
    </row>
    <row r="13" spans="1:21" x14ac:dyDescent="0.25">
      <c r="A13" s="313">
        <v>43689</v>
      </c>
      <c r="B13" s="313" t="s">
        <v>23</v>
      </c>
      <c r="C13" s="91">
        <v>520</v>
      </c>
      <c r="D13" s="91">
        <v>0</v>
      </c>
      <c r="E13" s="91">
        <v>0</v>
      </c>
      <c r="F13" s="91">
        <v>250</v>
      </c>
      <c r="G13" s="91">
        <f t="shared" si="0"/>
        <v>770</v>
      </c>
      <c r="I13" s="311">
        <v>43720</v>
      </c>
      <c r="J13" t="s">
        <v>26</v>
      </c>
      <c r="K13">
        <v>400</v>
      </c>
      <c r="L13" s="94"/>
      <c r="M13">
        <f t="shared" si="1"/>
        <v>400</v>
      </c>
      <c r="N13">
        <v>400</v>
      </c>
      <c r="O13" s="95"/>
      <c r="P13" s="67">
        <f t="shared" si="2"/>
        <v>400</v>
      </c>
      <c r="Q13" s="95"/>
      <c r="R13" s="96"/>
      <c r="S13" s="93"/>
      <c r="T13" s="93"/>
      <c r="U13" s="93"/>
    </row>
    <row r="14" spans="1:21" x14ac:dyDescent="0.25">
      <c r="A14" s="313">
        <v>43690</v>
      </c>
      <c r="B14" s="313" t="s">
        <v>24</v>
      </c>
      <c r="C14" s="91">
        <v>520</v>
      </c>
      <c r="D14" s="91">
        <v>0</v>
      </c>
      <c r="E14" s="91">
        <v>0</v>
      </c>
      <c r="F14" s="91">
        <v>250</v>
      </c>
      <c r="G14" s="91">
        <f t="shared" si="0"/>
        <v>770</v>
      </c>
      <c r="I14" s="311">
        <v>43721</v>
      </c>
      <c r="J14" t="s">
        <v>27</v>
      </c>
      <c r="K14">
        <v>400</v>
      </c>
      <c r="L14" s="94"/>
      <c r="M14">
        <f t="shared" si="1"/>
        <v>400</v>
      </c>
      <c r="N14">
        <v>400</v>
      </c>
      <c r="O14" s="97"/>
      <c r="P14" s="67">
        <f t="shared" si="2"/>
        <v>400</v>
      </c>
      <c r="Q14" s="95"/>
      <c r="R14" s="96"/>
      <c r="S14" s="93"/>
      <c r="T14" s="93"/>
      <c r="U14" s="93"/>
    </row>
    <row r="15" spans="1:21" x14ac:dyDescent="0.25">
      <c r="A15" s="313">
        <v>43691</v>
      </c>
      <c r="B15" s="313" t="s">
        <v>25</v>
      </c>
      <c r="C15" s="91">
        <v>520</v>
      </c>
      <c r="D15" s="91">
        <v>0</v>
      </c>
      <c r="E15" s="91">
        <v>0</v>
      </c>
      <c r="F15" s="91">
        <v>250</v>
      </c>
      <c r="G15" s="91">
        <f t="shared" si="0"/>
        <v>770</v>
      </c>
      <c r="I15" s="311">
        <v>43722</v>
      </c>
      <c r="J15" t="s">
        <v>28</v>
      </c>
      <c r="K15">
        <v>400</v>
      </c>
      <c r="L15" s="94"/>
      <c r="M15">
        <f t="shared" si="1"/>
        <v>400</v>
      </c>
      <c r="N15">
        <v>400</v>
      </c>
      <c r="O15" s="97"/>
      <c r="P15" s="67">
        <f t="shared" si="2"/>
        <v>400</v>
      </c>
      <c r="Q15" s="95"/>
      <c r="R15" s="96"/>
      <c r="S15" s="93"/>
      <c r="T15" s="93"/>
      <c r="U15" s="93"/>
    </row>
    <row r="16" spans="1:21" x14ac:dyDescent="0.25">
      <c r="A16" s="313">
        <v>43692</v>
      </c>
      <c r="B16" s="313" t="s">
        <v>26</v>
      </c>
      <c r="C16" s="91">
        <v>400</v>
      </c>
      <c r="D16" s="91">
        <v>0</v>
      </c>
      <c r="E16" s="91">
        <v>0</v>
      </c>
      <c r="F16" s="91">
        <v>250</v>
      </c>
      <c r="G16" s="91">
        <f t="shared" si="0"/>
        <v>650</v>
      </c>
      <c r="I16" s="311">
        <v>43723</v>
      </c>
      <c r="J16" t="s">
        <v>22</v>
      </c>
      <c r="K16">
        <v>400</v>
      </c>
      <c r="L16" s="94"/>
      <c r="M16">
        <f t="shared" si="1"/>
        <v>400</v>
      </c>
      <c r="N16">
        <v>400</v>
      </c>
      <c r="O16" s="97"/>
      <c r="P16" s="67">
        <f t="shared" si="2"/>
        <v>400</v>
      </c>
      <c r="Q16" s="95"/>
      <c r="R16" s="96"/>
      <c r="S16" s="93"/>
      <c r="T16" s="93"/>
      <c r="U16" s="93"/>
    </row>
    <row r="17" spans="1:21" x14ac:dyDescent="0.25">
      <c r="A17" s="313">
        <v>43693</v>
      </c>
      <c r="B17" s="313" t="s">
        <v>27</v>
      </c>
      <c r="C17" s="91">
        <v>400</v>
      </c>
      <c r="D17" s="91">
        <v>0</v>
      </c>
      <c r="E17" s="91">
        <v>0</v>
      </c>
      <c r="F17" s="91">
        <v>250</v>
      </c>
      <c r="G17" s="91">
        <f t="shared" si="0"/>
        <v>650</v>
      </c>
      <c r="I17" s="311">
        <v>43724</v>
      </c>
      <c r="J17" t="s">
        <v>23</v>
      </c>
      <c r="K17">
        <v>400</v>
      </c>
      <c r="L17">
        <v>60</v>
      </c>
      <c r="M17">
        <f t="shared" si="1"/>
        <v>460</v>
      </c>
      <c r="N17">
        <v>400</v>
      </c>
      <c r="O17" s="97"/>
      <c r="P17" s="67">
        <f t="shared" si="2"/>
        <v>400</v>
      </c>
      <c r="Q17" s="95"/>
      <c r="R17" s="96"/>
      <c r="S17" s="93"/>
      <c r="T17" s="93"/>
      <c r="U17" s="93"/>
    </row>
    <row r="18" spans="1:21" x14ac:dyDescent="0.25">
      <c r="A18" s="313">
        <v>43694</v>
      </c>
      <c r="B18" s="313" t="s">
        <v>28</v>
      </c>
      <c r="C18" s="91">
        <v>400</v>
      </c>
      <c r="D18" s="91">
        <v>0</v>
      </c>
      <c r="E18" s="91">
        <v>0</v>
      </c>
      <c r="F18" s="91">
        <v>250</v>
      </c>
      <c r="G18" s="91">
        <f t="shared" si="0"/>
        <v>650</v>
      </c>
      <c r="I18" s="311">
        <v>43725</v>
      </c>
      <c r="J18" t="s">
        <v>24</v>
      </c>
      <c r="K18">
        <v>400</v>
      </c>
      <c r="L18" s="94"/>
      <c r="M18">
        <f t="shared" si="1"/>
        <v>400</v>
      </c>
      <c r="N18">
        <v>400</v>
      </c>
      <c r="O18" s="97">
        <v>60</v>
      </c>
      <c r="P18" s="67">
        <f t="shared" si="2"/>
        <v>460</v>
      </c>
      <c r="Q18" s="95"/>
      <c r="R18" s="96"/>
      <c r="S18" s="93"/>
      <c r="T18" s="93"/>
      <c r="U18" s="93"/>
    </row>
    <row r="19" spans="1:21" x14ac:dyDescent="0.25">
      <c r="A19" s="313">
        <v>43695</v>
      </c>
      <c r="B19" s="313" t="s">
        <v>22</v>
      </c>
      <c r="C19" s="91">
        <v>400</v>
      </c>
      <c r="D19" s="91">
        <v>0</v>
      </c>
      <c r="E19" s="91">
        <v>0</v>
      </c>
      <c r="F19" s="91">
        <v>250</v>
      </c>
      <c r="G19" s="91">
        <f t="shared" si="0"/>
        <v>650</v>
      </c>
      <c r="I19" s="311">
        <v>43726</v>
      </c>
      <c r="J19" t="s">
        <v>25</v>
      </c>
      <c r="K19">
        <v>400</v>
      </c>
      <c r="L19" s="94"/>
      <c r="M19">
        <f t="shared" si="1"/>
        <v>400</v>
      </c>
      <c r="N19">
        <v>400</v>
      </c>
      <c r="O19" s="97"/>
      <c r="P19" s="67">
        <f t="shared" si="2"/>
        <v>400</v>
      </c>
      <c r="Q19" s="95"/>
      <c r="R19" s="96"/>
      <c r="S19" s="93"/>
      <c r="T19" s="93"/>
      <c r="U19" s="93"/>
    </row>
    <row r="20" spans="1:21" x14ac:dyDescent="0.25">
      <c r="A20" s="313">
        <v>43696</v>
      </c>
      <c r="B20" s="313" t="s">
        <v>23</v>
      </c>
      <c r="C20" s="91">
        <v>400</v>
      </c>
      <c r="D20" s="91">
        <v>0</v>
      </c>
      <c r="E20" s="91">
        <v>0</v>
      </c>
      <c r="F20" s="91">
        <v>250</v>
      </c>
      <c r="G20" s="91">
        <f t="shared" si="0"/>
        <v>650</v>
      </c>
      <c r="I20" s="311">
        <v>43727</v>
      </c>
      <c r="J20" t="s">
        <v>26</v>
      </c>
      <c r="K20">
        <v>400</v>
      </c>
      <c r="L20" s="93"/>
      <c r="M20">
        <f t="shared" si="1"/>
        <v>400</v>
      </c>
      <c r="N20">
        <v>400</v>
      </c>
      <c r="O20" s="93"/>
      <c r="P20" s="67">
        <f t="shared" si="2"/>
        <v>400</v>
      </c>
      <c r="Q20" s="93"/>
      <c r="R20" s="93"/>
      <c r="S20" s="93"/>
      <c r="T20" s="93"/>
      <c r="U20" s="93"/>
    </row>
    <row r="21" spans="1:21" x14ac:dyDescent="0.25">
      <c r="A21" s="313">
        <v>43697</v>
      </c>
      <c r="B21" s="313" t="s">
        <v>24</v>
      </c>
      <c r="C21" s="91">
        <v>400</v>
      </c>
      <c r="D21" s="91">
        <v>0</v>
      </c>
      <c r="E21" s="91">
        <v>0</v>
      </c>
      <c r="F21" s="91">
        <v>400</v>
      </c>
      <c r="G21" s="91">
        <f t="shared" si="0"/>
        <v>800</v>
      </c>
      <c r="I21" s="311">
        <v>43728</v>
      </c>
      <c r="J21" t="s">
        <v>27</v>
      </c>
      <c r="K21">
        <v>400</v>
      </c>
      <c r="L21" s="93"/>
      <c r="M21">
        <f t="shared" si="1"/>
        <v>400</v>
      </c>
      <c r="N21">
        <v>400</v>
      </c>
      <c r="O21" s="93"/>
      <c r="P21" s="67">
        <f t="shared" si="2"/>
        <v>400</v>
      </c>
      <c r="Q21" s="93"/>
      <c r="R21" s="93"/>
      <c r="S21" s="93"/>
      <c r="T21" s="93"/>
      <c r="U21" s="93"/>
    </row>
    <row r="22" spans="1:21" x14ac:dyDescent="0.25">
      <c r="A22" s="313">
        <v>43698</v>
      </c>
      <c r="B22" s="313" t="s">
        <v>25</v>
      </c>
      <c r="C22" s="91">
        <v>400</v>
      </c>
      <c r="D22" s="91">
        <v>0</v>
      </c>
      <c r="E22" s="91">
        <v>0</v>
      </c>
      <c r="F22" s="91">
        <v>400</v>
      </c>
      <c r="G22" s="91">
        <f t="shared" si="0"/>
        <v>800</v>
      </c>
      <c r="I22" s="311">
        <v>43729</v>
      </c>
      <c r="J22" t="s">
        <v>28</v>
      </c>
      <c r="K22">
        <v>400</v>
      </c>
      <c r="L22" s="93"/>
      <c r="M22">
        <f t="shared" si="1"/>
        <v>400</v>
      </c>
      <c r="N22">
        <v>400</v>
      </c>
      <c r="O22" s="93"/>
      <c r="P22" s="67">
        <f t="shared" si="2"/>
        <v>400</v>
      </c>
      <c r="Q22" s="93"/>
      <c r="R22" s="93"/>
      <c r="S22" s="93"/>
      <c r="T22" s="93"/>
      <c r="U22" s="93"/>
    </row>
    <row r="23" spans="1:21" x14ac:dyDescent="0.25">
      <c r="A23" s="313">
        <v>43699</v>
      </c>
      <c r="B23" s="313" t="s">
        <v>26</v>
      </c>
      <c r="C23" s="91">
        <v>400</v>
      </c>
      <c r="D23" s="91">
        <v>0</v>
      </c>
      <c r="E23" s="91">
        <v>0</v>
      </c>
      <c r="F23" s="91">
        <v>400</v>
      </c>
      <c r="G23" s="91">
        <f t="shared" si="0"/>
        <v>800</v>
      </c>
      <c r="I23" s="311">
        <v>43730</v>
      </c>
      <c r="J23" t="s">
        <v>22</v>
      </c>
      <c r="K23">
        <v>400</v>
      </c>
      <c r="M23">
        <f t="shared" si="1"/>
        <v>400</v>
      </c>
      <c r="N23">
        <v>400</v>
      </c>
      <c r="P23" s="67">
        <f t="shared" si="2"/>
        <v>400</v>
      </c>
    </row>
    <row r="24" spans="1:21" x14ac:dyDescent="0.25">
      <c r="A24" s="313">
        <v>43700</v>
      </c>
      <c r="B24" s="313" t="s">
        <v>27</v>
      </c>
      <c r="C24" s="91">
        <v>400</v>
      </c>
      <c r="D24" s="91">
        <v>0</v>
      </c>
      <c r="E24" s="91">
        <v>0</v>
      </c>
      <c r="F24" s="91">
        <v>400</v>
      </c>
      <c r="G24" s="91">
        <f t="shared" si="0"/>
        <v>800</v>
      </c>
      <c r="I24" s="311">
        <v>43731</v>
      </c>
      <c r="J24" t="s">
        <v>23</v>
      </c>
      <c r="K24">
        <v>400</v>
      </c>
      <c r="L24">
        <v>60</v>
      </c>
      <c r="M24">
        <f t="shared" si="1"/>
        <v>460</v>
      </c>
      <c r="N24">
        <v>400</v>
      </c>
      <c r="P24" s="67">
        <f t="shared" si="2"/>
        <v>400</v>
      </c>
    </row>
    <row r="25" spans="1:21" x14ac:dyDescent="0.25">
      <c r="A25" s="313">
        <v>43701</v>
      </c>
      <c r="B25" s="313" t="s">
        <v>28</v>
      </c>
      <c r="C25" s="91">
        <v>400</v>
      </c>
      <c r="D25" s="91">
        <v>0</v>
      </c>
      <c r="E25" s="91">
        <v>0</v>
      </c>
      <c r="F25" s="91">
        <v>400</v>
      </c>
      <c r="G25" s="91">
        <f t="shared" si="0"/>
        <v>800</v>
      </c>
      <c r="I25" s="311">
        <v>43732</v>
      </c>
      <c r="J25" t="s">
        <v>24</v>
      </c>
      <c r="K25">
        <v>400</v>
      </c>
      <c r="M25">
        <f t="shared" si="1"/>
        <v>400</v>
      </c>
      <c r="N25">
        <v>400</v>
      </c>
      <c r="O25">
        <v>60</v>
      </c>
      <c r="P25" s="67">
        <f t="shared" si="2"/>
        <v>460</v>
      </c>
    </row>
    <row r="26" spans="1:21" x14ac:dyDescent="0.25">
      <c r="A26" s="313">
        <v>43702</v>
      </c>
      <c r="B26" s="313" t="s">
        <v>22</v>
      </c>
      <c r="C26" s="91">
        <v>400</v>
      </c>
      <c r="D26" s="91">
        <v>0</v>
      </c>
      <c r="E26" s="91">
        <v>0</v>
      </c>
      <c r="F26" s="91">
        <v>400</v>
      </c>
      <c r="G26" s="91">
        <f t="shared" si="0"/>
        <v>800</v>
      </c>
      <c r="I26" s="311">
        <v>43733</v>
      </c>
      <c r="J26" t="s">
        <v>25</v>
      </c>
      <c r="K26">
        <v>400</v>
      </c>
      <c r="M26">
        <f t="shared" si="1"/>
        <v>400</v>
      </c>
      <c r="N26">
        <v>400</v>
      </c>
      <c r="P26" s="67">
        <f t="shared" si="2"/>
        <v>400</v>
      </c>
    </row>
    <row r="27" spans="1:21" x14ac:dyDescent="0.25">
      <c r="A27" s="313">
        <v>43703</v>
      </c>
      <c r="B27" s="313" t="s">
        <v>23</v>
      </c>
      <c r="C27" s="91">
        <v>0</v>
      </c>
      <c r="D27" s="91">
        <v>0</v>
      </c>
      <c r="E27" s="91">
        <v>0</v>
      </c>
      <c r="F27" s="91">
        <v>460</v>
      </c>
      <c r="G27" s="91">
        <f t="shared" si="0"/>
        <v>460</v>
      </c>
      <c r="I27" s="311">
        <v>43734</v>
      </c>
      <c r="J27" t="s">
        <v>26</v>
      </c>
      <c r="K27">
        <v>400</v>
      </c>
      <c r="M27">
        <f t="shared" si="1"/>
        <v>400</v>
      </c>
      <c r="N27">
        <v>400</v>
      </c>
      <c r="P27" s="67">
        <f t="shared" si="2"/>
        <v>400</v>
      </c>
    </row>
    <row r="28" spans="1:21" x14ac:dyDescent="0.25">
      <c r="A28" s="313">
        <v>43704</v>
      </c>
      <c r="B28" s="313" t="s">
        <v>24</v>
      </c>
      <c r="C28" s="91">
        <v>460</v>
      </c>
      <c r="D28" s="91">
        <v>0</v>
      </c>
      <c r="E28" s="91">
        <v>0</v>
      </c>
      <c r="F28" s="91">
        <v>400</v>
      </c>
      <c r="G28" s="91">
        <f t="shared" si="0"/>
        <v>860</v>
      </c>
      <c r="I28" s="311">
        <v>43735</v>
      </c>
      <c r="J28" t="s">
        <v>27</v>
      </c>
      <c r="K28">
        <v>400</v>
      </c>
      <c r="M28">
        <f t="shared" si="1"/>
        <v>400</v>
      </c>
      <c r="N28">
        <v>400</v>
      </c>
      <c r="P28" s="67">
        <f t="shared" si="2"/>
        <v>400</v>
      </c>
    </row>
    <row r="29" spans="1:21" x14ac:dyDescent="0.25">
      <c r="A29" s="313">
        <v>43705</v>
      </c>
      <c r="B29" s="313" t="s">
        <v>25</v>
      </c>
      <c r="C29" s="91">
        <v>400</v>
      </c>
      <c r="D29" s="91">
        <v>0</v>
      </c>
      <c r="E29" s="91">
        <v>0</v>
      </c>
      <c r="F29" s="91">
        <v>400</v>
      </c>
      <c r="G29" s="91">
        <f t="shared" si="0"/>
        <v>800</v>
      </c>
      <c r="I29" s="311">
        <v>43736</v>
      </c>
      <c r="J29" t="s">
        <v>28</v>
      </c>
      <c r="K29">
        <v>400</v>
      </c>
      <c r="M29">
        <f t="shared" si="1"/>
        <v>400</v>
      </c>
      <c r="N29">
        <v>400</v>
      </c>
      <c r="P29" s="67">
        <f t="shared" si="2"/>
        <v>400</v>
      </c>
    </row>
    <row r="30" spans="1:21" x14ac:dyDescent="0.25">
      <c r="A30" s="313">
        <v>43706</v>
      </c>
      <c r="B30" s="313" t="s">
        <v>26</v>
      </c>
      <c r="C30" s="91">
        <v>400</v>
      </c>
      <c r="D30" s="91">
        <v>0</v>
      </c>
      <c r="E30" s="91">
        <v>0</v>
      </c>
      <c r="F30" s="91">
        <v>400</v>
      </c>
      <c r="G30" s="91">
        <f t="shared" si="0"/>
        <v>800</v>
      </c>
      <c r="I30" s="311">
        <v>43737</v>
      </c>
      <c r="J30" t="s">
        <v>22</v>
      </c>
      <c r="K30">
        <v>400</v>
      </c>
      <c r="M30">
        <f t="shared" si="1"/>
        <v>400</v>
      </c>
      <c r="N30">
        <v>400</v>
      </c>
      <c r="P30" s="67">
        <f t="shared" si="2"/>
        <v>400</v>
      </c>
    </row>
    <row r="31" spans="1:21" x14ac:dyDescent="0.25">
      <c r="A31" s="313">
        <v>43707</v>
      </c>
      <c r="B31" s="313" t="s">
        <v>27</v>
      </c>
      <c r="C31" s="91">
        <v>400</v>
      </c>
      <c r="D31" s="91">
        <v>0</v>
      </c>
      <c r="E31" s="91">
        <v>0</v>
      </c>
      <c r="F31" s="91">
        <v>400</v>
      </c>
      <c r="G31" s="91">
        <f t="shared" si="0"/>
        <v>800</v>
      </c>
      <c r="I31" s="311">
        <v>43738</v>
      </c>
      <c r="J31" t="s">
        <v>23</v>
      </c>
      <c r="K31">
        <v>400</v>
      </c>
      <c r="L31">
        <v>60</v>
      </c>
      <c r="M31">
        <f t="shared" si="1"/>
        <v>460</v>
      </c>
      <c r="N31">
        <v>400</v>
      </c>
      <c r="P31" s="67">
        <f t="shared" si="2"/>
        <v>400</v>
      </c>
    </row>
    <row r="32" spans="1:21" x14ac:dyDescent="0.25">
      <c r="A32" s="313">
        <v>43708</v>
      </c>
      <c r="B32" s="313" t="s">
        <v>28</v>
      </c>
      <c r="C32" s="91">
        <v>400</v>
      </c>
      <c r="D32" s="91">
        <v>0</v>
      </c>
      <c r="E32" s="91">
        <v>0</v>
      </c>
      <c r="F32" s="91">
        <v>400</v>
      </c>
      <c r="G32" s="91">
        <f t="shared" si="0"/>
        <v>800</v>
      </c>
      <c r="M32" s="67">
        <f>SUM(M2:M31)</f>
        <v>12300</v>
      </c>
      <c r="P32" s="67">
        <f>SUM(P2:P31)</f>
        <v>12240</v>
      </c>
      <c r="Q32">
        <f>SUM(K32:P32)</f>
        <v>24540</v>
      </c>
    </row>
    <row r="33" spans="1:7" x14ac:dyDescent="0.25">
      <c r="A33" s="82"/>
      <c r="B33" s="82"/>
      <c r="C33" s="82">
        <f>SUM(C17:C32)</f>
        <v>6060</v>
      </c>
      <c r="D33" s="82"/>
      <c r="E33" s="82"/>
      <c r="F33" s="82">
        <f>SUM(F21:F32)</f>
        <v>4860</v>
      </c>
      <c r="G33" s="314">
        <f>SUM(C33:F33)</f>
        <v>10920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Sales-Aug 2019</vt:lpstr>
      <vt:lpstr>Daily Sales-Aug 2019</vt:lpstr>
      <vt:lpstr>Prod Sold_Aug 2019</vt:lpstr>
      <vt:lpstr>Salary-Aug 2019</vt:lpstr>
    </vt:vector>
  </TitlesOfParts>
  <Company>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Adoracion Caparos</dc:creator>
  <cp:lastModifiedBy>kanak</cp:lastModifiedBy>
  <dcterms:created xsi:type="dcterms:W3CDTF">2019-08-12T15:29:24Z</dcterms:created>
  <dcterms:modified xsi:type="dcterms:W3CDTF">2019-12-16T07:48:23Z</dcterms:modified>
</cp:coreProperties>
</file>