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doy\Desktop\Spring 2024 - NU\MSDS 460\Module 4\Assignment 2\"/>
    </mc:Choice>
  </mc:AlternateContent>
  <xr:revisionPtr revIDLastSave="0" documentId="13_ncr:1_{856C955B-D760-438E-9AFF-EAE5578175D1}" xr6:coauthVersionLast="47" xr6:coauthVersionMax="47" xr10:uidLastSave="{00000000-0000-0000-0000-000000000000}"/>
  <bookViews>
    <workbookView xWindow="14303" yWindow="-45" windowWidth="22695" windowHeight="14475" xr2:uid="{1B5D745C-8884-4D33-A526-84118B2469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0" i="1" l="1"/>
  <c r="S11" i="1"/>
  <c r="S9" i="1"/>
  <c r="S7" i="1"/>
  <c r="S8" i="1"/>
  <c r="S12" i="1"/>
  <c r="S13" i="1"/>
  <c r="S6" i="1"/>
  <c r="S3" i="1"/>
  <c r="S4" i="1"/>
  <c r="S5" i="1"/>
  <c r="S14" i="1"/>
  <c r="S15" i="1"/>
  <c r="S16" i="1"/>
  <c r="S17" i="1"/>
  <c r="S2" i="1"/>
  <c r="N3" i="1"/>
  <c r="O3" i="1"/>
  <c r="P3" i="1"/>
  <c r="N4" i="1"/>
  <c r="O4" i="1"/>
  <c r="P4" i="1"/>
  <c r="N6" i="1"/>
  <c r="O6" i="1"/>
  <c r="P6" i="1"/>
  <c r="N7" i="1"/>
  <c r="O7" i="1"/>
  <c r="P7" i="1"/>
  <c r="N8" i="1"/>
  <c r="O8" i="1"/>
  <c r="P8" i="1"/>
  <c r="N9" i="1"/>
  <c r="O9" i="1"/>
  <c r="P9" i="1"/>
  <c r="N10" i="1"/>
  <c r="O10" i="1"/>
  <c r="P10" i="1"/>
  <c r="N11" i="1"/>
  <c r="O11" i="1"/>
  <c r="P11" i="1"/>
  <c r="N12" i="1"/>
  <c r="O12" i="1"/>
  <c r="P12" i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O2" i="1"/>
  <c r="P2" i="1"/>
  <c r="N2" i="1"/>
</calcChain>
</file>

<file path=xl/sharedStrings.xml><?xml version="1.0" encoding="utf-8"?>
<sst xmlns="http://schemas.openxmlformats.org/spreadsheetml/2006/main" count="112" uniqueCount="54">
  <si>
    <t>task</t>
  </si>
  <si>
    <t>expectedHours</t>
  </si>
  <si>
    <t>bestCaseHours</t>
  </si>
  <si>
    <t>worstCaseHours</t>
  </si>
  <si>
    <t>taskID</t>
  </si>
  <si>
    <t>predecessorTaskIDs</t>
  </si>
  <si>
    <t>A</t>
  </si>
  <si>
    <t>B</t>
  </si>
  <si>
    <t>C</t>
  </si>
  <si>
    <t>D</t>
  </si>
  <si>
    <t>E</t>
  </si>
  <si>
    <t>F</t>
  </si>
  <si>
    <t>G</t>
  </si>
  <si>
    <t>D1</t>
  </si>
  <si>
    <t>D2</t>
  </si>
  <si>
    <t>D3</t>
  </si>
  <si>
    <t>D4</t>
  </si>
  <si>
    <t>D5</t>
  </si>
  <si>
    <t>D6</t>
  </si>
  <si>
    <t>D7</t>
  </si>
  <si>
    <t>D8</t>
  </si>
  <si>
    <t>H</t>
  </si>
  <si>
    <t>Develop marketing strategy</t>
  </si>
  <si>
    <t>Design brochure</t>
  </si>
  <si>
    <t xml:space="preserve">    Requirements analysis</t>
  </si>
  <si>
    <t xml:space="preserve">    Software design</t>
  </si>
  <si>
    <t xml:space="preserve">    System design</t>
  </si>
  <si>
    <t xml:space="preserve">    Coding</t>
  </si>
  <si>
    <t xml:space="preserve">    Unit testing</t>
  </si>
  <si>
    <t xml:space="preserve">    System testing</t>
  </si>
  <si>
    <t xml:space="preserve">    Package deliverables</t>
  </si>
  <si>
    <t>Survey potential market</t>
  </si>
  <si>
    <t>Develop pricing plan</t>
  </si>
  <si>
    <t>D2, D3</t>
  </si>
  <si>
    <t>D5, D7</t>
  </si>
  <si>
    <t>B, C</t>
  </si>
  <si>
    <t>D8, E</t>
  </si>
  <si>
    <t>Describe product</t>
  </si>
  <si>
    <t xml:space="preserve">    Write documentation</t>
  </si>
  <si>
    <t>Develop product  prototype</t>
  </si>
  <si>
    <t>Develop implementation  plan</t>
  </si>
  <si>
    <t>Write client proposal</t>
  </si>
  <si>
    <t>A, D8</t>
  </si>
  <si>
    <t>F, G</t>
  </si>
  <si>
    <t>projectManager</t>
  </si>
  <si>
    <t>backendDeveloper</t>
  </si>
  <si>
    <t>frontendDeveloper</t>
  </si>
  <si>
    <t>dataScientist</t>
  </si>
  <si>
    <t>dataEngineer</t>
  </si>
  <si>
    <t>Total worstCase ManHours</t>
  </si>
  <si>
    <t>Total expected ManHours</t>
  </si>
  <si>
    <t>Total bestCase ManHours</t>
  </si>
  <si>
    <t>Updated Expected Hours</t>
  </si>
  <si>
    <t>Updated Expected ManHours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</si>
</sst>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7D3ED-53EC-405A-8A08-88B30F9AD2ED}">
  <dimension ref="A1:S18"/>
  <sheetViews>
    <sheetView tabSelected="1" topLeftCell="E1" workbookViewId="0">
      <selection activeCell="O9" sqref="O9"/>
    </sheetView>
  </sheetViews>
  <sheetFormatPr defaultColWidth="12.42578125" defaultRowHeight="15" x14ac:dyDescent="0.25"/>
  <cols>
    <col min="1" max="1" width="6" bestFit="1" customWidth="1"/>
    <col min="2" max="2" width="26.5703125" bestFit="1" customWidth="1"/>
    <col min="3" max="3" width="18.85546875" customWidth="1"/>
    <col min="4" max="4" width="14.42578125" customWidth="1"/>
    <col min="5" max="5" width="13.42578125" customWidth="1"/>
    <col min="6" max="6" width="14.28515625" customWidth="1"/>
    <col min="8" max="8" width="14.140625" customWidth="1"/>
    <col min="9" max="9" width="17.42578125" customWidth="1"/>
    <col min="10" max="10" width="16.140625" customWidth="1"/>
    <col min="11" max="11" width="11.5703125" bestFit="1" customWidth="1"/>
    <col min="12" max="12" width="11.85546875" bestFit="1" customWidth="1"/>
    <col min="14" max="14" width="12.28515625" customWidth="1"/>
    <col min="15" max="15" width="12" bestFit="1" customWidth="1"/>
    <col min="16" max="16" width="13.42578125" customWidth="1"/>
  </cols>
  <sheetData>
    <row r="1" spans="1:19" s="7" customFormat="1" ht="45" x14ac:dyDescent="0.25">
      <c r="A1" s="6" t="s">
        <v>4</v>
      </c>
      <c r="B1" s="6" t="s">
        <v>0</v>
      </c>
      <c r="C1" s="6" t="s">
        <v>5</v>
      </c>
      <c r="D1" s="6" t="s">
        <v>2</v>
      </c>
      <c r="E1" s="6" t="s">
        <v>1</v>
      </c>
      <c r="F1" s="6" t="s">
        <v>3</v>
      </c>
      <c r="G1" s="6" t="s">
        <v>4</v>
      </c>
      <c r="H1" s="6" t="s">
        <v>44</v>
      </c>
      <c r="I1" s="6" t="s">
        <v>46</v>
      </c>
      <c r="J1" s="6" t="s">
        <v>45</v>
      </c>
      <c r="K1" s="6" t="s">
        <v>47</v>
      </c>
      <c r="L1" s="6" t="s">
        <v>48</v>
      </c>
      <c r="M1" s="6" t="s">
        <v>4</v>
      </c>
      <c r="N1" s="6" t="s">
        <v>51</v>
      </c>
      <c r="O1" s="6" t="s">
        <v>50</v>
      </c>
      <c r="P1" s="6" t="s">
        <v>49</v>
      </c>
      <c r="Q1" s="6" t="s">
        <v>4</v>
      </c>
      <c r="R1" s="7" t="s">
        <v>52</v>
      </c>
      <c r="S1" s="7" t="s">
        <v>53</v>
      </c>
    </row>
    <row r="2" spans="1:19" x14ac:dyDescent="0.25">
      <c r="A2" s="2" t="s">
        <v>6</v>
      </c>
      <c r="B2" t="s">
        <v>37</v>
      </c>
      <c r="C2" s="2"/>
      <c r="D2">
        <v>8</v>
      </c>
      <c r="E2">
        <v>12</v>
      </c>
      <c r="F2">
        <v>16</v>
      </c>
      <c r="G2" s="2" t="s">
        <v>6</v>
      </c>
      <c r="H2" s="8">
        <v>1</v>
      </c>
      <c r="I2" s="8">
        <v>0</v>
      </c>
      <c r="J2" s="8">
        <v>0</v>
      </c>
      <c r="K2" s="8">
        <v>1</v>
      </c>
      <c r="L2" s="8">
        <v>1</v>
      </c>
      <c r="M2" s="2" t="s">
        <v>6</v>
      </c>
      <c r="N2">
        <f>D2*$H2+D2*$I2+D2*$J2+D2*$K2+D2*$L2</f>
        <v>24</v>
      </c>
      <c r="O2">
        <f t="shared" ref="O2:P2" si="0">E2*$H2+E2*$I2+E2*$J2+E2*$K2+E2*$L2</f>
        <v>36</v>
      </c>
      <c r="P2">
        <f t="shared" si="0"/>
        <v>48</v>
      </c>
      <c r="Q2" s="2" t="s">
        <v>6</v>
      </c>
      <c r="R2">
        <v>12</v>
      </c>
      <c r="S2">
        <f>H2*R2+I2*R2+J2*R2+K2*R2+L2*R2</f>
        <v>36</v>
      </c>
    </row>
    <row r="3" spans="1:19" x14ac:dyDescent="0.25">
      <c r="A3" s="2" t="s">
        <v>7</v>
      </c>
      <c r="B3" t="s">
        <v>22</v>
      </c>
      <c r="C3" s="2"/>
      <c r="D3">
        <v>24</v>
      </c>
      <c r="E3">
        <v>40</v>
      </c>
      <c r="F3">
        <v>60</v>
      </c>
      <c r="G3" s="2" t="s">
        <v>7</v>
      </c>
      <c r="H3">
        <v>1</v>
      </c>
      <c r="I3">
        <v>0</v>
      </c>
      <c r="J3">
        <v>0</v>
      </c>
      <c r="K3">
        <v>1</v>
      </c>
      <c r="L3">
        <v>0</v>
      </c>
      <c r="M3" s="2" t="s">
        <v>7</v>
      </c>
      <c r="N3">
        <f t="shared" ref="N3:N17" si="1">D3*$H3+D3*$I3+D3*$J3+D3*$K3+D3*$L3</f>
        <v>48</v>
      </c>
      <c r="O3">
        <f t="shared" ref="O3:O17" si="2">E3*$H3+E3*$I3+E3*$J3+E3*$K3+E3*$L3</f>
        <v>80</v>
      </c>
      <c r="P3">
        <f t="shared" ref="P3:P17" si="3">F3*$H3+F3*$I3+F3*$J3+F3*$K3+F3*$L3</f>
        <v>120</v>
      </c>
      <c r="Q3" s="2" t="s">
        <v>7</v>
      </c>
      <c r="R3">
        <v>40</v>
      </c>
      <c r="S3">
        <f t="shared" ref="S3:S17" si="4">H3*R3+I3*R3+J3*R3+K3*R3+L3*R3</f>
        <v>80</v>
      </c>
    </row>
    <row r="4" spans="1:19" x14ac:dyDescent="0.25">
      <c r="A4" s="2" t="s">
        <v>8</v>
      </c>
      <c r="B4" t="s">
        <v>23</v>
      </c>
      <c r="C4" s="2" t="s">
        <v>6</v>
      </c>
      <c r="D4">
        <v>16</v>
      </c>
      <c r="E4">
        <v>24</v>
      </c>
      <c r="F4">
        <v>32</v>
      </c>
      <c r="G4" s="2" t="s">
        <v>8</v>
      </c>
      <c r="H4">
        <v>0</v>
      </c>
      <c r="I4">
        <v>3</v>
      </c>
      <c r="J4">
        <v>0</v>
      </c>
      <c r="K4">
        <v>0</v>
      </c>
      <c r="L4">
        <v>0</v>
      </c>
      <c r="M4" s="2" t="s">
        <v>8</v>
      </c>
      <c r="N4">
        <f t="shared" si="1"/>
        <v>48</v>
      </c>
      <c r="O4">
        <f t="shared" si="2"/>
        <v>72</v>
      </c>
      <c r="P4">
        <f t="shared" si="3"/>
        <v>96</v>
      </c>
      <c r="Q4" s="2" t="s">
        <v>8</v>
      </c>
      <c r="R4">
        <v>24</v>
      </c>
      <c r="S4">
        <f t="shared" si="4"/>
        <v>72</v>
      </c>
    </row>
    <row r="5" spans="1:19" x14ac:dyDescent="0.25">
      <c r="A5" s="4" t="s">
        <v>9</v>
      </c>
      <c r="B5" s="5" t="s">
        <v>39</v>
      </c>
      <c r="C5" s="4"/>
      <c r="D5" s="5"/>
      <c r="E5" s="5"/>
      <c r="F5" s="5"/>
      <c r="G5" s="4" t="s">
        <v>9</v>
      </c>
      <c r="H5" s="5"/>
      <c r="I5" s="5"/>
      <c r="J5" s="5"/>
      <c r="K5" s="5"/>
      <c r="L5" s="5"/>
      <c r="M5" s="4" t="s">
        <v>9</v>
      </c>
      <c r="Q5" s="4" t="s">
        <v>9</v>
      </c>
      <c r="R5" s="5"/>
      <c r="S5">
        <f t="shared" si="4"/>
        <v>0</v>
      </c>
    </row>
    <row r="6" spans="1:19" x14ac:dyDescent="0.25">
      <c r="A6" s="2" t="s">
        <v>13</v>
      </c>
      <c r="B6" t="s">
        <v>24</v>
      </c>
      <c r="C6" s="2" t="s">
        <v>6</v>
      </c>
      <c r="D6">
        <v>40</v>
      </c>
      <c r="E6">
        <v>60</v>
      </c>
      <c r="F6">
        <v>80</v>
      </c>
      <c r="G6" s="2" t="s">
        <v>13</v>
      </c>
      <c r="H6">
        <v>1</v>
      </c>
      <c r="I6">
        <v>0</v>
      </c>
      <c r="J6">
        <v>3</v>
      </c>
      <c r="K6">
        <v>0</v>
      </c>
      <c r="L6">
        <v>0</v>
      </c>
      <c r="M6" s="2" t="s">
        <v>13</v>
      </c>
      <c r="N6">
        <f t="shared" si="1"/>
        <v>160</v>
      </c>
      <c r="O6">
        <f t="shared" si="2"/>
        <v>240</v>
      </c>
      <c r="P6">
        <f t="shared" si="3"/>
        <v>320</v>
      </c>
      <c r="Q6" s="2" t="s">
        <v>13</v>
      </c>
      <c r="R6">
        <v>50</v>
      </c>
      <c r="S6">
        <f>H6*R6+I6*(R6)+(J6+1)*R6+K6*R6+L6*R6</f>
        <v>250</v>
      </c>
    </row>
    <row r="7" spans="1:19" x14ac:dyDescent="0.25">
      <c r="A7" s="2" t="s">
        <v>14</v>
      </c>
      <c r="B7" t="s">
        <v>25</v>
      </c>
      <c r="C7" s="2" t="s">
        <v>13</v>
      </c>
      <c r="D7">
        <v>60</v>
      </c>
      <c r="E7">
        <v>90</v>
      </c>
      <c r="F7">
        <v>120</v>
      </c>
      <c r="G7" s="2" t="s">
        <v>14</v>
      </c>
      <c r="H7">
        <v>0</v>
      </c>
      <c r="I7">
        <v>3</v>
      </c>
      <c r="J7">
        <v>3</v>
      </c>
      <c r="K7">
        <v>0</v>
      </c>
      <c r="L7">
        <v>0</v>
      </c>
      <c r="M7" s="2" t="s">
        <v>14</v>
      </c>
      <c r="N7">
        <f t="shared" si="1"/>
        <v>360</v>
      </c>
      <c r="O7">
        <f t="shared" si="2"/>
        <v>540</v>
      </c>
      <c r="P7">
        <f t="shared" si="3"/>
        <v>720</v>
      </c>
      <c r="Q7" s="2" t="s">
        <v>14</v>
      </c>
      <c r="R7">
        <v>80</v>
      </c>
      <c r="S7">
        <f>H7*R7+(1+I7)*(R7)+(J7+1)*R7+K7*R7+L7*R7</f>
        <v>640</v>
      </c>
    </row>
    <row r="8" spans="1:19" x14ac:dyDescent="0.25">
      <c r="A8" s="2" t="s">
        <v>15</v>
      </c>
      <c r="B8" t="s">
        <v>26</v>
      </c>
      <c r="C8" s="2" t="s">
        <v>13</v>
      </c>
      <c r="D8">
        <v>60</v>
      </c>
      <c r="E8">
        <v>90</v>
      </c>
      <c r="F8">
        <v>120</v>
      </c>
      <c r="G8" s="2" t="s">
        <v>15</v>
      </c>
      <c r="H8">
        <v>0</v>
      </c>
      <c r="I8">
        <v>0</v>
      </c>
      <c r="J8">
        <v>3</v>
      </c>
      <c r="K8">
        <v>0</v>
      </c>
      <c r="L8">
        <v>1</v>
      </c>
      <c r="M8" s="2" t="s">
        <v>15</v>
      </c>
      <c r="N8">
        <f t="shared" si="1"/>
        <v>240</v>
      </c>
      <c r="O8">
        <f t="shared" si="2"/>
        <v>360</v>
      </c>
      <c r="P8">
        <f t="shared" si="3"/>
        <v>480</v>
      </c>
      <c r="Q8" s="2" t="s">
        <v>15</v>
      </c>
      <c r="R8">
        <v>80</v>
      </c>
      <c r="S8">
        <f t="shared" ref="S7:S13" si="5">H8*R8+I8*(R8)+(J8+1)*R8+K8*R8+L8*R8</f>
        <v>400</v>
      </c>
    </row>
    <row r="9" spans="1:19" x14ac:dyDescent="0.25">
      <c r="A9" s="2" t="s">
        <v>16</v>
      </c>
      <c r="B9" t="s">
        <v>27</v>
      </c>
      <c r="C9" s="2" t="s">
        <v>33</v>
      </c>
      <c r="D9">
        <v>120</v>
      </c>
      <c r="E9">
        <v>200</v>
      </c>
      <c r="F9">
        <v>280</v>
      </c>
      <c r="G9" s="2" t="s">
        <v>16</v>
      </c>
      <c r="H9">
        <v>0</v>
      </c>
      <c r="I9">
        <v>3</v>
      </c>
      <c r="J9">
        <v>3</v>
      </c>
      <c r="K9">
        <v>0</v>
      </c>
      <c r="L9">
        <v>0</v>
      </c>
      <c r="M9" s="2" t="s">
        <v>16</v>
      </c>
      <c r="N9">
        <f t="shared" si="1"/>
        <v>720</v>
      </c>
      <c r="O9">
        <f t="shared" si="2"/>
        <v>1200</v>
      </c>
      <c r="P9">
        <f t="shared" si="3"/>
        <v>1680</v>
      </c>
      <c r="Q9" s="2" t="s">
        <v>16</v>
      </c>
      <c r="R9">
        <v>190</v>
      </c>
      <c r="S9">
        <f>H9*R9+(1+I9)*(R9)+(J9+1)*R9+K9*R9+L9*R9</f>
        <v>1520</v>
      </c>
    </row>
    <row r="10" spans="1:19" x14ac:dyDescent="0.25">
      <c r="A10" s="2" t="s">
        <v>17</v>
      </c>
      <c r="B10" t="s">
        <v>38</v>
      </c>
      <c r="C10" s="2" t="s">
        <v>16</v>
      </c>
      <c r="D10">
        <v>40</v>
      </c>
      <c r="E10">
        <v>60</v>
      </c>
      <c r="F10">
        <v>80</v>
      </c>
      <c r="G10" s="2" t="s">
        <v>17</v>
      </c>
      <c r="H10">
        <v>0</v>
      </c>
      <c r="I10">
        <v>3</v>
      </c>
      <c r="J10">
        <v>3</v>
      </c>
      <c r="K10">
        <v>0</v>
      </c>
      <c r="L10">
        <v>0</v>
      </c>
      <c r="M10" s="2" t="s">
        <v>17</v>
      </c>
      <c r="N10">
        <f t="shared" si="1"/>
        <v>240</v>
      </c>
      <c r="O10">
        <f t="shared" si="2"/>
        <v>360</v>
      </c>
      <c r="P10">
        <f t="shared" si="3"/>
        <v>480</v>
      </c>
      <c r="Q10" s="2" t="s">
        <v>17</v>
      </c>
      <c r="R10">
        <v>50</v>
      </c>
      <c r="S10">
        <f t="shared" ref="S10:S11" si="6">H10*R10+(1+I10)*(R10)+(J10+1)*R10+K10*R10+L10*R10</f>
        <v>400</v>
      </c>
    </row>
    <row r="11" spans="1:19" x14ac:dyDescent="0.25">
      <c r="A11" s="2" t="s">
        <v>18</v>
      </c>
      <c r="B11" t="s">
        <v>28</v>
      </c>
      <c r="C11" s="2" t="s">
        <v>16</v>
      </c>
      <c r="D11">
        <v>40</v>
      </c>
      <c r="E11">
        <v>80</v>
      </c>
      <c r="F11">
        <v>120</v>
      </c>
      <c r="G11" s="2" t="s">
        <v>18</v>
      </c>
      <c r="H11">
        <v>0</v>
      </c>
      <c r="I11">
        <v>3</v>
      </c>
      <c r="J11">
        <v>3</v>
      </c>
      <c r="K11">
        <v>0</v>
      </c>
      <c r="L11">
        <v>0</v>
      </c>
      <c r="M11" s="2" t="s">
        <v>18</v>
      </c>
      <c r="N11">
        <f t="shared" si="1"/>
        <v>240</v>
      </c>
      <c r="O11">
        <f t="shared" si="2"/>
        <v>480</v>
      </c>
      <c r="P11">
        <f t="shared" si="3"/>
        <v>720</v>
      </c>
      <c r="Q11" s="2" t="s">
        <v>18</v>
      </c>
      <c r="R11">
        <v>70</v>
      </c>
      <c r="S11">
        <f t="shared" si="6"/>
        <v>560</v>
      </c>
    </row>
    <row r="12" spans="1:19" x14ac:dyDescent="0.25">
      <c r="A12" s="2" t="s">
        <v>19</v>
      </c>
      <c r="B12" t="s">
        <v>29</v>
      </c>
      <c r="C12" s="2" t="s">
        <v>18</v>
      </c>
      <c r="D12">
        <v>40</v>
      </c>
      <c r="E12">
        <v>80</v>
      </c>
      <c r="F12">
        <v>120</v>
      </c>
      <c r="G12" s="2" t="s">
        <v>19</v>
      </c>
      <c r="H12">
        <v>0</v>
      </c>
      <c r="I12">
        <v>0</v>
      </c>
      <c r="J12">
        <v>3</v>
      </c>
      <c r="K12">
        <v>0</v>
      </c>
      <c r="L12">
        <v>1</v>
      </c>
      <c r="M12" s="2" t="s">
        <v>19</v>
      </c>
      <c r="N12">
        <f t="shared" si="1"/>
        <v>160</v>
      </c>
      <c r="O12">
        <f t="shared" si="2"/>
        <v>320</v>
      </c>
      <c r="P12">
        <f t="shared" si="3"/>
        <v>480</v>
      </c>
      <c r="Q12" s="2" t="s">
        <v>19</v>
      </c>
      <c r="R12">
        <v>70</v>
      </c>
      <c r="S12">
        <f t="shared" si="5"/>
        <v>350</v>
      </c>
    </row>
    <row r="13" spans="1:19" x14ac:dyDescent="0.25">
      <c r="A13" s="2" t="s">
        <v>20</v>
      </c>
      <c r="B13" t="s">
        <v>30</v>
      </c>
      <c r="C13" s="2" t="s">
        <v>34</v>
      </c>
      <c r="D13">
        <v>24</v>
      </c>
      <c r="E13">
        <v>40</v>
      </c>
      <c r="F13">
        <v>56</v>
      </c>
      <c r="G13" s="2" t="s">
        <v>20</v>
      </c>
      <c r="H13">
        <v>0</v>
      </c>
      <c r="I13">
        <v>0</v>
      </c>
      <c r="J13">
        <v>3</v>
      </c>
      <c r="K13">
        <v>0</v>
      </c>
      <c r="L13">
        <v>1</v>
      </c>
      <c r="M13" s="2" t="s">
        <v>20</v>
      </c>
      <c r="N13">
        <f t="shared" si="1"/>
        <v>96</v>
      </c>
      <c r="O13">
        <f t="shared" si="2"/>
        <v>160</v>
      </c>
      <c r="P13">
        <f t="shared" si="3"/>
        <v>224</v>
      </c>
      <c r="Q13" s="2" t="s">
        <v>20</v>
      </c>
      <c r="R13">
        <v>30</v>
      </c>
      <c r="S13">
        <f t="shared" si="5"/>
        <v>150</v>
      </c>
    </row>
    <row r="14" spans="1:19" x14ac:dyDescent="0.25">
      <c r="A14" s="2" t="s">
        <v>10</v>
      </c>
      <c r="B14" t="s">
        <v>31</v>
      </c>
      <c r="C14" s="2" t="s">
        <v>35</v>
      </c>
      <c r="D14">
        <v>40</v>
      </c>
      <c r="E14">
        <v>60</v>
      </c>
      <c r="F14">
        <v>80</v>
      </c>
      <c r="G14" s="2" t="s">
        <v>10</v>
      </c>
      <c r="H14">
        <v>0</v>
      </c>
      <c r="I14">
        <v>0</v>
      </c>
      <c r="J14">
        <v>0</v>
      </c>
      <c r="K14">
        <v>2</v>
      </c>
      <c r="L14">
        <v>0</v>
      </c>
      <c r="M14" s="2" t="s">
        <v>10</v>
      </c>
      <c r="N14">
        <f t="shared" si="1"/>
        <v>80</v>
      </c>
      <c r="O14">
        <f t="shared" si="2"/>
        <v>120</v>
      </c>
      <c r="P14">
        <f t="shared" si="3"/>
        <v>160</v>
      </c>
      <c r="Q14" s="2" t="s">
        <v>10</v>
      </c>
      <c r="R14">
        <v>60</v>
      </c>
      <c r="S14">
        <f t="shared" si="4"/>
        <v>120</v>
      </c>
    </row>
    <row r="15" spans="1:19" x14ac:dyDescent="0.25">
      <c r="A15" s="2" t="s">
        <v>11</v>
      </c>
      <c r="B15" t="s">
        <v>32</v>
      </c>
      <c r="C15" s="2" t="s">
        <v>36</v>
      </c>
      <c r="D15">
        <v>16</v>
      </c>
      <c r="E15">
        <v>24</v>
      </c>
      <c r="F15">
        <v>32</v>
      </c>
      <c r="G15" s="2" t="s">
        <v>11</v>
      </c>
      <c r="H15">
        <v>1</v>
      </c>
      <c r="I15">
        <v>0</v>
      </c>
      <c r="J15">
        <v>0</v>
      </c>
      <c r="K15">
        <v>2</v>
      </c>
      <c r="L15">
        <v>0</v>
      </c>
      <c r="M15" s="2" t="s">
        <v>11</v>
      </c>
      <c r="N15">
        <f t="shared" si="1"/>
        <v>48</v>
      </c>
      <c r="O15">
        <f t="shared" si="2"/>
        <v>72</v>
      </c>
      <c r="P15">
        <f t="shared" si="3"/>
        <v>96</v>
      </c>
      <c r="Q15" s="2" t="s">
        <v>11</v>
      </c>
      <c r="R15">
        <v>24</v>
      </c>
      <c r="S15">
        <f t="shared" si="4"/>
        <v>72</v>
      </c>
    </row>
    <row r="16" spans="1:19" x14ac:dyDescent="0.25">
      <c r="A16" s="2" t="s">
        <v>12</v>
      </c>
      <c r="B16" t="s">
        <v>40</v>
      </c>
      <c r="C16" s="2" t="s">
        <v>42</v>
      </c>
      <c r="D16">
        <v>20</v>
      </c>
      <c r="E16">
        <v>30</v>
      </c>
      <c r="F16">
        <v>40</v>
      </c>
      <c r="G16" s="2" t="s">
        <v>12</v>
      </c>
      <c r="H16">
        <v>1</v>
      </c>
      <c r="I16">
        <v>0</v>
      </c>
      <c r="J16">
        <v>0</v>
      </c>
      <c r="K16">
        <v>0</v>
      </c>
      <c r="L16">
        <v>0</v>
      </c>
      <c r="M16" s="2" t="s">
        <v>12</v>
      </c>
      <c r="N16">
        <f t="shared" si="1"/>
        <v>20</v>
      </c>
      <c r="O16">
        <f t="shared" si="2"/>
        <v>30</v>
      </c>
      <c r="P16">
        <f t="shared" si="3"/>
        <v>40</v>
      </c>
      <c r="Q16" s="2" t="s">
        <v>12</v>
      </c>
      <c r="R16">
        <v>30</v>
      </c>
      <c r="S16">
        <f t="shared" si="4"/>
        <v>30</v>
      </c>
    </row>
    <row r="17" spans="1:19" x14ac:dyDescent="0.25">
      <c r="A17" s="3" t="s">
        <v>21</v>
      </c>
      <c r="B17" s="1" t="s">
        <v>41</v>
      </c>
      <c r="C17" s="3" t="s">
        <v>43</v>
      </c>
      <c r="D17">
        <v>8</v>
      </c>
      <c r="E17">
        <v>12</v>
      </c>
      <c r="F17">
        <v>16</v>
      </c>
      <c r="G17" s="3" t="s">
        <v>21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3" t="s">
        <v>21</v>
      </c>
      <c r="N17">
        <f t="shared" si="1"/>
        <v>8</v>
      </c>
      <c r="O17">
        <f t="shared" si="2"/>
        <v>12</v>
      </c>
      <c r="P17">
        <f t="shared" si="3"/>
        <v>16</v>
      </c>
      <c r="Q17" s="3" t="s">
        <v>21</v>
      </c>
      <c r="R17">
        <v>12</v>
      </c>
      <c r="S17">
        <f t="shared" si="4"/>
        <v>12</v>
      </c>
    </row>
    <row r="18" spans="1:19" x14ac:dyDescent="0.25">
      <c r="Q18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Miller</dc:creator>
  <cp:lastModifiedBy>Justin Doyle</cp:lastModifiedBy>
  <dcterms:created xsi:type="dcterms:W3CDTF">2022-09-14T16:50:41Z</dcterms:created>
  <dcterms:modified xsi:type="dcterms:W3CDTF">2024-04-22T15:53:37Z</dcterms:modified>
</cp:coreProperties>
</file>