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ummLab\PycharmProjects\GCMSAnalyst\GCMSAnalyst\example_data\"/>
    </mc:Choice>
  </mc:AlternateContent>
  <xr:revisionPtr revIDLastSave="0" documentId="8_{E0C736B8-9F51-4DD3-A65B-DEB17F150B10}" xr6:coauthVersionLast="47" xr6:coauthVersionMax="47" xr10:uidLastSave="{00000000-0000-0000-0000-000000000000}"/>
  <bookViews>
    <workbookView xWindow="-120" yWindow="-120" windowWidth="29040" windowHeight="15720" xr2:uid="{B5B99355-0E95-4786-9DFA-75B7AABF9947}"/>
  </bookViews>
  <sheets>
    <sheet name="Standard Mix info" sheetId="2" r:id="rId1"/>
    <sheet name="Standard Curv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2" l="1"/>
  <c r="F75" i="2"/>
  <c r="F74" i="2"/>
  <c r="F73" i="2"/>
  <c r="F72" i="2"/>
  <c r="F71" i="2"/>
  <c r="F70" i="2"/>
  <c r="F69" i="2"/>
  <c r="F68" i="2"/>
  <c r="F67" i="2"/>
  <c r="F62" i="2"/>
  <c r="F61" i="2"/>
  <c r="F60" i="2"/>
  <c r="F59" i="2"/>
  <c r="F58" i="2"/>
  <c r="F57" i="2"/>
  <c r="F55" i="2"/>
  <c r="F52" i="2"/>
  <c r="F51" i="2"/>
  <c r="F50" i="2"/>
  <c r="F49" i="2"/>
  <c r="F48" i="2"/>
  <c r="F47" i="2"/>
  <c r="F42" i="2"/>
  <c r="F39" i="2"/>
  <c r="F37" i="2"/>
  <c r="F36" i="2"/>
  <c r="F35" i="2"/>
  <c r="F33" i="2"/>
  <c r="F30" i="2"/>
  <c r="F28" i="2"/>
  <c r="F27" i="2"/>
  <c r="F25" i="2"/>
  <c r="F24" i="2"/>
  <c r="F23" i="2"/>
  <c r="F21" i="2"/>
  <c r="F20" i="2"/>
  <c r="F19" i="2"/>
  <c r="F18" i="2"/>
  <c r="F17" i="2"/>
  <c r="F16" i="2"/>
  <c r="F14" i="2"/>
  <c r="F13" i="2"/>
</calcChain>
</file>

<file path=xl/sharedStrings.xml><?xml version="1.0" encoding="utf-8"?>
<sst xmlns="http://schemas.openxmlformats.org/spreadsheetml/2006/main" count="569" uniqueCount="341">
  <si>
    <t>Metabolomics Standard Mix Information Sheet</t>
  </si>
  <si>
    <t>Key</t>
  </si>
  <si>
    <r>
      <rPr>
        <b/>
        <u/>
        <sz val="11"/>
        <color theme="8"/>
        <rFont val="Aptos Narrow"/>
        <family val="2"/>
        <scheme val="minor"/>
      </rPr>
      <t>Purple Text</t>
    </r>
    <r>
      <rPr>
        <b/>
        <sz val="11"/>
        <color theme="8"/>
        <rFont val="Aptos Narrow"/>
        <family val="2"/>
        <scheme val="minor"/>
      </rPr>
      <t xml:space="preserve"> </t>
    </r>
    <r>
      <rPr>
        <sz val="11"/>
        <rFont val="Aptos Narrow"/>
        <family val="2"/>
        <scheme val="minor"/>
      </rPr>
      <t>means that the powder was in an bottle without manufacturer info and we found the MW online by name</t>
    </r>
  </si>
  <si>
    <r>
      <rPr>
        <b/>
        <u/>
        <sz val="11"/>
        <color theme="1"/>
        <rFont val="Aptos Narrow"/>
        <family val="2"/>
        <scheme val="minor"/>
      </rPr>
      <t>Black Text</t>
    </r>
    <r>
      <rPr>
        <sz val="11"/>
        <color theme="1"/>
        <rFont val="Aptos Narrow"/>
        <family val="2"/>
        <scheme val="minor"/>
      </rPr>
      <t xml:space="preserve"> means MW/FW was labelled on bottle or found from CAS no provided (ThermoFisher if not otherwise specified)</t>
    </r>
  </si>
  <si>
    <t>g = MW(g/mol)*(1 mol/1000 mMol)*20(mMol/L)*(1 L/1000 mL)*5(mL)</t>
  </si>
  <si>
    <t>most to least abundant</t>
  </si>
  <si>
    <t>Metabolite</t>
  </si>
  <si>
    <t>name on bottle</t>
  </si>
  <si>
    <t>CAS no</t>
  </si>
  <si>
    <t>MW</t>
  </si>
  <si>
    <t>g for 5 mL 20 mM Solution</t>
  </si>
  <si>
    <t>Solvent</t>
  </si>
  <si>
    <t>Solubility (from Pubchem)</t>
  </si>
  <si>
    <t>Abbreviation</t>
  </si>
  <si>
    <t>RT</t>
  </si>
  <si>
    <t>Ions</t>
  </si>
  <si>
    <t>SIM Ion</t>
  </si>
  <si>
    <t>44 total metabolites in mix</t>
  </si>
  <si>
    <t>Amino Acids</t>
  </si>
  <si>
    <t>Solubility in Water</t>
  </si>
  <si>
    <t>Solublility in Ethanol</t>
  </si>
  <si>
    <t>Ions (TMS)</t>
  </si>
  <si>
    <t>SIM ions (TMS)</t>
  </si>
  <si>
    <t>Derivitization</t>
  </si>
  <si>
    <t>Observations</t>
  </si>
  <si>
    <t>Alanine</t>
  </si>
  <si>
    <t>L-alanine</t>
  </si>
  <si>
    <t>A-7627</t>
  </si>
  <si>
    <t>1:1 Methanol:Water</t>
  </si>
  <si>
    <t>164 mg/mL</t>
  </si>
  <si>
    <t>slightly soluble</t>
  </si>
  <si>
    <t>Ala</t>
  </si>
  <si>
    <t>116,73,147</t>
  </si>
  <si>
    <t>Glycine</t>
  </si>
  <si>
    <t>56-40-6</t>
  </si>
  <si>
    <t>249 mg/mL</t>
  </si>
  <si>
    <t>very slightly soluble</t>
  </si>
  <si>
    <t>Gly</t>
  </si>
  <si>
    <t>102,73,147</t>
  </si>
  <si>
    <t>2TMS</t>
  </si>
  <si>
    <t>174,73,75,147,248</t>
  </si>
  <si>
    <t>3TMS</t>
  </si>
  <si>
    <t>Valine</t>
  </si>
  <si>
    <t>L-valine reagent grade</t>
  </si>
  <si>
    <t>71-18-4</t>
  </si>
  <si>
    <t>58.5 mg/mL</t>
  </si>
  <si>
    <t>Val</t>
  </si>
  <si>
    <t>144,73,218</t>
  </si>
  <si>
    <t>Leucine</t>
  </si>
  <si>
    <t>L-leucine reagent grade</t>
  </si>
  <si>
    <t>61-90-5</t>
  </si>
  <si>
    <t>21.5 mg/mL</t>
  </si>
  <si>
    <t>Leu</t>
  </si>
  <si>
    <t>158,73</t>
  </si>
  <si>
    <t>Isoleucine</t>
  </si>
  <si>
    <t>L- isoleucine reagent grade</t>
  </si>
  <si>
    <t>73-32-5</t>
  </si>
  <si>
    <t>34.4 mg/mL</t>
  </si>
  <si>
    <t>soluble</t>
  </si>
  <si>
    <t>Ile</t>
  </si>
  <si>
    <t>158,73,218</t>
  </si>
  <si>
    <t>Proline</t>
  </si>
  <si>
    <t>162 mg/mL</t>
  </si>
  <si>
    <t>Pro</t>
  </si>
  <si>
    <t>142,73,143,147,216</t>
  </si>
  <si>
    <t>Methionine</t>
  </si>
  <si>
    <t>L- methionine reagent grade</t>
  </si>
  <si>
    <t>63-68-3</t>
  </si>
  <si>
    <t>56.6 mg/mL</t>
  </si>
  <si>
    <t>insoluble</t>
  </si>
  <si>
    <t>Met</t>
  </si>
  <si>
    <t>176,128,61,73,147,148,219</t>
  </si>
  <si>
    <t>Serine</t>
  </si>
  <si>
    <t>425 mg/mL</t>
  </si>
  <si>
    <t>Ser</t>
  </si>
  <si>
    <t>Identified as homoserine 2TMS on NIST</t>
  </si>
  <si>
    <t>204,218,73</t>
  </si>
  <si>
    <t>Threonine</t>
  </si>
  <si>
    <t>L-threonine</t>
  </si>
  <si>
    <t>72-19-5</t>
  </si>
  <si>
    <t>97 mg/mL</t>
  </si>
  <si>
    <t>practically insoluble</t>
  </si>
  <si>
    <t>Thr</t>
  </si>
  <si>
    <t>Phenylalanine</t>
  </si>
  <si>
    <t xml:space="preserve">L-phenylalanine from non-animal source </t>
  </si>
  <si>
    <t>63-91-2</t>
  </si>
  <si>
    <t>26.9 mg/mL</t>
  </si>
  <si>
    <t>Phe</t>
  </si>
  <si>
    <t>218,73,192</t>
  </si>
  <si>
    <t>Aspartate</t>
  </si>
  <si>
    <t>L- aspartic acid</t>
  </si>
  <si>
    <t>56-84-8</t>
  </si>
  <si>
    <t>1:1 Methanol:Water (plus 200 uL 12N HCL)</t>
  </si>
  <si>
    <t>5.39 mg/mL</t>
  </si>
  <si>
    <t>Asp</t>
  </si>
  <si>
    <t>232,73,100,218</t>
  </si>
  <si>
    <t>Cysteine</t>
  </si>
  <si>
    <t>D-Cysteine</t>
  </si>
  <si>
    <t>921-01-7</t>
  </si>
  <si>
    <t>277 mg/mL</t>
  </si>
  <si>
    <t>Cys</t>
  </si>
  <si>
    <t>Not found</t>
  </si>
  <si>
    <t>Glutamate</t>
  </si>
  <si>
    <t xml:space="preserve">L glutamic acid free acid </t>
  </si>
  <si>
    <t>56-86-0</t>
  </si>
  <si>
    <t>8.57 mg/mL</t>
  </si>
  <si>
    <t>Glu</t>
  </si>
  <si>
    <t>84,174,75,73</t>
  </si>
  <si>
    <t>246,73,128,147</t>
  </si>
  <si>
    <t>Asparagine</t>
  </si>
  <si>
    <t>L- asparagine monohydrate 99%</t>
  </si>
  <si>
    <t>5794-13-8</t>
  </si>
  <si>
    <t>29.4 mg/mL</t>
  </si>
  <si>
    <t>Asn</t>
  </si>
  <si>
    <t>73,159,75,116</t>
  </si>
  <si>
    <t>4TMS</t>
  </si>
  <si>
    <t>Lysine</t>
  </si>
  <si>
    <t>L- lysine</t>
  </si>
  <si>
    <t>L-5626</t>
  </si>
  <si>
    <t>1000 mg/mL</t>
  </si>
  <si>
    <t>Lys</t>
  </si>
  <si>
    <t>174,73,200</t>
  </si>
  <si>
    <t>Glutamine</t>
  </si>
  <si>
    <t>41.3 mg/ml</t>
  </si>
  <si>
    <t xml:space="preserve">insoluble </t>
  </si>
  <si>
    <t>Gln</t>
  </si>
  <si>
    <t>Histidine</t>
  </si>
  <si>
    <t>L-Histidine hydrochloride</t>
  </si>
  <si>
    <t>H-8125</t>
  </si>
  <si>
    <t>45.6 mg/mL</t>
  </si>
  <si>
    <t>His</t>
  </si>
  <si>
    <t>Tyrosine</t>
  </si>
  <si>
    <t>L-tyrosine</t>
  </si>
  <si>
    <t>60-18-4</t>
  </si>
  <si>
    <t>0.479 mg/mL</t>
  </si>
  <si>
    <t>Tyr</t>
  </si>
  <si>
    <t>179,73,180,208,219</t>
  </si>
  <si>
    <t>218,73,219,280</t>
  </si>
  <si>
    <t>Tryptophan</t>
  </si>
  <si>
    <t>L- tryptophan</t>
  </si>
  <si>
    <t>13.4 mg/mL</t>
  </si>
  <si>
    <t>slighlty soluble</t>
  </si>
  <si>
    <t>Trp</t>
  </si>
  <si>
    <t>Taurine</t>
  </si>
  <si>
    <t>107-35-7</t>
  </si>
  <si>
    <t>80.7 mg/mL</t>
  </si>
  <si>
    <t>Taur</t>
  </si>
  <si>
    <t>Carbohydrates</t>
  </si>
  <si>
    <t>Ions (TBDMS)</t>
  </si>
  <si>
    <t>Pyruvate</t>
  </si>
  <si>
    <t>pyruvic acid sodium salt</t>
  </si>
  <si>
    <t>113-24-6</t>
  </si>
  <si>
    <t>highly soluble</t>
  </si>
  <si>
    <t>Pyr</t>
  </si>
  <si>
    <t>Lactate</t>
  </si>
  <si>
    <t>L + lactic acid free acid</t>
  </si>
  <si>
    <t>79-33-4  fisher bioreagents</t>
  </si>
  <si>
    <t>Lac</t>
  </si>
  <si>
    <t>Succinate</t>
  </si>
  <si>
    <t>succinic acid</t>
  </si>
  <si>
    <t>110-15-6</t>
  </si>
  <si>
    <t>Suc</t>
  </si>
  <si>
    <t>147,73,247</t>
  </si>
  <si>
    <t>Fumarate</t>
  </si>
  <si>
    <t>sodium fumarate dibasic 98%</t>
  </si>
  <si>
    <t>17013-01-3</t>
  </si>
  <si>
    <t>7 mg/mL</t>
  </si>
  <si>
    <t>Soluble</t>
  </si>
  <si>
    <t>Fum</t>
  </si>
  <si>
    <t>245,73,147</t>
  </si>
  <si>
    <t>Malate</t>
  </si>
  <si>
    <t>L - malic acid sodium salt</t>
  </si>
  <si>
    <t>68303-40-2</t>
  </si>
  <si>
    <t>Mal</t>
  </si>
  <si>
    <t>AlphaKG</t>
  </si>
  <si>
    <r>
      <rPr>
        <sz val="11"/>
        <color theme="1"/>
        <rFont val="Aptos Narrow"/>
        <family val="2"/>
      </rPr>
      <t>α</t>
    </r>
    <r>
      <rPr>
        <sz val="11"/>
        <color theme="1"/>
        <rFont val="Aptos Narrow"/>
        <family val="2"/>
        <scheme val="minor"/>
      </rPr>
      <t>-Ketoglutaric Acid</t>
    </r>
  </si>
  <si>
    <t>328-50-7 EC No 206-330-3</t>
  </si>
  <si>
    <t>αKG</t>
  </si>
  <si>
    <t>Not Found</t>
  </si>
  <si>
    <t>1TMS</t>
  </si>
  <si>
    <t>Glycerol-3-Phosphate</t>
  </si>
  <si>
    <r>
      <t>L-</t>
    </r>
    <r>
      <rPr>
        <sz val="11"/>
        <color theme="1"/>
        <rFont val="Aptos Narrow"/>
        <family val="2"/>
      </rPr>
      <t>α</t>
    </r>
    <r>
      <rPr>
        <sz val="11"/>
        <color theme="1"/>
        <rFont val="Aptos Narrow"/>
        <family val="2"/>
        <scheme val="minor"/>
      </rPr>
      <t>-Glycerophosphate (L-Glycerol 2-Phosphate)</t>
    </r>
  </si>
  <si>
    <t>93805-66-4; G-7886</t>
  </si>
  <si>
    <t>G3P</t>
  </si>
  <si>
    <t>Glycerol-3-phosphate</t>
  </si>
  <si>
    <t>Citrate</t>
  </si>
  <si>
    <t>citric acid, 99.5+% ACS reagent</t>
  </si>
  <si>
    <t>77-92-9</t>
  </si>
  <si>
    <t>Cit</t>
  </si>
  <si>
    <t>273,73,147,274,347</t>
  </si>
  <si>
    <t>3-Phosphoglycerate</t>
  </si>
  <si>
    <t>D(-)3-Phosphoglyceric Acid Disodium Salt</t>
  </si>
  <si>
    <t>80731-10-8</t>
  </si>
  <si>
    <t>3PG</t>
  </si>
  <si>
    <t>PEP</t>
  </si>
  <si>
    <t>phospho(enol) pyruvate</t>
  </si>
  <si>
    <t>P-7127</t>
  </si>
  <si>
    <t>Glucose</t>
  </si>
  <si>
    <t xml:space="preserve">D(+)- Glucose, reagent ACS anhrdrous </t>
  </si>
  <si>
    <t>50-99-7</t>
  </si>
  <si>
    <t>Gluc</t>
  </si>
  <si>
    <t>G6P</t>
  </si>
  <si>
    <t>Glucose-6-phosphate</t>
  </si>
  <si>
    <t>Oxaloacetate</t>
  </si>
  <si>
    <t>Oxaloacetic Acid</t>
  </si>
  <si>
    <t>328-42-7</t>
  </si>
  <si>
    <t>OAA</t>
  </si>
  <si>
    <t>Fatty Acids</t>
  </si>
  <si>
    <t>Solubility in Ethanol</t>
  </si>
  <si>
    <t>Lauric</t>
  </si>
  <si>
    <t>Methanol</t>
  </si>
  <si>
    <t>C12:0</t>
  </si>
  <si>
    <t>117,73,257,75</t>
  </si>
  <si>
    <t>Myristate</t>
  </si>
  <si>
    <t xml:space="preserve">myristic acid </t>
  </si>
  <si>
    <t>544-63-8</t>
  </si>
  <si>
    <t>C14:0</t>
  </si>
  <si>
    <t>117,73,285,75</t>
  </si>
  <si>
    <t>pentadecanoic</t>
  </si>
  <si>
    <t>pentadecanoic acid 99%</t>
  </si>
  <si>
    <t>1002-84-2</t>
  </si>
  <si>
    <t>C15:0</t>
  </si>
  <si>
    <t>117,73,299,75</t>
  </si>
  <si>
    <t>Palmitate</t>
  </si>
  <si>
    <t>sodium palmitate approx. 99%</t>
  </si>
  <si>
    <t>408-35-5</t>
  </si>
  <si>
    <t>C16:0</t>
  </si>
  <si>
    <t>117,73,313,75</t>
  </si>
  <si>
    <t>heptadecanoic</t>
  </si>
  <si>
    <t>Heptadecanoic acid</t>
  </si>
  <si>
    <t>506-12-7</t>
  </si>
  <si>
    <t>n/a</t>
  </si>
  <si>
    <t>C17:0</t>
  </si>
  <si>
    <t>117,73,327,75</t>
  </si>
  <si>
    <t>Linoleate</t>
  </si>
  <si>
    <t>C18:2</t>
  </si>
  <si>
    <t>73,202,75,337</t>
  </si>
  <si>
    <t>Oleate</t>
  </si>
  <si>
    <t>C18:1</t>
  </si>
  <si>
    <t>117,73,75,339</t>
  </si>
  <si>
    <t>Stearate</t>
  </si>
  <si>
    <t>Stearic acid</t>
  </si>
  <si>
    <t>S-4751</t>
  </si>
  <si>
    <t>C18:0</t>
  </si>
  <si>
    <t>117,73,341,132</t>
  </si>
  <si>
    <t>Cholesterol</t>
  </si>
  <si>
    <t>cholesterol, sigma grade, minimum 99%</t>
  </si>
  <si>
    <t>57-88-5</t>
  </si>
  <si>
    <t>Ethyl Acetate</t>
  </si>
  <si>
    <t>200 mg/mL</t>
  </si>
  <si>
    <t>Cho</t>
  </si>
  <si>
    <t>Arachadonic</t>
  </si>
  <si>
    <t>Arachidonic acid 95%</t>
  </si>
  <si>
    <t>506-32-1</t>
  </si>
  <si>
    <t>50 mg/mL</t>
  </si>
  <si>
    <t>C20:4</t>
  </si>
  <si>
    <t>Standards</t>
  </si>
  <si>
    <t>Y-HB Std</t>
  </si>
  <si>
    <t>γ-Hydroxyburtyric Acid</t>
  </si>
  <si>
    <t>502-85-2 No. 207-953-3</t>
  </si>
  <si>
    <t>YHB</t>
  </si>
  <si>
    <t>147,73,117,233</t>
  </si>
  <si>
    <t>19:0 STD</t>
  </si>
  <si>
    <t>Nonadecanoic Acid</t>
  </si>
  <si>
    <t>646-30-0</t>
  </si>
  <si>
    <t>19:0 Std</t>
  </si>
  <si>
    <t>117,73,355,132</t>
  </si>
  <si>
    <t>001856-05-9 Cholesterol, TMS derivative</t>
  </si>
  <si>
    <t>074367-35-4 Nonadecanoic acid, TMS deriv</t>
  </si>
  <si>
    <t>018748-91-9 Stearic acid, TMS derivative</t>
  </si>
  <si>
    <t>1000333-61-7 13-Octadecenoic acid, (E)-,</t>
  </si>
  <si>
    <t>056259-07-5 9,12-Octadecadienoic acid (Z</t>
  </si>
  <si>
    <t>055517-58-3 Heptadecanoic acid, TMS deri</t>
  </si>
  <si>
    <t>055520-89-3 Palmitic Acid, TMS derivativ</t>
  </si>
  <si>
    <t>074367-22-9 Pentadecanoic acid, TMS deri</t>
  </si>
  <si>
    <t>Tyrosine 3TMS</t>
  </si>
  <si>
    <t>007415-19-2 Tyrosine, 3TMS derivative</t>
  </si>
  <si>
    <t>Lysine 4TMS</t>
  </si>
  <si>
    <t>055429-07-7 L-Lysine, 4TMS derivative</t>
  </si>
  <si>
    <t>Tyrosine 2TMS</t>
  </si>
  <si>
    <t>007536-83-6 Tyrosine, 2TMS derivative</t>
  </si>
  <si>
    <t>Lysine 3TMS</t>
  </si>
  <si>
    <t>018603-17-3 Myristic acid, TMS</t>
  </si>
  <si>
    <t>014330-97-3 Citric acid, 4TMS derivative</t>
  </si>
  <si>
    <t>Glycerol-3-Phosphate b</t>
  </si>
  <si>
    <t>1000366-68-5 Taurine, 3TMS derivative</t>
  </si>
  <si>
    <t>Serine 2TMS</t>
  </si>
  <si>
    <t>959048-60-3 Homoserine, 4-imino-N,O-bis(</t>
  </si>
  <si>
    <t>055520-95-1 Dodecanoic acid, TMS derivat</t>
  </si>
  <si>
    <t>Phenylalanine 2TMS</t>
  </si>
  <si>
    <t>L-Phenylalanine, 2TMS derivative</t>
  </si>
  <si>
    <t>Glutamate 3TMS</t>
  </si>
  <si>
    <t>015985-07-6 L-Glutamic acid, 3TMS deriva</t>
  </si>
  <si>
    <t>Asparagine 2TMS</t>
  </si>
  <si>
    <t>1000333-25-8 L-Asparagine, 2TMS derivati</t>
  </si>
  <si>
    <t>Phenylalanine 1TMS</t>
  </si>
  <si>
    <t>002899-42-5 DL-Phenylalanine, TMS deriva</t>
  </si>
  <si>
    <t>Glutamate 2TMS</t>
  </si>
  <si>
    <t>005269-43-2 L-Glutamic acid, bis(trimeth</t>
  </si>
  <si>
    <t>027844-10-6 L-Methionine, 2TMS derivativ</t>
  </si>
  <si>
    <t>Aspartate 3TMS</t>
  </si>
  <si>
    <t>055268-53-6 L-Aspartic acid, 3TMS deriva</t>
  </si>
  <si>
    <t>038166-11-9 Malic acid, 3TMS derivative</t>
  </si>
  <si>
    <t>Aspartate 2TMS</t>
  </si>
  <si>
    <t>1000333-28-8 L-Aspartic acid, 2TMS deriv</t>
  </si>
  <si>
    <t>007537-02-2 L-Threonine, 3TMS derivative</t>
  </si>
  <si>
    <t>Serine 3TMS</t>
  </si>
  <si>
    <t>Serine, 3TMS</t>
  </si>
  <si>
    <t>017962-03-7 2-Butenedioic acid, (E)-, 2T</t>
  </si>
  <si>
    <t>040309-57-7 Butanedioic acid, 2TMS deriv</t>
  </si>
  <si>
    <t>Glycine 3TMS</t>
  </si>
  <si>
    <t>005630-82-0 Glycine, 3TMS derivative</t>
  </si>
  <si>
    <t>L-Isoleucine, 2TMS derivative</t>
  </si>
  <si>
    <t>L-Leucine, 2TMS derivative</t>
  </si>
  <si>
    <t>055133-95-4 4-Hydroxybutanoic acid, 2TMS</t>
  </si>
  <si>
    <t>L-Valine, 2TMS derivative</t>
  </si>
  <si>
    <t>Glycine 2TMS</t>
  </si>
  <si>
    <t>Glycine, 2TMS Derivative</t>
  </si>
  <si>
    <t>027844-07-1 L-Alanine, 2TMS derivative</t>
  </si>
  <si>
    <t>017596-96-2 Lactic Acid, 2TMS derivative</t>
  </si>
  <si>
    <t>Pyruvate (using NaBD4 Pyruvate shows up as Lactate M+1 NIST cannot ID)</t>
  </si>
  <si>
    <t>Deriv</t>
  </si>
  <si>
    <t>SC9</t>
  </si>
  <si>
    <t>SC8</t>
  </si>
  <si>
    <t>SC7</t>
  </si>
  <si>
    <t>SC6</t>
  </si>
  <si>
    <t>SC5</t>
  </si>
  <si>
    <t>SC4</t>
  </si>
  <si>
    <t>SC3</t>
  </si>
  <si>
    <t>SC2</t>
  </si>
  <si>
    <t>SC1</t>
  </si>
  <si>
    <t>Collection Ion</t>
  </si>
  <si>
    <t>Principal Ions</t>
  </si>
  <si>
    <t>NIST ID (if available)</t>
  </si>
  <si>
    <t>Principal ions listed from most to least abundant</t>
  </si>
  <si>
    <t>Metabolites are listed in RT order to facilitate data collection</t>
  </si>
  <si>
    <r>
      <t xml:space="preserve">Metabolites with </t>
    </r>
    <r>
      <rPr>
        <sz val="11"/>
        <color theme="5" tint="-0.249977111117893"/>
        <rFont val="Aptos Narrow"/>
        <family val="2"/>
        <scheme val="minor"/>
      </rPr>
      <t>orange text</t>
    </r>
    <r>
      <rPr>
        <sz val="11"/>
        <color theme="1"/>
        <rFont val="Aptos Narrow"/>
        <family val="2"/>
        <scheme val="minor"/>
      </rPr>
      <t xml:space="preserve"> go with</t>
    </r>
    <r>
      <rPr>
        <sz val="11"/>
        <color theme="5" tint="-0.249977111117893"/>
        <rFont val="Aptos Narrow"/>
        <family val="2"/>
        <scheme val="minor"/>
      </rPr>
      <t xml:space="preserve"> yHB std</t>
    </r>
    <r>
      <rPr>
        <sz val="11"/>
        <color theme="1"/>
        <rFont val="Aptos Narrow"/>
        <family val="2"/>
        <scheme val="minor"/>
      </rPr>
      <t xml:space="preserve"> and samples with </t>
    </r>
    <r>
      <rPr>
        <sz val="11"/>
        <color theme="9" tint="-0.249977111117893"/>
        <rFont val="Aptos Narrow"/>
        <family val="2"/>
        <scheme val="minor"/>
      </rPr>
      <t>green text</t>
    </r>
    <r>
      <rPr>
        <sz val="11"/>
        <color theme="1"/>
        <rFont val="Aptos Narrow"/>
        <family val="2"/>
        <scheme val="minor"/>
      </rPr>
      <t xml:space="preserve"> go with </t>
    </r>
    <r>
      <rPr>
        <sz val="11"/>
        <color theme="9" tint="-0.249977111117893"/>
        <rFont val="Aptos Narrow"/>
        <family val="2"/>
        <scheme val="minor"/>
      </rPr>
      <t>19:0 std</t>
    </r>
  </si>
  <si>
    <t>Deriv is a method blank, has no sample but does have standards and can be used as a 0</t>
  </si>
  <si>
    <t>Samples prepared from 50 uL of sandard mix plus 20 uL each 0.1 mg/mL 19:0 FA std and 0.1 mg/mL yHB std derivitized with NaBD4/TMS</t>
  </si>
  <si>
    <t>C:\Jack\Metabolomics Project\11_11_24 TMS Std Curve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</si>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</sst>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8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1"/>
      <name val="Aptos Narrow"/>
      <family val="2"/>
    </font>
    <font>
      <sz val="11"/>
      <color theme="9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8" xfId="0" applyBorder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2" fontId="0" fillId="0" borderId="9" xfId="0" applyNumberFormat="1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2" fontId="1" fillId="0" borderId="10" xfId="0" applyNumberFormat="1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0" borderId="11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left"/>
    </xf>
    <xf numFmtId="2" fontId="0" fillId="0" borderId="14" xfId="0" applyNumberFormat="1" applyBorder="1"/>
    <xf numFmtId="164" fontId="0" fillId="0" borderId="13" xfId="0" applyNumberFormat="1" applyBorder="1" applyAlignment="1">
      <alignment horizontal="center"/>
    </xf>
    <xf numFmtId="165" fontId="0" fillId="0" borderId="8" xfId="0" applyNumberFormat="1" applyBorder="1"/>
    <xf numFmtId="3" fontId="0" fillId="0" borderId="8" xfId="0" applyNumberFormat="1" applyBorder="1" applyAlignment="1">
      <alignment horizontal="left"/>
    </xf>
    <xf numFmtId="3" fontId="0" fillId="0" borderId="0" xfId="0" applyNumberFormat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left"/>
    </xf>
    <xf numFmtId="2" fontId="0" fillId="5" borderId="14" xfId="0" applyNumberFormat="1" applyFill="1" applyBorder="1"/>
    <xf numFmtId="164" fontId="0" fillId="5" borderId="14" xfId="0" applyNumberFormat="1" applyFill="1" applyBorder="1" applyAlignment="1">
      <alignment horizontal="center"/>
    </xf>
    <xf numFmtId="0" fontId="0" fillId="5" borderId="8" xfId="0" applyFill="1" applyBorder="1"/>
    <xf numFmtId="165" fontId="0" fillId="5" borderId="8" xfId="0" applyNumberFormat="1" applyFill="1" applyBorder="1"/>
    <xf numFmtId="3" fontId="0" fillId="5" borderId="8" xfId="0" applyNumberFormat="1" applyFill="1" applyBorder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2" fontId="9" fillId="5" borderId="14" xfId="0" applyNumberFormat="1" applyFont="1" applyFill="1" applyBorder="1"/>
    <xf numFmtId="3" fontId="0" fillId="5" borderId="0" xfId="0" applyNumberFormat="1" applyFill="1" applyAlignment="1">
      <alignment horizontal="right"/>
    </xf>
    <xf numFmtId="3" fontId="0" fillId="5" borderId="14" xfId="0" applyNumberFormat="1" applyFill="1" applyBorder="1" applyAlignment="1">
      <alignment horizontal="left"/>
    </xf>
    <xf numFmtId="165" fontId="0" fillId="5" borderId="8" xfId="0" applyNumberFormat="1" applyFill="1" applyBorder="1" applyAlignment="1">
      <alignment horizontal="left"/>
    </xf>
    <xf numFmtId="3" fontId="0" fillId="0" borderId="0" xfId="0" applyNumberFormat="1" applyAlignment="1">
      <alignment horizontal="right"/>
    </xf>
    <xf numFmtId="0" fontId="7" fillId="0" borderId="14" xfId="0" applyFont="1" applyBorder="1" applyAlignment="1">
      <alignment horizontal="center"/>
    </xf>
    <xf numFmtId="2" fontId="0" fillId="0" borderId="0" xfId="0" applyNumberFormat="1"/>
    <xf numFmtId="0" fontId="10" fillId="5" borderId="8" xfId="0" applyFont="1" applyFill="1" applyBorder="1"/>
    <xf numFmtId="0" fontId="10" fillId="0" borderId="8" xfId="0" applyFont="1" applyBorder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7" fillId="5" borderId="14" xfId="0" applyFont="1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4" borderId="10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20" fontId="0" fillId="0" borderId="13" xfId="0" applyNumberFormat="1" applyBorder="1" applyAlignment="1">
      <alignment horizontal="center"/>
    </xf>
    <xf numFmtId="2" fontId="9" fillId="0" borderId="14" xfId="0" applyNumberFormat="1" applyFont="1" applyBorder="1"/>
    <xf numFmtId="164" fontId="0" fillId="0" borderId="0" xfId="0" applyNumberFormat="1" applyAlignment="1">
      <alignment horizontal="center"/>
    </xf>
    <xf numFmtId="0" fontId="10" fillId="0" borderId="13" xfId="0" applyFont="1" applyBorder="1"/>
    <xf numFmtId="0" fontId="0" fillId="0" borderId="3" xfId="0" applyBorder="1" applyAlignment="1">
      <alignment horizontal="center"/>
    </xf>
    <xf numFmtId="165" fontId="0" fillId="0" borderId="8" xfId="0" applyNumberFormat="1" applyBorder="1" applyAlignment="1">
      <alignment horizontal="right"/>
    </xf>
    <xf numFmtId="165" fontId="0" fillId="5" borderId="8" xfId="0" applyNumberFormat="1" applyFill="1" applyBorder="1" applyAlignment="1">
      <alignment horizontal="right"/>
    </xf>
    <xf numFmtId="3" fontId="0" fillId="0" borderId="0" xfId="0" applyNumberFormat="1" applyAlignment="1">
      <alignment horizontal="left"/>
    </xf>
    <xf numFmtId="165" fontId="0" fillId="0" borderId="0" xfId="0" applyNumberFormat="1"/>
    <xf numFmtId="0" fontId="11" fillId="0" borderId="0" xfId="0" applyFont="1" applyAlignment="1">
      <alignment horizontal="left"/>
    </xf>
    <xf numFmtId="0" fontId="11" fillId="0" borderId="0" xfId="0" applyFont="1"/>
    <xf numFmtId="0" fontId="0" fillId="6" borderId="0" xfId="0" applyFill="1"/>
    <xf numFmtId="0" fontId="0" fillId="6" borderId="8" xfId="0" applyFill="1" applyBorder="1" applyAlignment="1">
      <alignment horizontal="left"/>
    </xf>
    <xf numFmtId="3" fontId="7" fillId="6" borderId="0" xfId="0" applyNumberFormat="1" applyFont="1" applyFill="1" applyAlignment="1">
      <alignment horizontal="left"/>
    </xf>
    <xf numFmtId="165" fontId="7" fillId="6" borderId="0" xfId="0" applyNumberFormat="1" applyFont="1" applyFill="1" applyAlignment="1">
      <alignment horizontal="right"/>
    </xf>
    <xf numFmtId="0" fontId="11" fillId="6" borderId="0" xfId="0" applyFont="1" applyFill="1" applyAlignment="1">
      <alignment horizontal="left"/>
    </xf>
    <xf numFmtId="0" fontId="11" fillId="6" borderId="0" xfId="0" applyFont="1" applyFill="1"/>
    <xf numFmtId="0" fontId="0" fillId="0" borderId="8" xfId="0" applyBorder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/>
    <xf numFmtId="20" fontId="11" fillId="0" borderId="0" xfId="0" applyNumberFormat="1" applyFont="1" applyAlignment="1">
      <alignment horizontal="left"/>
    </xf>
    <xf numFmtId="0" fontId="0" fillId="3" borderId="0" xfId="0" applyFill="1"/>
    <xf numFmtId="3" fontId="0" fillId="3" borderId="8" xfId="0" applyNumberForma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165" fontId="7" fillId="3" borderId="0" xfId="0" applyNumberFormat="1" applyFont="1" applyFill="1" applyAlignment="1">
      <alignment horizontal="right"/>
    </xf>
    <xf numFmtId="0" fontId="12" fillId="3" borderId="0" xfId="0" applyFont="1" applyFill="1" applyAlignment="1">
      <alignment horizontal="left"/>
    </xf>
    <xf numFmtId="0" fontId="12" fillId="3" borderId="0" xfId="0" applyFont="1" applyFill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lef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7E91-F883-4296-A8FB-B7B707FED0AD}">
  <dimension ref="B2:O82"/>
  <sheetViews>
    <sheetView tabSelected="1" zoomScale="85" zoomScaleNormal="85" workbookViewId="0">
      <selection activeCell="B2" sqref="B2:O3"/>
    </sheetView>
  </sheetViews>
  <sheetFormatPr defaultRowHeight="15" x14ac:dyDescent="0.25"/>
  <cols>
    <col min="2" max="2" width="25.140625" bestFit="1" customWidth="1"/>
    <col min="3" max="3" width="43.7109375" bestFit="1" customWidth="1"/>
    <col min="7" max="7" width="38.140625" bestFit="1" customWidth="1"/>
    <col min="8" max="8" width="25" bestFit="1" customWidth="1"/>
    <col min="9" max="9" width="19.85546875" bestFit="1" customWidth="1"/>
    <col min="11" max="11" width="18.140625" bestFit="1" customWidth="1"/>
    <col min="12" max="12" width="23.5703125" style="21" customWidth="1"/>
    <col min="13" max="13" width="15.85546875" bestFit="1" customWidth="1"/>
    <col min="14" max="14" width="13.28515625" bestFit="1" customWidth="1"/>
    <col min="15" max="15" width="35.85546875" bestFit="1" customWidth="1"/>
  </cols>
  <sheetData>
    <row r="2" spans="2:15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5" ht="2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9"/>
    </row>
    <row r="5" spans="2:15" x14ac:dyDescent="0.25">
      <c r="B5" s="10" t="s">
        <v>1</v>
      </c>
      <c r="C5" s="11"/>
      <c r="D5" s="12"/>
      <c r="E5" s="13" t="s">
        <v>2</v>
      </c>
      <c r="F5" s="13"/>
      <c r="G5" s="13"/>
      <c r="H5" s="13"/>
      <c r="I5" s="13"/>
      <c r="J5" s="13"/>
      <c r="K5" s="13"/>
      <c r="L5" s="14"/>
      <c r="M5" s="15"/>
      <c r="N5" s="15"/>
      <c r="O5" s="16"/>
    </row>
    <row r="6" spans="2:15" x14ac:dyDescent="0.25">
      <c r="B6" s="17"/>
      <c r="C6" s="18"/>
      <c r="D6" s="19"/>
      <c r="E6" s="20" t="s">
        <v>3</v>
      </c>
      <c r="F6" s="20"/>
      <c r="G6" s="20"/>
      <c r="H6" s="20"/>
      <c r="I6" s="20"/>
      <c r="J6" s="20"/>
      <c r="K6" s="20"/>
      <c r="O6" s="22"/>
    </row>
    <row r="7" spans="2:15" x14ac:dyDescent="0.25">
      <c r="B7" s="23"/>
      <c r="C7" s="24"/>
      <c r="D7" s="25"/>
      <c r="E7" s="26"/>
      <c r="F7" s="27" t="s">
        <v>4</v>
      </c>
      <c r="G7" s="27"/>
      <c r="H7" s="27"/>
      <c r="I7" s="28"/>
      <c r="J7" s="28"/>
      <c r="K7" s="29"/>
      <c r="L7" s="25" t="s">
        <v>5</v>
      </c>
      <c r="M7" s="28"/>
      <c r="N7" s="28"/>
      <c r="O7" s="29"/>
    </row>
    <row r="8" spans="2:15" x14ac:dyDescent="0.25">
      <c r="B8" s="30" t="s">
        <v>6</v>
      </c>
      <c r="C8" s="30" t="s">
        <v>7</v>
      </c>
      <c r="D8" s="31" t="s">
        <v>8</v>
      </c>
      <c r="E8" s="32" t="s">
        <v>9</v>
      </c>
      <c r="F8" s="30" t="s">
        <v>10</v>
      </c>
      <c r="G8" s="30" t="s">
        <v>11</v>
      </c>
      <c r="H8" s="30" t="s">
        <v>12</v>
      </c>
      <c r="I8" s="33"/>
      <c r="J8" s="30" t="s">
        <v>13</v>
      </c>
      <c r="K8" s="34" t="s">
        <v>14</v>
      </c>
      <c r="L8" s="31" t="s">
        <v>15</v>
      </c>
      <c r="M8" s="30" t="s">
        <v>16</v>
      </c>
      <c r="N8" s="35"/>
      <c r="O8" s="35"/>
    </row>
    <row r="9" spans="2:15" x14ac:dyDescent="0.25">
      <c r="B9" s="36" t="s">
        <v>17</v>
      </c>
      <c r="C9" s="36"/>
      <c r="D9" s="37"/>
      <c r="E9" s="38"/>
      <c r="F9" s="36"/>
      <c r="G9" s="36"/>
      <c r="H9" s="36"/>
      <c r="J9" s="36"/>
      <c r="K9" s="39"/>
      <c r="L9" s="37"/>
      <c r="M9" s="36"/>
    </row>
    <row r="10" spans="2:15" x14ac:dyDescent="0.25">
      <c r="B10" s="36"/>
      <c r="C10" s="36"/>
      <c r="D10" s="37"/>
      <c r="E10" s="38"/>
      <c r="F10" s="36"/>
      <c r="G10" s="36"/>
      <c r="H10" s="36"/>
    </row>
    <row r="11" spans="2:15" ht="18.75" x14ac:dyDescent="0.3">
      <c r="B11" s="40" t="s">
        <v>18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</row>
    <row r="12" spans="2:15" x14ac:dyDescent="0.25">
      <c r="B12" s="30" t="s">
        <v>6</v>
      </c>
      <c r="C12" s="30" t="s">
        <v>7</v>
      </c>
      <c r="D12" s="31" t="s">
        <v>8</v>
      </c>
      <c r="E12" s="32" t="s">
        <v>9</v>
      </c>
      <c r="F12" s="30" t="s">
        <v>10</v>
      </c>
      <c r="G12" s="30" t="s">
        <v>11</v>
      </c>
      <c r="H12" s="30" t="s">
        <v>19</v>
      </c>
      <c r="I12" s="30" t="s">
        <v>20</v>
      </c>
      <c r="J12" s="30" t="s">
        <v>13</v>
      </c>
      <c r="K12" s="34" t="s">
        <v>14</v>
      </c>
      <c r="L12" s="31" t="s">
        <v>21</v>
      </c>
      <c r="M12" s="30" t="s">
        <v>22</v>
      </c>
      <c r="N12" s="43" t="s">
        <v>23</v>
      </c>
      <c r="O12" s="43" t="s">
        <v>24</v>
      </c>
    </row>
    <row r="13" spans="2:15" x14ac:dyDescent="0.25">
      <c r="B13" s="44" t="s">
        <v>25</v>
      </c>
      <c r="C13" s="45" t="s">
        <v>26</v>
      </c>
      <c r="D13" s="46" t="s">
        <v>27</v>
      </c>
      <c r="E13" s="47">
        <v>89.09</v>
      </c>
      <c r="F13" s="48">
        <f t="shared" ref="F13:F42" si="0">E13/1000*20/1000*5</f>
        <v>8.9090000000000003E-3</v>
      </c>
      <c r="G13" s="45" t="s">
        <v>28</v>
      </c>
      <c r="H13" s="16" t="s">
        <v>29</v>
      </c>
      <c r="I13" s="16" t="s">
        <v>30</v>
      </c>
      <c r="J13" s="22" t="s">
        <v>31</v>
      </c>
      <c r="K13" s="49">
        <v>11.929</v>
      </c>
      <c r="L13" s="50" t="s">
        <v>32</v>
      </c>
      <c r="M13" s="51"/>
    </row>
    <row r="14" spans="2:15" x14ac:dyDescent="0.25">
      <c r="B14" s="52" t="s">
        <v>33</v>
      </c>
      <c r="C14" s="53" t="s">
        <v>33</v>
      </c>
      <c r="D14" s="54" t="s">
        <v>34</v>
      </c>
      <c r="E14" s="55">
        <v>75.069999999999993</v>
      </c>
      <c r="F14" s="56">
        <f t="shared" si="0"/>
        <v>7.5069999999999989E-3</v>
      </c>
      <c r="G14" s="53" t="s">
        <v>28</v>
      </c>
      <c r="H14" s="57" t="s">
        <v>35</v>
      </c>
      <c r="I14" s="57" t="s">
        <v>36</v>
      </c>
      <c r="J14" s="57" t="s">
        <v>37</v>
      </c>
      <c r="K14" s="58">
        <v>12.318</v>
      </c>
      <c r="L14" s="59" t="s">
        <v>38</v>
      </c>
      <c r="M14" s="60"/>
      <c r="N14" s="61" t="s">
        <v>39</v>
      </c>
      <c r="O14" s="61"/>
    </row>
    <row r="15" spans="2:15" x14ac:dyDescent="0.25">
      <c r="B15" s="52" t="s">
        <v>33</v>
      </c>
      <c r="C15" s="53"/>
      <c r="D15" s="54"/>
      <c r="E15" s="55"/>
      <c r="F15" s="56"/>
      <c r="G15" s="53"/>
      <c r="H15" s="57"/>
      <c r="I15" s="57"/>
      <c r="J15" s="57"/>
      <c r="K15" s="58">
        <v>15.98</v>
      </c>
      <c r="L15" s="59" t="s">
        <v>40</v>
      </c>
      <c r="M15" s="60"/>
      <c r="N15" s="61" t="s">
        <v>41</v>
      </c>
      <c r="O15" s="61"/>
    </row>
    <row r="16" spans="2:15" x14ac:dyDescent="0.25">
      <c r="B16" s="62" t="s">
        <v>42</v>
      </c>
      <c r="C16" s="63" t="s">
        <v>43</v>
      </c>
      <c r="D16" s="64" t="s">
        <v>44</v>
      </c>
      <c r="E16" s="47">
        <v>117.15</v>
      </c>
      <c r="F16" s="65">
        <f t="shared" si="0"/>
        <v>1.1715E-2</v>
      </c>
      <c r="G16" s="63" t="s">
        <v>28</v>
      </c>
      <c r="H16" s="22" t="s">
        <v>45</v>
      </c>
      <c r="I16" s="22" t="s">
        <v>36</v>
      </c>
      <c r="J16" s="22" t="s">
        <v>46</v>
      </c>
      <c r="K16" s="49">
        <v>14.201000000000001</v>
      </c>
      <c r="L16" s="50" t="s">
        <v>47</v>
      </c>
      <c r="M16" s="51"/>
    </row>
    <row r="17" spans="2:15" x14ac:dyDescent="0.25">
      <c r="B17" s="52" t="s">
        <v>48</v>
      </c>
      <c r="C17" s="53" t="s">
        <v>49</v>
      </c>
      <c r="D17" s="54" t="s">
        <v>50</v>
      </c>
      <c r="E17" s="55">
        <v>131.16999999999999</v>
      </c>
      <c r="F17" s="56">
        <f t="shared" si="0"/>
        <v>1.3116999999999998E-2</v>
      </c>
      <c r="G17" s="53" t="s">
        <v>28</v>
      </c>
      <c r="H17" s="57" t="s">
        <v>51</v>
      </c>
      <c r="I17" s="57" t="s">
        <v>30</v>
      </c>
      <c r="J17" s="57" t="s">
        <v>52</v>
      </c>
      <c r="K17" s="58">
        <v>15.263999999999999</v>
      </c>
      <c r="L17" s="59" t="s">
        <v>53</v>
      </c>
      <c r="M17" s="60"/>
      <c r="N17" s="61"/>
      <c r="O17" s="61"/>
    </row>
    <row r="18" spans="2:15" x14ac:dyDescent="0.25">
      <c r="B18" s="62" t="s">
        <v>54</v>
      </c>
      <c r="C18" s="63" t="s">
        <v>55</v>
      </c>
      <c r="D18" s="64" t="s">
        <v>56</v>
      </c>
      <c r="E18" s="47">
        <v>131.16999999999999</v>
      </c>
      <c r="F18" s="65">
        <f t="shared" si="0"/>
        <v>1.3116999999999998E-2</v>
      </c>
      <c r="G18" s="63" t="s">
        <v>28</v>
      </c>
      <c r="H18" s="22" t="s">
        <v>57</v>
      </c>
      <c r="I18" s="22" t="s">
        <v>58</v>
      </c>
      <c r="J18" s="22" t="s">
        <v>59</v>
      </c>
      <c r="K18" s="49">
        <v>15.685</v>
      </c>
      <c r="L18" s="50" t="s">
        <v>60</v>
      </c>
      <c r="M18" s="51"/>
    </row>
    <row r="19" spans="2:15" x14ac:dyDescent="0.25">
      <c r="B19" s="52" t="s">
        <v>61</v>
      </c>
      <c r="C19" s="53"/>
      <c r="D19" s="54"/>
      <c r="E19" s="66">
        <v>115.13</v>
      </c>
      <c r="F19" s="56">
        <f t="shared" si="0"/>
        <v>1.1513000000000001E-2</v>
      </c>
      <c r="G19" s="53" t="s">
        <v>28</v>
      </c>
      <c r="H19" s="57" t="s">
        <v>62</v>
      </c>
      <c r="I19" s="57" t="s">
        <v>30</v>
      </c>
      <c r="J19" s="57" t="s">
        <v>63</v>
      </c>
      <c r="K19" s="58">
        <v>15.843</v>
      </c>
      <c r="L19" s="59" t="s">
        <v>64</v>
      </c>
      <c r="M19" s="67"/>
      <c r="N19" s="61"/>
      <c r="O19" s="61"/>
    </row>
    <row r="20" spans="2:15" x14ac:dyDescent="0.25">
      <c r="B20" s="62" t="s">
        <v>65</v>
      </c>
      <c r="C20" s="63" t="s">
        <v>66</v>
      </c>
      <c r="D20" s="64" t="s">
        <v>67</v>
      </c>
      <c r="E20" s="47">
        <v>149.21</v>
      </c>
      <c r="F20" s="65">
        <f t="shared" si="0"/>
        <v>1.4921E-2</v>
      </c>
      <c r="G20" s="63" t="s">
        <v>28</v>
      </c>
      <c r="H20" s="22" t="s">
        <v>68</v>
      </c>
      <c r="I20" s="22" t="s">
        <v>69</v>
      </c>
      <c r="J20" s="22" t="s">
        <v>70</v>
      </c>
      <c r="K20" s="49">
        <v>19.725999999999999</v>
      </c>
      <c r="L20" s="50" t="s">
        <v>71</v>
      </c>
      <c r="M20" s="51"/>
    </row>
    <row r="21" spans="2:15" x14ac:dyDescent="0.25">
      <c r="B21" s="52" t="s">
        <v>72</v>
      </c>
      <c r="C21" s="53"/>
      <c r="D21" s="54"/>
      <c r="E21" s="66">
        <v>105.09</v>
      </c>
      <c r="F21" s="56">
        <f t="shared" si="0"/>
        <v>1.0509000000000001E-2</v>
      </c>
      <c r="G21" s="53" t="s">
        <v>28</v>
      </c>
      <c r="H21" s="57" t="s">
        <v>73</v>
      </c>
      <c r="I21" s="57" t="s">
        <v>69</v>
      </c>
      <c r="J21" s="57" t="s">
        <v>74</v>
      </c>
      <c r="K21" s="53">
        <v>22.04</v>
      </c>
      <c r="L21" s="68">
        <v>73116231132</v>
      </c>
      <c r="M21" s="60"/>
      <c r="N21" s="61" t="s">
        <v>39</v>
      </c>
      <c r="O21" s="61" t="s">
        <v>75</v>
      </c>
    </row>
    <row r="22" spans="2:15" x14ac:dyDescent="0.25">
      <c r="B22" s="52" t="s">
        <v>72</v>
      </c>
      <c r="C22" s="53"/>
      <c r="D22" s="54"/>
      <c r="E22" s="66"/>
      <c r="F22" s="56"/>
      <c r="G22" s="53"/>
      <c r="H22" s="57"/>
      <c r="I22" s="57"/>
      <c r="J22" s="57"/>
      <c r="K22" s="58">
        <v>16.853000000000002</v>
      </c>
      <c r="L22" s="59" t="s">
        <v>76</v>
      </c>
      <c r="M22" s="60"/>
      <c r="N22" s="61" t="s">
        <v>41</v>
      </c>
      <c r="O22" s="61"/>
    </row>
    <row r="23" spans="2:15" x14ac:dyDescent="0.25">
      <c r="B23" s="62" t="s">
        <v>77</v>
      </c>
      <c r="C23" s="63" t="s">
        <v>78</v>
      </c>
      <c r="D23" s="64" t="s">
        <v>79</v>
      </c>
      <c r="E23" s="47">
        <v>119.1</v>
      </c>
      <c r="F23" s="65">
        <f t="shared" si="0"/>
        <v>1.191E-2</v>
      </c>
      <c r="G23" s="63" t="s">
        <v>28</v>
      </c>
      <c r="H23" s="22" t="s">
        <v>80</v>
      </c>
      <c r="I23" s="22" t="s">
        <v>81</v>
      </c>
      <c r="J23" s="22" t="s">
        <v>82</v>
      </c>
      <c r="K23" s="49">
        <v>17.315999999999999</v>
      </c>
      <c r="L23" s="50">
        <v>73218219117291</v>
      </c>
      <c r="M23" s="51"/>
    </row>
    <row r="24" spans="2:15" x14ac:dyDescent="0.25">
      <c r="B24" s="52" t="s">
        <v>83</v>
      </c>
      <c r="C24" s="53" t="s">
        <v>84</v>
      </c>
      <c r="D24" s="54" t="s">
        <v>85</v>
      </c>
      <c r="E24" s="55">
        <v>165.19</v>
      </c>
      <c r="F24" s="56">
        <f t="shared" si="0"/>
        <v>1.6518999999999999E-2</v>
      </c>
      <c r="G24" s="53" t="s">
        <v>28</v>
      </c>
      <c r="H24" s="57" t="s">
        <v>86</v>
      </c>
      <c r="I24" s="57" t="s">
        <v>30</v>
      </c>
      <c r="J24" s="57" t="s">
        <v>87</v>
      </c>
      <c r="K24" s="58">
        <v>21.504000000000001</v>
      </c>
      <c r="L24" s="59" t="s">
        <v>88</v>
      </c>
      <c r="M24" s="60"/>
      <c r="N24" s="61"/>
      <c r="O24" s="61"/>
    </row>
    <row r="25" spans="2:15" x14ac:dyDescent="0.25">
      <c r="B25" s="62" t="s">
        <v>89</v>
      </c>
      <c r="C25" s="63" t="s">
        <v>90</v>
      </c>
      <c r="D25" s="64" t="s">
        <v>91</v>
      </c>
      <c r="E25" s="47">
        <v>133.1</v>
      </c>
      <c r="F25" s="65">
        <f t="shared" si="0"/>
        <v>1.3309999999999999E-2</v>
      </c>
      <c r="G25" s="63" t="s">
        <v>92</v>
      </c>
      <c r="H25" s="22" t="s">
        <v>93</v>
      </c>
      <c r="I25" s="22" t="s">
        <v>69</v>
      </c>
      <c r="J25" s="22" t="s">
        <v>94</v>
      </c>
      <c r="K25" s="49">
        <v>18.094999999999999</v>
      </c>
      <c r="L25" s="50">
        <v>73160130117</v>
      </c>
      <c r="M25" s="51"/>
      <c r="N25" t="s">
        <v>39</v>
      </c>
    </row>
    <row r="26" spans="2:15" x14ac:dyDescent="0.25">
      <c r="B26" s="62" t="s">
        <v>89</v>
      </c>
      <c r="C26" s="63"/>
      <c r="D26" s="64"/>
      <c r="E26" s="47"/>
      <c r="F26" s="65"/>
      <c r="G26" s="63"/>
      <c r="H26" s="22"/>
      <c r="I26" s="22"/>
      <c r="J26" s="22"/>
      <c r="K26" s="49">
        <v>19.640999999999998</v>
      </c>
      <c r="L26" s="50" t="s">
        <v>95</v>
      </c>
      <c r="M26" s="51"/>
      <c r="N26" t="s">
        <v>41</v>
      </c>
    </row>
    <row r="27" spans="2:15" x14ac:dyDescent="0.25">
      <c r="B27" s="52" t="s">
        <v>96</v>
      </c>
      <c r="C27" s="53" t="s">
        <v>97</v>
      </c>
      <c r="D27" s="54" t="s">
        <v>98</v>
      </c>
      <c r="E27" s="55">
        <v>121.16</v>
      </c>
      <c r="F27" s="56">
        <f t="shared" si="0"/>
        <v>1.2115999999999998E-2</v>
      </c>
      <c r="G27" s="53" t="s">
        <v>28</v>
      </c>
      <c r="H27" s="57" t="s">
        <v>99</v>
      </c>
      <c r="I27" s="57" t="s">
        <v>58</v>
      </c>
      <c r="J27" s="57" t="s">
        <v>100</v>
      </c>
      <c r="K27" s="69" t="s">
        <v>101</v>
      </c>
      <c r="L27" s="59"/>
      <c r="M27" s="60"/>
      <c r="N27" s="61"/>
      <c r="O27" s="61"/>
    </row>
    <row r="28" spans="2:15" x14ac:dyDescent="0.25">
      <c r="B28" s="62" t="s">
        <v>102</v>
      </c>
      <c r="C28" s="63" t="s">
        <v>103</v>
      </c>
      <c r="D28" s="64" t="s">
        <v>104</v>
      </c>
      <c r="E28" s="47">
        <v>147.1</v>
      </c>
      <c r="F28" s="65">
        <f t="shared" si="0"/>
        <v>1.4709999999999999E-2</v>
      </c>
      <c r="G28" s="63" t="s">
        <v>92</v>
      </c>
      <c r="H28" s="22" t="s">
        <v>105</v>
      </c>
      <c r="I28" s="22" t="s">
        <v>69</v>
      </c>
      <c r="J28" s="22" t="s">
        <v>106</v>
      </c>
      <c r="K28" s="49">
        <v>19.904</v>
      </c>
      <c r="L28" s="50" t="s">
        <v>107</v>
      </c>
      <c r="M28" s="51"/>
      <c r="N28" t="s">
        <v>39</v>
      </c>
    </row>
    <row r="29" spans="2:15" x14ac:dyDescent="0.25">
      <c r="B29" s="62" t="s">
        <v>102</v>
      </c>
      <c r="C29" s="63"/>
      <c r="D29" s="64"/>
      <c r="E29" s="47"/>
      <c r="F29" s="65"/>
      <c r="G29" s="63"/>
      <c r="H29" s="22"/>
      <c r="I29" s="22"/>
      <c r="J29" s="22"/>
      <c r="K29" s="49">
        <v>21.251000000000001</v>
      </c>
      <c r="L29" s="50" t="s">
        <v>108</v>
      </c>
      <c r="M29" s="51"/>
      <c r="N29" t="s">
        <v>41</v>
      </c>
    </row>
    <row r="30" spans="2:15" x14ac:dyDescent="0.25">
      <c r="B30" s="52" t="s">
        <v>109</v>
      </c>
      <c r="C30" s="53" t="s">
        <v>110</v>
      </c>
      <c r="D30" s="54" t="s">
        <v>111</v>
      </c>
      <c r="E30" s="55">
        <v>150.13999999999999</v>
      </c>
      <c r="F30" s="56">
        <f t="shared" si="0"/>
        <v>1.5013999999999998E-2</v>
      </c>
      <c r="G30" s="53" t="s">
        <v>28</v>
      </c>
      <c r="H30" s="57" t="s">
        <v>112</v>
      </c>
      <c r="I30" s="57" t="s">
        <v>81</v>
      </c>
      <c r="J30" s="57" t="s">
        <v>113</v>
      </c>
      <c r="K30" s="58">
        <v>20.998999999999999</v>
      </c>
      <c r="L30" s="59" t="s">
        <v>114</v>
      </c>
      <c r="M30" s="60"/>
      <c r="N30" s="61" t="s">
        <v>39</v>
      </c>
      <c r="O30" s="61"/>
    </row>
    <row r="31" spans="2:15" x14ac:dyDescent="0.25">
      <c r="B31" s="52" t="s">
        <v>109</v>
      </c>
      <c r="C31" s="53"/>
      <c r="D31" s="54"/>
      <c r="E31" s="55"/>
      <c r="F31" s="56"/>
      <c r="G31" s="53"/>
      <c r="H31" s="57"/>
      <c r="I31" s="57"/>
      <c r="J31" s="57"/>
      <c r="K31" s="58" t="s">
        <v>101</v>
      </c>
      <c r="L31" s="59"/>
      <c r="M31" s="60"/>
      <c r="N31" s="61" t="s">
        <v>41</v>
      </c>
      <c r="O31" s="61"/>
    </row>
    <row r="32" spans="2:15" x14ac:dyDescent="0.25">
      <c r="B32" s="52" t="s">
        <v>109</v>
      </c>
      <c r="C32" s="53"/>
      <c r="D32" s="54"/>
      <c r="E32" s="55"/>
      <c r="F32" s="56"/>
      <c r="G32" s="53"/>
      <c r="H32" s="57"/>
      <c r="I32" s="57"/>
      <c r="J32" s="57"/>
      <c r="K32" s="58" t="s">
        <v>101</v>
      </c>
      <c r="L32" s="59"/>
      <c r="M32" s="60"/>
      <c r="N32" s="61" t="s">
        <v>115</v>
      </c>
      <c r="O32" s="61"/>
    </row>
    <row r="33" spans="2:15" x14ac:dyDescent="0.25">
      <c r="B33" s="62" t="s">
        <v>116</v>
      </c>
      <c r="C33" s="63" t="s">
        <v>117</v>
      </c>
      <c r="D33" s="64" t="s">
        <v>118</v>
      </c>
      <c r="E33" s="47">
        <v>182.7</v>
      </c>
      <c r="F33" s="65">
        <f t="shared" si="0"/>
        <v>1.8270000000000002E-2</v>
      </c>
      <c r="G33" s="63" t="s">
        <v>28</v>
      </c>
      <c r="H33" s="22" t="s">
        <v>119</v>
      </c>
      <c r="I33" s="22" t="s">
        <v>30</v>
      </c>
      <c r="J33" s="22" t="s">
        <v>120</v>
      </c>
      <c r="K33" s="49">
        <v>24.818000000000001</v>
      </c>
      <c r="L33" s="50" t="s">
        <v>121</v>
      </c>
      <c r="M33" s="70"/>
      <c r="N33" t="s">
        <v>41</v>
      </c>
    </row>
    <row r="34" spans="2:15" x14ac:dyDescent="0.25">
      <c r="B34" s="62" t="s">
        <v>116</v>
      </c>
      <c r="C34" s="63"/>
      <c r="D34" s="64"/>
      <c r="E34" s="47"/>
      <c r="F34" s="65"/>
      <c r="G34" s="63"/>
      <c r="H34" s="22"/>
      <c r="I34" s="22"/>
      <c r="J34" s="22"/>
      <c r="K34" s="49">
        <v>25.681000000000001</v>
      </c>
      <c r="L34" s="50">
        <v>174156317</v>
      </c>
      <c r="M34" s="70"/>
      <c r="N34" t="s">
        <v>115</v>
      </c>
    </row>
    <row r="35" spans="2:15" x14ac:dyDescent="0.25">
      <c r="B35" s="52" t="s">
        <v>122</v>
      </c>
      <c r="C35" s="53"/>
      <c r="D35" s="54"/>
      <c r="E35" s="66">
        <v>146.13999999999999</v>
      </c>
      <c r="F35" s="56">
        <f t="shared" si="0"/>
        <v>1.4613999999999999E-2</v>
      </c>
      <c r="G35" s="53" t="s">
        <v>28</v>
      </c>
      <c r="H35" s="57" t="s">
        <v>123</v>
      </c>
      <c r="I35" s="57" t="s">
        <v>124</v>
      </c>
      <c r="J35" s="57" t="s">
        <v>125</v>
      </c>
      <c r="K35" s="58" t="s">
        <v>101</v>
      </c>
      <c r="L35" s="59"/>
      <c r="M35" s="60"/>
      <c r="N35" s="61"/>
      <c r="O35" s="61"/>
    </row>
    <row r="36" spans="2:15" x14ac:dyDescent="0.25">
      <c r="B36" s="71" t="s">
        <v>126</v>
      </c>
      <c r="C36" s="63" t="s">
        <v>127</v>
      </c>
      <c r="D36" s="64" t="s">
        <v>128</v>
      </c>
      <c r="E36" s="47">
        <v>209.6</v>
      </c>
      <c r="F36" s="65">
        <f t="shared" si="0"/>
        <v>2.0959999999999999E-2</v>
      </c>
      <c r="G36" s="63" t="s">
        <v>28</v>
      </c>
      <c r="H36" s="22" t="s">
        <v>129</v>
      </c>
      <c r="I36" s="22" t="s">
        <v>30</v>
      </c>
      <c r="J36" s="22" t="s">
        <v>130</v>
      </c>
      <c r="K36" s="49" t="s">
        <v>101</v>
      </c>
      <c r="L36" s="50"/>
      <c r="M36" s="51"/>
    </row>
    <row r="37" spans="2:15" x14ac:dyDescent="0.25">
      <c r="B37" s="52" t="s">
        <v>131</v>
      </c>
      <c r="C37" s="53" t="s">
        <v>132</v>
      </c>
      <c r="D37" s="54" t="s">
        <v>133</v>
      </c>
      <c r="E37" s="55">
        <v>181.2</v>
      </c>
      <c r="F37" s="56">
        <f t="shared" si="0"/>
        <v>1.8120000000000001E-2</v>
      </c>
      <c r="G37" s="53" t="s">
        <v>92</v>
      </c>
      <c r="H37" s="57" t="s">
        <v>134</v>
      </c>
      <c r="I37" s="57" t="s">
        <v>30</v>
      </c>
      <c r="J37" s="57" t="s">
        <v>135</v>
      </c>
      <c r="K37" s="58">
        <v>25.323</v>
      </c>
      <c r="L37" s="59" t="s">
        <v>136</v>
      </c>
      <c r="M37" s="60"/>
      <c r="N37" s="61" t="s">
        <v>39</v>
      </c>
      <c r="O37" s="61"/>
    </row>
    <row r="38" spans="2:15" x14ac:dyDescent="0.25">
      <c r="B38" s="52" t="s">
        <v>131</v>
      </c>
      <c r="C38" s="53"/>
      <c r="D38" s="54"/>
      <c r="E38" s="55"/>
      <c r="F38" s="56"/>
      <c r="G38" s="53"/>
      <c r="H38" s="57"/>
      <c r="I38" s="57"/>
      <c r="J38" s="57"/>
      <c r="K38" s="58">
        <v>25.943999999999999</v>
      </c>
      <c r="L38" s="59" t="s">
        <v>137</v>
      </c>
      <c r="M38" s="60"/>
      <c r="N38" s="61" t="s">
        <v>41</v>
      </c>
      <c r="O38" s="61"/>
    </row>
    <row r="39" spans="2:15" x14ac:dyDescent="0.25">
      <c r="B39" s="62" t="s">
        <v>138</v>
      </c>
      <c r="C39" s="63" t="s">
        <v>139</v>
      </c>
      <c r="D39" s="64">
        <v>22765</v>
      </c>
      <c r="E39" s="47">
        <v>204.23</v>
      </c>
      <c r="F39" s="65">
        <f t="shared" si="0"/>
        <v>2.0423E-2</v>
      </c>
      <c r="G39" s="63" t="s">
        <v>28</v>
      </c>
      <c r="H39" s="22" t="s">
        <v>140</v>
      </c>
      <c r="I39" s="22" t="s">
        <v>141</v>
      </c>
      <c r="J39" s="22" t="s">
        <v>142</v>
      </c>
      <c r="K39" s="49" t="s">
        <v>101</v>
      </c>
      <c r="L39" s="50"/>
      <c r="M39" s="51"/>
      <c r="N39" t="s">
        <v>39</v>
      </c>
    </row>
    <row r="40" spans="2:15" x14ac:dyDescent="0.25">
      <c r="B40" s="62" t="s">
        <v>138</v>
      </c>
      <c r="C40" s="63"/>
      <c r="D40" s="64"/>
      <c r="E40" s="47"/>
      <c r="F40" s="65"/>
      <c r="G40" s="63"/>
      <c r="H40" s="22"/>
      <c r="I40" s="22"/>
      <c r="J40" s="22"/>
      <c r="K40" s="49" t="s">
        <v>101</v>
      </c>
      <c r="L40" s="50"/>
      <c r="M40" s="51"/>
      <c r="N40" t="s">
        <v>41</v>
      </c>
    </row>
    <row r="41" spans="2:15" x14ac:dyDescent="0.25">
      <c r="B41" s="62" t="s">
        <v>138</v>
      </c>
      <c r="C41" s="63"/>
      <c r="D41" s="64"/>
      <c r="E41" s="47"/>
      <c r="F41" s="65"/>
      <c r="G41" s="63"/>
      <c r="H41" s="22"/>
      <c r="I41" s="22"/>
      <c r="J41" s="22"/>
      <c r="K41" s="49" t="s">
        <v>101</v>
      </c>
      <c r="L41" s="50"/>
      <c r="M41" s="51"/>
      <c r="N41" t="s">
        <v>115</v>
      </c>
    </row>
    <row r="42" spans="2:15" x14ac:dyDescent="0.25">
      <c r="B42" s="52" t="s">
        <v>143</v>
      </c>
      <c r="C42" s="53" t="s">
        <v>143</v>
      </c>
      <c r="D42" s="54" t="s">
        <v>144</v>
      </c>
      <c r="E42" s="55">
        <v>125.15</v>
      </c>
      <c r="F42" s="56">
        <f t="shared" si="0"/>
        <v>1.2515E-2</v>
      </c>
      <c r="G42" s="53" t="s">
        <v>28</v>
      </c>
      <c r="H42" s="57" t="s">
        <v>145</v>
      </c>
      <c r="I42" s="57" t="s">
        <v>58</v>
      </c>
      <c r="J42" s="57" t="s">
        <v>146</v>
      </c>
      <c r="K42" s="57">
        <v>22.125</v>
      </c>
      <c r="L42" s="59">
        <v>326174147</v>
      </c>
      <c r="M42" s="61"/>
      <c r="N42" s="61"/>
      <c r="O42" s="61"/>
    </row>
    <row r="43" spans="2:15" x14ac:dyDescent="0.25">
      <c r="D43" s="21"/>
      <c r="E43" s="72"/>
    </row>
    <row r="44" spans="2:15" x14ac:dyDescent="0.25">
      <c r="D44" s="21"/>
      <c r="E44" s="72"/>
    </row>
    <row r="45" spans="2:15" ht="18.75" x14ac:dyDescent="0.3">
      <c r="B45" s="40" t="s">
        <v>147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2:15" x14ac:dyDescent="0.25">
      <c r="B46" s="30" t="s">
        <v>6</v>
      </c>
      <c r="C46" s="30" t="s">
        <v>7</v>
      </c>
      <c r="D46" s="31" t="s">
        <v>8</v>
      </c>
      <c r="E46" s="32" t="s">
        <v>9</v>
      </c>
      <c r="F46" s="30" t="s">
        <v>10</v>
      </c>
      <c r="G46" s="30" t="s">
        <v>11</v>
      </c>
      <c r="H46" s="30" t="s">
        <v>19</v>
      </c>
      <c r="I46" s="30" t="s">
        <v>20</v>
      </c>
      <c r="J46" s="30" t="s">
        <v>13</v>
      </c>
      <c r="K46" s="34" t="s">
        <v>14</v>
      </c>
      <c r="L46" s="31" t="s">
        <v>148</v>
      </c>
      <c r="M46" s="30" t="s">
        <v>22</v>
      </c>
      <c r="N46" s="43" t="s">
        <v>23</v>
      </c>
      <c r="O46" s="43" t="s">
        <v>24</v>
      </c>
    </row>
    <row r="47" spans="2:15" x14ac:dyDescent="0.25">
      <c r="B47" s="44" t="s">
        <v>149</v>
      </c>
      <c r="C47" s="45" t="s">
        <v>150</v>
      </c>
      <c r="D47" s="46" t="s">
        <v>151</v>
      </c>
      <c r="E47" s="47">
        <v>110.04</v>
      </c>
      <c r="F47" s="48">
        <f t="shared" ref="F47:F55" si="1">E47/1000*20/1000*5</f>
        <v>1.1004E-2</v>
      </c>
      <c r="G47" s="45" t="s">
        <v>28</v>
      </c>
      <c r="H47" s="16" t="s">
        <v>152</v>
      </c>
      <c r="I47" s="16"/>
      <c r="J47" s="22" t="s">
        <v>153</v>
      </c>
      <c r="K47" s="49">
        <v>11.013</v>
      </c>
      <c r="L47" s="50">
        <v>191220</v>
      </c>
      <c r="M47" s="70">
        <v>220</v>
      </c>
    </row>
    <row r="48" spans="2:15" x14ac:dyDescent="0.25">
      <c r="B48" s="52" t="s">
        <v>154</v>
      </c>
      <c r="C48" s="53" t="s">
        <v>155</v>
      </c>
      <c r="D48" s="54" t="s">
        <v>156</v>
      </c>
      <c r="E48" s="55">
        <v>90.08</v>
      </c>
      <c r="F48" s="56">
        <f t="shared" si="1"/>
        <v>9.0079999999999986E-3</v>
      </c>
      <c r="G48" s="53" t="s">
        <v>28</v>
      </c>
      <c r="H48" s="57" t="s">
        <v>152</v>
      </c>
      <c r="I48" s="57"/>
      <c r="J48" s="57" t="s">
        <v>157</v>
      </c>
      <c r="K48" s="58">
        <v>11.013</v>
      </c>
      <c r="L48" s="59">
        <v>73147119174</v>
      </c>
      <c r="M48" s="60">
        <v>219</v>
      </c>
      <c r="N48" s="61"/>
      <c r="O48" s="61"/>
    </row>
    <row r="49" spans="2:15" x14ac:dyDescent="0.25">
      <c r="B49" s="62" t="s">
        <v>158</v>
      </c>
      <c r="C49" s="63" t="s">
        <v>159</v>
      </c>
      <c r="D49" s="64" t="s">
        <v>160</v>
      </c>
      <c r="E49" s="47">
        <v>118.09</v>
      </c>
      <c r="F49" s="65">
        <f t="shared" si="1"/>
        <v>1.1809000000000002E-2</v>
      </c>
      <c r="G49" s="63" t="s">
        <v>28</v>
      </c>
      <c r="H49" s="22" t="s">
        <v>152</v>
      </c>
      <c r="I49" s="22"/>
      <c r="J49" s="22" t="s">
        <v>161</v>
      </c>
      <c r="K49" s="49">
        <v>16.074000000000002</v>
      </c>
      <c r="L49" s="50" t="s">
        <v>162</v>
      </c>
      <c r="M49" s="51"/>
    </row>
    <row r="50" spans="2:15" x14ac:dyDescent="0.25">
      <c r="B50" s="52" t="s">
        <v>163</v>
      </c>
      <c r="C50" s="53" t="s">
        <v>164</v>
      </c>
      <c r="D50" s="54" t="s">
        <v>165</v>
      </c>
      <c r="E50" s="55">
        <v>160.04</v>
      </c>
      <c r="F50" s="56">
        <f t="shared" si="1"/>
        <v>1.6003999999999997E-2</v>
      </c>
      <c r="G50" s="53" t="s">
        <v>28</v>
      </c>
      <c r="H50" s="57" t="s">
        <v>166</v>
      </c>
      <c r="I50" s="57" t="s">
        <v>167</v>
      </c>
      <c r="J50" s="57" t="s">
        <v>168</v>
      </c>
      <c r="K50" s="58">
        <v>16.727</v>
      </c>
      <c r="L50" s="59" t="s">
        <v>169</v>
      </c>
      <c r="M50" s="60"/>
      <c r="N50" s="61"/>
      <c r="O50" s="61"/>
    </row>
    <row r="51" spans="2:15" x14ac:dyDescent="0.25">
      <c r="B51" s="62" t="s">
        <v>170</v>
      </c>
      <c r="C51" s="63" t="s">
        <v>171</v>
      </c>
      <c r="D51" s="64" t="s">
        <v>172</v>
      </c>
      <c r="E51" s="47">
        <v>156.1</v>
      </c>
      <c r="F51" s="65">
        <f t="shared" si="1"/>
        <v>1.5609999999999999E-2</v>
      </c>
      <c r="G51" s="63" t="s">
        <v>28</v>
      </c>
      <c r="H51" s="22" t="s">
        <v>152</v>
      </c>
      <c r="I51" s="22"/>
      <c r="J51" s="22" t="s">
        <v>173</v>
      </c>
      <c r="K51" s="49">
        <v>19.073</v>
      </c>
      <c r="L51" s="50">
        <v>73147233245</v>
      </c>
      <c r="M51" s="51"/>
    </row>
    <row r="52" spans="2:15" x14ac:dyDescent="0.25">
      <c r="B52" s="52" t="s">
        <v>174</v>
      </c>
      <c r="C52" s="53" t="s">
        <v>175</v>
      </c>
      <c r="D52" s="54" t="s">
        <v>176</v>
      </c>
      <c r="E52" s="55">
        <v>146.1</v>
      </c>
      <c r="F52" s="56">
        <f t="shared" si="1"/>
        <v>1.4610000000000001E-2</v>
      </c>
      <c r="G52" s="53" t="s">
        <v>28</v>
      </c>
      <c r="H52" s="57" t="s">
        <v>152</v>
      </c>
      <c r="I52" s="57"/>
      <c r="J52" s="73" t="s">
        <v>177</v>
      </c>
      <c r="K52" s="58" t="s">
        <v>178</v>
      </c>
      <c r="L52" s="59"/>
      <c r="M52" s="60"/>
      <c r="N52" s="61" t="s">
        <v>179</v>
      </c>
      <c r="O52" s="61"/>
    </row>
    <row r="53" spans="2:15" x14ac:dyDescent="0.25">
      <c r="B53" s="52" t="s">
        <v>174</v>
      </c>
      <c r="C53" s="53"/>
      <c r="D53" s="54"/>
      <c r="E53" s="55"/>
      <c r="F53" s="56"/>
      <c r="G53" s="53"/>
      <c r="H53" s="57"/>
      <c r="I53" s="57"/>
      <c r="J53" s="73"/>
      <c r="K53" s="58" t="s">
        <v>178</v>
      </c>
      <c r="L53" s="59"/>
      <c r="M53" s="60"/>
      <c r="N53" s="61" t="s">
        <v>39</v>
      </c>
      <c r="O53" s="61"/>
    </row>
    <row r="54" spans="2:15" x14ac:dyDescent="0.25">
      <c r="B54" s="52" t="s">
        <v>174</v>
      </c>
      <c r="C54" s="53"/>
      <c r="D54" s="54"/>
      <c r="E54" s="55"/>
      <c r="F54" s="56"/>
      <c r="G54" s="53"/>
      <c r="H54" s="57"/>
      <c r="I54" s="57"/>
      <c r="J54" s="73"/>
      <c r="K54" s="58" t="s">
        <v>178</v>
      </c>
      <c r="L54" s="59"/>
      <c r="M54" s="60"/>
      <c r="N54" s="61" t="s">
        <v>41</v>
      </c>
      <c r="O54" s="61"/>
    </row>
    <row r="55" spans="2:15" x14ac:dyDescent="0.25">
      <c r="B55" s="62" t="s">
        <v>180</v>
      </c>
      <c r="C55" s="63" t="s">
        <v>181</v>
      </c>
      <c r="D55" s="64" t="s">
        <v>182</v>
      </c>
      <c r="E55" s="47">
        <v>370.4</v>
      </c>
      <c r="F55" s="65">
        <f t="shared" si="1"/>
        <v>3.7039999999999997E-2</v>
      </c>
      <c r="G55" s="63" t="s">
        <v>28</v>
      </c>
      <c r="H55" s="22" t="s">
        <v>119</v>
      </c>
      <c r="I55" s="22"/>
      <c r="J55" s="74" t="s">
        <v>183</v>
      </c>
      <c r="K55" s="49">
        <v>23.314</v>
      </c>
      <c r="L55" s="50">
        <v>73299357</v>
      </c>
      <c r="M55" s="75"/>
    </row>
    <row r="56" spans="2:15" x14ac:dyDescent="0.25">
      <c r="B56" s="52" t="s">
        <v>184</v>
      </c>
      <c r="C56" s="53"/>
      <c r="D56" s="54"/>
      <c r="E56" s="55"/>
      <c r="F56" s="53"/>
      <c r="G56" s="53"/>
      <c r="H56" s="57"/>
      <c r="I56" s="57"/>
      <c r="J56" s="57"/>
      <c r="K56" s="58">
        <v>23.975999999999999</v>
      </c>
      <c r="L56" s="59">
        <v>73299357</v>
      </c>
      <c r="M56" s="76"/>
      <c r="N56" s="61"/>
      <c r="O56" s="61"/>
    </row>
    <row r="57" spans="2:15" x14ac:dyDescent="0.25">
      <c r="B57" s="62" t="s">
        <v>185</v>
      </c>
      <c r="C57" s="63" t="s">
        <v>186</v>
      </c>
      <c r="D57" s="64" t="s">
        <v>187</v>
      </c>
      <c r="E57" s="47">
        <v>192.12</v>
      </c>
      <c r="F57" s="65">
        <f t="shared" ref="F57:F62" si="2">E57/1000*20/1000*5</f>
        <v>1.9212000000000003E-2</v>
      </c>
      <c r="G57" s="63" t="s">
        <v>28</v>
      </c>
      <c r="H57" s="22" t="s">
        <v>112</v>
      </c>
      <c r="I57" s="22"/>
      <c r="J57" s="22" t="s">
        <v>188</v>
      </c>
      <c r="K57" s="63">
        <v>24.175999999999998</v>
      </c>
      <c r="L57" s="64" t="s">
        <v>189</v>
      </c>
      <c r="M57" s="51"/>
    </row>
    <row r="58" spans="2:15" x14ac:dyDescent="0.25">
      <c r="B58" s="52" t="s">
        <v>190</v>
      </c>
      <c r="C58" s="53" t="s">
        <v>191</v>
      </c>
      <c r="D58" s="54" t="s">
        <v>192</v>
      </c>
      <c r="E58" s="55">
        <v>230</v>
      </c>
      <c r="F58" s="56">
        <f t="shared" si="2"/>
        <v>2.3000000000000003E-2</v>
      </c>
      <c r="G58" s="53" t="s">
        <v>28</v>
      </c>
      <c r="H58" s="57" t="s">
        <v>152</v>
      </c>
      <c r="I58" s="57"/>
      <c r="J58" s="73" t="s">
        <v>193</v>
      </c>
      <c r="K58" s="58" t="s">
        <v>178</v>
      </c>
      <c r="L58" s="59"/>
      <c r="M58" s="60"/>
      <c r="N58" s="61"/>
      <c r="O58" s="61"/>
    </row>
    <row r="59" spans="2:15" x14ac:dyDescent="0.25">
      <c r="B59" s="71" t="s">
        <v>194</v>
      </c>
      <c r="C59" s="63" t="s">
        <v>195</v>
      </c>
      <c r="D59" s="64" t="s">
        <v>196</v>
      </c>
      <c r="E59" s="47">
        <v>206.1</v>
      </c>
      <c r="F59" s="65">
        <f t="shared" si="2"/>
        <v>2.061E-2</v>
      </c>
      <c r="G59" s="63" t="s">
        <v>28</v>
      </c>
      <c r="H59" s="22" t="s">
        <v>152</v>
      </c>
      <c r="I59" s="22"/>
      <c r="J59" s="22" t="s">
        <v>194</v>
      </c>
      <c r="K59" s="22" t="s">
        <v>178</v>
      </c>
      <c r="L59" s="77"/>
      <c r="M59" s="51"/>
    </row>
    <row r="60" spans="2:15" x14ac:dyDescent="0.25">
      <c r="B60" s="78" t="s">
        <v>197</v>
      </c>
      <c r="C60" s="53" t="s">
        <v>198</v>
      </c>
      <c r="D60" s="54" t="s">
        <v>199</v>
      </c>
      <c r="E60" s="55">
        <v>180.16</v>
      </c>
      <c r="F60" s="56">
        <f t="shared" si="2"/>
        <v>1.8015999999999997E-2</v>
      </c>
      <c r="G60" s="53" t="s">
        <v>28</v>
      </c>
      <c r="H60" s="57" t="s">
        <v>152</v>
      </c>
      <c r="I60" s="57"/>
      <c r="J60" s="57" t="s">
        <v>200</v>
      </c>
      <c r="K60" s="57" t="s">
        <v>178</v>
      </c>
      <c r="L60" s="79"/>
      <c r="M60" s="61"/>
      <c r="N60" s="61"/>
      <c r="O60" s="61"/>
    </row>
    <row r="61" spans="2:15" x14ac:dyDescent="0.25">
      <c r="B61" s="71" t="s">
        <v>201</v>
      </c>
      <c r="C61" s="63" t="s">
        <v>202</v>
      </c>
      <c r="D61" s="64">
        <v>50639730</v>
      </c>
      <c r="E61" s="47">
        <v>304.2</v>
      </c>
      <c r="F61" s="65">
        <f t="shared" si="2"/>
        <v>3.0419999999999999E-2</v>
      </c>
      <c r="G61" s="63" t="s">
        <v>28</v>
      </c>
      <c r="H61" s="22" t="s">
        <v>152</v>
      </c>
      <c r="I61" s="22"/>
      <c r="J61" s="22" t="s">
        <v>201</v>
      </c>
      <c r="K61" s="22" t="s">
        <v>178</v>
      </c>
      <c r="L61" s="77"/>
    </row>
    <row r="62" spans="2:15" x14ac:dyDescent="0.25">
      <c r="B62" s="52" t="s">
        <v>203</v>
      </c>
      <c r="C62" s="53" t="s">
        <v>204</v>
      </c>
      <c r="D62" s="54" t="s">
        <v>205</v>
      </c>
      <c r="E62" s="55">
        <v>132.07</v>
      </c>
      <c r="F62" s="56">
        <f t="shared" si="2"/>
        <v>1.3207E-2</v>
      </c>
      <c r="G62" s="53" t="s">
        <v>28</v>
      </c>
      <c r="H62" s="57" t="s">
        <v>152</v>
      </c>
      <c r="I62" s="57"/>
      <c r="J62" s="57" t="s">
        <v>206</v>
      </c>
      <c r="K62" s="57" t="s">
        <v>178</v>
      </c>
      <c r="L62" s="79"/>
      <c r="M62" s="61"/>
      <c r="N62" s="61"/>
      <c r="O62" s="61"/>
    </row>
    <row r="63" spans="2:15" x14ac:dyDescent="0.25">
      <c r="B63" s="80"/>
      <c r="D63" s="21"/>
      <c r="E63" s="72"/>
    </row>
    <row r="64" spans="2:15" x14ac:dyDescent="0.25">
      <c r="D64" s="21"/>
      <c r="E64" s="72"/>
    </row>
    <row r="65" spans="2:15" ht="18.75" x14ac:dyDescent="0.3">
      <c r="B65" s="81" t="s">
        <v>207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3"/>
    </row>
    <row r="66" spans="2:15" x14ac:dyDescent="0.25">
      <c r="B66" s="30" t="s">
        <v>6</v>
      </c>
      <c r="C66" s="30" t="s">
        <v>7</v>
      </c>
      <c r="D66" s="31" t="s">
        <v>8</v>
      </c>
      <c r="E66" s="32" t="s">
        <v>9</v>
      </c>
      <c r="F66" s="30" t="s">
        <v>10</v>
      </c>
      <c r="G66" s="30" t="s">
        <v>11</v>
      </c>
      <c r="H66" s="30"/>
      <c r="I66" s="30" t="s">
        <v>208</v>
      </c>
      <c r="J66" s="30" t="s">
        <v>13</v>
      </c>
      <c r="K66" s="34" t="s">
        <v>14</v>
      </c>
      <c r="L66" s="31" t="s">
        <v>148</v>
      </c>
      <c r="M66" s="30" t="s">
        <v>22</v>
      </c>
      <c r="N66" s="43" t="s">
        <v>23</v>
      </c>
      <c r="O66" s="43" t="s">
        <v>24</v>
      </c>
    </row>
    <row r="67" spans="2:15" x14ac:dyDescent="0.25">
      <c r="B67" s="84" t="s">
        <v>209</v>
      </c>
      <c r="C67" s="45"/>
      <c r="D67" s="46"/>
      <c r="E67" s="47">
        <v>200.32</v>
      </c>
      <c r="F67" s="48">
        <f t="shared" ref="F67:F76" si="3">E67/1000*20/1000*5</f>
        <v>2.0032000000000001E-2</v>
      </c>
      <c r="G67" s="45" t="s">
        <v>210</v>
      </c>
      <c r="H67" s="16"/>
      <c r="I67" s="16" t="s">
        <v>152</v>
      </c>
      <c r="J67" s="22" t="s">
        <v>211</v>
      </c>
      <c r="K67" s="49">
        <v>21.872</v>
      </c>
      <c r="L67" s="50" t="s">
        <v>212</v>
      </c>
      <c r="M67" s="51"/>
    </row>
    <row r="68" spans="2:15" x14ac:dyDescent="0.25">
      <c r="B68" s="52" t="s">
        <v>213</v>
      </c>
      <c r="C68" s="53" t="s">
        <v>214</v>
      </c>
      <c r="D68" s="54" t="s">
        <v>215</v>
      </c>
      <c r="E68" s="55">
        <v>228.37</v>
      </c>
      <c r="F68" s="56">
        <f t="shared" si="3"/>
        <v>2.2837E-2</v>
      </c>
      <c r="G68" s="53" t="s">
        <v>210</v>
      </c>
      <c r="H68" s="57"/>
      <c r="I68" s="57" t="s">
        <v>58</v>
      </c>
      <c r="J68" s="57" t="s">
        <v>216</v>
      </c>
      <c r="K68" s="58">
        <v>24.745000000000001</v>
      </c>
      <c r="L68" s="59" t="s">
        <v>217</v>
      </c>
      <c r="M68" s="60"/>
      <c r="N68" s="61"/>
      <c r="O68" s="61"/>
    </row>
    <row r="69" spans="2:15" x14ac:dyDescent="0.25">
      <c r="B69" s="62" t="s">
        <v>218</v>
      </c>
      <c r="C69" s="63" t="s">
        <v>219</v>
      </c>
      <c r="D69" s="64" t="s">
        <v>220</v>
      </c>
      <c r="E69" s="47">
        <v>242.4</v>
      </c>
      <c r="F69" s="65">
        <f t="shared" si="3"/>
        <v>2.4239999999999998E-2</v>
      </c>
      <c r="G69" s="63" t="s">
        <v>210</v>
      </c>
      <c r="H69" s="22"/>
      <c r="I69" s="22" t="s">
        <v>152</v>
      </c>
      <c r="J69" s="22" t="s">
        <v>221</v>
      </c>
      <c r="K69" s="49">
        <v>26.081</v>
      </c>
      <c r="L69" s="50" t="s">
        <v>222</v>
      </c>
      <c r="M69" s="51"/>
    </row>
    <row r="70" spans="2:15" x14ac:dyDescent="0.25">
      <c r="B70" s="52" t="s">
        <v>223</v>
      </c>
      <c r="C70" s="53" t="s">
        <v>224</v>
      </c>
      <c r="D70" s="54" t="s">
        <v>225</v>
      </c>
      <c r="E70" s="55">
        <v>278.41000000000003</v>
      </c>
      <c r="F70" s="56">
        <f t="shared" si="3"/>
        <v>2.7841000000000005E-2</v>
      </c>
      <c r="G70" s="53" t="s">
        <v>210</v>
      </c>
      <c r="H70" s="57"/>
      <c r="I70" s="57" t="s">
        <v>58</v>
      </c>
      <c r="J70" s="57" t="s">
        <v>226</v>
      </c>
      <c r="K70" s="58">
        <v>27.364999999999998</v>
      </c>
      <c r="L70" s="59" t="s">
        <v>227</v>
      </c>
      <c r="M70" s="60"/>
      <c r="N70" s="61"/>
      <c r="O70" s="61"/>
    </row>
    <row r="71" spans="2:15" x14ac:dyDescent="0.25">
      <c r="B71" s="62" t="s">
        <v>228</v>
      </c>
      <c r="C71" s="63" t="s">
        <v>229</v>
      </c>
      <c r="D71" s="64" t="s">
        <v>230</v>
      </c>
      <c r="E71" s="47">
        <v>270.5</v>
      </c>
      <c r="F71" s="65">
        <f t="shared" si="3"/>
        <v>2.7049999999999998E-2</v>
      </c>
      <c r="G71" s="63" t="s">
        <v>210</v>
      </c>
      <c r="H71" s="22"/>
      <c r="I71" s="22" t="s">
        <v>231</v>
      </c>
      <c r="J71" s="22" t="s">
        <v>232</v>
      </c>
      <c r="K71" s="49">
        <v>28.585000000000001</v>
      </c>
      <c r="L71" s="50" t="s">
        <v>233</v>
      </c>
      <c r="M71" s="51"/>
    </row>
    <row r="72" spans="2:15" x14ac:dyDescent="0.25">
      <c r="B72" s="52" t="s">
        <v>234</v>
      </c>
      <c r="C72" s="53"/>
      <c r="D72" s="54"/>
      <c r="E72" s="66">
        <v>280.44</v>
      </c>
      <c r="F72" s="56">
        <f t="shared" si="3"/>
        <v>2.8044000000000003E-2</v>
      </c>
      <c r="G72" s="53" t="s">
        <v>210</v>
      </c>
      <c r="H72" s="57"/>
      <c r="I72" s="57" t="s">
        <v>152</v>
      </c>
      <c r="J72" s="57" t="s">
        <v>235</v>
      </c>
      <c r="K72" s="58">
        <v>29.427</v>
      </c>
      <c r="L72" s="59" t="s">
        <v>236</v>
      </c>
      <c r="M72" s="60"/>
      <c r="N72" s="61"/>
      <c r="O72" s="61"/>
    </row>
    <row r="73" spans="2:15" x14ac:dyDescent="0.25">
      <c r="B73" s="62" t="s">
        <v>237</v>
      </c>
      <c r="C73" s="63"/>
      <c r="D73" s="64"/>
      <c r="E73" s="85">
        <v>282.45999999999998</v>
      </c>
      <c r="F73" s="65">
        <f t="shared" si="3"/>
        <v>2.8245999999999997E-2</v>
      </c>
      <c r="G73" s="63" t="s">
        <v>210</v>
      </c>
      <c r="H73" s="22"/>
      <c r="I73" s="22" t="s">
        <v>152</v>
      </c>
      <c r="J73" s="22" t="s">
        <v>238</v>
      </c>
      <c r="K73" s="49">
        <v>29.49</v>
      </c>
      <c r="L73" s="50" t="s">
        <v>239</v>
      </c>
      <c r="M73" s="51"/>
    </row>
    <row r="74" spans="2:15" x14ac:dyDescent="0.25">
      <c r="B74" s="52" t="s">
        <v>240</v>
      </c>
      <c r="C74" s="53" t="s">
        <v>241</v>
      </c>
      <c r="D74" s="54" t="s">
        <v>242</v>
      </c>
      <c r="E74" s="55">
        <v>284.5</v>
      </c>
      <c r="F74" s="56">
        <f t="shared" si="3"/>
        <v>2.845E-2</v>
      </c>
      <c r="G74" s="53" t="s">
        <v>210</v>
      </c>
      <c r="H74" s="57"/>
      <c r="I74" s="57" t="s">
        <v>58</v>
      </c>
      <c r="J74" s="57" t="s">
        <v>243</v>
      </c>
      <c r="K74" s="58">
        <v>29.763999999999999</v>
      </c>
      <c r="L74" s="59" t="s">
        <v>244</v>
      </c>
      <c r="M74" s="60"/>
      <c r="N74" s="61"/>
      <c r="O74" s="61"/>
    </row>
    <row r="75" spans="2:15" x14ac:dyDescent="0.25">
      <c r="B75" s="62" t="s">
        <v>245</v>
      </c>
      <c r="C75" s="63" t="s">
        <v>246</v>
      </c>
      <c r="D75" s="64" t="s">
        <v>247</v>
      </c>
      <c r="E75" s="47">
        <v>386.66</v>
      </c>
      <c r="F75" s="65">
        <f t="shared" si="3"/>
        <v>3.8665999999999999E-2</v>
      </c>
      <c r="G75" s="63" t="s">
        <v>248</v>
      </c>
      <c r="H75" s="22"/>
      <c r="I75" s="22" t="s">
        <v>249</v>
      </c>
      <c r="J75" s="22" t="s">
        <v>250</v>
      </c>
      <c r="K75" s="49">
        <v>42.494999999999997</v>
      </c>
      <c r="L75" s="50">
        <v>129329368353458</v>
      </c>
      <c r="M75" s="51"/>
    </row>
    <row r="76" spans="2:15" x14ac:dyDescent="0.25">
      <c r="B76" s="52" t="s">
        <v>251</v>
      </c>
      <c r="C76" s="53" t="s">
        <v>252</v>
      </c>
      <c r="D76" s="54" t="s">
        <v>253</v>
      </c>
      <c r="E76" s="55">
        <v>304.47000000000003</v>
      </c>
      <c r="F76" s="56">
        <f t="shared" si="3"/>
        <v>3.0447000000000002E-2</v>
      </c>
      <c r="G76" s="53" t="s">
        <v>210</v>
      </c>
      <c r="H76" s="57"/>
      <c r="I76" s="57" t="s">
        <v>254</v>
      </c>
      <c r="J76" s="57" t="s">
        <v>255</v>
      </c>
      <c r="K76" s="57" t="s">
        <v>178</v>
      </c>
      <c r="L76" s="79"/>
      <c r="M76" s="61"/>
      <c r="N76" s="61"/>
      <c r="O76" s="61"/>
    </row>
    <row r="77" spans="2:15" x14ac:dyDescent="0.25">
      <c r="B77" s="80"/>
      <c r="D77" s="21"/>
      <c r="E77" s="72"/>
      <c r="F77" s="86"/>
    </row>
    <row r="78" spans="2:15" x14ac:dyDescent="0.25">
      <c r="D78" s="21"/>
      <c r="E78" s="72"/>
    </row>
    <row r="79" spans="2:15" ht="18.75" x14ac:dyDescent="0.3">
      <c r="B79" s="40" t="s">
        <v>256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2"/>
    </row>
    <row r="80" spans="2:15" x14ac:dyDescent="0.25">
      <c r="B80" s="30" t="s">
        <v>6</v>
      </c>
      <c r="C80" s="30" t="s">
        <v>7</v>
      </c>
      <c r="D80" s="31" t="s">
        <v>8</v>
      </c>
      <c r="E80" s="32" t="s">
        <v>9</v>
      </c>
      <c r="F80" s="30" t="s">
        <v>10</v>
      </c>
      <c r="G80" s="30" t="s">
        <v>11</v>
      </c>
      <c r="H80" s="30" t="s">
        <v>19</v>
      </c>
      <c r="I80" s="30" t="s">
        <v>20</v>
      </c>
      <c r="J80" s="30" t="s">
        <v>13</v>
      </c>
      <c r="K80" s="34" t="s">
        <v>14</v>
      </c>
      <c r="L80" s="31" t="s">
        <v>148</v>
      </c>
      <c r="M80" s="30" t="s">
        <v>22</v>
      </c>
      <c r="N80" s="43" t="s">
        <v>23</v>
      </c>
      <c r="O80" s="43" t="s">
        <v>24</v>
      </c>
    </row>
    <row r="81" spans="2:15" x14ac:dyDescent="0.25">
      <c r="B81" s="44" t="s">
        <v>257</v>
      </c>
      <c r="C81" s="87" t="s">
        <v>258</v>
      </c>
      <c r="D81" s="46" t="s">
        <v>259</v>
      </c>
      <c r="E81" s="47">
        <v>126.1</v>
      </c>
      <c r="F81" s="44"/>
      <c r="G81" s="45" t="s">
        <v>28</v>
      </c>
      <c r="H81" s="88"/>
      <c r="I81" s="16"/>
      <c r="J81" s="22" t="s">
        <v>260</v>
      </c>
      <c r="K81" s="89">
        <v>14.58</v>
      </c>
      <c r="L81" s="77" t="s">
        <v>261</v>
      </c>
      <c r="M81" s="75"/>
    </row>
    <row r="82" spans="2:15" x14ac:dyDescent="0.25">
      <c r="B82" s="52" t="s">
        <v>262</v>
      </c>
      <c r="C82" s="53" t="s">
        <v>263</v>
      </c>
      <c r="D82" s="54" t="s">
        <v>264</v>
      </c>
      <c r="E82" s="55">
        <v>298.5</v>
      </c>
      <c r="F82" s="53"/>
      <c r="G82" s="53"/>
      <c r="H82" s="57"/>
      <c r="I82" s="57"/>
      <c r="J82" s="57" t="s">
        <v>265</v>
      </c>
      <c r="K82" s="90">
        <v>30.9</v>
      </c>
      <c r="L82" s="59" t="s">
        <v>266</v>
      </c>
      <c r="M82" s="67"/>
      <c r="N82" s="61"/>
      <c r="O82" s="61"/>
    </row>
  </sheetData>
  <mergeCells count="9">
    <mergeCell ref="B45:O45"/>
    <mergeCell ref="B65:O65"/>
    <mergeCell ref="B79:O79"/>
    <mergeCell ref="B2:O3"/>
    <mergeCell ref="B5:C7"/>
    <mergeCell ref="E5:K5"/>
    <mergeCell ref="E6:K6"/>
    <mergeCell ref="F7:H7"/>
    <mergeCell ref="B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7DD9-7BAF-41B4-8140-68A36947F634}">
  <dimension ref="A1:O66"/>
  <sheetViews>
    <sheetView zoomScale="85" zoomScaleNormal="85" workbookViewId="0">
      <selection activeCell="F10" sqref="F10"/>
    </sheetView>
  </sheetViews>
  <sheetFormatPr defaultRowHeight="15" x14ac:dyDescent="0.25"/>
  <cols>
    <col min="1" max="1" width="40.5703125" customWidth="1"/>
    <col min="2" max="2" width="20.5703125" style="21" customWidth="1"/>
    <col min="3" max="3" width="9.28515625" bestFit="1" customWidth="1"/>
    <col min="4" max="4" width="23.85546875" bestFit="1" customWidth="1"/>
    <col min="5" max="5" width="13.85546875" bestFit="1" customWidth="1"/>
  </cols>
  <sheetData>
    <row r="1" spans="1:15" x14ac:dyDescent="0.25">
      <c r="A1" s="114" t="s">
        <v>340</v>
      </c>
      <c r="B1" s="21" t="s">
        <v>339</v>
      </c>
    </row>
    <row r="3" spans="1:15" x14ac:dyDescent="0.25">
      <c r="A3" t="s">
        <v>338</v>
      </c>
    </row>
    <row r="4" spans="1:15" x14ac:dyDescent="0.25">
      <c r="A4" t="s">
        <v>337</v>
      </c>
    </row>
    <row r="5" spans="1:15" x14ac:dyDescent="0.25">
      <c r="A5" t="s">
        <v>336</v>
      </c>
    </row>
    <row r="6" spans="1:15" x14ac:dyDescent="0.25">
      <c r="A6" t="s">
        <v>335</v>
      </c>
    </row>
    <row r="7" spans="1:15" x14ac:dyDescent="0.25">
      <c r="A7" t="s">
        <v>334</v>
      </c>
    </row>
    <row r="8" spans="1:15" x14ac:dyDescent="0.25">
      <c r="E8" s="22"/>
    </row>
    <row r="9" spans="1:15" x14ac:dyDescent="0.25">
      <c r="A9" s="111" t="s">
        <v>333</v>
      </c>
      <c r="B9" s="113" t="s">
        <v>6</v>
      </c>
      <c r="C9" s="111" t="s">
        <v>14</v>
      </c>
      <c r="D9" s="111" t="s">
        <v>332</v>
      </c>
      <c r="E9" s="112" t="s">
        <v>331</v>
      </c>
      <c r="F9" s="111" t="s">
        <v>330</v>
      </c>
      <c r="G9" s="111" t="s">
        <v>329</v>
      </c>
      <c r="H9" s="111" t="s">
        <v>328</v>
      </c>
      <c r="I9" s="111" t="s">
        <v>327</v>
      </c>
      <c r="J9" s="111" t="s">
        <v>326</v>
      </c>
      <c r="K9" s="111" t="s">
        <v>325</v>
      </c>
      <c r="L9" s="111" t="s">
        <v>324</v>
      </c>
      <c r="M9" s="111" t="s">
        <v>323</v>
      </c>
      <c r="N9" s="111" t="s">
        <v>322</v>
      </c>
      <c r="O9" s="111" t="s">
        <v>321</v>
      </c>
    </row>
    <row r="10" spans="1:15" x14ac:dyDescent="0.25">
      <c r="A10" s="103" t="s">
        <v>320</v>
      </c>
      <c r="B10" s="102" t="s">
        <v>149</v>
      </c>
      <c r="C10" s="92">
        <v>11.013</v>
      </c>
      <c r="D10" s="91">
        <v>191220</v>
      </c>
      <c r="E10" s="50">
        <v>191</v>
      </c>
      <c r="F10">
        <v>173577</v>
      </c>
      <c r="G10">
        <v>77370</v>
      </c>
      <c r="H10">
        <v>24450</v>
      </c>
      <c r="I10">
        <v>16992</v>
      </c>
      <c r="J10">
        <v>12289</v>
      </c>
      <c r="K10">
        <v>10920</v>
      </c>
      <c r="L10">
        <v>7326</v>
      </c>
      <c r="M10">
        <v>5896</v>
      </c>
      <c r="N10">
        <v>7478</v>
      </c>
      <c r="O10">
        <v>8148</v>
      </c>
    </row>
    <row r="11" spans="1:15" x14ac:dyDescent="0.25">
      <c r="A11" s="103" t="s">
        <v>319</v>
      </c>
      <c r="B11" s="102" t="s">
        <v>154</v>
      </c>
      <c r="C11" s="92">
        <v>11.013</v>
      </c>
      <c r="D11" s="91">
        <v>73147119174</v>
      </c>
      <c r="E11" s="50">
        <v>73</v>
      </c>
      <c r="F11">
        <v>1881238</v>
      </c>
      <c r="G11">
        <v>1195984</v>
      </c>
      <c r="H11">
        <v>745029</v>
      </c>
      <c r="I11">
        <v>616953</v>
      </c>
      <c r="J11">
        <v>589652</v>
      </c>
      <c r="K11">
        <v>547257</v>
      </c>
      <c r="L11">
        <v>534714</v>
      </c>
      <c r="M11">
        <v>482966</v>
      </c>
      <c r="N11">
        <v>508435</v>
      </c>
      <c r="O11">
        <v>617682</v>
      </c>
    </row>
    <row r="12" spans="1:15" x14ac:dyDescent="0.25">
      <c r="A12" s="103" t="s">
        <v>318</v>
      </c>
      <c r="B12" s="102" t="s">
        <v>25</v>
      </c>
      <c r="C12" s="92">
        <v>11.929</v>
      </c>
      <c r="D12" s="91" t="s">
        <v>32</v>
      </c>
      <c r="E12" s="50">
        <v>116</v>
      </c>
      <c r="F12">
        <v>2406803</v>
      </c>
      <c r="G12">
        <v>1055374</v>
      </c>
      <c r="H12">
        <v>402091</v>
      </c>
      <c r="I12">
        <v>100245</v>
      </c>
      <c r="J12">
        <v>55826</v>
      </c>
      <c r="K12">
        <v>15702</v>
      </c>
      <c r="L12">
        <v>11254</v>
      </c>
      <c r="M12">
        <v>7481</v>
      </c>
      <c r="N12">
        <v>6251</v>
      </c>
      <c r="O12">
        <v>4308</v>
      </c>
    </row>
    <row r="13" spans="1:15" x14ac:dyDescent="0.25">
      <c r="A13" s="103" t="s">
        <v>317</v>
      </c>
      <c r="B13" s="102" t="s">
        <v>316</v>
      </c>
      <c r="C13" s="92">
        <v>12.318</v>
      </c>
      <c r="D13" s="91" t="s">
        <v>38</v>
      </c>
      <c r="E13" s="50">
        <v>102</v>
      </c>
      <c r="F13">
        <v>604495</v>
      </c>
      <c r="G13">
        <v>237791</v>
      </c>
      <c r="H13">
        <v>89018</v>
      </c>
      <c r="I13">
        <v>28761</v>
      </c>
      <c r="J13">
        <v>8817</v>
      </c>
      <c r="K13">
        <v>5477</v>
      </c>
      <c r="L13">
        <v>5371</v>
      </c>
      <c r="M13">
        <v>2766</v>
      </c>
      <c r="N13">
        <v>4759</v>
      </c>
      <c r="O13">
        <v>6293</v>
      </c>
    </row>
    <row r="14" spans="1:15" x14ac:dyDescent="0.25">
      <c r="A14" s="103" t="s">
        <v>315</v>
      </c>
      <c r="B14" s="102" t="s">
        <v>42</v>
      </c>
      <c r="C14" s="92">
        <v>14.201000000000001</v>
      </c>
      <c r="D14" s="91" t="s">
        <v>47</v>
      </c>
      <c r="E14" s="50">
        <v>144</v>
      </c>
      <c r="F14">
        <v>3304072</v>
      </c>
      <c r="G14">
        <v>1539598</v>
      </c>
      <c r="H14">
        <v>589029</v>
      </c>
      <c r="I14">
        <v>154251</v>
      </c>
      <c r="J14">
        <v>85162</v>
      </c>
      <c r="K14">
        <v>36682</v>
      </c>
      <c r="L14">
        <v>15188</v>
      </c>
      <c r="M14">
        <v>9539</v>
      </c>
      <c r="N14">
        <v>7137</v>
      </c>
      <c r="O14">
        <v>3668</v>
      </c>
    </row>
    <row r="15" spans="1:15" x14ac:dyDescent="0.25">
      <c r="A15" s="110" t="s">
        <v>314</v>
      </c>
      <c r="B15" s="109" t="s">
        <v>257</v>
      </c>
      <c r="C15" s="108">
        <v>14.58</v>
      </c>
      <c r="D15" s="107" t="s">
        <v>261</v>
      </c>
      <c r="E15" s="106">
        <v>147</v>
      </c>
      <c r="F15" s="105">
        <v>81628</v>
      </c>
      <c r="G15" s="105">
        <v>180176</v>
      </c>
      <c r="H15" s="105">
        <v>233598</v>
      </c>
      <c r="I15" s="105">
        <v>143387</v>
      </c>
      <c r="J15" s="105">
        <v>279993</v>
      </c>
      <c r="K15" s="105">
        <v>506480</v>
      </c>
      <c r="L15" s="105">
        <v>367389</v>
      </c>
      <c r="M15" s="105">
        <v>319794</v>
      </c>
      <c r="N15" s="105">
        <v>295261</v>
      </c>
      <c r="O15" s="105">
        <v>500080</v>
      </c>
    </row>
    <row r="16" spans="1:15" x14ac:dyDescent="0.25">
      <c r="A16" s="103" t="s">
        <v>313</v>
      </c>
      <c r="B16" s="102" t="s">
        <v>48</v>
      </c>
      <c r="C16" s="92">
        <v>15.263999999999999</v>
      </c>
      <c r="D16" s="91" t="s">
        <v>53</v>
      </c>
      <c r="E16" s="50">
        <v>158</v>
      </c>
      <c r="F16">
        <v>4084396</v>
      </c>
      <c r="G16">
        <v>1842392</v>
      </c>
      <c r="H16">
        <v>694551</v>
      </c>
      <c r="I16">
        <v>180157</v>
      </c>
      <c r="J16">
        <v>90966</v>
      </c>
      <c r="K16">
        <v>40814</v>
      </c>
      <c r="L16">
        <v>21441</v>
      </c>
      <c r="M16">
        <v>10171</v>
      </c>
      <c r="N16">
        <v>4728</v>
      </c>
      <c r="O16">
        <v>2272</v>
      </c>
    </row>
    <row r="17" spans="1:15" x14ac:dyDescent="0.25">
      <c r="A17" s="103" t="s">
        <v>312</v>
      </c>
      <c r="B17" s="102" t="s">
        <v>54</v>
      </c>
      <c r="C17" s="92">
        <v>15.685</v>
      </c>
      <c r="D17" s="91" t="s">
        <v>60</v>
      </c>
      <c r="E17" s="50">
        <v>158</v>
      </c>
      <c r="F17">
        <v>3671501</v>
      </c>
      <c r="G17">
        <v>1683120</v>
      </c>
      <c r="H17">
        <v>628767</v>
      </c>
      <c r="I17">
        <v>163802</v>
      </c>
      <c r="J17">
        <v>72834</v>
      </c>
      <c r="K17">
        <v>37920</v>
      </c>
      <c r="L17">
        <v>13469</v>
      </c>
      <c r="M17">
        <v>8818</v>
      </c>
      <c r="N17">
        <v>4065</v>
      </c>
      <c r="O17">
        <v>1616</v>
      </c>
    </row>
    <row r="18" spans="1:15" x14ac:dyDescent="0.25">
      <c r="A18" s="103" t="s">
        <v>61</v>
      </c>
      <c r="B18" s="102" t="s">
        <v>61</v>
      </c>
      <c r="C18" s="92">
        <v>15.843</v>
      </c>
      <c r="D18" s="91" t="s">
        <v>64</v>
      </c>
      <c r="E18" s="50">
        <v>142</v>
      </c>
      <c r="F18">
        <v>2993667</v>
      </c>
      <c r="G18">
        <v>1225195</v>
      </c>
      <c r="H18">
        <v>452323</v>
      </c>
      <c r="I18">
        <v>108425</v>
      </c>
      <c r="J18">
        <v>41656</v>
      </c>
      <c r="K18">
        <v>23498</v>
      </c>
      <c r="L18">
        <v>7746</v>
      </c>
      <c r="M18">
        <v>5055</v>
      </c>
      <c r="N18">
        <v>2667</v>
      </c>
      <c r="O18">
        <v>1644</v>
      </c>
    </row>
    <row r="19" spans="1:15" x14ac:dyDescent="0.25">
      <c r="A19" s="103" t="s">
        <v>311</v>
      </c>
      <c r="B19" s="102" t="s">
        <v>310</v>
      </c>
      <c r="C19" s="92">
        <v>15.98</v>
      </c>
      <c r="D19" s="91" t="s">
        <v>40</v>
      </c>
      <c r="E19" s="50">
        <v>174</v>
      </c>
      <c r="F19">
        <v>1033628</v>
      </c>
      <c r="G19">
        <v>413799</v>
      </c>
      <c r="H19">
        <v>211360</v>
      </c>
      <c r="I19">
        <v>64383</v>
      </c>
      <c r="J19">
        <v>43617</v>
      </c>
      <c r="K19">
        <v>6357</v>
      </c>
      <c r="L19">
        <v>18859</v>
      </c>
      <c r="M19">
        <v>18018</v>
      </c>
      <c r="N19">
        <v>16007</v>
      </c>
      <c r="O19">
        <v>9768</v>
      </c>
    </row>
    <row r="20" spans="1:15" x14ac:dyDescent="0.25">
      <c r="A20" s="103" t="s">
        <v>309</v>
      </c>
      <c r="B20" s="102" t="s">
        <v>158</v>
      </c>
      <c r="C20" s="92">
        <v>16.074000000000002</v>
      </c>
      <c r="D20" s="91" t="s">
        <v>162</v>
      </c>
      <c r="E20" s="50">
        <v>147</v>
      </c>
      <c r="F20">
        <v>3124139</v>
      </c>
      <c r="G20">
        <v>1511099</v>
      </c>
      <c r="H20">
        <v>570798</v>
      </c>
      <c r="I20">
        <v>158677</v>
      </c>
      <c r="J20">
        <v>62470</v>
      </c>
      <c r="K20">
        <v>28751</v>
      </c>
      <c r="L20">
        <v>14392</v>
      </c>
      <c r="M20">
        <v>7538</v>
      </c>
      <c r="N20">
        <v>6600</v>
      </c>
      <c r="O20">
        <v>5449</v>
      </c>
    </row>
    <row r="21" spans="1:15" x14ac:dyDescent="0.25">
      <c r="A21" s="103" t="s">
        <v>308</v>
      </c>
      <c r="B21" s="102" t="s">
        <v>163</v>
      </c>
      <c r="C21" s="92">
        <v>16.727</v>
      </c>
      <c r="D21" s="91" t="s">
        <v>169</v>
      </c>
      <c r="E21" s="50">
        <v>245</v>
      </c>
      <c r="F21">
        <v>1554498</v>
      </c>
      <c r="G21">
        <v>674918</v>
      </c>
      <c r="H21">
        <v>244242</v>
      </c>
      <c r="I21">
        <v>55092</v>
      </c>
      <c r="J21">
        <v>30934</v>
      </c>
      <c r="K21">
        <v>9178</v>
      </c>
      <c r="L21">
        <v>3241</v>
      </c>
      <c r="M21">
        <v>1209</v>
      </c>
      <c r="N21">
        <v>1037</v>
      </c>
      <c r="O21">
        <v>0</v>
      </c>
    </row>
    <row r="22" spans="1:15" x14ac:dyDescent="0.25">
      <c r="A22" s="103" t="s">
        <v>307</v>
      </c>
      <c r="B22" s="102" t="s">
        <v>306</v>
      </c>
      <c r="C22" s="92">
        <v>16.853000000000002</v>
      </c>
      <c r="D22" s="91" t="s">
        <v>76</v>
      </c>
      <c r="E22" s="50">
        <v>204</v>
      </c>
      <c r="F22">
        <v>2182500</v>
      </c>
      <c r="G22">
        <v>873626</v>
      </c>
      <c r="H22">
        <v>305061</v>
      </c>
      <c r="I22">
        <v>77637</v>
      </c>
      <c r="J22">
        <v>40081</v>
      </c>
      <c r="K22">
        <v>4445</v>
      </c>
      <c r="L22">
        <v>4460</v>
      </c>
      <c r="M22">
        <v>3205</v>
      </c>
      <c r="N22">
        <v>2041</v>
      </c>
      <c r="O22">
        <v>669</v>
      </c>
    </row>
    <row r="23" spans="1:15" x14ac:dyDescent="0.25">
      <c r="A23" s="103" t="s">
        <v>305</v>
      </c>
      <c r="B23" s="102" t="s">
        <v>77</v>
      </c>
      <c r="C23" s="92">
        <v>17.315999999999999</v>
      </c>
      <c r="D23" s="91">
        <v>73218219117291</v>
      </c>
      <c r="E23" s="50">
        <v>73</v>
      </c>
      <c r="F23">
        <v>1589544</v>
      </c>
      <c r="G23">
        <v>665953</v>
      </c>
      <c r="H23">
        <v>261891</v>
      </c>
      <c r="I23">
        <v>68725</v>
      </c>
      <c r="J23">
        <v>39716</v>
      </c>
      <c r="K23">
        <v>12749</v>
      </c>
      <c r="L23">
        <v>10986</v>
      </c>
      <c r="M23">
        <v>7593</v>
      </c>
      <c r="N23">
        <v>8415</v>
      </c>
      <c r="O23">
        <v>6237</v>
      </c>
    </row>
    <row r="24" spans="1:15" x14ac:dyDescent="0.25">
      <c r="A24" s="103" t="s">
        <v>304</v>
      </c>
      <c r="B24" s="102" t="s">
        <v>303</v>
      </c>
      <c r="C24" s="92">
        <v>18.094999999999999</v>
      </c>
      <c r="D24" s="91">
        <v>73160130117</v>
      </c>
      <c r="E24" s="50">
        <v>73</v>
      </c>
      <c r="F24">
        <v>314782</v>
      </c>
      <c r="G24">
        <v>105054</v>
      </c>
      <c r="H24">
        <v>46762</v>
      </c>
      <c r="I24">
        <v>12745</v>
      </c>
      <c r="J24">
        <v>10125</v>
      </c>
      <c r="K24">
        <v>7385</v>
      </c>
      <c r="L24">
        <v>4395</v>
      </c>
      <c r="M24">
        <v>3305</v>
      </c>
      <c r="N24">
        <v>3088</v>
      </c>
      <c r="O24">
        <v>4260</v>
      </c>
    </row>
    <row r="25" spans="1:15" x14ac:dyDescent="0.25">
      <c r="A25" s="103" t="s">
        <v>302</v>
      </c>
      <c r="B25" s="102" t="s">
        <v>170</v>
      </c>
      <c r="C25" s="92">
        <v>19.073</v>
      </c>
      <c r="D25" s="91">
        <v>73147233245</v>
      </c>
      <c r="E25" s="50">
        <v>73</v>
      </c>
      <c r="F25">
        <v>2722177</v>
      </c>
      <c r="G25">
        <v>1170669</v>
      </c>
      <c r="H25">
        <v>399642</v>
      </c>
      <c r="I25">
        <v>71150</v>
      </c>
      <c r="J25">
        <v>38665</v>
      </c>
      <c r="K25">
        <v>13425</v>
      </c>
      <c r="L25">
        <v>8101</v>
      </c>
      <c r="M25">
        <v>3229</v>
      </c>
      <c r="N25">
        <v>2330</v>
      </c>
      <c r="O25">
        <v>2883</v>
      </c>
    </row>
    <row r="26" spans="1:15" x14ac:dyDescent="0.25">
      <c r="A26" s="103" t="s">
        <v>301</v>
      </c>
      <c r="B26" s="102" t="s">
        <v>300</v>
      </c>
      <c r="C26" s="92">
        <v>19.640999999999998</v>
      </c>
      <c r="D26" s="91" t="s">
        <v>95</v>
      </c>
      <c r="E26" s="50">
        <v>232</v>
      </c>
      <c r="F26">
        <v>1685884</v>
      </c>
      <c r="G26">
        <v>599416</v>
      </c>
      <c r="H26">
        <v>192364</v>
      </c>
      <c r="I26">
        <v>36295</v>
      </c>
      <c r="J26">
        <v>12618</v>
      </c>
      <c r="K26">
        <v>4595</v>
      </c>
      <c r="L26">
        <v>946</v>
      </c>
      <c r="M26">
        <v>795</v>
      </c>
      <c r="N26">
        <v>410</v>
      </c>
      <c r="O26">
        <v>0</v>
      </c>
    </row>
    <row r="27" spans="1:15" x14ac:dyDescent="0.25">
      <c r="A27" s="103" t="s">
        <v>299</v>
      </c>
      <c r="B27" s="102" t="s">
        <v>65</v>
      </c>
      <c r="C27" s="92">
        <v>19.725999999999999</v>
      </c>
      <c r="D27" s="91" t="s">
        <v>71</v>
      </c>
      <c r="E27" s="50">
        <v>176</v>
      </c>
      <c r="F27">
        <v>1343939</v>
      </c>
      <c r="G27">
        <v>536408</v>
      </c>
      <c r="H27">
        <v>144106</v>
      </c>
      <c r="I27">
        <v>10193</v>
      </c>
      <c r="J27">
        <v>6124</v>
      </c>
      <c r="K27">
        <v>1337</v>
      </c>
      <c r="L27">
        <v>98</v>
      </c>
      <c r="M27">
        <v>317</v>
      </c>
      <c r="N27">
        <v>136</v>
      </c>
      <c r="O27">
        <v>111</v>
      </c>
    </row>
    <row r="28" spans="1:15" x14ac:dyDescent="0.25">
      <c r="A28" s="103" t="s">
        <v>298</v>
      </c>
      <c r="B28" s="102" t="s">
        <v>297</v>
      </c>
      <c r="C28" s="92">
        <v>19.904</v>
      </c>
      <c r="D28" s="91" t="s">
        <v>107</v>
      </c>
      <c r="E28" s="50">
        <v>84</v>
      </c>
      <c r="F28">
        <v>358878</v>
      </c>
      <c r="G28">
        <v>152080</v>
      </c>
      <c r="H28">
        <v>57908</v>
      </c>
      <c r="I28">
        <v>13069</v>
      </c>
      <c r="J28">
        <v>7068</v>
      </c>
      <c r="K28">
        <v>1859</v>
      </c>
      <c r="L28">
        <v>661</v>
      </c>
      <c r="M28">
        <v>312</v>
      </c>
      <c r="N28">
        <v>212</v>
      </c>
      <c r="O28">
        <v>132</v>
      </c>
    </row>
    <row r="29" spans="1:15" x14ac:dyDescent="0.25">
      <c r="A29" s="103" t="s">
        <v>296</v>
      </c>
      <c r="B29" s="102" t="s">
        <v>295</v>
      </c>
      <c r="C29" s="92">
        <v>20.350000000000001</v>
      </c>
      <c r="D29" s="91">
        <v>120</v>
      </c>
      <c r="E29" s="50">
        <v>120</v>
      </c>
      <c r="F29">
        <v>675515</v>
      </c>
      <c r="G29">
        <v>302863</v>
      </c>
      <c r="H29">
        <v>121644</v>
      </c>
      <c r="I29">
        <v>30335</v>
      </c>
      <c r="J29">
        <v>13464</v>
      </c>
      <c r="K29">
        <v>8873</v>
      </c>
      <c r="L29">
        <v>2107</v>
      </c>
      <c r="M29">
        <v>1447</v>
      </c>
      <c r="N29">
        <v>818</v>
      </c>
      <c r="O29">
        <v>98</v>
      </c>
    </row>
    <row r="30" spans="1:15" x14ac:dyDescent="0.25">
      <c r="A30" s="103" t="s">
        <v>294</v>
      </c>
      <c r="B30" s="102" t="s">
        <v>293</v>
      </c>
      <c r="C30" s="92">
        <v>20.998999999999999</v>
      </c>
      <c r="D30" s="91" t="s">
        <v>114</v>
      </c>
      <c r="E30" s="50">
        <v>73</v>
      </c>
      <c r="F30">
        <v>116841</v>
      </c>
      <c r="G30">
        <v>27572</v>
      </c>
      <c r="H30">
        <v>11841</v>
      </c>
      <c r="I30">
        <v>1225</v>
      </c>
      <c r="J30">
        <v>1396</v>
      </c>
      <c r="K30">
        <v>5646</v>
      </c>
      <c r="L30">
        <v>1035</v>
      </c>
      <c r="M30">
        <v>621</v>
      </c>
      <c r="N30">
        <v>1044</v>
      </c>
      <c r="O30">
        <v>424</v>
      </c>
    </row>
    <row r="31" spans="1:15" x14ac:dyDescent="0.25">
      <c r="A31" s="103" t="s">
        <v>292</v>
      </c>
      <c r="B31" s="102" t="s">
        <v>291</v>
      </c>
      <c r="C31" s="92">
        <v>21.251000000000001</v>
      </c>
      <c r="D31" s="91" t="s">
        <v>108</v>
      </c>
      <c r="E31" s="50">
        <v>246</v>
      </c>
      <c r="F31">
        <v>459644</v>
      </c>
      <c r="G31">
        <v>156412</v>
      </c>
      <c r="H31">
        <v>44589</v>
      </c>
      <c r="I31">
        <v>7963</v>
      </c>
      <c r="J31">
        <v>1334</v>
      </c>
      <c r="K31">
        <v>330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103" t="s">
        <v>290</v>
      </c>
      <c r="B32" s="102" t="s">
        <v>289</v>
      </c>
      <c r="C32" s="92">
        <v>21.504000000000001</v>
      </c>
      <c r="D32" s="91" t="s">
        <v>88</v>
      </c>
      <c r="E32" s="50">
        <v>218</v>
      </c>
      <c r="F32">
        <v>1392503</v>
      </c>
      <c r="G32">
        <v>540230</v>
      </c>
      <c r="H32">
        <v>159818</v>
      </c>
      <c r="I32">
        <v>32468</v>
      </c>
      <c r="J32">
        <v>5928</v>
      </c>
      <c r="K32">
        <v>3574</v>
      </c>
      <c r="L32">
        <v>607</v>
      </c>
      <c r="M32">
        <v>372</v>
      </c>
      <c r="N32">
        <v>116</v>
      </c>
      <c r="O32">
        <v>0</v>
      </c>
    </row>
    <row r="33" spans="1:15" x14ac:dyDescent="0.25">
      <c r="A33" s="94" t="s">
        <v>288</v>
      </c>
      <c r="B33" s="104" t="s">
        <v>209</v>
      </c>
      <c r="C33" s="92">
        <v>21.872</v>
      </c>
      <c r="D33" s="91" t="s">
        <v>212</v>
      </c>
      <c r="E33" s="50">
        <v>117</v>
      </c>
      <c r="F33">
        <v>484344</v>
      </c>
      <c r="G33">
        <v>97376</v>
      </c>
      <c r="H33">
        <v>16063</v>
      </c>
      <c r="I33">
        <v>7187</v>
      </c>
      <c r="J33">
        <v>5760</v>
      </c>
      <c r="K33">
        <v>5494</v>
      </c>
      <c r="L33">
        <v>2774</v>
      </c>
      <c r="M33">
        <v>2717</v>
      </c>
      <c r="N33">
        <v>1400</v>
      </c>
      <c r="O33">
        <v>1581</v>
      </c>
    </row>
    <row r="34" spans="1:15" x14ac:dyDescent="0.25">
      <c r="A34" s="103" t="s">
        <v>287</v>
      </c>
      <c r="B34" s="102" t="s">
        <v>286</v>
      </c>
      <c r="C34">
        <v>22.04</v>
      </c>
      <c r="D34" s="91">
        <v>73116231132</v>
      </c>
      <c r="E34" s="50">
        <v>73</v>
      </c>
      <c r="F34">
        <v>92455</v>
      </c>
      <c r="G34">
        <v>12890</v>
      </c>
      <c r="H34">
        <v>3106</v>
      </c>
      <c r="I34">
        <v>2832</v>
      </c>
      <c r="J34">
        <v>460</v>
      </c>
      <c r="K34">
        <v>499</v>
      </c>
      <c r="L34">
        <v>728</v>
      </c>
      <c r="M34">
        <v>1248</v>
      </c>
      <c r="N34">
        <v>1569</v>
      </c>
      <c r="O34">
        <v>1290</v>
      </c>
    </row>
    <row r="35" spans="1:15" x14ac:dyDescent="0.25">
      <c r="A35" s="103" t="s">
        <v>285</v>
      </c>
      <c r="B35" s="102" t="s">
        <v>143</v>
      </c>
      <c r="C35">
        <v>22.125</v>
      </c>
      <c r="D35" s="91">
        <v>326174147</v>
      </c>
      <c r="E35" s="50">
        <v>326</v>
      </c>
      <c r="F35">
        <v>93046</v>
      </c>
      <c r="G35">
        <v>17960</v>
      </c>
      <c r="H35">
        <v>246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s="103" t="s">
        <v>180</v>
      </c>
      <c r="B36" s="102" t="s">
        <v>180</v>
      </c>
      <c r="C36" s="92">
        <v>23.314</v>
      </c>
      <c r="D36" s="91">
        <v>73299357</v>
      </c>
      <c r="E36" s="50">
        <v>73</v>
      </c>
      <c r="F36">
        <v>788885</v>
      </c>
      <c r="G36">
        <v>157659</v>
      </c>
      <c r="H36">
        <v>26313</v>
      </c>
      <c r="I36">
        <v>3759</v>
      </c>
      <c r="J36">
        <v>2030</v>
      </c>
      <c r="K36">
        <v>901</v>
      </c>
      <c r="L36">
        <v>182</v>
      </c>
      <c r="M36">
        <v>662</v>
      </c>
      <c r="N36">
        <v>385</v>
      </c>
      <c r="O36">
        <v>403</v>
      </c>
    </row>
    <row r="37" spans="1:15" x14ac:dyDescent="0.25">
      <c r="A37" s="103" t="s">
        <v>284</v>
      </c>
      <c r="B37" s="102" t="s">
        <v>184</v>
      </c>
      <c r="C37" s="92">
        <v>23.975999999999999</v>
      </c>
      <c r="D37" s="91">
        <v>73299357</v>
      </c>
      <c r="E37" s="50">
        <v>73</v>
      </c>
      <c r="F37">
        <v>644330</v>
      </c>
      <c r="G37">
        <v>138356</v>
      </c>
      <c r="H37">
        <v>31404</v>
      </c>
      <c r="I37">
        <v>8810</v>
      </c>
      <c r="J37">
        <v>3625</v>
      </c>
      <c r="K37">
        <v>2371</v>
      </c>
      <c r="L37">
        <v>2465</v>
      </c>
      <c r="M37">
        <v>2716</v>
      </c>
      <c r="N37">
        <v>1436</v>
      </c>
      <c r="O37">
        <v>1928</v>
      </c>
    </row>
    <row r="38" spans="1:15" x14ac:dyDescent="0.25">
      <c r="A38" s="103" t="s">
        <v>283</v>
      </c>
      <c r="B38" s="102" t="s">
        <v>185</v>
      </c>
      <c r="C38">
        <v>24.175999999999998</v>
      </c>
      <c r="D38" s="21" t="s">
        <v>189</v>
      </c>
      <c r="E38" s="50">
        <v>273</v>
      </c>
      <c r="F38">
        <v>1870207</v>
      </c>
      <c r="G38">
        <v>546720</v>
      </c>
      <c r="H38">
        <v>138575</v>
      </c>
      <c r="I38">
        <v>14950</v>
      </c>
      <c r="J38">
        <v>9429</v>
      </c>
      <c r="K38">
        <v>2428</v>
      </c>
      <c r="L38">
        <v>864</v>
      </c>
      <c r="M38">
        <v>362</v>
      </c>
      <c r="N38">
        <v>0</v>
      </c>
      <c r="O38">
        <v>0</v>
      </c>
    </row>
    <row r="39" spans="1:15" x14ac:dyDescent="0.25">
      <c r="A39" s="94" t="s">
        <v>282</v>
      </c>
      <c r="B39" s="93" t="s">
        <v>213</v>
      </c>
      <c r="C39" s="92">
        <v>24.745000000000001</v>
      </c>
      <c r="D39" s="91" t="s">
        <v>217</v>
      </c>
      <c r="E39" s="50">
        <v>117</v>
      </c>
      <c r="F39">
        <v>1309341</v>
      </c>
      <c r="G39">
        <v>603970</v>
      </c>
      <c r="H39">
        <v>235173</v>
      </c>
      <c r="I39">
        <v>86116</v>
      </c>
      <c r="J39">
        <v>40025</v>
      </c>
      <c r="K39">
        <v>17910</v>
      </c>
      <c r="L39">
        <v>12848</v>
      </c>
      <c r="M39">
        <v>6040</v>
      </c>
      <c r="N39">
        <v>3865</v>
      </c>
      <c r="O39">
        <v>4125</v>
      </c>
    </row>
    <row r="40" spans="1:15" x14ac:dyDescent="0.25">
      <c r="A40" s="103" t="s">
        <v>281</v>
      </c>
      <c r="B40" s="102" t="s">
        <v>281</v>
      </c>
      <c r="C40" s="92">
        <v>24.818000000000001</v>
      </c>
      <c r="D40" s="91" t="s">
        <v>121</v>
      </c>
      <c r="E40" s="50">
        <v>174</v>
      </c>
      <c r="F40">
        <v>1310582</v>
      </c>
      <c r="G40">
        <v>422000</v>
      </c>
      <c r="H40">
        <v>135826</v>
      </c>
      <c r="I40">
        <v>20554</v>
      </c>
      <c r="J40">
        <v>6175</v>
      </c>
      <c r="K40">
        <v>691</v>
      </c>
      <c r="L40">
        <v>351</v>
      </c>
      <c r="M40">
        <v>138</v>
      </c>
      <c r="N40">
        <v>0</v>
      </c>
      <c r="O40">
        <v>0</v>
      </c>
    </row>
    <row r="41" spans="1:15" x14ac:dyDescent="0.25">
      <c r="A41" s="103" t="s">
        <v>280</v>
      </c>
      <c r="B41" s="102" t="s">
        <v>279</v>
      </c>
      <c r="C41" s="92">
        <v>25.323</v>
      </c>
      <c r="D41" s="91" t="s">
        <v>136</v>
      </c>
      <c r="E41" s="50">
        <v>179</v>
      </c>
      <c r="F41">
        <v>1931893</v>
      </c>
      <c r="G41">
        <v>909099</v>
      </c>
      <c r="H41">
        <v>314000</v>
      </c>
      <c r="I41">
        <v>46183</v>
      </c>
      <c r="J41">
        <v>9923</v>
      </c>
      <c r="K41">
        <v>4239</v>
      </c>
      <c r="L41">
        <v>1156</v>
      </c>
      <c r="M41">
        <v>582</v>
      </c>
      <c r="N41">
        <v>0</v>
      </c>
      <c r="O41">
        <v>97</v>
      </c>
    </row>
    <row r="42" spans="1:15" x14ac:dyDescent="0.25">
      <c r="A42" s="103" t="s">
        <v>278</v>
      </c>
      <c r="B42" s="102" t="s">
        <v>277</v>
      </c>
      <c r="C42" s="92">
        <v>25.681000000000001</v>
      </c>
      <c r="D42" s="91">
        <v>174156317</v>
      </c>
      <c r="E42" s="77">
        <v>174</v>
      </c>
      <c r="F42">
        <v>226065</v>
      </c>
      <c r="G42">
        <v>56905</v>
      </c>
      <c r="H42">
        <v>5777</v>
      </c>
      <c r="I42">
        <v>1424</v>
      </c>
      <c r="J42">
        <v>104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s="103" t="s">
        <v>276</v>
      </c>
      <c r="B43" s="102" t="s">
        <v>275</v>
      </c>
      <c r="C43" s="92">
        <v>25.943999999999999</v>
      </c>
      <c r="D43" s="91" t="s">
        <v>137</v>
      </c>
      <c r="E43" s="77">
        <v>218</v>
      </c>
      <c r="F43">
        <v>1811811</v>
      </c>
      <c r="G43">
        <v>395261</v>
      </c>
      <c r="H43">
        <v>28570</v>
      </c>
      <c r="I43">
        <v>5266</v>
      </c>
      <c r="J43">
        <v>3217</v>
      </c>
      <c r="K43">
        <v>239</v>
      </c>
      <c r="L43">
        <v>282</v>
      </c>
      <c r="M43">
        <v>98</v>
      </c>
      <c r="N43">
        <v>124</v>
      </c>
      <c r="O43">
        <v>0</v>
      </c>
    </row>
    <row r="44" spans="1:15" x14ac:dyDescent="0.25">
      <c r="A44" s="94" t="s">
        <v>274</v>
      </c>
      <c r="B44" s="93" t="s">
        <v>218</v>
      </c>
      <c r="C44" s="92">
        <v>26.081</v>
      </c>
      <c r="D44" s="91" t="s">
        <v>222</v>
      </c>
      <c r="E44" s="77">
        <v>117</v>
      </c>
      <c r="F44">
        <v>1530051</v>
      </c>
      <c r="G44">
        <v>759577</v>
      </c>
      <c r="H44">
        <v>310795</v>
      </c>
      <c r="I44">
        <v>115066</v>
      </c>
      <c r="J44">
        <v>44789</v>
      </c>
      <c r="K44">
        <v>18427</v>
      </c>
      <c r="L44">
        <v>6781</v>
      </c>
      <c r="M44">
        <v>3966</v>
      </c>
      <c r="N44">
        <v>3161</v>
      </c>
      <c r="O44">
        <v>1915</v>
      </c>
    </row>
    <row r="45" spans="1:15" x14ac:dyDescent="0.25">
      <c r="A45" s="94" t="s">
        <v>273</v>
      </c>
      <c r="B45" s="93" t="s">
        <v>223</v>
      </c>
      <c r="C45" s="92">
        <v>27.364999999999998</v>
      </c>
      <c r="D45" s="91" t="s">
        <v>227</v>
      </c>
      <c r="E45" s="77">
        <v>117</v>
      </c>
      <c r="F45">
        <v>2167267</v>
      </c>
      <c r="G45">
        <v>1370737</v>
      </c>
      <c r="H45">
        <v>885679</v>
      </c>
      <c r="I45">
        <v>667624</v>
      </c>
      <c r="J45">
        <v>552227</v>
      </c>
      <c r="K45">
        <v>464373</v>
      </c>
      <c r="L45">
        <v>264710</v>
      </c>
      <c r="M45">
        <v>254008</v>
      </c>
      <c r="N45">
        <v>359250</v>
      </c>
      <c r="O45">
        <v>393042</v>
      </c>
    </row>
    <row r="46" spans="1:15" x14ac:dyDescent="0.25">
      <c r="A46" s="94" t="s">
        <v>272</v>
      </c>
      <c r="B46" s="93" t="s">
        <v>228</v>
      </c>
      <c r="C46" s="92">
        <v>28.585000000000001</v>
      </c>
      <c r="D46" s="91" t="s">
        <v>233</v>
      </c>
      <c r="E46" s="77">
        <v>117</v>
      </c>
      <c r="F46">
        <v>1537924</v>
      </c>
      <c r="G46">
        <v>762856</v>
      </c>
      <c r="H46">
        <v>318919</v>
      </c>
      <c r="I46">
        <v>121418</v>
      </c>
      <c r="J46">
        <v>47352</v>
      </c>
      <c r="K46">
        <v>18587</v>
      </c>
      <c r="L46">
        <v>7767</v>
      </c>
      <c r="M46">
        <v>5266</v>
      </c>
      <c r="N46">
        <v>2311</v>
      </c>
      <c r="O46">
        <v>1903</v>
      </c>
    </row>
    <row r="47" spans="1:15" x14ac:dyDescent="0.25">
      <c r="A47" s="94" t="s">
        <v>271</v>
      </c>
      <c r="B47" s="93" t="s">
        <v>234</v>
      </c>
      <c r="C47" s="92">
        <v>29.427</v>
      </c>
      <c r="D47" s="91" t="s">
        <v>236</v>
      </c>
      <c r="E47" s="77">
        <v>73</v>
      </c>
      <c r="F47">
        <v>841097</v>
      </c>
      <c r="G47">
        <v>253349</v>
      </c>
      <c r="H47">
        <v>87413</v>
      </c>
      <c r="I47">
        <v>25752</v>
      </c>
      <c r="J47">
        <v>7440</v>
      </c>
      <c r="K47">
        <v>668098</v>
      </c>
      <c r="L47">
        <v>542166</v>
      </c>
      <c r="M47">
        <v>507109</v>
      </c>
      <c r="N47">
        <v>394338</v>
      </c>
      <c r="O47">
        <v>579368</v>
      </c>
    </row>
    <row r="48" spans="1:15" x14ac:dyDescent="0.25">
      <c r="A48" s="94" t="s">
        <v>270</v>
      </c>
      <c r="B48" s="93" t="s">
        <v>237</v>
      </c>
      <c r="C48" s="92">
        <v>29.49</v>
      </c>
      <c r="D48" s="91" t="s">
        <v>239</v>
      </c>
      <c r="E48" s="77">
        <v>117</v>
      </c>
      <c r="F48">
        <v>912280</v>
      </c>
      <c r="G48">
        <v>431379</v>
      </c>
      <c r="H48">
        <v>160604</v>
      </c>
      <c r="I48">
        <v>54312</v>
      </c>
      <c r="J48">
        <v>14236</v>
      </c>
      <c r="K48">
        <v>842125</v>
      </c>
      <c r="L48">
        <v>662317</v>
      </c>
      <c r="M48">
        <v>620417</v>
      </c>
      <c r="N48">
        <v>465679</v>
      </c>
      <c r="O48">
        <v>738909</v>
      </c>
    </row>
    <row r="49" spans="1:15" ht="15" customHeight="1" x14ac:dyDescent="0.25">
      <c r="A49" s="94" t="s">
        <v>269</v>
      </c>
      <c r="B49" s="93" t="s">
        <v>240</v>
      </c>
      <c r="C49" s="92">
        <v>29.763999999999999</v>
      </c>
      <c r="D49" s="91" t="s">
        <v>244</v>
      </c>
      <c r="E49" s="101">
        <v>117</v>
      </c>
      <c r="F49">
        <v>2723851</v>
      </c>
      <c r="G49">
        <v>1936895</v>
      </c>
      <c r="H49">
        <v>1382284</v>
      </c>
      <c r="I49">
        <v>1078856</v>
      </c>
      <c r="J49">
        <v>876246</v>
      </c>
      <c r="K49">
        <v>842125</v>
      </c>
      <c r="L49">
        <v>662317</v>
      </c>
      <c r="M49">
        <v>620417</v>
      </c>
      <c r="N49">
        <v>465679</v>
      </c>
      <c r="O49">
        <v>740229</v>
      </c>
    </row>
    <row r="50" spans="1:15" x14ac:dyDescent="0.25">
      <c r="A50" s="100" t="s">
        <v>268</v>
      </c>
      <c r="B50" s="99" t="s">
        <v>262</v>
      </c>
      <c r="C50" s="98">
        <v>30.9</v>
      </c>
      <c r="D50" s="97" t="s">
        <v>266</v>
      </c>
      <c r="E50" s="96">
        <v>117</v>
      </c>
      <c r="F50" s="95">
        <v>1943578</v>
      </c>
      <c r="G50" s="95">
        <v>1952472</v>
      </c>
      <c r="H50" s="95">
        <v>1855034</v>
      </c>
      <c r="I50" s="95">
        <v>1628247</v>
      </c>
      <c r="J50" s="95">
        <v>1282685</v>
      </c>
      <c r="K50" s="95">
        <v>1357183</v>
      </c>
      <c r="L50" s="95">
        <v>1026397</v>
      </c>
      <c r="M50" s="95">
        <v>1204508</v>
      </c>
      <c r="N50" s="95">
        <v>838804</v>
      </c>
      <c r="O50" s="95">
        <v>1410068</v>
      </c>
    </row>
    <row r="51" spans="1:15" x14ac:dyDescent="0.25">
      <c r="A51" s="94" t="s">
        <v>267</v>
      </c>
      <c r="B51" s="93" t="s">
        <v>245</v>
      </c>
      <c r="C51" s="92">
        <v>42.494999999999997</v>
      </c>
      <c r="D51" s="91">
        <v>129329368353458</v>
      </c>
      <c r="E51" s="50">
        <v>129</v>
      </c>
      <c r="F51">
        <v>1018919</v>
      </c>
      <c r="G51">
        <v>490483</v>
      </c>
      <c r="H51">
        <v>190608</v>
      </c>
      <c r="I51">
        <v>70361</v>
      </c>
      <c r="J51">
        <v>15292</v>
      </c>
      <c r="K51">
        <v>8533</v>
      </c>
      <c r="L51">
        <v>3032</v>
      </c>
      <c r="M51">
        <v>1832</v>
      </c>
      <c r="N51">
        <v>1189</v>
      </c>
      <c r="O51">
        <v>129</v>
      </c>
    </row>
    <row r="52" spans="1:15" x14ac:dyDescent="0.25">
      <c r="E52" s="91"/>
    </row>
    <row r="53" spans="1:15" x14ac:dyDescent="0.25">
      <c r="E53" s="91"/>
    </row>
    <row r="54" spans="1:15" x14ac:dyDescent="0.25">
      <c r="E54" s="91"/>
    </row>
    <row r="55" spans="1:15" x14ac:dyDescent="0.25">
      <c r="E55" s="91"/>
    </row>
    <row r="56" spans="1:15" x14ac:dyDescent="0.25">
      <c r="E56" s="91"/>
    </row>
    <row r="57" spans="1:15" x14ac:dyDescent="0.25">
      <c r="E57" s="91"/>
    </row>
    <row r="58" spans="1:15" x14ac:dyDescent="0.25">
      <c r="E58" s="91"/>
    </row>
    <row r="59" spans="1:15" x14ac:dyDescent="0.25">
      <c r="E59" s="91"/>
    </row>
    <row r="60" spans="1:15" x14ac:dyDescent="0.25">
      <c r="E60" s="21"/>
    </row>
    <row r="61" spans="1:15" x14ac:dyDescent="0.25">
      <c r="D61" s="21"/>
      <c r="E61" s="21"/>
    </row>
    <row r="62" spans="1:15" x14ac:dyDescent="0.25">
      <c r="D62" s="21"/>
      <c r="E62" s="21"/>
    </row>
    <row r="64" spans="1:15" x14ac:dyDescent="0.25">
      <c r="C64" s="80"/>
      <c r="D64" s="21"/>
      <c r="E64" s="21"/>
    </row>
    <row r="65" spans="5:5" x14ac:dyDescent="0.25">
      <c r="E65" s="21"/>
    </row>
    <row r="66" spans="5:5" x14ac:dyDescent="0.25">
      <c r="E66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Mix info</vt:lpstr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Feczko</dc:creator>
  <cp:lastModifiedBy>John Feczko</cp:lastModifiedBy>
  <dcterms:created xsi:type="dcterms:W3CDTF">2025-03-17T15:27:07Z</dcterms:created>
  <dcterms:modified xsi:type="dcterms:W3CDTF">2025-03-17T15:28:47Z</dcterms:modified>
</cp:coreProperties>
</file>