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-Reflection\data\"/>
    </mc:Choice>
  </mc:AlternateContent>
  <xr:revisionPtr revIDLastSave="0" documentId="13_ncr:1_{33B73AB8-9416-47B4-8883-D7C17AED693F}" xr6:coauthVersionLast="47" xr6:coauthVersionMax="47" xr10:uidLastSave="{00000000-0000-0000-0000-000000000000}"/>
  <bookViews>
    <workbookView xWindow="-110" yWindow="-110" windowWidth="21820" windowHeight="13900" activeTab="1" xr2:uid="{D4454D9F-2570-4C96-B584-883DCE5A3D8D}"/>
  </bookViews>
  <sheets>
    <sheet name="Position" sheetId="2" r:id="rId1"/>
    <sheet name="Trad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2" i="2"/>
  <c r="L3" i="2"/>
  <c r="L4" i="2"/>
  <c r="L5" i="2"/>
  <c r="L6" i="2"/>
  <c r="L7" i="2"/>
  <c r="L8" i="2"/>
  <c r="L9" i="2"/>
  <c r="L10" i="2"/>
  <c r="L2" i="2"/>
  <c r="J3" i="2"/>
  <c r="J4" i="2"/>
  <c r="J5" i="2"/>
  <c r="J6" i="2"/>
  <c r="J7" i="2"/>
  <c r="J8" i="2"/>
  <c r="J9" i="2"/>
  <c r="J10" i="2"/>
  <c r="J2" i="2"/>
</calcChain>
</file>

<file path=xl/sharedStrings.xml><?xml version="1.0" encoding="utf-8"?>
<sst xmlns="http://schemas.openxmlformats.org/spreadsheetml/2006/main" count="91" uniqueCount="32">
  <si>
    <t>代码</t>
    <phoneticPr fontId="2" type="noConversion"/>
  </si>
  <si>
    <t>类型</t>
    <phoneticPr fontId="2" type="noConversion"/>
  </si>
  <si>
    <t>STK</t>
    <phoneticPr fontId="2" type="noConversion"/>
  </si>
  <si>
    <t>方向</t>
    <phoneticPr fontId="2" type="noConversion"/>
  </si>
  <si>
    <t>数量</t>
    <phoneticPr fontId="2" type="noConversion"/>
  </si>
  <si>
    <t>价格</t>
    <phoneticPr fontId="2" type="noConversion"/>
  </si>
  <si>
    <t>交易日期</t>
    <phoneticPr fontId="2" type="noConversion"/>
  </si>
  <si>
    <t>名称</t>
    <phoneticPr fontId="2" type="noConversion"/>
  </si>
  <si>
    <t>FUD</t>
    <phoneticPr fontId="2" type="noConversion"/>
  </si>
  <si>
    <t>现价</t>
    <phoneticPr fontId="2" type="noConversion"/>
  </si>
  <si>
    <t>持仓价</t>
    <phoneticPr fontId="2" type="noConversion"/>
  </si>
  <si>
    <t>c2411</t>
    <phoneticPr fontId="2" type="noConversion"/>
  </si>
  <si>
    <t>FUT</t>
    <phoneticPr fontId="2" type="noConversion"/>
  </si>
  <si>
    <t>持仓收益率</t>
    <phoneticPr fontId="2" type="noConversion"/>
  </si>
  <si>
    <r>
      <rPr>
        <sz val="11"/>
        <color theme="1"/>
        <rFont val="宋体"/>
        <family val="3"/>
        <charset val="134"/>
      </rPr>
      <t>豆粕</t>
    </r>
    <r>
      <rPr>
        <sz val="11"/>
        <color theme="1"/>
        <rFont val="Consolas"/>
        <family val="3"/>
      </rPr>
      <t>ETF</t>
    </r>
    <phoneticPr fontId="2" type="noConversion"/>
  </si>
  <si>
    <r>
      <rPr>
        <sz val="11"/>
        <color theme="1"/>
        <rFont val="宋体"/>
        <family val="3"/>
        <charset val="134"/>
      </rPr>
      <t>纳指</t>
    </r>
    <r>
      <rPr>
        <sz val="11"/>
        <color theme="1"/>
        <rFont val="Consolas"/>
        <family val="3"/>
      </rPr>
      <t>100</t>
    </r>
    <phoneticPr fontId="2" type="noConversion"/>
  </si>
  <si>
    <t>赤峰黄金</t>
    <phoneticPr fontId="2" type="noConversion"/>
  </si>
  <si>
    <t>生益科技</t>
    <phoneticPr fontId="2" type="noConversion"/>
  </si>
  <si>
    <t>工商银行</t>
    <phoneticPr fontId="2" type="noConversion"/>
  </si>
  <si>
    <t>京沪高铁</t>
    <phoneticPr fontId="2" type="noConversion"/>
  </si>
  <si>
    <t>中国核电</t>
    <phoneticPr fontId="2" type="noConversion"/>
  </si>
  <si>
    <t>浮动盈亏</t>
    <phoneticPr fontId="2" type="noConversion"/>
  </si>
  <si>
    <t>持有权益</t>
    <phoneticPr fontId="2" type="noConversion"/>
  </si>
  <si>
    <t>报告日期</t>
    <phoneticPr fontId="2" type="noConversion"/>
  </si>
  <si>
    <t>合约乘数</t>
    <phoneticPr fontId="2" type="noConversion"/>
  </si>
  <si>
    <r>
      <rPr>
        <sz val="11"/>
        <color theme="1"/>
        <rFont val="宋体"/>
        <family val="3"/>
        <charset val="134"/>
      </rPr>
      <t>黄金</t>
    </r>
    <r>
      <rPr>
        <sz val="11"/>
        <color theme="1"/>
        <rFont val="Consolas"/>
        <family val="3"/>
      </rPr>
      <t>ETF</t>
    </r>
    <phoneticPr fontId="2" type="noConversion"/>
  </si>
  <si>
    <t>MA501</t>
    <phoneticPr fontId="2" type="noConversion"/>
  </si>
  <si>
    <r>
      <rPr>
        <b/>
        <sz val="11"/>
        <color theme="1"/>
        <rFont val="宋体"/>
        <family val="3"/>
        <charset val="134"/>
      </rPr>
      <t>合约乘数</t>
    </r>
    <phoneticPr fontId="2" type="noConversion"/>
  </si>
  <si>
    <t>rb2410</t>
    <phoneticPr fontId="2" type="noConversion"/>
  </si>
  <si>
    <t>SR501</t>
    <phoneticPr fontId="2" type="noConversion"/>
  </si>
  <si>
    <t>rb2501</t>
    <phoneticPr fontId="2" type="noConversion"/>
  </si>
  <si>
    <t>FG501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</si>
</sst>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00000"/>
    <numFmt numFmtId="177" formatCode="0.00_);[Red]\(0.00\)"/>
    <numFmt numFmtId="178" formatCode="0.000_);[Red]\(0.000\)"/>
    <numFmt numFmtId="179" formatCode="_ * #,##0.000_ ;_ * \-#,##0.000_ ;_ * &quot;-&quot;??_ ;_ @_ "/>
    <numFmt numFmtId="180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8" fontId="5" fillId="2" borderId="0" xfId="0" applyNumberFormat="1" applyFont="1" applyFill="1" applyAlignment="1">
      <alignment horizontal="right" vertical="center"/>
    </xf>
    <xf numFmtId="177" fontId="3" fillId="0" borderId="0" xfId="0" applyNumberFormat="1" applyFont="1">
      <alignment vertical="center"/>
    </xf>
    <xf numFmtId="180" fontId="5" fillId="2" borderId="0" xfId="1" applyNumberFormat="1" applyFont="1" applyFill="1" applyAlignment="1">
      <alignment horizontal="right" vertical="center"/>
    </xf>
    <xf numFmtId="43" fontId="5" fillId="2" borderId="0" xfId="1" applyFont="1" applyFill="1" applyAlignment="1">
      <alignment horizontal="right" vertical="center"/>
    </xf>
    <xf numFmtId="179" fontId="5" fillId="2" borderId="0" xfId="1" applyNumberFormat="1" applyFont="1" applyFill="1" applyAlignment="1">
      <alignment horizontal="right" vertical="center"/>
    </xf>
    <xf numFmtId="180" fontId="3" fillId="0" borderId="0" xfId="1" applyNumberFormat="1" applyFont="1" applyAlignment="1">
      <alignment horizontal="right" vertical="center"/>
    </xf>
    <xf numFmtId="43" fontId="3" fillId="0" borderId="0" xfId="1" applyFont="1" applyAlignment="1">
      <alignment horizontal="right" vertical="center"/>
    </xf>
    <xf numFmtId="179" fontId="3" fillId="0" borderId="0" xfId="1" applyNumberFormat="1" applyFont="1" applyAlignment="1">
      <alignment horizontal="right" vertical="center"/>
    </xf>
    <xf numFmtId="10" fontId="3" fillId="0" borderId="0" xfId="2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8" fontId="7" fillId="2" borderId="0" xfId="0" applyNumberFormat="1" applyFont="1" applyFill="1" applyAlignment="1">
      <alignment horizontal="right" vertical="center"/>
    </xf>
  </cellXfs>
  <cellStyles count="3">
    <cellStyle name="百分比" xfId="2" builtinId="5"/>
    <cellStyle name="常规" xfId="0" builtinId="0"/>
    <cellStyle name="千位分隔" xfId="1" builtinId="3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8" formatCode="0.000_);[Red]\(0.00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9" formatCode="yyyy/m/d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9" formatCode="_ * #,##0.000_ ;_ * \-#,##0.0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80" formatCode="_ * #,##0_ ;_ * \-#,##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80" formatCode="_ * #,##0_ ;_ * \-#,##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9" formatCode="yyyy/m/d"/>
      <alignment horizontal="right" vertical="center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FA11E-CA67-4CA9-8873-B75AD62D6C7A}" name="表1" displayName="表1" ref="A1:L10" totalsRowShown="0" headerRowDxfId="9">
  <autoFilter ref="A1:L10" xr:uid="{254FA11E-CA67-4CA9-8873-B75AD62D6C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CA38D52-9D01-41BE-812E-21B4AE4233CC}" name="报告日期" dataDxfId="21"/>
    <tableColumn id="2" xr3:uid="{3FEC1658-A268-4E9D-AAC9-06B10B1F68FC}" name="代码" dataDxfId="20"/>
    <tableColumn id="3" xr3:uid="{B0501A76-95EC-41E3-A8E6-DE5FF5174E79}" name="名称" dataDxfId="19"/>
    <tableColumn id="4" xr3:uid="{C9C04B5D-EF9E-4BC9-8DC3-DEAED0F5BF4A}" name="数量" dataDxfId="18" dataCellStyle="千位分隔"/>
    <tableColumn id="5" xr3:uid="{7ABD7AD3-0ACB-48A8-A7C5-974852DAAD82}" name="合约乘数" dataDxfId="17" dataCellStyle="千位分隔"/>
    <tableColumn id="6" xr3:uid="{248120EE-48A6-4AA4-8A5A-3C9C58705A37}" name="现价" dataDxfId="16" dataCellStyle="千位分隔"/>
    <tableColumn id="7" xr3:uid="{55789B81-9206-45C2-91D9-B30FEB17E515}" name="持仓价" dataDxfId="15" dataCellStyle="千位分隔"/>
    <tableColumn id="8" xr3:uid="{A80AB8B9-43FD-44AB-B9EE-408F8BA5EE8D}" name="方向" dataDxfId="14"/>
    <tableColumn id="9" xr3:uid="{242D376A-2813-4655-AAD0-E271F4B5DA5B}" name="类型" dataDxfId="13"/>
    <tableColumn id="10" xr3:uid="{CF224607-AE06-4E2B-A128-5C5AE24C9E33}" name="持仓收益率" dataDxfId="12" dataCellStyle="百分比">
      <calculatedColumnFormula>LN(F2/G2)*H2</calculatedColumnFormula>
    </tableColumn>
    <tableColumn id="11" xr3:uid="{20888E96-6EF2-4222-8586-8E37822625DF}" name="浮动盈亏" dataDxfId="11">
      <calculatedColumnFormula>D2*H2*(F2-G2)*E2</calculatedColumnFormula>
    </tableColumn>
    <tableColumn id="12" xr3:uid="{50509ECE-5F52-4A4F-BB43-1708BFC30630}" name="持有权益" dataDxfId="10">
      <calculatedColumnFormula>D2*F2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9B4038-4159-413B-BEC9-90CAC32EBF0E}" name="表2" displayName="表2" ref="A1:G37" totalsRowShown="0" headerRowDxfId="0" dataDxfId="1">
  <autoFilter ref="A1:G37" xr:uid="{209B4038-4159-413B-BEC9-90CAC32EB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EDFEF9-7EF2-4E42-8B13-A9C075F6458B}" name="交易日期" dataDxfId="8"/>
    <tableColumn id="2" xr3:uid="{D9CDBDF4-614D-4147-925F-F327FE5A2468}" name="代码" dataDxfId="7"/>
    <tableColumn id="3" xr3:uid="{DD287B2D-7367-41D2-BD31-71269CC90950}" name="类型" dataDxfId="6"/>
    <tableColumn id="4" xr3:uid="{2A85173F-E725-496B-917A-497B9210F646}" name="方向" dataDxfId="5"/>
    <tableColumn id="5" xr3:uid="{9889A364-5E5E-45DA-95F5-AC676A39D678}" name="数量" dataDxfId="4"/>
    <tableColumn id="6" xr3:uid="{96264764-5D7A-4271-A9E3-4A43146FA483}" name="价格" dataDxfId="3"/>
    <tableColumn id="7" xr3:uid="{A4E80CCB-A8D8-48E3-981C-AB0291B3DF21}" name="合约乘数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EB3-D36D-4D36-949E-F3430B4DBAEA}">
  <dimension ref="A1:L10"/>
  <sheetViews>
    <sheetView workbookViewId="0">
      <selection activeCell="L8" sqref="L8"/>
    </sheetView>
  </sheetViews>
  <sheetFormatPr defaultColWidth="9" defaultRowHeight="14.5" x14ac:dyDescent="0.3"/>
  <cols>
    <col min="1" max="1" width="10.1640625" style="7" bestFit="1" customWidth="1"/>
    <col min="2" max="2" width="7.1640625" style="6" bestFit="1" customWidth="1"/>
    <col min="3" max="3" width="8.5" style="6" bestFit="1" customWidth="1"/>
    <col min="4" max="4" width="8.1640625" style="18" bestFit="1" customWidth="1"/>
    <col min="5" max="5" width="10.9140625" style="18" bestFit="1" customWidth="1"/>
    <col min="6" max="6" width="11.25" style="19" bestFit="1" customWidth="1"/>
    <col min="7" max="7" width="12.33203125" style="20" bestFit="1" customWidth="1"/>
    <col min="8" max="9" width="5" style="7" bestFit="1" customWidth="1"/>
    <col min="10" max="10" width="10.83203125" style="21" bestFit="1" customWidth="1"/>
    <col min="11" max="12" width="9.1640625" style="14" bestFit="1" customWidth="1"/>
    <col min="13" max="16384" width="9" style="1"/>
  </cols>
  <sheetData>
    <row r="1" spans="1:12" s="2" customFormat="1" ht="14" x14ac:dyDescent="0.3">
      <c r="A1" s="12" t="s">
        <v>23</v>
      </c>
      <c r="B1" s="11" t="s">
        <v>0</v>
      </c>
      <c r="C1" s="11" t="s">
        <v>7</v>
      </c>
      <c r="D1" s="15" t="s">
        <v>4</v>
      </c>
      <c r="E1" s="15" t="s">
        <v>24</v>
      </c>
      <c r="F1" s="16" t="s">
        <v>9</v>
      </c>
      <c r="G1" s="17" t="s">
        <v>10</v>
      </c>
      <c r="H1" s="12" t="s">
        <v>3</v>
      </c>
      <c r="I1" s="12" t="s">
        <v>1</v>
      </c>
      <c r="J1" s="12" t="s">
        <v>13</v>
      </c>
      <c r="K1" s="24" t="s">
        <v>21</v>
      </c>
      <c r="L1" s="24" t="s">
        <v>22</v>
      </c>
    </row>
    <row r="2" spans="1:12" x14ac:dyDescent="0.3">
      <c r="A2" s="5">
        <v>45535</v>
      </c>
      <c r="B2" s="6">
        <v>159985</v>
      </c>
      <c r="C2" s="22" t="s">
        <v>14</v>
      </c>
      <c r="D2" s="18">
        <v>400</v>
      </c>
      <c r="E2" s="18">
        <v>1</v>
      </c>
      <c r="F2" s="19">
        <v>1.9219999999999999</v>
      </c>
      <c r="G2" s="20">
        <v>1.905</v>
      </c>
      <c r="H2" s="7">
        <v>1</v>
      </c>
      <c r="I2" s="7" t="s">
        <v>8</v>
      </c>
      <c r="J2" s="21">
        <f>LN(F2/G2)*H2</f>
        <v>8.8843019694364762E-3</v>
      </c>
      <c r="K2" s="14">
        <f>D2*H2*(F2-G2)*E2</f>
        <v>6.7999999999999616</v>
      </c>
      <c r="L2" s="14">
        <f>D2*F2</f>
        <v>768.8</v>
      </c>
    </row>
    <row r="3" spans="1:12" x14ac:dyDescent="0.3">
      <c r="A3" s="5">
        <v>45535</v>
      </c>
      <c r="B3" s="7">
        <v>518880</v>
      </c>
      <c r="C3" s="23" t="s">
        <v>25</v>
      </c>
      <c r="D3" s="18">
        <v>400</v>
      </c>
      <c r="E3" s="18">
        <v>1</v>
      </c>
      <c r="F3" s="19">
        <v>5.5220000000000002</v>
      </c>
      <c r="G3" s="20">
        <v>5.5179999999999998</v>
      </c>
      <c r="H3" s="7">
        <v>1</v>
      </c>
      <c r="I3" s="7" t="s">
        <v>8</v>
      </c>
      <c r="J3" s="21">
        <f t="shared" ref="J3:J10" si="0">LN(F3/G3)*H3</f>
        <v>7.2463771286851246E-4</v>
      </c>
      <c r="K3" s="14">
        <f t="shared" ref="K3:K10" si="1">D3*H3*(F3-G3)*E3</f>
        <v>1.6000000000001791</v>
      </c>
      <c r="L3" s="14">
        <f t="shared" ref="L3:L10" si="2">D3*F3</f>
        <v>2208.8000000000002</v>
      </c>
    </row>
    <row r="4" spans="1:12" x14ac:dyDescent="0.3">
      <c r="A4" s="5">
        <v>45535</v>
      </c>
      <c r="B4" s="6">
        <v>159690</v>
      </c>
      <c r="C4" s="22" t="s">
        <v>15</v>
      </c>
      <c r="D4" s="18">
        <v>1800</v>
      </c>
      <c r="E4" s="18">
        <v>1</v>
      </c>
      <c r="F4" s="19">
        <v>1.512</v>
      </c>
      <c r="G4" s="20">
        <v>1.548</v>
      </c>
      <c r="H4" s="7">
        <v>1</v>
      </c>
      <c r="I4" s="7" t="s">
        <v>8</v>
      </c>
      <c r="J4" s="21">
        <f t="shared" si="0"/>
        <v>-2.3530497410194161E-2</v>
      </c>
      <c r="K4" s="14">
        <f t="shared" si="1"/>
        <v>-64.800000000000054</v>
      </c>
      <c r="L4" s="14">
        <f t="shared" si="2"/>
        <v>2721.6</v>
      </c>
    </row>
    <row r="5" spans="1:12" x14ac:dyDescent="0.3">
      <c r="A5" s="5">
        <v>45535</v>
      </c>
      <c r="B5" s="6">
        <v>600988</v>
      </c>
      <c r="C5" s="3" t="s">
        <v>16</v>
      </c>
      <c r="D5" s="18">
        <v>200</v>
      </c>
      <c r="E5" s="18">
        <v>1</v>
      </c>
      <c r="F5" s="19">
        <v>17.39</v>
      </c>
      <c r="G5" s="20">
        <v>18.742000000000001</v>
      </c>
      <c r="H5" s="7">
        <v>1</v>
      </c>
      <c r="I5" s="7" t="s">
        <v>2</v>
      </c>
      <c r="J5" s="21">
        <f t="shared" si="0"/>
        <v>-7.4871666335440276E-2</v>
      </c>
      <c r="K5" s="14">
        <f t="shared" si="1"/>
        <v>-270.40000000000009</v>
      </c>
      <c r="L5" s="14">
        <f t="shared" si="2"/>
        <v>3478</v>
      </c>
    </row>
    <row r="6" spans="1:12" x14ac:dyDescent="0.3">
      <c r="A6" s="5">
        <v>45535</v>
      </c>
      <c r="B6" s="6">
        <v>600183</v>
      </c>
      <c r="C6" s="3" t="s">
        <v>17</v>
      </c>
      <c r="D6" s="18">
        <v>200</v>
      </c>
      <c r="E6" s="18">
        <v>1</v>
      </c>
      <c r="F6" s="19">
        <v>17.63</v>
      </c>
      <c r="G6" s="20">
        <v>18.132000000000001</v>
      </c>
      <c r="H6" s="7">
        <v>1</v>
      </c>
      <c r="I6" s="7" t="s">
        <v>2</v>
      </c>
      <c r="J6" s="21">
        <f t="shared" si="0"/>
        <v>-2.8076336668824104E-2</v>
      </c>
      <c r="K6" s="14">
        <f t="shared" si="1"/>
        <v>-100.40000000000049</v>
      </c>
      <c r="L6" s="14">
        <f t="shared" si="2"/>
        <v>3526</v>
      </c>
    </row>
    <row r="7" spans="1:12" x14ac:dyDescent="0.3">
      <c r="A7" s="5">
        <v>45535</v>
      </c>
      <c r="B7" s="6">
        <v>601398</v>
      </c>
      <c r="C7" s="3" t="s">
        <v>18</v>
      </c>
      <c r="D7" s="18">
        <v>600</v>
      </c>
      <c r="E7" s="18">
        <v>1</v>
      </c>
      <c r="F7" s="19">
        <v>5.98</v>
      </c>
      <c r="G7" s="20">
        <v>6.5309999999999997</v>
      </c>
      <c r="H7" s="7">
        <v>1</v>
      </c>
      <c r="I7" s="7" t="s">
        <v>2</v>
      </c>
      <c r="J7" s="21">
        <f t="shared" si="0"/>
        <v>-8.8139502957979649E-2</v>
      </c>
      <c r="K7" s="14">
        <f t="shared" si="1"/>
        <v>-330.59999999999957</v>
      </c>
      <c r="L7" s="14">
        <f t="shared" si="2"/>
        <v>3588.0000000000005</v>
      </c>
    </row>
    <row r="8" spans="1:12" x14ac:dyDescent="0.3">
      <c r="A8" s="5">
        <v>45535</v>
      </c>
      <c r="B8" s="6">
        <v>601816</v>
      </c>
      <c r="C8" s="3" t="s">
        <v>19</v>
      </c>
      <c r="D8" s="18">
        <v>700</v>
      </c>
      <c r="E8" s="18">
        <v>1</v>
      </c>
      <c r="F8" s="19">
        <v>5.43</v>
      </c>
      <c r="G8" s="20">
        <v>5.681</v>
      </c>
      <c r="H8" s="7">
        <v>1</v>
      </c>
      <c r="I8" s="7" t="s">
        <v>2</v>
      </c>
      <c r="J8" s="21">
        <f t="shared" si="0"/>
        <v>-4.5188139629145779E-2</v>
      </c>
      <c r="K8" s="14">
        <f t="shared" si="1"/>
        <v>-175.70000000000024</v>
      </c>
      <c r="L8" s="14">
        <f t="shared" si="2"/>
        <v>3801</v>
      </c>
    </row>
    <row r="9" spans="1:12" x14ac:dyDescent="0.3">
      <c r="A9" s="5">
        <v>45535</v>
      </c>
      <c r="B9" s="6">
        <v>601985</v>
      </c>
      <c r="C9" s="3" t="s">
        <v>20</v>
      </c>
      <c r="D9" s="18">
        <v>700</v>
      </c>
      <c r="E9" s="18">
        <v>1</v>
      </c>
      <c r="F9" s="19">
        <v>10.94</v>
      </c>
      <c r="G9" s="20">
        <v>11.291</v>
      </c>
      <c r="H9" s="7">
        <v>1</v>
      </c>
      <c r="I9" s="7" t="s">
        <v>2</v>
      </c>
      <c r="J9" s="21">
        <f t="shared" si="0"/>
        <v>-3.1580151204550024E-2</v>
      </c>
      <c r="K9" s="14">
        <f t="shared" si="1"/>
        <v>-245.70000000000061</v>
      </c>
      <c r="L9" s="14">
        <f t="shared" si="2"/>
        <v>7658</v>
      </c>
    </row>
    <row r="10" spans="1:12" x14ac:dyDescent="0.3">
      <c r="A10" s="5">
        <v>45535</v>
      </c>
      <c r="B10" s="6" t="s">
        <v>11</v>
      </c>
      <c r="C10" s="6" t="s">
        <v>11</v>
      </c>
      <c r="D10" s="18">
        <v>1</v>
      </c>
      <c r="E10" s="18">
        <v>10</v>
      </c>
      <c r="F10" s="19">
        <v>2331</v>
      </c>
      <c r="G10" s="20">
        <v>2336</v>
      </c>
      <c r="H10" s="7">
        <v>-1</v>
      </c>
      <c r="I10" s="7" t="s">
        <v>12</v>
      </c>
      <c r="J10" s="21">
        <f t="shared" si="0"/>
        <v>2.1427049123605942E-3</v>
      </c>
      <c r="K10" s="14">
        <f t="shared" si="1"/>
        <v>50</v>
      </c>
      <c r="L10" s="14">
        <f t="shared" si="2"/>
        <v>2331</v>
      </c>
    </row>
  </sheetData>
  <phoneticPr fontId="2" type="noConversion"/>
  <conditionalFormatting sqref="J2:J1048576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6A3-7162-475E-8223-8FDD3D447ACF}">
  <dimension ref="A1:G37"/>
  <sheetViews>
    <sheetView tabSelected="1" workbookViewId="0">
      <pane ySplit="1" topLeftCell="A20" activePane="bottomLeft" state="frozen"/>
      <selection pane="bottomLeft" activeCell="F26" sqref="F26"/>
    </sheetView>
  </sheetViews>
  <sheetFormatPr defaultColWidth="9" defaultRowHeight="14.5" x14ac:dyDescent="0.3"/>
  <cols>
    <col min="1" max="1" width="10.1640625" style="5" bestFit="1" customWidth="1"/>
    <col min="2" max="2" width="7.1640625" style="6" bestFit="1" customWidth="1"/>
    <col min="3" max="4" width="5" style="7" bestFit="1" customWidth="1"/>
    <col min="5" max="5" width="5.1640625" style="7" bestFit="1" customWidth="1"/>
    <col min="6" max="6" width="10.1640625" style="8" bestFit="1" customWidth="1"/>
    <col min="7" max="7" width="8.83203125" style="7" bestFit="1" customWidth="1"/>
    <col min="8" max="16384" width="9" style="9"/>
  </cols>
  <sheetData>
    <row r="1" spans="1:7" s="4" customFormat="1" x14ac:dyDescent="0.3">
      <c r="A1" s="10" t="s">
        <v>6</v>
      </c>
      <c r="B1" s="11" t="s">
        <v>0</v>
      </c>
      <c r="C1" s="12" t="s">
        <v>1</v>
      </c>
      <c r="D1" s="12" t="s">
        <v>3</v>
      </c>
      <c r="E1" s="12" t="s">
        <v>4</v>
      </c>
      <c r="F1" s="13" t="s">
        <v>5</v>
      </c>
      <c r="G1" s="25" t="s">
        <v>27</v>
      </c>
    </row>
    <row r="2" spans="1:7" x14ac:dyDescent="0.3">
      <c r="A2" s="5">
        <v>45505</v>
      </c>
      <c r="B2" s="6">
        <v>601919</v>
      </c>
      <c r="C2" s="7" t="s">
        <v>2</v>
      </c>
      <c r="D2" s="7">
        <v>1</v>
      </c>
      <c r="E2" s="7">
        <v>100</v>
      </c>
      <c r="F2" s="8">
        <v>13.27</v>
      </c>
      <c r="G2" s="7">
        <v>1</v>
      </c>
    </row>
    <row r="3" spans="1:7" x14ac:dyDescent="0.3">
      <c r="A3" s="5">
        <v>45506</v>
      </c>
      <c r="B3" s="6">
        <v>600489</v>
      </c>
      <c r="C3" s="7" t="s">
        <v>2</v>
      </c>
      <c r="D3" s="7">
        <v>-1</v>
      </c>
      <c r="E3" s="7">
        <v>100</v>
      </c>
      <c r="F3" s="8">
        <v>16</v>
      </c>
      <c r="G3" s="7">
        <v>1</v>
      </c>
    </row>
    <row r="4" spans="1:7" x14ac:dyDescent="0.3">
      <c r="A4" s="5">
        <v>45506</v>
      </c>
      <c r="B4" s="6">
        <v>601607</v>
      </c>
      <c r="C4" s="7" t="s">
        <v>2</v>
      </c>
      <c r="D4" s="7">
        <v>1</v>
      </c>
      <c r="E4" s="7">
        <v>800</v>
      </c>
      <c r="F4" s="8">
        <v>19.45</v>
      </c>
      <c r="G4" s="7">
        <v>1</v>
      </c>
    </row>
    <row r="5" spans="1:7" x14ac:dyDescent="0.3">
      <c r="A5" s="5">
        <v>45509</v>
      </c>
      <c r="B5" s="6">
        <v>2001</v>
      </c>
      <c r="C5" s="7" t="s">
        <v>2</v>
      </c>
      <c r="D5" s="7">
        <v>-1</v>
      </c>
      <c r="E5" s="7">
        <v>100</v>
      </c>
      <c r="F5" s="8">
        <v>20.14</v>
      </c>
      <c r="G5" s="7">
        <v>1</v>
      </c>
    </row>
    <row r="6" spans="1:7" x14ac:dyDescent="0.3">
      <c r="A6" s="5">
        <v>45512</v>
      </c>
      <c r="B6" s="6">
        <v>601919</v>
      </c>
      <c r="C6" s="7" t="s">
        <v>2</v>
      </c>
      <c r="D6" s="7">
        <v>-1</v>
      </c>
      <c r="E6" s="7">
        <v>100</v>
      </c>
      <c r="F6" s="8">
        <v>12.42</v>
      </c>
      <c r="G6" s="7">
        <v>1</v>
      </c>
    </row>
    <row r="7" spans="1:7" x14ac:dyDescent="0.3">
      <c r="A7" s="5">
        <v>45520</v>
      </c>
      <c r="B7" s="6">
        <v>601985</v>
      </c>
      <c r="C7" s="7" t="s">
        <v>2</v>
      </c>
      <c r="D7" s="7">
        <v>1</v>
      </c>
      <c r="E7" s="7">
        <v>100</v>
      </c>
      <c r="F7" s="8">
        <v>11.05</v>
      </c>
      <c r="G7" s="7">
        <v>1</v>
      </c>
    </row>
    <row r="8" spans="1:7" x14ac:dyDescent="0.3">
      <c r="A8" s="5">
        <v>45520</v>
      </c>
      <c r="B8" s="6">
        <v>159660</v>
      </c>
      <c r="C8" s="7" t="s">
        <v>8</v>
      </c>
      <c r="D8" s="7">
        <v>-1</v>
      </c>
      <c r="E8" s="7">
        <v>1800</v>
      </c>
      <c r="F8" s="8">
        <v>1.548</v>
      </c>
      <c r="G8" s="7">
        <v>1</v>
      </c>
    </row>
    <row r="9" spans="1:7" x14ac:dyDescent="0.3">
      <c r="A9" s="5">
        <v>45524</v>
      </c>
      <c r="B9" s="6">
        <v>601607</v>
      </c>
      <c r="C9" s="7" t="s">
        <v>2</v>
      </c>
      <c r="D9" s="7">
        <v>-1</v>
      </c>
      <c r="E9" s="7">
        <v>1000</v>
      </c>
      <c r="F9" s="8">
        <v>19.43</v>
      </c>
      <c r="G9" s="7">
        <v>1</v>
      </c>
    </row>
    <row r="10" spans="1:7" x14ac:dyDescent="0.3">
      <c r="A10" s="5">
        <v>45525</v>
      </c>
      <c r="B10" s="6">
        <v>600988</v>
      </c>
      <c r="C10" s="7" t="s">
        <v>2</v>
      </c>
      <c r="D10" s="7">
        <v>1</v>
      </c>
      <c r="E10" s="7">
        <v>200</v>
      </c>
      <c r="F10" s="8">
        <v>18.739999999999998</v>
      </c>
      <c r="G10" s="7">
        <v>1</v>
      </c>
    </row>
    <row r="11" spans="1:7" x14ac:dyDescent="0.3">
      <c r="A11" s="5">
        <v>45526</v>
      </c>
      <c r="B11" s="6">
        <v>600183</v>
      </c>
      <c r="C11" s="7" t="s">
        <v>2</v>
      </c>
      <c r="D11" s="7">
        <v>1</v>
      </c>
      <c r="E11" s="7">
        <v>200</v>
      </c>
      <c r="F11" s="8">
        <v>18.13</v>
      </c>
      <c r="G11" s="7">
        <v>1</v>
      </c>
    </row>
    <row r="12" spans="1:7" x14ac:dyDescent="0.3">
      <c r="A12" s="5">
        <v>45526</v>
      </c>
      <c r="B12" s="6">
        <v>518880</v>
      </c>
      <c r="C12" s="7" t="s">
        <v>8</v>
      </c>
      <c r="D12" s="7">
        <v>1</v>
      </c>
      <c r="E12" s="7">
        <v>400</v>
      </c>
      <c r="F12" s="8">
        <v>5.5179999999999998</v>
      </c>
      <c r="G12" s="7">
        <v>1</v>
      </c>
    </row>
    <row r="13" spans="1:7" x14ac:dyDescent="0.3">
      <c r="A13" s="5">
        <v>45526</v>
      </c>
      <c r="B13" s="6">
        <v>601985</v>
      </c>
      <c r="C13" s="7" t="s">
        <v>2</v>
      </c>
      <c r="D13" s="7">
        <v>1</v>
      </c>
      <c r="E13" s="7">
        <v>600</v>
      </c>
      <c r="F13" s="8">
        <v>11.33</v>
      </c>
      <c r="G13" s="7">
        <v>1</v>
      </c>
    </row>
    <row r="14" spans="1:7" x14ac:dyDescent="0.3">
      <c r="A14" s="5">
        <v>45531</v>
      </c>
      <c r="B14" s="6">
        <v>601398</v>
      </c>
      <c r="C14" s="7" t="s">
        <v>2</v>
      </c>
      <c r="D14" s="7">
        <v>1</v>
      </c>
      <c r="E14" s="7">
        <v>600</v>
      </c>
      <c r="F14" s="8">
        <v>6.53</v>
      </c>
      <c r="G14" s="7">
        <v>1</v>
      </c>
    </row>
    <row r="15" spans="1:7" x14ac:dyDescent="0.3">
      <c r="A15" s="5">
        <v>45531</v>
      </c>
      <c r="B15" s="6">
        <v>601816</v>
      </c>
      <c r="C15" s="7" t="s">
        <v>2</v>
      </c>
      <c r="D15" s="7">
        <v>1</v>
      </c>
      <c r="E15" s="7">
        <v>700</v>
      </c>
      <c r="F15" s="8">
        <v>5.68</v>
      </c>
      <c r="G15" s="7">
        <v>1</v>
      </c>
    </row>
    <row r="16" spans="1:7" x14ac:dyDescent="0.3">
      <c r="A16" s="5">
        <v>45532</v>
      </c>
      <c r="B16" s="6">
        <v>159985</v>
      </c>
      <c r="C16" s="7" t="s">
        <v>8</v>
      </c>
      <c r="D16" s="7">
        <v>1</v>
      </c>
      <c r="E16" s="7">
        <v>400</v>
      </c>
      <c r="F16" s="8">
        <v>1.905</v>
      </c>
      <c r="G16" s="7">
        <v>1</v>
      </c>
    </row>
    <row r="17" spans="1:7" x14ac:dyDescent="0.3">
      <c r="A17" s="5">
        <v>45537</v>
      </c>
      <c r="B17" s="6" t="s">
        <v>26</v>
      </c>
      <c r="C17" s="7" t="s">
        <v>12</v>
      </c>
      <c r="D17" s="7">
        <v>-1</v>
      </c>
      <c r="E17" s="7">
        <v>1</v>
      </c>
      <c r="F17" s="8">
        <v>2522</v>
      </c>
      <c r="G17" s="7">
        <v>10</v>
      </c>
    </row>
    <row r="18" spans="1:7" x14ac:dyDescent="0.3">
      <c r="A18" s="5">
        <v>45537</v>
      </c>
      <c r="B18" s="6" t="s">
        <v>26</v>
      </c>
      <c r="C18" s="7" t="s">
        <v>12</v>
      </c>
      <c r="D18" s="7">
        <v>1</v>
      </c>
      <c r="E18" s="7">
        <v>1</v>
      </c>
      <c r="F18" s="8">
        <v>2510</v>
      </c>
      <c r="G18" s="7">
        <v>10</v>
      </c>
    </row>
    <row r="19" spans="1:7" x14ac:dyDescent="0.3">
      <c r="A19" s="5">
        <v>45537</v>
      </c>
      <c r="B19" s="6" t="s">
        <v>28</v>
      </c>
      <c r="C19" s="7" t="s">
        <v>12</v>
      </c>
      <c r="D19" s="7">
        <v>-1</v>
      </c>
      <c r="E19" s="7">
        <v>1</v>
      </c>
      <c r="F19" s="8">
        <v>3208</v>
      </c>
      <c r="G19" s="7">
        <v>10</v>
      </c>
    </row>
    <row r="20" spans="1:7" x14ac:dyDescent="0.3">
      <c r="A20" s="5">
        <v>45537</v>
      </c>
      <c r="B20" s="6" t="s">
        <v>28</v>
      </c>
      <c r="C20" s="7" t="s">
        <v>12</v>
      </c>
      <c r="D20" s="7">
        <v>1</v>
      </c>
      <c r="E20" s="7">
        <v>1</v>
      </c>
      <c r="F20" s="8">
        <v>3198</v>
      </c>
      <c r="G20" s="7">
        <v>10</v>
      </c>
    </row>
    <row r="21" spans="1:7" x14ac:dyDescent="0.3">
      <c r="A21" s="5">
        <v>45537</v>
      </c>
      <c r="B21" s="6" t="s">
        <v>11</v>
      </c>
      <c r="C21" s="7" t="s">
        <v>12</v>
      </c>
      <c r="D21" s="7">
        <v>1</v>
      </c>
      <c r="E21" s="7">
        <v>1</v>
      </c>
      <c r="F21" s="8">
        <v>2299</v>
      </c>
      <c r="G21" s="7">
        <v>10</v>
      </c>
    </row>
    <row r="22" spans="1:7" x14ac:dyDescent="0.3">
      <c r="A22" s="5">
        <v>45537</v>
      </c>
      <c r="B22" s="6" t="s">
        <v>29</v>
      </c>
      <c r="C22" s="7" t="s">
        <v>12</v>
      </c>
      <c r="D22" s="7">
        <v>-1</v>
      </c>
      <c r="E22" s="7">
        <v>1</v>
      </c>
      <c r="F22" s="8">
        <v>5644</v>
      </c>
      <c r="G22" s="7">
        <v>10</v>
      </c>
    </row>
    <row r="23" spans="1:7" x14ac:dyDescent="0.3">
      <c r="A23" s="5">
        <v>45537</v>
      </c>
      <c r="B23" s="6">
        <v>600183</v>
      </c>
      <c r="C23" s="7" t="s">
        <v>2</v>
      </c>
      <c r="D23" s="7">
        <v>-1</v>
      </c>
      <c r="E23" s="7">
        <v>200</v>
      </c>
      <c r="F23" s="8">
        <v>17.45</v>
      </c>
      <c r="G23" s="7">
        <v>1</v>
      </c>
    </row>
    <row r="24" spans="1:7" x14ac:dyDescent="0.3">
      <c r="A24" s="5">
        <v>45537</v>
      </c>
      <c r="B24" s="6">
        <v>600988</v>
      </c>
      <c r="C24" s="7" t="s">
        <v>2</v>
      </c>
      <c r="D24" s="7">
        <v>-1</v>
      </c>
      <c r="E24" s="7">
        <v>200</v>
      </c>
      <c r="F24" s="8">
        <v>17.03</v>
      </c>
      <c r="G24" s="7">
        <v>1</v>
      </c>
    </row>
    <row r="25" spans="1:7" x14ac:dyDescent="0.3">
      <c r="A25" s="5">
        <v>45538</v>
      </c>
      <c r="B25" s="6" t="s">
        <v>29</v>
      </c>
      <c r="C25" s="7" t="s">
        <v>12</v>
      </c>
      <c r="D25" s="7">
        <v>1</v>
      </c>
      <c r="E25" s="7">
        <v>1</v>
      </c>
      <c r="F25" s="8">
        <v>5609</v>
      </c>
      <c r="G25" s="7">
        <v>10</v>
      </c>
    </row>
    <row r="26" spans="1:7" x14ac:dyDescent="0.3">
      <c r="A26" s="5">
        <v>45538</v>
      </c>
      <c r="B26" s="6" t="s">
        <v>30</v>
      </c>
      <c r="C26" s="7" t="s">
        <v>12</v>
      </c>
      <c r="D26" s="7">
        <v>-1</v>
      </c>
      <c r="E26" s="7">
        <v>1</v>
      </c>
      <c r="F26" s="8">
        <v>3232</v>
      </c>
      <c r="G26" s="7">
        <v>10</v>
      </c>
    </row>
    <row r="27" spans="1:7" x14ac:dyDescent="0.3">
      <c r="A27" s="5">
        <v>45538</v>
      </c>
      <c r="B27" s="6" t="s">
        <v>11</v>
      </c>
      <c r="C27" s="7" t="s">
        <v>12</v>
      </c>
      <c r="D27" s="7">
        <v>-1</v>
      </c>
      <c r="E27" s="7">
        <v>1</v>
      </c>
      <c r="F27" s="8">
        <v>2283</v>
      </c>
      <c r="G27" s="7">
        <v>10</v>
      </c>
    </row>
    <row r="28" spans="1:7" x14ac:dyDescent="0.3">
      <c r="A28" s="5">
        <v>45538</v>
      </c>
      <c r="B28" s="6" t="s">
        <v>30</v>
      </c>
      <c r="C28" s="7" t="s">
        <v>12</v>
      </c>
      <c r="D28" s="7">
        <v>1</v>
      </c>
      <c r="E28" s="7">
        <v>1</v>
      </c>
      <c r="F28" s="8">
        <v>3182</v>
      </c>
      <c r="G28" s="7">
        <v>10</v>
      </c>
    </row>
    <row r="29" spans="1:7" x14ac:dyDescent="0.3">
      <c r="A29" s="5">
        <v>45539</v>
      </c>
      <c r="B29" s="6">
        <v>159660</v>
      </c>
      <c r="C29" s="7" t="s">
        <v>8</v>
      </c>
      <c r="D29" s="7">
        <v>-1</v>
      </c>
      <c r="E29" s="7">
        <v>1800</v>
      </c>
      <c r="F29" s="8">
        <v>1.462</v>
      </c>
      <c r="G29" s="7">
        <v>1</v>
      </c>
    </row>
    <row r="30" spans="1:7" x14ac:dyDescent="0.3">
      <c r="A30" s="5">
        <v>45539</v>
      </c>
      <c r="B30" s="6" t="s">
        <v>30</v>
      </c>
      <c r="C30" s="7" t="s">
        <v>12</v>
      </c>
      <c r="D30" s="7">
        <v>-1</v>
      </c>
      <c r="E30" s="7">
        <v>1</v>
      </c>
      <c r="F30" s="8">
        <v>3135</v>
      </c>
      <c r="G30" s="7">
        <v>10</v>
      </c>
    </row>
    <row r="31" spans="1:7" x14ac:dyDescent="0.3">
      <c r="A31" s="5">
        <v>45540</v>
      </c>
      <c r="B31" s="6" t="s">
        <v>30</v>
      </c>
      <c r="C31" s="7" t="s">
        <v>12</v>
      </c>
      <c r="D31" s="7">
        <v>1</v>
      </c>
      <c r="E31" s="7">
        <v>1</v>
      </c>
      <c r="F31" s="8">
        <v>3134</v>
      </c>
      <c r="G31" s="7">
        <v>10</v>
      </c>
    </row>
    <row r="32" spans="1:7" x14ac:dyDescent="0.3">
      <c r="A32" s="5">
        <v>45540</v>
      </c>
      <c r="B32" s="6" t="s">
        <v>11</v>
      </c>
      <c r="C32" s="7" t="s">
        <v>12</v>
      </c>
      <c r="D32" s="7">
        <v>1</v>
      </c>
      <c r="E32" s="7">
        <v>1</v>
      </c>
      <c r="F32" s="8">
        <v>2286</v>
      </c>
      <c r="G32" s="7">
        <v>10</v>
      </c>
    </row>
    <row r="33" spans="1:7" x14ac:dyDescent="0.3">
      <c r="A33" s="5">
        <v>45540</v>
      </c>
      <c r="B33" s="6" t="s">
        <v>31</v>
      </c>
      <c r="C33" s="7" t="s">
        <v>12</v>
      </c>
      <c r="D33" s="7">
        <v>-1</v>
      </c>
      <c r="E33" s="7">
        <v>1</v>
      </c>
      <c r="F33" s="8">
        <v>1156</v>
      </c>
      <c r="G33" s="7">
        <v>20</v>
      </c>
    </row>
    <row r="34" spans="1:7" x14ac:dyDescent="0.3">
      <c r="A34" s="5">
        <v>45540</v>
      </c>
      <c r="B34" s="6">
        <v>159985</v>
      </c>
      <c r="C34" s="7" t="s">
        <v>8</v>
      </c>
      <c r="D34" s="7">
        <v>1</v>
      </c>
      <c r="E34" s="7">
        <v>1200</v>
      </c>
      <c r="F34" s="8">
        <v>1.96</v>
      </c>
      <c r="G34" s="7">
        <v>1</v>
      </c>
    </row>
    <row r="35" spans="1:7" x14ac:dyDescent="0.3">
      <c r="A35" s="5">
        <v>45544</v>
      </c>
      <c r="B35" s="6" t="s">
        <v>11</v>
      </c>
      <c r="C35" s="7" t="s">
        <v>12</v>
      </c>
      <c r="D35" s="7">
        <v>-1</v>
      </c>
      <c r="E35" s="7">
        <v>1</v>
      </c>
      <c r="F35" s="8">
        <v>2221</v>
      </c>
      <c r="G35" s="7">
        <v>10</v>
      </c>
    </row>
    <row r="36" spans="1:7" x14ac:dyDescent="0.3">
      <c r="A36" s="5">
        <v>45544</v>
      </c>
      <c r="B36" s="6" t="s">
        <v>11</v>
      </c>
      <c r="C36" s="7" t="s">
        <v>12</v>
      </c>
      <c r="D36" s="7">
        <v>1</v>
      </c>
      <c r="E36" s="7">
        <v>1</v>
      </c>
      <c r="F36" s="8">
        <v>2225</v>
      </c>
      <c r="G36" s="7">
        <v>10</v>
      </c>
    </row>
    <row r="37" spans="1:7" x14ac:dyDescent="0.3">
      <c r="A37" s="5">
        <v>45540</v>
      </c>
      <c r="B37" s="6" t="s">
        <v>31</v>
      </c>
      <c r="C37" s="7" t="s">
        <v>12</v>
      </c>
      <c r="D37" s="7">
        <v>1</v>
      </c>
      <c r="E37" s="7">
        <v>1</v>
      </c>
      <c r="F37" s="8">
        <v>1120</v>
      </c>
      <c r="G37" s="7">
        <v>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Position</vt:lpstr>
      <vt:lpstr>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Stephen</dc:creator>
  <cp:lastModifiedBy>CUI Stephen</cp:lastModifiedBy>
  <dcterms:created xsi:type="dcterms:W3CDTF">2024-09-01T12:01:26Z</dcterms:created>
  <dcterms:modified xsi:type="dcterms:W3CDTF">2024-09-09T07:07:11Z</dcterms:modified>
</cp:coreProperties>
</file>