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ial-Reflection\data\"/>
    </mc:Choice>
  </mc:AlternateContent>
  <xr:revisionPtr revIDLastSave="0" documentId="13_ncr:1_{81D5C838-BA4E-450E-8884-2FC6FD8AF4AB}" xr6:coauthVersionLast="47" xr6:coauthVersionMax="47" xr10:uidLastSave="{00000000-0000-0000-0000-000000000000}"/>
  <bookViews>
    <workbookView xWindow="-21710" yWindow="-160" windowWidth="21820" windowHeight="13900" xr2:uid="{D4454D9F-2570-4C96-B584-883DCE5A3D8D}"/>
  </bookViews>
  <sheets>
    <sheet name="Position" sheetId="2" r:id="rId1"/>
    <sheet name="Trad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2" i="2"/>
  <c r="L3" i="2"/>
  <c r="L4" i="2"/>
  <c r="L5" i="2"/>
  <c r="L6" i="2"/>
  <c r="L7" i="2"/>
  <c r="L8" i="2"/>
  <c r="L9" i="2"/>
  <c r="L10" i="2"/>
  <c r="L2" i="2"/>
  <c r="J3" i="2"/>
  <c r="J4" i="2"/>
  <c r="J5" i="2"/>
  <c r="J6" i="2"/>
  <c r="J7" i="2"/>
  <c r="J8" i="2"/>
  <c r="J9" i="2"/>
  <c r="J10" i="2"/>
  <c r="J2" i="2"/>
</calcChain>
</file>

<file path=xl/sharedStrings.xml><?xml version="1.0" encoding="utf-8"?>
<sst xmlns="http://schemas.openxmlformats.org/spreadsheetml/2006/main" count="52" uniqueCount="26">
  <si>
    <t>代码</t>
    <phoneticPr fontId="2" type="noConversion"/>
  </si>
  <si>
    <t>类型</t>
    <phoneticPr fontId="2" type="noConversion"/>
  </si>
  <si>
    <t>STK</t>
    <phoneticPr fontId="2" type="noConversion"/>
  </si>
  <si>
    <t>方向</t>
    <phoneticPr fontId="2" type="noConversion"/>
  </si>
  <si>
    <t>数量</t>
    <phoneticPr fontId="2" type="noConversion"/>
  </si>
  <si>
    <t>价格</t>
    <phoneticPr fontId="2" type="noConversion"/>
  </si>
  <si>
    <t>交易日期</t>
    <phoneticPr fontId="2" type="noConversion"/>
  </si>
  <si>
    <t>名称</t>
    <phoneticPr fontId="2" type="noConversion"/>
  </si>
  <si>
    <t>FUD</t>
    <phoneticPr fontId="2" type="noConversion"/>
  </si>
  <si>
    <t>现价</t>
    <phoneticPr fontId="2" type="noConversion"/>
  </si>
  <si>
    <t>持仓价</t>
    <phoneticPr fontId="2" type="noConversion"/>
  </si>
  <si>
    <t>c2411</t>
    <phoneticPr fontId="2" type="noConversion"/>
  </si>
  <si>
    <t>FUT</t>
    <phoneticPr fontId="2" type="noConversion"/>
  </si>
  <si>
    <t>持仓收益率</t>
    <phoneticPr fontId="2" type="noConversion"/>
  </si>
  <si>
    <r>
      <rPr>
        <sz val="11"/>
        <color theme="1"/>
        <rFont val="宋体"/>
        <family val="3"/>
        <charset val="134"/>
      </rPr>
      <t>豆粕</t>
    </r>
    <r>
      <rPr>
        <sz val="11"/>
        <color theme="1"/>
        <rFont val="Consolas"/>
        <family val="3"/>
      </rPr>
      <t>ETF</t>
    </r>
    <phoneticPr fontId="2" type="noConversion"/>
  </si>
  <si>
    <r>
      <rPr>
        <sz val="11"/>
        <color theme="1"/>
        <rFont val="宋体"/>
        <family val="3"/>
        <charset val="134"/>
      </rPr>
      <t>纳指</t>
    </r>
    <r>
      <rPr>
        <sz val="11"/>
        <color theme="1"/>
        <rFont val="Consolas"/>
        <family val="3"/>
      </rPr>
      <t>100</t>
    </r>
    <phoneticPr fontId="2" type="noConversion"/>
  </si>
  <si>
    <t>赤峰黄金</t>
    <phoneticPr fontId="2" type="noConversion"/>
  </si>
  <si>
    <t>生益科技</t>
    <phoneticPr fontId="2" type="noConversion"/>
  </si>
  <si>
    <t>工商银行</t>
    <phoneticPr fontId="2" type="noConversion"/>
  </si>
  <si>
    <t>京沪高铁</t>
    <phoneticPr fontId="2" type="noConversion"/>
  </si>
  <si>
    <t>中国核电</t>
    <phoneticPr fontId="2" type="noConversion"/>
  </si>
  <si>
    <t>浮动盈亏</t>
    <phoneticPr fontId="2" type="noConversion"/>
  </si>
  <si>
    <t>持有权益</t>
    <phoneticPr fontId="2" type="noConversion"/>
  </si>
  <si>
    <t>报告日期</t>
    <phoneticPr fontId="2" type="noConversion"/>
  </si>
  <si>
    <t>合约乘数</t>
    <phoneticPr fontId="2" type="noConversion"/>
  </si>
  <si>
    <r>
      <rPr>
        <sz val="11"/>
        <color theme="1"/>
        <rFont val="宋体"/>
        <family val="3"/>
        <charset val="134"/>
      </rPr>
      <t>黄金</t>
    </r>
    <r>
      <rPr>
        <sz val="11"/>
        <color theme="1"/>
        <rFont val="Consolas"/>
        <family val="3"/>
      </rPr>
      <t>ETF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</si>
</sst>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00000"/>
    <numFmt numFmtId="177" formatCode="0.00_);[Red]\(0.00\)"/>
    <numFmt numFmtId="178" formatCode="0.000_);[Red]\(0.000\)"/>
    <numFmt numFmtId="179" formatCode="_ * #,##0.000_ ;_ * \-#,##0.000_ ;_ * &quot;-&quot;??_ ;_ @_ "/>
    <numFmt numFmtId="180" formatCode="_ * #,##0_ ;_ * \-#,##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14" fontId="5" fillId="2" borderId="0" xfId="0" applyNumberFormat="1" applyFont="1" applyFill="1" applyAlignment="1">
      <alignment horizontal="right" vertical="center"/>
    </xf>
    <xf numFmtId="176" fontId="5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177" fontId="3" fillId="0" borderId="0" xfId="0" applyNumberFormat="1" applyFont="1">
      <alignment vertical="center"/>
    </xf>
    <xf numFmtId="180" fontId="5" fillId="2" borderId="0" xfId="1" applyNumberFormat="1" applyFont="1" applyFill="1" applyAlignment="1">
      <alignment horizontal="right" vertical="center"/>
    </xf>
    <xf numFmtId="43" fontId="5" fillId="2" borderId="0" xfId="1" applyFont="1" applyFill="1" applyAlignment="1">
      <alignment horizontal="right" vertical="center"/>
    </xf>
    <xf numFmtId="179" fontId="5" fillId="2" borderId="0" xfId="1" applyNumberFormat="1" applyFont="1" applyFill="1" applyAlignment="1">
      <alignment horizontal="right" vertical="center"/>
    </xf>
    <xf numFmtId="180" fontId="3" fillId="0" borderId="0" xfId="1" applyNumberFormat="1" applyFont="1" applyAlignment="1">
      <alignment horizontal="right" vertical="center"/>
    </xf>
    <xf numFmtId="43" fontId="3" fillId="0" borderId="0" xfId="1" applyFont="1" applyAlignment="1">
      <alignment horizontal="right" vertical="center"/>
    </xf>
    <xf numFmtId="179" fontId="3" fillId="0" borderId="0" xfId="1" applyNumberFormat="1" applyFont="1" applyAlignment="1">
      <alignment horizontal="right" vertical="center"/>
    </xf>
    <xf numFmtId="10" fontId="3" fillId="0" borderId="0" xfId="2" applyNumberFormat="1" applyFont="1">
      <alignment vertical="center"/>
    </xf>
    <xf numFmtId="176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77" fontId="5" fillId="2" borderId="0" xfId="0" applyNumberFormat="1" applyFont="1" applyFill="1" applyAlignment="1">
      <alignment horizontal="right" vertical="center"/>
    </xf>
  </cellXfs>
  <cellStyles count="3">
    <cellStyle name="百分比" xfId="2" builtinId="5"/>
    <cellStyle name="常规" xfId="0" builtinId="0"/>
    <cellStyle name="千位分隔" xfId="1" builtinId="3"/>
  </cellStyles>
  <dxfs count="2"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7EB3-D36D-4D36-949E-F3430B4DBAEA}">
  <dimension ref="A1:L10"/>
  <sheetViews>
    <sheetView tabSelected="1" workbookViewId="0">
      <selection activeCell="E25" sqref="E25"/>
    </sheetView>
  </sheetViews>
  <sheetFormatPr defaultRowHeight="15" x14ac:dyDescent="0.2"/>
  <cols>
    <col min="1" max="1" width="10.5" style="7" bestFit="1" customWidth="1"/>
    <col min="2" max="2" width="7.5" style="6" bestFit="1" customWidth="1"/>
    <col min="3" max="3" width="9" style="6" bestFit="1" customWidth="1"/>
    <col min="4" max="4" width="8.5" style="18" bestFit="1" customWidth="1"/>
    <col min="5" max="5" width="12.125" style="18" bestFit="1" customWidth="1"/>
    <col min="6" max="6" width="11.625" style="19" bestFit="1" customWidth="1"/>
    <col min="7" max="7" width="12.75" style="20" bestFit="1" customWidth="1"/>
    <col min="8" max="9" width="5.75" style="7" bestFit="1" customWidth="1"/>
    <col min="10" max="10" width="11.875" style="21" bestFit="1" customWidth="1"/>
    <col min="11" max="12" width="9.75" style="14" bestFit="1" customWidth="1"/>
    <col min="13" max="16384" width="9" style="1"/>
  </cols>
  <sheetData>
    <row r="1" spans="1:12" s="2" customFormat="1" ht="13.5" x14ac:dyDescent="0.2">
      <c r="A1" s="12" t="s">
        <v>23</v>
      </c>
      <c r="B1" s="11" t="s">
        <v>0</v>
      </c>
      <c r="C1" s="11" t="s">
        <v>7</v>
      </c>
      <c r="D1" s="15" t="s">
        <v>4</v>
      </c>
      <c r="E1" s="15" t="s">
        <v>24</v>
      </c>
      <c r="F1" s="16" t="s">
        <v>9</v>
      </c>
      <c r="G1" s="17" t="s">
        <v>10</v>
      </c>
      <c r="H1" s="12" t="s">
        <v>3</v>
      </c>
      <c r="I1" s="12" t="s">
        <v>1</v>
      </c>
      <c r="J1" s="12" t="s">
        <v>13</v>
      </c>
      <c r="K1" s="24" t="s">
        <v>21</v>
      </c>
      <c r="L1" s="24" t="s">
        <v>22</v>
      </c>
    </row>
    <row r="2" spans="1:12" x14ac:dyDescent="0.2">
      <c r="A2" s="5">
        <v>45535</v>
      </c>
      <c r="B2" s="6">
        <v>159985</v>
      </c>
      <c r="C2" s="22" t="s">
        <v>14</v>
      </c>
      <c r="D2" s="18">
        <v>400</v>
      </c>
      <c r="E2" s="18">
        <v>1</v>
      </c>
      <c r="F2" s="19">
        <v>1.9219999999999999</v>
      </c>
      <c r="G2" s="20">
        <v>1.905</v>
      </c>
      <c r="H2" s="7">
        <v>1</v>
      </c>
      <c r="I2" s="7" t="s">
        <v>8</v>
      </c>
      <c r="J2" s="21">
        <f>LN(F2/G2)*H2</f>
        <v>8.8843019694364762E-3</v>
      </c>
      <c r="K2" s="14">
        <f>D2*H2*(F2-G2)*E2</f>
        <v>6.7999999999999616</v>
      </c>
      <c r="L2" s="14">
        <f>D2*F2</f>
        <v>768.8</v>
      </c>
    </row>
    <row r="3" spans="1:12" x14ac:dyDescent="0.2">
      <c r="A3" s="5">
        <v>45535</v>
      </c>
      <c r="B3" s="7">
        <v>518880</v>
      </c>
      <c r="C3" s="23" t="s">
        <v>25</v>
      </c>
      <c r="D3" s="18">
        <v>400</v>
      </c>
      <c r="E3" s="18">
        <v>1</v>
      </c>
      <c r="F3" s="19">
        <v>5.5220000000000002</v>
      </c>
      <c r="G3" s="20">
        <v>5.5179999999999998</v>
      </c>
      <c r="H3" s="7">
        <v>1</v>
      </c>
      <c r="I3" s="7" t="s">
        <v>8</v>
      </c>
      <c r="J3" s="21">
        <f t="shared" ref="J3:J10" si="0">LN(F3/G3)*H3</f>
        <v>7.2463771286851246E-4</v>
      </c>
      <c r="K3" s="14">
        <f t="shared" ref="K3:K10" si="1">D3*H3*(F3-G3)*E3</f>
        <v>1.6000000000001791</v>
      </c>
      <c r="L3" s="14">
        <f t="shared" ref="L3:L10" si="2">D3*F3</f>
        <v>2208.8000000000002</v>
      </c>
    </row>
    <row r="4" spans="1:12" x14ac:dyDescent="0.2">
      <c r="A4" s="5">
        <v>45535</v>
      </c>
      <c r="B4" s="6">
        <v>159690</v>
      </c>
      <c r="C4" s="22" t="s">
        <v>15</v>
      </c>
      <c r="D4" s="18">
        <v>1800</v>
      </c>
      <c r="E4" s="18">
        <v>1</v>
      </c>
      <c r="F4" s="19">
        <v>1.512</v>
      </c>
      <c r="G4" s="20">
        <v>1.548</v>
      </c>
      <c r="H4" s="7">
        <v>1</v>
      </c>
      <c r="I4" s="7" t="s">
        <v>8</v>
      </c>
      <c r="J4" s="21">
        <f t="shared" si="0"/>
        <v>-2.3530497410194161E-2</v>
      </c>
      <c r="K4" s="14">
        <f t="shared" si="1"/>
        <v>-64.800000000000054</v>
      </c>
      <c r="L4" s="14">
        <f t="shared" si="2"/>
        <v>2721.6</v>
      </c>
    </row>
    <row r="5" spans="1:12" x14ac:dyDescent="0.2">
      <c r="A5" s="5">
        <v>45535</v>
      </c>
      <c r="B5" s="6">
        <v>600988</v>
      </c>
      <c r="C5" s="3" t="s">
        <v>16</v>
      </c>
      <c r="D5" s="18">
        <v>200</v>
      </c>
      <c r="E5" s="18">
        <v>1</v>
      </c>
      <c r="F5" s="19">
        <v>17.39</v>
      </c>
      <c r="G5" s="20">
        <v>18.742000000000001</v>
      </c>
      <c r="H5" s="7">
        <v>1</v>
      </c>
      <c r="I5" s="7" t="s">
        <v>2</v>
      </c>
      <c r="J5" s="21">
        <f t="shared" si="0"/>
        <v>-7.4871666335440276E-2</v>
      </c>
      <c r="K5" s="14">
        <f t="shared" si="1"/>
        <v>-270.40000000000009</v>
      </c>
      <c r="L5" s="14">
        <f t="shared" si="2"/>
        <v>3478</v>
      </c>
    </row>
    <row r="6" spans="1:12" x14ac:dyDescent="0.2">
      <c r="A6" s="5">
        <v>45535</v>
      </c>
      <c r="B6" s="6">
        <v>600183</v>
      </c>
      <c r="C6" s="3" t="s">
        <v>17</v>
      </c>
      <c r="D6" s="18">
        <v>200</v>
      </c>
      <c r="E6" s="18">
        <v>1</v>
      </c>
      <c r="F6" s="19">
        <v>17.63</v>
      </c>
      <c r="G6" s="20">
        <v>18.132000000000001</v>
      </c>
      <c r="H6" s="7">
        <v>1</v>
      </c>
      <c r="I6" s="7" t="s">
        <v>2</v>
      </c>
      <c r="J6" s="21">
        <f t="shared" si="0"/>
        <v>-2.8076336668824104E-2</v>
      </c>
      <c r="K6" s="14">
        <f t="shared" si="1"/>
        <v>-100.40000000000049</v>
      </c>
      <c r="L6" s="14">
        <f t="shared" si="2"/>
        <v>3526</v>
      </c>
    </row>
    <row r="7" spans="1:12" x14ac:dyDescent="0.2">
      <c r="A7" s="5">
        <v>45535</v>
      </c>
      <c r="B7" s="6">
        <v>601398</v>
      </c>
      <c r="C7" s="3" t="s">
        <v>18</v>
      </c>
      <c r="D7" s="18">
        <v>600</v>
      </c>
      <c r="E7" s="18">
        <v>1</v>
      </c>
      <c r="F7" s="19">
        <v>5.98</v>
      </c>
      <c r="G7" s="20">
        <v>6.5309999999999997</v>
      </c>
      <c r="H7" s="7">
        <v>1</v>
      </c>
      <c r="I7" s="7" t="s">
        <v>2</v>
      </c>
      <c r="J7" s="21">
        <f t="shared" si="0"/>
        <v>-8.8139502957979649E-2</v>
      </c>
      <c r="K7" s="14">
        <f t="shared" si="1"/>
        <v>-330.59999999999957</v>
      </c>
      <c r="L7" s="14">
        <f t="shared" si="2"/>
        <v>3588.0000000000005</v>
      </c>
    </row>
    <row r="8" spans="1:12" x14ac:dyDescent="0.2">
      <c r="A8" s="5">
        <v>45535</v>
      </c>
      <c r="B8" s="6">
        <v>601816</v>
      </c>
      <c r="C8" s="3" t="s">
        <v>19</v>
      </c>
      <c r="D8" s="18">
        <v>700</v>
      </c>
      <c r="E8" s="18">
        <v>1</v>
      </c>
      <c r="F8" s="19">
        <v>5.43</v>
      </c>
      <c r="G8" s="20">
        <v>5.681</v>
      </c>
      <c r="H8" s="7">
        <v>1</v>
      </c>
      <c r="I8" s="7" t="s">
        <v>2</v>
      </c>
      <c r="J8" s="21">
        <f t="shared" si="0"/>
        <v>-4.5188139629145779E-2</v>
      </c>
      <c r="K8" s="14">
        <f t="shared" si="1"/>
        <v>-175.70000000000024</v>
      </c>
      <c r="L8" s="14">
        <f t="shared" si="2"/>
        <v>3801</v>
      </c>
    </row>
    <row r="9" spans="1:12" x14ac:dyDescent="0.2">
      <c r="A9" s="5">
        <v>45535</v>
      </c>
      <c r="B9" s="6">
        <v>601985</v>
      </c>
      <c r="C9" s="3" t="s">
        <v>20</v>
      </c>
      <c r="D9" s="18">
        <v>700</v>
      </c>
      <c r="E9" s="18">
        <v>1</v>
      </c>
      <c r="F9" s="19">
        <v>10.94</v>
      </c>
      <c r="G9" s="20">
        <v>11.291</v>
      </c>
      <c r="H9" s="7">
        <v>1</v>
      </c>
      <c r="I9" s="7" t="s">
        <v>2</v>
      </c>
      <c r="J9" s="21">
        <f t="shared" si="0"/>
        <v>-3.1580151204550024E-2</v>
      </c>
      <c r="K9" s="14">
        <f t="shared" si="1"/>
        <v>-245.70000000000061</v>
      </c>
      <c r="L9" s="14">
        <f t="shared" si="2"/>
        <v>7658</v>
      </c>
    </row>
    <row r="10" spans="1:12" x14ac:dyDescent="0.2">
      <c r="A10" s="5">
        <v>45535</v>
      </c>
      <c r="B10" s="6" t="s">
        <v>11</v>
      </c>
      <c r="C10" s="6" t="s">
        <v>11</v>
      </c>
      <c r="D10" s="18">
        <v>1</v>
      </c>
      <c r="E10" s="18">
        <v>10</v>
      </c>
      <c r="F10" s="19">
        <v>2331</v>
      </c>
      <c r="G10" s="20">
        <v>2336</v>
      </c>
      <c r="H10" s="7">
        <v>-1</v>
      </c>
      <c r="I10" s="7" t="s">
        <v>12</v>
      </c>
      <c r="J10" s="21">
        <f t="shared" si="0"/>
        <v>2.1427049123605942E-3</v>
      </c>
      <c r="K10" s="14">
        <f t="shared" si="1"/>
        <v>50</v>
      </c>
      <c r="L10" s="14">
        <f t="shared" si="2"/>
        <v>2331</v>
      </c>
    </row>
  </sheetData>
  <phoneticPr fontId="2" type="noConversion"/>
  <conditionalFormatting sqref="J2:J104857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F6A3-7162-475E-8223-8FDD3D447ACF}">
  <dimension ref="A1:F16"/>
  <sheetViews>
    <sheetView workbookViewId="0">
      <pane ySplit="1" topLeftCell="A2" activePane="bottomLeft" state="frozen"/>
      <selection pane="bottomLeft" activeCell="E22" sqref="E22"/>
    </sheetView>
  </sheetViews>
  <sheetFormatPr defaultRowHeight="15" x14ac:dyDescent="0.2"/>
  <cols>
    <col min="1" max="1" width="10.5" style="5" bestFit="1" customWidth="1"/>
    <col min="2" max="2" width="7.5" style="6" bestFit="1" customWidth="1"/>
    <col min="3" max="5" width="5.75" style="7" bestFit="1" customWidth="1"/>
    <col min="6" max="6" width="8.5" style="8" bestFit="1" customWidth="1"/>
    <col min="7" max="16384" width="9" style="9"/>
  </cols>
  <sheetData>
    <row r="1" spans="1:6" s="4" customFormat="1" ht="13.5" x14ac:dyDescent="0.2">
      <c r="A1" s="10" t="s">
        <v>6</v>
      </c>
      <c r="B1" s="11" t="s">
        <v>0</v>
      </c>
      <c r="C1" s="12" t="s">
        <v>1</v>
      </c>
      <c r="D1" s="12" t="s">
        <v>3</v>
      </c>
      <c r="E1" s="12" t="s">
        <v>4</v>
      </c>
      <c r="F1" s="13" t="s">
        <v>5</v>
      </c>
    </row>
    <row r="2" spans="1:6" x14ac:dyDescent="0.2">
      <c r="A2" s="5">
        <v>45505</v>
      </c>
      <c r="B2" s="6">
        <v>601919</v>
      </c>
      <c r="C2" s="7" t="s">
        <v>2</v>
      </c>
      <c r="D2" s="7">
        <v>1</v>
      </c>
      <c r="E2" s="7">
        <v>100</v>
      </c>
      <c r="F2" s="8">
        <v>13.27</v>
      </c>
    </row>
    <row r="3" spans="1:6" x14ac:dyDescent="0.2">
      <c r="A3" s="5">
        <v>45506</v>
      </c>
      <c r="B3" s="6">
        <v>600489</v>
      </c>
      <c r="C3" s="7" t="s">
        <v>2</v>
      </c>
      <c r="D3" s="7">
        <v>-1</v>
      </c>
      <c r="E3" s="7">
        <v>100</v>
      </c>
      <c r="F3" s="8">
        <v>16</v>
      </c>
    </row>
    <row r="4" spans="1:6" x14ac:dyDescent="0.2">
      <c r="A4" s="5">
        <v>45506</v>
      </c>
      <c r="B4" s="6">
        <v>601607</v>
      </c>
      <c r="C4" s="7" t="s">
        <v>2</v>
      </c>
      <c r="D4" s="7">
        <v>1</v>
      </c>
      <c r="E4" s="7">
        <v>800</v>
      </c>
      <c r="F4" s="8">
        <v>19.45</v>
      </c>
    </row>
    <row r="5" spans="1:6" x14ac:dyDescent="0.2">
      <c r="A5" s="5">
        <v>45509</v>
      </c>
      <c r="B5" s="6">
        <v>2001</v>
      </c>
      <c r="C5" s="7" t="s">
        <v>2</v>
      </c>
      <c r="D5" s="7">
        <v>-1</v>
      </c>
      <c r="E5" s="7">
        <v>100</v>
      </c>
      <c r="F5" s="8">
        <v>20.14</v>
      </c>
    </row>
    <row r="6" spans="1:6" x14ac:dyDescent="0.2">
      <c r="A6" s="5">
        <v>45512</v>
      </c>
      <c r="B6" s="6">
        <v>601919</v>
      </c>
      <c r="C6" s="7" t="s">
        <v>2</v>
      </c>
      <c r="D6" s="7">
        <v>-1</v>
      </c>
      <c r="E6" s="7">
        <v>100</v>
      </c>
      <c r="F6" s="8">
        <v>12.42</v>
      </c>
    </row>
    <row r="7" spans="1:6" x14ac:dyDescent="0.2">
      <c r="A7" s="5">
        <v>45520</v>
      </c>
      <c r="B7" s="6">
        <v>601985</v>
      </c>
      <c r="C7" s="7" t="s">
        <v>2</v>
      </c>
      <c r="D7" s="7">
        <v>1</v>
      </c>
      <c r="E7" s="7">
        <v>100</v>
      </c>
      <c r="F7" s="8">
        <v>11.05</v>
      </c>
    </row>
    <row r="8" spans="1:6" x14ac:dyDescent="0.2">
      <c r="A8" s="5">
        <v>45520</v>
      </c>
      <c r="B8" s="6">
        <v>159660</v>
      </c>
      <c r="C8" s="7" t="s">
        <v>8</v>
      </c>
      <c r="D8" s="7">
        <v>-1</v>
      </c>
      <c r="E8" s="7">
        <v>1800</v>
      </c>
      <c r="F8" s="8">
        <v>1.548</v>
      </c>
    </row>
    <row r="9" spans="1:6" x14ac:dyDescent="0.2">
      <c r="A9" s="5">
        <v>45524</v>
      </c>
      <c r="B9" s="6">
        <v>601607</v>
      </c>
      <c r="C9" s="7" t="s">
        <v>2</v>
      </c>
      <c r="D9" s="7">
        <v>-1</v>
      </c>
      <c r="E9" s="7">
        <v>1000</v>
      </c>
      <c r="F9" s="8">
        <v>19.43</v>
      </c>
    </row>
    <row r="10" spans="1:6" x14ac:dyDescent="0.2">
      <c r="A10" s="5">
        <v>45525</v>
      </c>
      <c r="B10" s="6">
        <v>600988</v>
      </c>
      <c r="C10" s="7" t="s">
        <v>2</v>
      </c>
      <c r="D10" s="7">
        <v>1</v>
      </c>
      <c r="E10" s="7">
        <v>200</v>
      </c>
      <c r="F10" s="8">
        <v>18.739999999999998</v>
      </c>
    </row>
    <row r="11" spans="1:6" x14ac:dyDescent="0.2">
      <c r="A11" s="5">
        <v>45526</v>
      </c>
      <c r="B11" s="6">
        <v>600183</v>
      </c>
      <c r="C11" s="7" t="s">
        <v>2</v>
      </c>
      <c r="D11" s="7">
        <v>1</v>
      </c>
      <c r="E11" s="7">
        <v>200</v>
      </c>
      <c r="F11" s="8">
        <v>18.13</v>
      </c>
    </row>
    <row r="12" spans="1:6" x14ac:dyDescent="0.2">
      <c r="A12" s="5">
        <v>45526</v>
      </c>
      <c r="B12" s="6">
        <v>518880</v>
      </c>
      <c r="C12" s="7" t="s">
        <v>8</v>
      </c>
      <c r="D12" s="7">
        <v>1</v>
      </c>
      <c r="E12" s="7">
        <v>400</v>
      </c>
      <c r="F12" s="8">
        <v>5.5179999999999998</v>
      </c>
    </row>
    <row r="13" spans="1:6" x14ac:dyDescent="0.2">
      <c r="A13" s="5">
        <v>45526</v>
      </c>
      <c r="B13" s="6">
        <v>601985</v>
      </c>
      <c r="C13" s="7" t="s">
        <v>2</v>
      </c>
      <c r="D13" s="7">
        <v>1</v>
      </c>
      <c r="E13" s="7">
        <v>600</v>
      </c>
      <c r="F13" s="8">
        <v>11.33</v>
      </c>
    </row>
    <row r="14" spans="1:6" x14ac:dyDescent="0.2">
      <c r="A14" s="5">
        <v>45531</v>
      </c>
      <c r="B14" s="6">
        <v>601398</v>
      </c>
      <c r="C14" s="7" t="s">
        <v>2</v>
      </c>
      <c r="D14" s="7">
        <v>1</v>
      </c>
      <c r="E14" s="7">
        <v>600</v>
      </c>
      <c r="F14" s="8">
        <v>6.53</v>
      </c>
    </row>
    <row r="15" spans="1:6" x14ac:dyDescent="0.2">
      <c r="A15" s="5">
        <v>45531</v>
      </c>
      <c r="B15" s="6">
        <v>601816</v>
      </c>
      <c r="C15" s="7" t="s">
        <v>2</v>
      </c>
      <c r="D15" s="7">
        <v>1</v>
      </c>
      <c r="E15" s="7">
        <v>700</v>
      </c>
      <c r="F15" s="8">
        <v>5.68</v>
      </c>
    </row>
    <row r="16" spans="1:6" x14ac:dyDescent="0.2">
      <c r="A16" s="5">
        <v>45532</v>
      </c>
      <c r="B16" s="6">
        <v>159985</v>
      </c>
      <c r="C16" s="7" t="s">
        <v>8</v>
      </c>
      <c r="D16" s="7">
        <v>1</v>
      </c>
      <c r="E16" s="7">
        <v>400</v>
      </c>
      <c r="F16" s="8">
        <v>1.905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Position</vt:lpstr>
      <vt:lpstr>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2024-09-01T12:01:26Z</dcterms:created>
  <dcterms:modified xsi:type="dcterms:W3CDTF">2024-09-01T14:26:17Z</dcterms:modified>
</cp:coreProperties>
</file>