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eter Mwangi MKH\Desktop\ai-tasks\I May\1st\"/>
    </mc:Choice>
  </mc:AlternateContent>
  <xr:revisionPtr revIDLastSave="0" documentId="13_ncr:1_{2264FD89-438B-46AB-A163-D52EFD4D0AB7}" xr6:coauthVersionLast="36" xr6:coauthVersionMax="36" xr10:uidLastSave="{00000000-0000-0000-0000-000000000000}"/>
  <bookViews>
    <workbookView xWindow="0" yWindow="0" windowWidth="19110" windowHeight="5205" xr2:uid="{ADE0CDFC-8B4A-4291-B2C3-5930A40FE1DC}"/>
  </bookViews>
  <sheets>
    <sheet name="Sheet1" sheetId="2" r:id="rId1"/>
  </sheets>
  <definedNames>
    <definedName name="ExternalData_1" localSheetId="0" hidden="1">Sheet1!$A$1:$G$171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28" i="2"/>
  <c r="I28" i="2" s="1"/>
  <c r="D29" i="2"/>
  <c r="I29" i="2" s="1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I37" i="2" s="1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I51" i="2" s="1"/>
  <c r="D52" i="2"/>
  <c r="I52" i="2" s="1"/>
  <c r="D53" i="2"/>
  <c r="I53" i="2" s="1"/>
  <c r="D54" i="2"/>
  <c r="I54" i="2" s="1"/>
  <c r="D55" i="2"/>
  <c r="I55" i="2" s="1"/>
  <c r="D56" i="2"/>
  <c r="I56" i="2" s="1"/>
  <c r="D57" i="2"/>
  <c r="I57" i="2" s="1"/>
  <c r="D58" i="2"/>
  <c r="I58" i="2" s="1"/>
  <c r="D59" i="2"/>
  <c r="I59" i="2" s="1"/>
  <c r="D60" i="2"/>
  <c r="I60" i="2" s="1"/>
  <c r="D61" i="2"/>
  <c r="I61" i="2" s="1"/>
  <c r="D62" i="2"/>
  <c r="I62" i="2" s="1"/>
  <c r="D63" i="2"/>
  <c r="I63" i="2" s="1"/>
  <c r="D64" i="2"/>
  <c r="I64" i="2" s="1"/>
  <c r="D65" i="2"/>
  <c r="I65" i="2" s="1"/>
  <c r="D66" i="2"/>
  <c r="I66" i="2" s="1"/>
  <c r="D67" i="2"/>
  <c r="I67" i="2" s="1"/>
  <c r="D68" i="2"/>
  <c r="I68" i="2" s="1"/>
  <c r="D69" i="2"/>
  <c r="I69" i="2" s="1"/>
  <c r="D70" i="2"/>
  <c r="I70" i="2" s="1"/>
  <c r="D71" i="2"/>
  <c r="I71" i="2" s="1"/>
  <c r="D72" i="2"/>
  <c r="I72" i="2" s="1"/>
  <c r="D73" i="2"/>
  <c r="I73" i="2" s="1"/>
  <c r="D74" i="2"/>
  <c r="I74" i="2" s="1"/>
  <c r="D75" i="2"/>
  <c r="I75" i="2" s="1"/>
  <c r="D76" i="2"/>
  <c r="I76" i="2" s="1"/>
  <c r="D77" i="2"/>
  <c r="I77" i="2" s="1"/>
  <c r="D78" i="2"/>
  <c r="I78" i="2" s="1"/>
  <c r="D79" i="2"/>
  <c r="I79" i="2" s="1"/>
  <c r="D80" i="2"/>
  <c r="I80" i="2" s="1"/>
  <c r="D81" i="2"/>
  <c r="I81" i="2" s="1"/>
  <c r="D82" i="2"/>
  <c r="I82" i="2" s="1"/>
  <c r="D83" i="2"/>
  <c r="I83" i="2" s="1"/>
  <c r="D84" i="2"/>
  <c r="I84" i="2" s="1"/>
  <c r="D85" i="2"/>
  <c r="I85" i="2" s="1"/>
  <c r="D86" i="2"/>
  <c r="I86" i="2" s="1"/>
  <c r="D87" i="2"/>
  <c r="I87" i="2" s="1"/>
  <c r="D88" i="2"/>
  <c r="I88" i="2" s="1"/>
  <c r="D89" i="2"/>
  <c r="I89" i="2" s="1"/>
  <c r="D90" i="2"/>
  <c r="I90" i="2" s="1"/>
  <c r="D91" i="2"/>
  <c r="I91" i="2" s="1"/>
  <c r="D92" i="2"/>
  <c r="I92" i="2" s="1"/>
  <c r="D93" i="2"/>
  <c r="I93" i="2" s="1"/>
  <c r="D94" i="2"/>
  <c r="I94" i="2" s="1"/>
  <c r="D95" i="2"/>
  <c r="I95" i="2" s="1"/>
  <c r="D96" i="2"/>
  <c r="I96" i="2" s="1"/>
  <c r="D97" i="2"/>
  <c r="I97" i="2" s="1"/>
  <c r="D98" i="2"/>
  <c r="I98" i="2" s="1"/>
  <c r="D99" i="2"/>
  <c r="I99" i="2" s="1"/>
  <c r="D100" i="2"/>
  <c r="I100" i="2" s="1"/>
  <c r="D101" i="2"/>
  <c r="I101" i="2" s="1"/>
  <c r="D102" i="2"/>
  <c r="I102" i="2" s="1"/>
  <c r="D103" i="2"/>
  <c r="I103" i="2" s="1"/>
  <c r="D104" i="2"/>
  <c r="I104" i="2" s="1"/>
  <c r="D105" i="2"/>
  <c r="I105" i="2" s="1"/>
  <c r="D106" i="2"/>
  <c r="I106" i="2" s="1"/>
  <c r="D107" i="2"/>
  <c r="I107" i="2" s="1"/>
  <c r="D108" i="2"/>
  <c r="I108" i="2" s="1"/>
  <c r="D109" i="2"/>
  <c r="I109" i="2" s="1"/>
  <c r="D110" i="2"/>
  <c r="I110" i="2" s="1"/>
  <c r="D111" i="2"/>
  <c r="I111" i="2" s="1"/>
  <c r="D112" i="2"/>
  <c r="I112" i="2" s="1"/>
  <c r="D113" i="2"/>
  <c r="I113" i="2" s="1"/>
  <c r="D114" i="2"/>
  <c r="I114" i="2" s="1"/>
  <c r="D115" i="2"/>
  <c r="I115" i="2" s="1"/>
  <c r="D116" i="2"/>
  <c r="I116" i="2" s="1"/>
  <c r="D117" i="2"/>
  <c r="I117" i="2" s="1"/>
  <c r="D118" i="2"/>
  <c r="I118" i="2" s="1"/>
  <c r="D119" i="2"/>
  <c r="I119" i="2" s="1"/>
  <c r="D120" i="2"/>
  <c r="I120" i="2" s="1"/>
  <c r="D121" i="2"/>
  <c r="I121" i="2" s="1"/>
  <c r="D122" i="2"/>
  <c r="I122" i="2" s="1"/>
  <c r="D123" i="2"/>
  <c r="I123" i="2" s="1"/>
  <c r="D124" i="2"/>
  <c r="I124" i="2" s="1"/>
  <c r="D125" i="2"/>
  <c r="I125" i="2" s="1"/>
  <c r="D126" i="2"/>
  <c r="I126" i="2" s="1"/>
  <c r="D127" i="2"/>
  <c r="I127" i="2" s="1"/>
  <c r="D128" i="2"/>
  <c r="I128" i="2" s="1"/>
  <c r="D129" i="2"/>
  <c r="I129" i="2" s="1"/>
  <c r="D130" i="2"/>
  <c r="I130" i="2" s="1"/>
  <c r="D131" i="2"/>
  <c r="I131" i="2" s="1"/>
  <c r="D132" i="2"/>
  <c r="I132" i="2" s="1"/>
  <c r="D133" i="2"/>
  <c r="I133" i="2" s="1"/>
  <c r="D134" i="2"/>
  <c r="I134" i="2" s="1"/>
  <c r="D135" i="2"/>
  <c r="I135" i="2" s="1"/>
  <c r="D136" i="2"/>
  <c r="I136" i="2" s="1"/>
  <c r="D137" i="2"/>
  <c r="I137" i="2" s="1"/>
  <c r="D138" i="2"/>
  <c r="I138" i="2" s="1"/>
  <c r="D139" i="2"/>
  <c r="I139" i="2" s="1"/>
  <c r="D140" i="2"/>
  <c r="I140" i="2" s="1"/>
  <c r="D141" i="2"/>
  <c r="I141" i="2" s="1"/>
  <c r="D142" i="2"/>
  <c r="I142" i="2" s="1"/>
  <c r="D143" i="2"/>
  <c r="I143" i="2" s="1"/>
  <c r="D144" i="2"/>
  <c r="I144" i="2" s="1"/>
  <c r="D145" i="2"/>
  <c r="I145" i="2" s="1"/>
  <c r="D146" i="2"/>
  <c r="I146" i="2" s="1"/>
  <c r="D147" i="2"/>
  <c r="I147" i="2" s="1"/>
  <c r="D148" i="2"/>
  <c r="I148" i="2" s="1"/>
  <c r="D149" i="2"/>
  <c r="I149" i="2" s="1"/>
  <c r="D150" i="2"/>
  <c r="I150" i="2" s="1"/>
  <c r="D151" i="2"/>
  <c r="I151" i="2" s="1"/>
  <c r="D152" i="2"/>
  <c r="I152" i="2" s="1"/>
  <c r="D153" i="2"/>
  <c r="I153" i="2" s="1"/>
  <c r="D154" i="2"/>
  <c r="I154" i="2" s="1"/>
  <c r="D155" i="2"/>
  <c r="I155" i="2" s="1"/>
  <c r="D156" i="2"/>
  <c r="I156" i="2" s="1"/>
  <c r="D157" i="2"/>
  <c r="I157" i="2" s="1"/>
  <c r="D158" i="2"/>
  <c r="I158" i="2" s="1"/>
  <c r="D159" i="2"/>
  <c r="I159" i="2" s="1"/>
  <c r="D160" i="2"/>
  <c r="I160" i="2" s="1"/>
  <c r="D161" i="2"/>
  <c r="I161" i="2" s="1"/>
  <c r="D162" i="2"/>
  <c r="I162" i="2" s="1"/>
  <c r="D163" i="2"/>
  <c r="I163" i="2" s="1"/>
  <c r="D164" i="2"/>
  <c r="I164" i="2" s="1"/>
  <c r="D165" i="2"/>
  <c r="I165" i="2" s="1"/>
  <c r="D166" i="2"/>
  <c r="I166" i="2" s="1"/>
  <c r="D167" i="2"/>
  <c r="I167" i="2" s="1"/>
  <c r="D168" i="2"/>
  <c r="I168" i="2" s="1"/>
  <c r="D169" i="2"/>
  <c r="I169" i="2" s="1"/>
  <c r="D170" i="2"/>
  <c r="I170" i="2" s="1"/>
  <c r="D171" i="2"/>
  <c r="I171" i="2" s="1"/>
  <c r="D7" i="2"/>
  <c r="I7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15EC18-6D6B-4552-A886-2D5107F17021}" keepAlive="1" name="Query - Table 4 (Unemployment by Age)" description="Connection to the 'Table 4 (Unemployment by Age)' query in the workbook." type="5" refreshedVersion="6" background="1" saveData="1">
    <dbPr connection="Provider=Microsoft.Mashup.OleDb.1;Data Source=$Workbook$;Location=Table 4 (Unemployment by Age);Extended Properties=&quot;&quot;" command="SELECT * FROM [Table 4 (Unemployment by Age)]"/>
  </connection>
</connections>
</file>

<file path=xl/sharedStrings.xml><?xml version="1.0" encoding="utf-8"?>
<sst xmlns="http://schemas.openxmlformats.org/spreadsheetml/2006/main" count="179" uniqueCount="20">
  <si>
    <t>Year</t>
  </si>
  <si>
    <t>Quarter</t>
  </si>
  <si>
    <t>Age</t>
  </si>
  <si>
    <t>Employed</t>
  </si>
  <si>
    <t>Unemployed</t>
  </si>
  <si>
    <t>Total_Labour_Force</t>
  </si>
  <si>
    <t>Unemployment_Rate</t>
  </si>
  <si>
    <t>15-19</t>
  </si>
  <si>
    <t>20-24</t>
  </si>
  <si>
    <t>25-29</t>
  </si>
  <si>
    <t>30-34</t>
  </si>
  <si>
    <t>Total</t>
  </si>
  <si>
    <t>35-39</t>
  </si>
  <si>
    <t>40-44</t>
  </si>
  <si>
    <t>45-49</t>
  </si>
  <si>
    <t>50-54</t>
  </si>
  <si>
    <t>55-59</t>
  </si>
  <si>
    <t>60-64</t>
  </si>
  <si>
    <t>U_Rate_test</t>
  </si>
  <si>
    <t>total_lf_test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</si>
</sst>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07B394-C3C7-45D8-A16D-598AA17E7E44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Year" tableColumnId="1"/>
      <queryTableField id="2" name="Quarter" tableColumnId="2"/>
      <queryTableField id="3" name="Age" tableColumnId="3"/>
      <queryTableField id="4" name="Employed" tableColumnId="4"/>
      <queryTableField id="5" name="Unemployed" tableColumnId="5"/>
      <queryTableField id="6" name="Total_Labour_Force" tableColumnId="6"/>
      <queryTableField id="7" name="Unemployment_Rate" tableColumnId="7"/>
      <queryTableField id="8" dataBound="0" tableColumnId="8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4A8B6-CE4C-40D1-84CE-5ECA147C819D}" name="Table_4__Unemployment_by_Age" displayName="Table_4__Unemployment_by_Age" ref="A1:I171" tableType="queryTable" totalsRowShown="0">
  <autoFilter ref="A1:I171" xr:uid="{89CFF59B-D5F1-49CB-994A-AAAFED2B6602}"/>
  <tableColumns count="9">
    <tableColumn id="1" xr3:uid="{B2567569-C2C5-443A-883A-BCAE810557D4}" uniqueName="1" name="Year" queryTableFieldId="1" dataDxfId="7"/>
    <tableColumn id="2" xr3:uid="{DC2660D8-B069-447F-BD55-50618CEFA5AC}" uniqueName="2" name="Quarter" queryTableFieldId="2"/>
    <tableColumn id="3" xr3:uid="{B999B789-21B0-4E87-9A0A-4629B9E95BAC}" uniqueName="3" name="Age" queryTableFieldId="3" dataDxfId="6"/>
    <tableColumn id="4" xr3:uid="{76075EB7-C38B-461D-A1F7-0ADC15582164}" uniqueName="4" name="Employed" queryTableFieldId="4" dataDxfId="5"/>
    <tableColumn id="5" xr3:uid="{E8D9318B-66A7-4D2E-AAC5-08C9C9817BB1}" uniqueName="5" name="Unemployed" queryTableFieldId="5" dataDxfId="4"/>
    <tableColumn id="6" xr3:uid="{1294A8AB-3F1B-4C89-9D52-3E6574A73E32}" uniqueName="6" name="Total_Labour_Force" queryTableFieldId="6" dataDxfId="3"/>
    <tableColumn id="7" xr3:uid="{C1759A0C-9A36-4E00-8B74-18C507A94063}" uniqueName="7" name="Unemployment_Rate" queryTableFieldId="7" dataDxfId="2"/>
    <tableColumn id="8" xr3:uid="{05CC82F2-962A-4DD2-9039-41C2B1757351}" uniqueName="8" name="U_Rate_test" queryTableFieldId="8" dataDxfId="1">
      <calculatedColumnFormula>Table_4__Unemployment_by_Age[[#This Row],[Unemployed]]/Table_4__Unemployment_by_Age[[#This Row],[Total_Labour_Force]]*100</calculatedColumnFormula>
    </tableColumn>
    <tableColumn id="10" xr3:uid="{C8F072C9-4D3E-41B2-9811-9A931CB16893}" uniqueName="10" name="total_lf_test" queryTableFieldId="10" dataDxfId="0">
      <calculatedColumnFormula>Table_4__Unemployment_by_Age[[#This Row],[Employed]]+Table_4__Unemployment_by_Age[[#This Row],[Unemployed]]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71C-BCDB-4999-9CCE-4E659B528EFF}">
  <dimension ref="A1:I171"/>
  <sheetViews>
    <sheetView tabSelected="1" topLeftCell="A161" workbookViewId="0">
      <selection activeCell="F29" sqref="F29"/>
    </sheetView>
  </sheetViews>
  <sheetFormatPr defaultRowHeight="15" x14ac:dyDescent="0.25"/>
  <cols>
    <col min="1" max="1" width="11.5703125" style="1" bestFit="1" customWidth="1"/>
    <col min="2" max="2" width="10.140625" bestFit="1" customWidth="1"/>
    <col min="3" max="3" width="6.7109375" bestFit="1" customWidth="1"/>
    <col min="4" max="4" width="12.140625" style="2" bestFit="1" customWidth="1"/>
    <col min="5" max="5" width="14.85546875" style="2" bestFit="1" customWidth="1"/>
    <col min="6" max="6" width="20.85546875" style="2" bestFit="1" customWidth="1"/>
    <col min="7" max="7" width="22.5703125" style="2" bestFit="1" customWidth="1"/>
    <col min="8" max="9" width="14.1406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18</v>
      </c>
      <c r="I1" t="s">
        <v>19</v>
      </c>
    </row>
    <row r="2" spans="1:9" x14ac:dyDescent="0.25">
      <c r="A2" s="1">
        <v>2019</v>
      </c>
      <c r="B2">
        <v>1</v>
      </c>
      <c r="C2" s="1" t="s">
        <v>7</v>
      </c>
      <c r="D2" s="2">
        <v>704828</v>
      </c>
      <c r="E2" s="2">
        <v>88189</v>
      </c>
      <c r="F2" s="2">
        <v>793017</v>
      </c>
      <c r="G2" s="2">
        <v>11.1</v>
      </c>
      <c r="H2" s="2">
        <f>Table_4__Unemployment_by_Age[[#This Row],[Unemployed]]/Table_4__Unemployment_by_Age[[#This Row],[Total_Labour_Force]]*100</f>
        <v>11.120694764424975</v>
      </c>
      <c r="I2" s="2">
        <f>Table_4__Unemployment_by_Age[[#This Row],[Employed]]+Table_4__Unemployment_by_Age[[#This Row],[Unemployed]]</f>
        <v>793017</v>
      </c>
    </row>
    <row r="3" spans="1:9" x14ac:dyDescent="0.25">
      <c r="A3" s="1">
        <v>2019</v>
      </c>
      <c r="B3">
        <v>1</v>
      </c>
      <c r="C3" s="1" t="s">
        <v>8</v>
      </c>
      <c r="D3" s="2">
        <v>1953135</v>
      </c>
      <c r="E3" s="2">
        <v>393324</v>
      </c>
      <c r="F3" s="2">
        <v>2346459</v>
      </c>
      <c r="G3" s="2">
        <v>16.8</v>
      </c>
      <c r="H3" s="2">
        <f>Table_4__Unemployment_by_Age[[#This Row],[Unemployed]]/Table_4__Unemployment_by_Age[[#This Row],[Total_Labour_Force]]*100</f>
        <v>16.76244929061194</v>
      </c>
      <c r="I3" s="2">
        <f>Table_4__Unemployment_by_Age[[#This Row],[Employed]]+Table_4__Unemployment_by_Age[[#This Row],[Unemployed]]</f>
        <v>2346459</v>
      </c>
    </row>
    <row r="4" spans="1:9" x14ac:dyDescent="0.25">
      <c r="A4" s="1">
        <v>2019</v>
      </c>
      <c r="B4">
        <v>1</v>
      </c>
      <c r="C4" s="1" t="s">
        <v>9</v>
      </c>
      <c r="D4" s="2">
        <v>2724080</v>
      </c>
      <c r="E4" s="2">
        <v>286055</v>
      </c>
      <c r="F4" s="2">
        <v>3010135</v>
      </c>
      <c r="G4" s="2">
        <v>9.5</v>
      </c>
      <c r="H4" s="2">
        <f>Table_4__Unemployment_by_Age[[#This Row],[Unemployed]]/Table_4__Unemployment_by_Age[[#This Row],[Total_Labour_Force]]*100</f>
        <v>9.5030621550196255</v>
      </c>
      <c r="I4" s="2">
        <f>Table_4__Unemployment_by_Age[[#This Row],[Employed]]+Table_4__Unemployment_by_Age[[#This Row],[Unemployed]]</f>
        <v>3010135</v>
      </c>
    </row>
    <row r="5" spans="1:9" x14ac:dyDescent="0.25">
      <c r="A5" s="1">
        <v>2019</v>
      </c>
      <c r="B5">
        <v>1</v>
      </c>
      <c r="C5" s="1" t="s">
        <v>10</v>
      </c>
      <c r="D5" s="2">
        <v>2829918</v>
      </c>
      <c r="E5" s="2">
        <v>150823</v>
      </c>
      <c r="F5" s="2">
        <v>2980741</v>
      </c>
      <c r="G5" s="2">
        <v>5.0999999999999996</v>
      </c>
      <c r="H5" s="2">
        <f>Table_4__Unemployment_by_Age[[#This Row],[Unemployed]]/Table_4__Unemployment_by_Age[[#This Row],[Total_Labour_Force]]*100</f>
        <v>5.0599163094009167</v>
      </c>
      <c r="I5" s="2">
        <f>Table_4__Unemployment_by_Age[[#This Row],[Employed]]+Table_4__Unemployment_by_Age[[#This Row],[Unemployed]]</f>
        <v>2980741</v>
      </c>
    </row>
    <row r="6" spans="1:9" x14ac:dyDescent="0.25">
      <c r="A6" s="1">
        <v>2019</v>
      </c>
      <c r="B6">
        <v>1</v>
      </c>
      <c r="C6" s="1" t="s">
        <v>11</v>
      </c>
      <c r="D6" s="2">
        <v>16635704</v>
      </c>
      <c r="E6" s="2">
        <v>1091495</v>
      </c>
      <c r="F6" s="2">
        <v>17727199</v>
      </c>
      <c r="G6" s="2">
        <v>6.2</v>
      </c>
      <c r="H6" s="2">
        <f>Table_4__Unemployment_by_Age[[#This Row],[Unemployed]]/Table_4__Unemployment_by_Age[[#This Row],[Total_Labour_Force]]*100</f>
        <v>6.1571768895920895</v>
      </c>
      <c r="I6" s="2">
        <f>Table_4__Unemployment_by_Age[[#This Row],[Employed]]+Table_4__Unemployment_by_Age[[#This Row],[Unemployed]]</f>
        <v>17727199</v>
      </c>
    </row>
    <row r="7" spans="1:9" x14ac:dyDescent="0.25">
      <c r="A7" s="1">
        <v>2019</v>
      </c>
      <c r="B7">
        <v>2</v>
      </c>
      <c r="C7" s="1" t="s">
        <v>7</v>
      </c>
      <c r="D7" s="2">
        <f>Table_4__Unemployment_by_Age[[#This Row],[Total_Labour_Force]]-Table_4__Unemployment_by_Age[[#This Row],[Unemployed]]</f>
        <v>1180056</v>
      </c>
      <c r="E7" s="2">
        <v>75166</v>
      </c>
      <c r="F7" s="2">
        <v>1255222</v>
      </c>
      <c r="G7" s="2">
        <v>6</v>
      </c>
      <c r="H7" s="2">
        <f>Table_4__Unemployment_by_Age[[#This Row],[Unemployed]]/Table_4__Unemployment_by_Age[[#This Row],[Total_Labour_Force]]*100</f>
        <v>5.9882634306919407</v>
      </c>
      <c r="I7" s="2">
        <f>Table_4__Unemployment_by_Age[[#This Row],[Employed]]+Table_4__Unemployment_by_Age[[#This Row],[Unemployed]]</f>
        <v>1255222</v>
      </c>
    </row>
    <row r="8" spans="1:9" x14ac:dyDescent="0.25">
      <c r="A8" s="1">
        <v>2019</v>
      </c>
      <c r="B8">
        <v>2</v>
      </c>
      <c r="C8" s="1" t="s">
        <v>8</v>
      </c>
      <c r="D8" s="2">
        <f>Table_4__Unemployment_by_Age[[#This Row],[Total_Labour_Force]]-Table_4__Unemployment_by_Age[[#This Row],[Unemployed]]</f>
        <v>2159548</v>
      </c>
      <c r="E8" s="2">
        <v>349681</v>
      </c>
      <c r="F8" s="2">
        <v>2509229</v>
      </c>
      <c r="G8" s="2">
        <v>13.9</v>
      </c>
      <c r="H8" s="2">
        <f>Table_4__Unemployment_by_Age[[#This Row],[Unemployed]]/Table_4__Unemployment_by_Age[[#This Row],[Total_Labour_Force]]*100</f>
        <v>13.935794620578672</v>
      </c>
      <c r="I8" s="2">
        <f>Table_4__Unemployment_by_Age[[#This Row],[Employed]]+Table_4__Unemployment_by_Age[[#This Row],[Unemployed]]</f>
        <v>2509229</v>
      </c>
    </row>
    <row r="9" spans="1:9" x14ac:dyDescent="0.25">
      <c r="A9" s="1">
        <v>2019</v>
      </c>
      <c r="B9">
        <v>2</v>
      </c>
      <c r="C9" s="1" t="s">
        <v>9</v>
      </c>
      <c r="D9" s="2">
        <f>Table_4__Unemployment_by_Age[[#This Row],[Total_Labour_Force]]-Table_4__Unemployment_by_Age[[#This Row],[Unemployed]]</f>
        <v>2939044</v>
      </c>
      <c r="E9" s="2">
        <v>202055</v>
      </c>
      <c r="F9" s="2">
        <v>3141099</v>
      </c>
      <c r="G9" s="2">
        <v>6.4</v>
      </c>
      <c r="H9" s="2">
        <f>Table_4__Unemployment_by_Age[[#This Row],[Unemployed]]/Table_4__Unemployment_by_Age[[#This Row],[Total_Labour_Force]]*100</f>
        <v>6.4326211940470515</v>
      </c>
      <c r="I9" s="2">
        <f>Table_4__Unemployment_by_Age[[#This Row],[Employed]]+Table_4__Unemployment_by_Age[[#This Row],[Unemployed]]</f>
        <v>3141099</v>
      </c>
    </row>
    <row r="10" spans="1:9" x14ac:dyDescent="0.25">
      <c r="A10" s="1">
        <v>2019</v>
      </c>
      <c r="B10">
        <v>2</v>
      </c>
      <c r="C10" s="1" t="s">
        <v>10</v>
      </c>
      <c r="D10" s="2">
        <f>Table_4__Unemployment_by_Age[[#This Row],[Total_Labour_Force]]-Table_4__Unemployment_by_Age[[#This Row],[Unemployed]]</f>
        <v>2963881</v>
      </c>
      <c r="E10" s="2">
        <v>84951</v>
      </c>
      <c r="F10" s="2">
        <v>3048832</v>
      </c>
      <c r="G10" s="2">
        <v>2.8</v>
      </c>
      <c r="H10" s="2">
        <f>Table_4__Unemployment_by_Age[[#This Row],[Unemployed]]/Table_4__Unemployment_by_Age[[#This Row],[Total_Labour_Force]]*100</f>
        <v>2.7863457219026824</v>
      </c>
      <c r="I10" s="2">
        <f>Table_4__Unemployment_by_Age[[#This Row],[Employed]]+Table_4__Unemployment_by_Age[[#This Row],[Unemployed]]</f>
        <v>3048832</v>
      </c>
    </row>
    <row r="11" spans="1:9" x14ac:dyDescent="0.25">
      <c r="A11" s="1">
        <v>2019</v>
      </c>
      <c r="B11">
        <v>2</v>
      </c>
      <c r="C11" s="1" t="s">
        <v>12</v>
      </c>
      <c r="D11" s="2">
        <f>Table_4__Unemployment_by_Age[[#This Row],[Total_Labour_Force]]-Table_4__Unemployment_by_Age[[#This Row],[Unemployed]]</f>
        <v>2447311</v>
      </c>
      <c r="E11" s="2">
        <v>36978</v>
      </c>
      <c r="F11" s="2">
        <v>2484289</v>
      </c>
      <c r="G11" s="2">
        <v>1.5</v>
      </c>
      <c r="H11" s="2">
        <f>Table_4__Unemployment_by_Age[[#This Row],[Unemployed]]/Table_4__Unemployment_by_Age[[#This Row],[Total_Labour_Force]]*100</f>
        <v>1.4884741670554433</v>
      </c>
      <c r="I11" s="2">
        <f>Table_4__Unemployment_by_Age[[#This Row],[Employed]]+Table_4__Unemployment_by_Age[[#This Row],[Unemployed]]</f>
        <v>2484289</v>
      </c>
    </row>
    <row r="12" spans="1:9" x14ac:dyDescent="0.25">
      <c r="A12" s="1">
        <v>2019</v>
      </c>
      <c r="B12">
        <v>2</v>
      </c>
      <c r="C12" s="1" t="s">
        <v>13</v>
      </c>
      <c r="D12" s="2">
        <f>Table_4__Unemployment_by_Age[[#This Row],[Total_Labour_Force]]-Table_4__Unemployment_by_Age[[#This Row],[Unemployed]]</f>
        <v>2120977</v>
      </c>
      <c r="E12" s="2">
        <v>35418</v>
      </c>
      <c r="F12" s="2">
        <v>2156395</v>
      </c>
      <c r="G12" s="2">
        <v>1.6</v>
      </c>
      <c r="H12" s="2">
        <f>Table_4__Unemployment_by_Age[[#This Row],[Unemployed]]/Table_4__Unemployment_by_Age[[#This Row],[Total_Labour_Force]]*100</f>
        <v>1.6424634633265243</v>
      </c>
      <c r="I12" s="2">
        <f>Table_4__Unemployment_by_Age[[#This Row],[Employed]]+Table_4__Unemployment_by_Age[[#This Row],[Unemployed]]</f>
        <v>2156395</v>
      </c>
    </row>
    <row r="13" spans="1:9" x14ac:dyDescent="0.25">
      <c r="A13" s="1">
        <v>2019</v>
      </c>
      <c r="B13">
        <v>2</v>
      </c>
      <c r="C13" s="1" t="s">
        <v>14</v>
      </c>
      <c r="D13" s="2">
        <f>Table_4__Unemployment_by_Age[[#This Row],[Total_Labour_Force]]-Table_4__Unemployment_by_Age[[#This Row],[Unemployed]]</f>
        <v>1872610</v>
      </c>
      <c r="E13" s="2">
        <v>10292</v>
      </c>
      <c r="F13" s="2">
        <v>1882902</v>
      </c>
      <c r="G13" s="2">
        <v>0.5</v>
      </c>
      <c r="H13" s="2">
        <f>Table_4__Unemployment_by_Age[[#This Row],[Unemployed]]/Table_4__Unemployment_by_Age[[#This Row],[Total_Labour_Force]]*100</f>
        <v>0.54660306271914305</v>
      </c>
      <c r="I13" s="2">
        <f>Table_4__Unemployment_by_Age[[#This Row],[Employed]]+Table_4__Unemployment_by_Age[[#This Row],[Unemployed]]</f>
        <v>1882902</v>
      </c>
    </row>
    <row r="14" spans="1:9" x14ac:dyDescent="0.25">
      <c r="A14" s="1">
        <v>2019</v>
      </c>
      <c r="B14">
        <v>2</v>
      </c>
      <c r="C14" s="1" t="s">
        <v>15</v>
      </c>
      <c r="D14" s="2">
        <f>Table_4__Unemployment_by_Age[[#This Row],[Total_Labour_Force]]-Table_4__Unemployment_by_Age[[#This Row],[Unemployed]]</f>
        <v>1272840</v>
      </c>
      <c r="E14" s="2">
        <v>8909</v>
      </c>
      <c r="F14" s="2">
        <v>1281749</v>
      </c>
      <c r="G14" s="2">
        <v>0.7</v>
      </c>
      <c r="H14" s="2">
        <f>Table_4__Unemployment_by_Age[[#This Row],[Unemployed]]/Table_4__Unemployment_by_Age[[#This Row],[Total_Labour_Force]]*100</f>
        <v>0.69506588263380742</v>
      </c>
      <c r="I14" s="2">
        <f>Table_4__Unemployment_by_Age[[#This Row],[Employed]]+Table_4__Unemployment_by_Age[[#This Row],[Unemployed]]</f>
        <v>1281749</v>
      </c>
    </row>
    <row r="15" spans="1:9" x14ac:dyDescent="0.25">
      <c r="A15" s="1">
        <v>2019</v>
      </c>
      <c r="B15">
        <v>2</v>
      </c>
      <c r="C15" s="1" t="s">
        <v>16</v>
      </c>
      <c r="D15" s="2">
        <f>Table_4__Unemployment_by_Age[[#This Row],[Total_Labour_Force]]-Table_4__Unemployment_by_Age[[#This Row],[Unemployed]]</f>
        <v>1086778</v>
      </c>
      <c r="E15" s="2">
        <v>8377</v>
      </c>
      <c r="F15" s="2">
        <v>1095155</v>
      </c>
      <c r="G15" s="2">
        <v>0.8</v>
      </c>
      <c r="H15" s="2">
        <f>Table_4__Unemployment_by_Age[[#This Row],[Unemployed]]/Table_4__Unemployment_by_Age[[#This Row],[Total_Labour_Force]]*100</f>
        <v>0.76491455547388276</v>
      </c>
      <c r="I15" s="2">
        <f>Table_4__Unemployment_by_Age[[#This Row],[Employed]]+Table_4__Unemployment_by_Age[[#This Row],[Unemployed]]</f>
        <v>1095155</v>
      </c>
    </row>
    <row r="16" spans="1:9" x14ac:dyDescent="0.25">
      <c r="A16" s="1">
        <v>2019</v>
      </c>
      <c r="B16">
        <v>2</v>
      </c>
      <c r="C16" s="1" t="s">
        <v>17</v>
      </c>
      <c r="D16" s="2">
        <f>Table_4__Unemployment_by_Age[[#This Row],[Total_Labour_Force]]-Table_4__Unemployment_by_Age[[#This Row],[Unemployed]]</f>
        <v>699385</v>
      </c>
      <c r="E16" s="2">
        <v>8909</v>
      </c>
      <c r="F16" s="2">
        <v>708294</v>
      </c>
      <c r="G16" s="2">
        <v>1.3</v>
      </c>
      <c r="H16" s="2">
        <f>Table_4__Unemployment_by_Age[[#This Row],[Unemployed]]/Table_4__Unemployment_by_Age[[#This Row],[Total_Labour_Force]]*100</f>
        <v>1.2578110219767498</v>
      </c>
      <c r="I16" s="2">
        <f>Table_4__Unemployment_by_Age[[#This Row],[Employed]]+Table_4__Unemployment_by_Age[[#This Row],[Unemployed]]</f>
        <v>708294</v>
      </c>
    </row>
    <row r="17" spans="1:9" x14ac:dyDescent="0.25">
      <c r="A17" s="1">
        <v>2019</v>
      </c>
      <c r="B17">
        <v>2</v>
      </c>
      <c r="C17" s="1" t="s">
        <v>11</v>
      </c>
      <c r="D17" s="2">
        <f>Table_4__Unemployment_by_Age[[#This Row],[Total_Labour_Force]]-Table_4__Unemployment_by_Age[[#This Row],[Unemployed]]</f>
        <v>17790800</v>
      </c>
      <c r="E17" s="2">
        <v>878460</v>
      </c>
      <c r="F17" s="2">
        <v>18669260</v>
      </c>
      <c r="G17" s="2">
        <v>4.7</v>
      </c>
      <c r="H17" s="2">
        <f>Table_4__Unemployment_by_Age[[#This Row],[Unemployed]]/Table_4__Unemployment_by_Age[[#This Row],[Total_Labour_Force]]*100</f>
        <v>4.705382002286111</v>
      </c>
      <c r="I17" s="2">
        <f>Table_4__Unemployment_by_Age[[#This Row],[Employed]]+Table_4__Unemployment_by_Age[[#This Row],[Unemployed]]</f>
        <v>18669260</v>
      </c>
    </row>
    <row r="18" spans="1:9" x14ac:dyDescent="0.25">
      <c r="A18" s="1">
        <v>2019</v>
      </c>
      <c r="B18">
        <v>3</v>
      </c>
      <c r="C18" s="1" t="s">
        <v>7</v>
      </c>
      <c r="D18" s="2">
        <f>Table_4__Unemployment_by_Age[[#This Row],[Total_Labour_Force]]-Table_4__Unemployment_by_Age[[#This Row],[Unemployed]]</f>
        <v>1409891</v>
      </c>
      <c r="E18" s="2">
        <v>73583</v>
      </c>
      <c r="F18" s="2">
        <v>1483474</v>
      </c>
      <c r="G18" s="2">
        <v>5</v>
      </c>
      <c r="H18" s="2">
        <f>Table_4__Unemployment_by_Age[[#This Row],[Unemployed]]/Table_4__Unemployment_by_Age[[#This Row],[Total_Labour_Force]]*100</f>
        <v>4.9601813041549763</v>
      </c>
      <c r="I18" s="2">
        <f>Table_4__Unemployment_by_Age[[#This Row],[Employed]]+Table_4__Unemployment_by_Age[[#This Row],[Unemployed]]</f>
        <v>1483474</v>
      </c>
    </row>
    <row r="19" spans="1:9" x14ac:dyDescent="0.25">
      <c r="A19" s="1">
        <v>2019</v>
      </c>
      <c r="B19">
        <v>3</v>
      </c>
      <c r="C19" s="1" t="s">
        <v>8</v>
      </c>
      <c r="D19" s="2">
        <f>Table_4__Unemployment_by_Age[[#This Row],[Total_Labour_Force]]-Table_4__Unemployment_by_Age[[#This Row],[Unemployed]]</f>
        <v>2108803</v>
      </c>
      <c r="E19" s="2">
        <v>402416</v>
      </c>
      <c r="F19" s="2">
        <v>2511219</v>
      </c>
      <c r="G19" s="2">
        <v>16</v>
      </c>
      <c r="H19" s="2">
        <f>Table_4__Unemployment_by_Age[[#This Row],[Unemployed]]/Table_4__Unemployment_by_Age[[#This Row],[Total_Labour_Force]]*100</f>
        <v>16.024727433170902</v>
      </c>
      <c r="I19" s="2">
        <f>Table_4__Unemployment_by_Age[[#This Row],[Employed]]+Table_4__Unemployment_by_Age[[#This Row],[Unemployed]]</f>
        <v>2511219</v>
      </c>
    </row>
    <row r="20" spans="1:9" x14ac:dyDescent="0.25">
      <c r="A20" s="1">
        <v>2019</v>
      </c>
      <c r="B20">
        <v>3</v>
      </c>
      <c r="C20" s="1" t="s">
        <v>9</v>
      </c>
      <c r="D20" s="2">
        <f>Table_4__Unemployment_by_Age[[#This Row],[Total_Labour_Force]]-Table_4__Unemployment_by_Age[[#This Row],[Unemployed]]</f>
        <v>2831487</v>
      </c>
      <c r="E20" s="2">
        <v>241920</v>
      </c>
      <c r="F20" s="2">
        <v>3073407</v>
      </c>
      <c r="G20" s="2">
        <v>7.9</v>
      </c>
      <c r="H20" s="2">
        <f>Table_4__Unemployment_by_Age[[#This Row],[Unemployed]]/Table_4__Unemployment_by_Age[[#This Row],[Total_Labour_Force]]*100</f>
        <v>7.8713948396681594</v>
      </c>
      <c r="I20" s="2">
        <f>Table_4__Unemployment_by_Age[[#This Row],[Employed]]+Table_4__Unemployment_by_Age[[#This Row],[Unemployed]]</f>
        <v>3073407</v>
      </c>
    </row>
    <row r="21" spans="1:9" x14ac:dyDescent="0.25">
      <c r="A21" s="1">
        <v>2019</v>
      </c>
      <c r="B21">
        <v>3</v>
      </c>
      <c r="C21" s="1" t="s">
        <v>10</v>
      </c>
      <c r="D21" s="2">
        <f>Table_4__Unemployment_by_Age[[#This Row],[Total_Labour_Force]]-Table_4__Unemployment_by_Age[[#This Row],[Unemployed]]</f>
        <v>2839510</v>
      </c>
      <c r="E21" s="2">
        <v>116580</v>
      </c>
      <c r="F21" s="2">
        <v>2956090</v>
      </c>
      <c r="G21" s="2">
        <v>3.9</v>
      </c>
      <c r="H21" s="2">
        <f>Table_4__Unemployment_by_Age[[#This Row],[Unemployed]]/Table_4__Unemployment_by_Age[[#This Row],[Total_Labour_Force]]*100</f>
        <v>3.943722958367303</v>
      </c>
      <c r="I21" s="2">
        <f>Table_4__Unemployment_by_Age[[#This Row],[Employed]]+Table_4__Unemployment_by_Age[[#This Row],[Unemployed]]</f>
        <v>2956090</v>
      </c>
    </row>
    <row r="22" spans="1:9" x14ac:dyDescent="0.25">
      <c r="A22" s="1">
        <v>2019</v>
      </c>
      <c r="B22">
        <v>3</v>
      </c>
      <c r="C22" s="1" t="s">
        <v>12</v>
      </c>
      <c r="D22" s="2">
        <f>Table_4__Unemployment_by_Age[[#This Row],[Total_Labour_Force]]-Table_4__Unemployment_by_Age[[#This Row],[Unemployed]]</f>
        <v>2281410</v>
      </c>
      <c r="E22" s="2">
        <v>47430</v>
      </c>
      <c r="F22" s="2">
        <v>2328840</v>
      </c>
      <c r="G22" s="2">
        <v>2</v>
      </c>
      <c r="H22" s="2">
        <f>Table_4__Unemployment_by_Age[[#This Row],[Unemployed]]/Table_4__Unemployment_by_Age[[#This Row],[Total_Labour_Force]]*100</f>
        <v>2.0366362652651104</v>
      </c>
      <c r="I22" s="2">
        <f>Table_4__Unemployment_by_Age[[#This Row],[Employed]]+Table_4__Unemployment_by_Age[[#This Row],[Unemployed]]</f>
        <v>2328840</v>
      </c>
    </row>
    <row r="23" spans="1:9" x14ac:dyDescent="0.25">
      <c r="A23" s="1">
        <v>2019</v>
      </c>
      <c r="B23">
        <v>3</v>
      </c>
      <c r="C23" s="1" t="s">
        <v>13</v>
      </c>
      <c r="D23" s="2">
        <f>Table_4__Unemployment_by_Age[[#This Row],[Total_Labour_Force]]-Table_4__Unemployment_by_Age[[#This Row],[Unemployed]]</f>
        <v>1973814</v>
      </c>
      <c r="E23" s="2">
        <v>33459</v>
      </c>
      <c r="F23" s="2">
        <v>2007273</v>
      </c>
      <c r="G23" s="2">
        <v>1.7</v>
      </c>
      <c r="H23" s="2">
        <f>Table_4__Unemployment_by_Age[[#This Row],[Unemployed]]/Table_4__Unemployment_by_Age[[#This Row],[Total_Labour_Force]]*100</f>
        <v>1.666888360477125</v>
      </c>
      <c r="I23" s="2">
        <f>Table_4__Unemployment_by_Age[[#This Row],[Employed]]+Table_4__Unemployment_by_Age[[#This Row],[Unemployed]]</f>
        <v>2007273</v>
      </c>
    </row>
    <row r="24" spans="1:9" x14ac:dyDescent="0.25">
      <c r="A24" s="1">
        <v>2019</v>
      </c>
      <c r="B24">
        <v>3</v>
      </c>
      <c r="C24" s="1" t="s">
        <v>14</v>
      </c>
      <c r="D24" s="2">
        <f>Table_4__Unemployment_by_Age[[#This Row],[Total_Labour_Force]]-Table_4__Unemployment_by_Age[[#This Row],[Unemployed]]</f>
        <v>1599679</v>
      </c>
      <c r="E24" s="2">
        <v>15843</v>
      </c>
      <c r="F24" s="2">
        <v>1615522</v>
      </c>
      <c r="G24" s="2">
        <v>1</v>
      </c>
      <c r="H24" s="2">
        <f>Table_4__Unemployment_by_Age[[#This Row],[Unemployed]]/Table_4__Unemployment_by_Age[[#This Row],[Total_Labour_Force]]*100</f>
        <v>0.98067373889058773</v>
      </c>
      <c r="I24" s="2">
        <f>Table_4__Unemployment_by_Age[[#This Row],[Employed]]+Table_4__Unemployment_by_Age[[#This Row],[Unemployed]]</f>
        <v>1615522</v>
      </c>
    </row>
    <row r="25" spans="1:9" x14ac:dyDescent="0.25">
      <c r="A25" s="1">
        <v>2019</v>
      </c>
      <c r="B25">
        <v>3</v>
      </c>
      <c r="C25" s="1" t="s">
        <v>15</v>
      </c>
      <c r="D25" s="2">
        <f>Table_4__Unemployment_by_Age[[#This Row],[Total_Labour_Force]]-Table_4__Unemployment_by_Age[[#This Row],[Unemployed]]</f>
        <v>1156054</v>
      </c>
      <c r="E25" s="2">
        <v>7652</v>
      </c>
      <c r="F25" s="2">
        <v>1163706</v>
      </c>
      <c r="G25" s="2">
        <v>0.7</v>
      </c>
      <c r="H25" s="2">
        <f>Table_4__Unemployment_by_Age[[#This Row],[Unemployed]]/Table_4__Unemployment_by_Age[[#This Row],[Total_Labour_Force]]*100</f>
        <v>0.65755439947890615</v>
      </c>
      <c r="I25" s="2">
        <f>Table_4__Unemployment_by_Age[[#This Row],[Employed]]+Table_4__Unemployment_by_Age[[#This Row],[Unemployed]]</f>
        <v>1163706</v>
      </c>
    </row>
    <row r="26" spans="1:9" x14ac:dyDescent="0.25">
      <c r="A26" s="1">
        <v>2019</v>
      </c>
      <c r="B26">
        <v>3</v>
      </c>
      <c r="C26" s="1" t="s">
        <v>16</v>
      </c>
      <c r="D26" s="2">
        <f>Table_4__Unemployment_by_Age[[#This Row],[Total_Labour_Force]]-Table_4__Unemployment_by_Age[[#This Row],[Unemployed]]</f>
        <v>989433</v>
      </c>
      <c r="E26" s="2">
        <v>4937</v>
      </c>
      <c r="F26" s="2">
        <v>994370</v>
      </c>
      <c r="G26" s="2">
        <v>0.5</v>
      </c>
      <c r="H26" s="2">
        <f>Table_4__Unemployment_by_Age[[#This Row],[Unemployed]]/Table_4__Unemployment_by_Age[[#This Row],[Total_Labour_Force]]*100</f>
        <v>0.49649526836087171</v>
      </c>
      <c r="I26" s="2">
        <f>Table_4__Unemployment_by_Age[[#This Row],[Employed]]+Table_4__Unemployment_by_Age[[#This Row],[Unemployed]]</f>
        <v>994370</v>
      </c>
    </row>
    <row r="27" spans="1:9" x14ac:dyDescent="0.25">
      <c r="A27" s="1">
        <v>2019</v>
      </c>
      <c r="B27">
        <v>3</v>
      </c>
      <c r="C27" s="1" t="s">
        <v>17</v>
      </c>
      <c r="D27" s="2">
        <f>Table_4__Unemployment_by_Age[[#This Row],[Total_Labour_Force]]-Table_4__Unemployment_by_Age[[#This Row],[Unemployed]]</f>
        <v>675023</v>
      </c>
      <c r="E27" s="2">
        <v>2100</v>
      </c>
      <c r="F27" s="2">
        <v>677123</v>
      </c>
      <c r="G27" s="2">
        <v>0.3</v>
      </c>
      <c r="H27" s="2">
        <f>Table_4__Unemployment_by_Age[[#This Row],[Unemployed]]/Table_4__Unemployment_by_Age[[#This Row],[Total_Labour_Force]]*100</f>
        <v>0.31013567697449357</v>
      </c>
      <c r="I27" s="2">
        <f>Table_4__Unemployment_by_Age[[#This Row],[Employed]]+Table_4__Unemployment_by_Age[[#This Row],[Unemployed]]</f>
        <v>677123</v>
      </c>
    </row>
    <row r="28" spans="1:9" x14ac:dyDescent="0.25">
      <c r="A28" s="1">
        <v>2019</v>
      </c>
      <c r="B28">
        <v>3</v>
      </c>
      <c r="C28" s="1" t="s">
        <v>11</v>
      </c>
      <c r="D28" s="2">
        <f>Table_4__Unemployment_by_Age[[#This Row],[Total_Labour_Force]]-Table_4__Unemployment_by_Age[[#This Row],[Unemployed]]</f>
        <v>17816382</v>
      </c>
      <c r="E28" s="2">
        <v>994642</v>
      </c>
      <c r="F28" s="2">
        <v>18811024</v>
      </c>
      <c r="G28" s="2">
        <v>5.3</v>
      </c>
      <c r="H28" s="2">
        <f>Table_4__Unemployment_by_Age[[#This Row],[Unemployed]]/Table_4__Unemployment_by_Age[[#This Row],[Total_Labour_Force]]*100</f>
        <v>5.2875484077847119</v>
      </c>
      <c r="I28" s="2">
        <f>Table_4__Unemployment_by_Age[[#This Row],[Employed]]+Table_4__Unemployment_by_Age[[#This Row],[Unemployed]]</f>
        <v>18811024</v>
      </c>
    </row>
    <row r="29" spans="1:9" x14ac:dyDescent="0.25">
      <c r="A29" s="1">
        <v>2019</v>
      </c>
      <c r="B29">
        <v>4</v>
      </c>
      <c r="C29" s="1" t="s">
        <v>7</v>
      </c>
      <c r="D29" s="2">
        <f>Table_4__Unemployment_by_Age[[#This Row],[Total_Labour_Force]]-Table_4__Unemployment_by_Age[[#This Row],[Unemployed]]</f>
        <v>1710336</v>
      </c>
      <c r="E29" s="2">
        <v>73933</v>
      </c>
      <c r="F29" s="2">
        <v>1784269</v>
      </c>
      <c r="G29" s="2">
        <v>4.0999999999999996</v>
      </c>
      <c r="H29" s="2">
        <f>Table_4__Unemployment_by_Age[[#This Row],[Unemployed]]/Table_4__Unemployment_by_Age[[#This Row],[Total_Labour_Force]]*100</f>
        <v>4.1436016654439438</v>
      </c>
      <c r="I29" s="2">
        <f>Table_4__Unemployment_by_Age[[#This Row],[Employed]]+Table_4__Unemployment_by_Age[[#This Row],[Unemployed]]</f>
        <v>1784269</v>
      </c>
    </row>
    <row r="30" spans="1:9" x14ac:dyDescent="0.25">
      <c r="A30" s="1">
        <v>2019</v>
      </c>
      <c r="B30">
        <v>4</v>
      </c>
      <c r="C30" s="1" t="s">
        <v>8</v>
      </c>
      <c r="D30" s="2">
        <f>Table_4__Unemployment_by_Age[[#This Row],[Total_Labour_Force]]-Table_4__Unemployment_by_Age[[#This Row],[Unemployed]]</f>
        <v>2138628</v>
      </c>
      <c r="E30" s="2">
        <v>352708</v>
      </c>
      <c r="F30" s="2">
        <v>2491336</v>
      </c>
      <c r="G30" s="2">
        <v>14.2</v>
      </c>
      <c r="H30" s="2">
        <f>Table_4__Unemployment_by_Age[[#This Row],[Unemployed]]/Table_4__Unemployment_by_Age[[#This Row],[Total_Labour_Force]]*100</f>
        <v>14.157383829399164</v>
      </c>
      <c r="I30" s="2">
        <f>Table_4__Unemployment_by_Age[[#This Row],[Employed]]+Table_4__Unemployment_by_Age[[#This Row],[Unemployed]]</f>
        <v>2491336</v>
      </c>
    </row>
    <row r="31" spans="1:9" x14ac:dyDescent="0.25">
      <c r="A31" s="1">
        <v>2019</v>
      </c>
      <c r="B31">
        <v>4</v>
      </c>
      <c r="C31" s="1" t="s">
        <v>9</v>
      </c>
      <c r="D31" s="2">
        <f>Table_4__Unemployment_by_Age[[#This Row],[Total_Labour_Force]]-Table_4__Unemployment_by_Age[[#This Row],[Unemployed]]</f>
        <v>2767852</v>
      </c>
      <c r="E31" s="2">
        <v>224775</v>
      </c>
      <c r="F31" s="2">
        <v>2992627</v>
      </c>
      <c r="G31" s="2">
        <v>7.5</v>
      </c>
      <c r="H31" s="2">
        <f>Table_4__Unemployment_by_Age[[#This Row],[Unemployed]]/Table_4__Unemployment_by_Age[[#This Row],[Total_Labour_Force]]*100</f>
        <v>7.5109594346371935</v>
      </c>
      <c r="I31" s="2">
        <f>Table_4__Unemployment_by_Age[[#This Row],[Employed]]+Table_4__Unemployment_by_Age[[#This Row],[Unemployed]]</f>
        <v>2992627</v>
      </c>
    </row>
    <row r="32" spans="1:9" x14ac:dyDescent="0.25">
      <c r="A32" s="1">
        <v>2019</v>
      </c>
      <c r="B32">
        <v>4</v>
      </c>
      <c r="C32" s="1" t="s">
        <v>10</v>
      </c>
      <c r="D32" s="2">
        <f>Table_4__Unemployment_by_Age[[#This Row],[Total_Labour_Force]]-Table_4__Unemployment_by_Age[[#This Row],[Unemployed]]</f>
        <v>2932171</v>
      </c>
      <c r="E32" s="2">
        <v>87846</v>
      </c>
      <c r="F32" s="2">
        <v>3020017</v>
      </c>
      <c r="G32" s="2">
        <v>2.9</v>
      </c>
      <c r="H32" s="2">
        <f>Table_4__Unemployment_by_Age[[#This Row],[Unemployed]]/Table_4__Unemployment_by_Age[[#This Row],[Total_Labour_Force]]*100</f>
        <v>2.9087915730275689</v>
      </c>
      <c r="I32" s="2">
        <f>Table_4__Unemployment_by_Age[[#This Row],[Employed]]+Table_4__Unemployment_by_Age[[#This Row],[Unemployed]]</f>
        <v>3020017</v>
      </c>
    </row>
    <row r="33" spans="1:9" x14ac:dyDescent="0.25">
      <c r="A33" s="1">
        <v>2019</v>
      </c>
      <c r="B33">
        <v>4</v>
      </c>
      <c r="C33" s="1" t="s">
        <v>12</v>
      </c>
      <c r="D33" s="2">
        <f>Table_4__Unemployment_by_Age[[#This Row],[Total_Labour_Force]]-Table_4__Unemployment_by_Age[[#This Row],[Unemployed]]</f>
        <v>2266059</v>
      </c>
      <c r="E33" s="2">
        <v>36594</v>
      </c>
      <c r="F33" s="2">
        <v>2302653</v>
      </c>
      <c r="G33" s="2">
        <v>1.6</v>
      </c>
      <c r="H33" s="2">
        <f>Table_4__Unemployment_by_Age[[#This Row],[Unemployed]]/Table_4__Unemployment_by_Age[[#This Row],[Total_Labour_Force]]*100</f>
        <v>1.5892103586602064</v>
      </c>
      <c r="I33" s="2">
        <f>Table_4__Unemployment_by_Age[[#This Row],[Employed]]+Table_4__Unemployment_by_Age[[#This Row],[Unemployed]]</f>
        <v>2302653</v>
      </c>
    </row>
    <row r="34" spans="1:9" x14ac:dyDescent="0.25">
      <c r="A34" s="1">
        <v>2019</v>
      </c>
      <c r="B34">
        <v>4</v>
      </c>
      <c r="C34" s="1" t="s">
        <v>13</v>
      </c>
      <c r="D34" s="2">
        <f>Table_4__Unemployment_by_Age[[#This Row],[Total_Labour_Force]]-Table_4__Unemployment_by_Age[[#This Row],[Unemployed]]</f>
        <v>1956680</v>
      </c>
      <c r="E34" s="2">
        <v>31743</v>
      </c>
      <c r="F34" s="2">
        <v>1988423</v>
      </c>
      <c r="G34" s="2">
        <v>1.6</v>
      </c>
      <c r="H34" s="2">
        <f>Table_4__Unemployment_by_Age[[#This Row],[Unemployed]]/Table_4__Unemployment_by_Age[[#This Row],[Total_Labour_Force]]*100</f>
        <v>1.5963907076110062</v>
      </c>
      <c r="I34" s="2">
        <f>Table_4__Unemployment_by_Age[[#This Row],[Employed]]+Table_4__Unemployment_by_Age[[#This Row],[Unemployed]]</f>
        <v>1988423</v>
      </c>
    </row>
    <row r="35" spans="1:9" x14ac:dyDescent="0.25">
      <c r="A35" s="1">
        <v>2019</v>
      </c>
      <c r="B35">
        <v>4</v>
      </c>
      <c r="C35" s="1" t="s">
        <v>14</v>
      </c>
      <c r="D35" s="2">
        <f>Table_4__Unemployment_by_Age[[#This Row],[Total_Labour_Force]]-Table_4__Unemployment_by_Age[[#This Row],[Unemployed]]</f>
        <v>1613255</v>
      </c>
      <c r="E35" s="2">
        <v>1999</v>
      </c>
      <c r="F35" s="2">
        <v>1615254</v>
      </c>
      <c r="G35" s="2">
        <v>0.1</v>
      </c>
      <c r="H35" s="2">
        <f>Table_4__Unemployment_by_Age[[#This Row],[Unemployed]]/Table_4__Unemployment_by_Age[[#This Row],[Total_Labour_Force]]*100</f>
        <v>0.12375762573564281</v>
      </c>
      <c r="I35" s="2">
        <f>Table_4__Unemployment_by_Age[[#This Row],[Employed]]+Table_4__Unemployment_by_Age[[#This Row],[Unemployed]]</f>
        <v>1615254</v>
      </c>
    </row>
    <row r="36" spans="1:9" x14ac:dyDescent="0.25">
      <c r="A36" s="1">
        <v>2019</v>
      </c>
      <c r="B36">
        <v>4</v>
      </c>
      <c r="C36" s="1" t="s">
        <v>15</v>
      </c>
      <c r="D36" s="2">
        <f>Table_4__Unemployment_by_Age[[#This Row],[Total_Labour_Force]]-Table_4__Unemployment_by_Age[[#This Row],[Unemployed]]</f>
        <v>1157971</v>
      </c>
      <c r="E36" s="2">
        <v>7652</v>
      </c>
      <c r="F36" s="2">
        <v>1165623</v>
      </c>
      <c r="G36" s="2">
        <v>0.7</v>
      </c>
      <c r="H36" s="2">
        <f>Table_4__Unemployment_by_Age[[#This Row],[Unemployed]]/Table_4__Unemployment_by_Age[[#This Row],[Total_Labour_Force]]*100</f>
        <v>0.65647297625390022</v>
      </c>
      <c r="I36" s="2">
        <f>Table_4__Unemployment_by_Age[[#This Row],[Employed]]+Table_4__Unemployment_by_Age[[#This Row],[Unemployed]]</f>
        <v>1165623</v>
      </c>
    </row>
    <row r="37" spans="1:9" x14ac:dyDescent="0.25">
      <c r="A37" s="1">
        <v>2019</v>
      </c>
      <c r="B37">
        <v>4</v>
      </c>
      <c r="C37" s="1" t="s">
        <v>16</v>
      </c>
      <c r="D37" s="2">
        <f>Table_4__Unemployment_by_Age[[#This Row],[Total_Labour_Force]]-Table_4__Unemployment_by_Age[[#This Row],[Unemployed]]</f>
        <v>954497</v>
      </c>
      <c r="E37" s="2">
        <v>9016</v>
      </c>
      <c r="F37" s="2">
        <v>963513</v>
      </c>
      <c r="G37" s="2">
        <v>0.9</v>
      </c>
      <c r="H37" s="2">
        <f>Table_4__Unemployment_by_Age[[#This Row],[Unemployed]]/Table_4__Unemployment_by_Age[[#This Row],[Total_Labour_Force]]*100</f>
        <v>0.93574243419652869</v>
      </c>
      <c r="I37" s="2">
        <f>Table_4__Unemployment_by_Age[[#This Row],[Employed]]+Table_4__Unemployment_by_Age[[#This Row],[Unemployed]]</f>
        <v>963513</v>
      </c>
    </row>
    <row r="38" spans="1:9" x14ac:dyDescent="0.25">
      <c r="A38" s="1">
        <v>2019</v>
      </c>
      <c r="B38">
        <v>4</v>
      </c>
      <c r="C38" s="1" t="s">
        <v>17</v>
      </c>
      <c r="D38" s="2">
        <f>Table_4__Unemployment_by_Age[[#This Row],[Total_Labour_Force]]-Table_4__Unemployment_by_Age[[#This Row],[Unemployed]]</f>
        <v>708902</v>
      </c>
      <c r="F38" s="2">
        <v>708902</v>
      </c>
      <c r="G38" s="2">
        <v>0</v>
      </c>
      <c r="H38" s="2">
        <f>Table_4__Unemployment_by_Age[[#This Row],[Unemployed]]/Table_4__Unemployment_by_Age[[#This Row],[Total_Labour_Force]]*100</f>
        <v>0</v>
      </c>
      <c r="I38" s="2">
        <f>Table_4__Unemployment_by_Age[[#This Row],[Employed]]+Table_4__Unemployment_by_Age[[#This Row],[Unemployed]]</f>
        <v>708902</v>
      </c>
    </row>
    <row r="39" spans="1:9" x14ac:dyDescent="0.25">
      <c r="A39" s="1">
        <v>2019</v>
      </c>
      <c r="B39">
        <v>4</v>
      </c>
      <c r="C39" s="1" t="s">
        <v>11</v>
      </c>
      <c r="D39" s="2">
        <f>Table_4__Unemployment_by_Age[[#This Row],[Total_Labour_Force]]-Table_4__Unemployment_by_Age[[#This Row],[Unemployed]]</f>
        <v>18103022</v>
      </c>
      <c r="E39" s="2">
        <v>929595</v>
      </c>
      <c r="F39" s="2">
        <v>19032617</v>
      </c>
      <c r="G39" s="2">
        <v>4.9000000000000004</v>
      </c>
      <c r="H39" s="2">
        <f>Table_4__Unemployment_by_Age[[#This Row],[Unemployed]]/Table_4__Unemployment_by_Age[[#This Row],[Total_Labour_Force]]*100</f>
        <v>4.8842205987752498</v>
      </c>
      <c r="I39" s="2">
        <f>Table_4__Unemployment_by_Age[[#This Row],[Employed]]+Table_4__Unemployment_by_Age[[#This Row],[Unemployed]]</f>
        <v>19032617</v>
      </c>
    </row>
    <row r="40" spans="1:9" x14ac:dyDescent="0.25">
      <c r="A40" s="1">
        <v>2020</v>
      </c>
      <c r="B40">
        <v>1</v>
      </c>
      <c r="C40" s="1" t="s">
        <v>7</v>
      </c>
      <c r="D40" s="2">
        <f>Table_4__Unemployment_by_Age[[#This Row],[Total_Labour_Force]]-Table_4__Unemployment_by_Age[[#This Row],[Unemployed]]</f>
        <v>1230033</v>
      </c>
      <c r="E40" s="2">
        <v>138914</v>
      </c>
      <c r="F40" s="2">
        <v>1368947</v>
      </c>
      <c r="G40" s="2">
        <v>10.1</v>
      </c>
      <c r="H40" s="2">
        <f>Table_4__Unemployment_by_Age[[#This Row],[Unemployed]]/Table_4__Unemployment_by_Age[[#This Row],[Total_Labour_Force]]*100</f>
        <v>10.147507536814793</v>
      </c>
      <c r="I40" s="2">
        <f>Table_4__Unemployment_by_Age[[#This Row],[Employed]]+Table_4__Unemployment_by_Age[[#This Row],[Unemployed]]</f>
        <v>1368947</v>
      </c>
    </row>
    <row r="41" spans="1:9" x14ac:dyDescent="0.25">
      <c r="A41" s="1">
        <v>2020</v>
      </c>
      <c r="B41">
        <v>1</v>
      </c>
      <c r="C41" s="1" t="s">
        <v>8</v>
      </c>
      <c r="D41" s="2">
        <f>Table_4__Unemployment_by_Age[[#This Row],[Total_Labour_Force]]-Table_4__Unemployment_by_Age[[#This Row],[Unemployed]]</f>
        <v>1997971</v>
      </c>
      <c r="E41" s="2">
        <v>290453</v>
      </c>
      <c r="F41" s="2">
        <v>2288424</v>
      </c>
      <c r="G41" s="2">
        <v>12.7</v>
      </c>
      <c r="H41" s="2">
        <f>Table_4__Unemployment_by_Age[[#This Row],[Unemployed]]/Table_4__Unemployment_by_Age[[#This Row],[Total_Labour_Force]]*100</f>
        <v>12.692272061471128</v>
      </c>
      <c r="I41" s="2">
        <f>Table_4__Unemployment_by_Age[[#This Row],[Employed]]+Table_4__Unemployment_by_Age[[#This Row],[Unemployed]]</f>
        <v>2288424</v>
      </c>
    </row>
    <row r="42" spans="1:9" x14ac:dyDescent="0.25">
      <c r="A42" s="1">
        <v>2020</v>
      </c>
      <c r="B42">
        <v>1</v>
      </c>
      <c r="C42" s="1" t="s">
        <v>9</v>
      </c>
      <c r="D42" s="2">
        <f>Table_4__Unemployment_by_Age[[#This Row],[Total_Labour_Force]]-Table_4__Unemployment_by_Age[[#This Row],[Unemployed]]</f>
        <v>2830929</v>
      </c>
      <c r="E42" s="2">
        <v>226264</v>
      </c>
      <c r="F42" s="2">
        <v>3057193</v>
      </c>
      <c r="G42" s="2">
        <v>7.4</v>
      </c>
      <c r="H42" s="2">
        <f>Table_4__Unemployment_by_Age[[#This Row],[Unemployed]]/Table_4__Unemployment_by_Age[[#This Row],[Total_Labour_Force]]*100</f>
        <v>7.4010374876561604</v>
      </c>
      <c r="I42" s="2">
        <f>Table_4__Unemployment_by_Age[[#This Row],[Employed]]+Table_4__Unemployment_by_Age[[#This Row],[Unemployed]]</f>
        <v>3057193</v>
      </c>
    </row>
    <row r="43" spans="1:9" x14ac:dyDescent="0.25">
      <c r="A43" s="1">
        <v>2020</v>
      </c>
      <c r="B43">
        <v>1</v>
      </c>
      <c r="C43" s="1" t="s">
        <v>10</v>
      </c>
      <c r="D43" s="2">
        <f>Table_4__Unemployment_by_Age[[#This Row],[Total_Labour_Force]]-Table_4__Unemployment_by_Age[[#This Row],[Unemployed]]</f>
        <v>2963881</v>
      </c>
      <c r="E43" s="2">
        <v>84951</v>
      </c>
      <c r="F43" s="2">
        <v>3048832</v>
      </c>
      <c r="G43" s="2">
        <v>2.8</v>
      </c>
      <c r="H43" s="2">
        <f>Table_4__Unemployment_by_Age[[#This Row],[Unemployed]]/Table_4__Unemployment_by_Age[[#This Row],[Total_Labour_Force]]*100</f>
        <v>2.7863457219026824</v>
      </c>
      <c r="I43" s="2">
        <f>Table_4__Unemployment_by_Age[[#This Row],[Employed]]+Table_4__Unemployment_by_Age[[#This Row],[Unemployed]]</f>
        <v>3048832</v>
      </c>
    </row>
    <row r="44" spans="1:9" x14ac:dyDescent="0.25">
      <c r="A44" s="1">
        <v>2020</v>
      </c>
      <c r="B44">
        <v>1</v>
      </c>
      <c r="C44" s="1" t="s">
        <v>12</v>
      </c>
      <c r="D44" s="2">
        <f>Table_4__Unemployment_by_Age[[#This Row],[Total_Labour_Force]]-Table_4__Unemployment_by_Age[[#This Row],[Unemployed]]</f>
        <v>2281410</v>
      </c>
      <c r="E44" s="2">
        <v>47430</v>
      </c>
      <c r="F44" s="2">
        <v>2328840</v>
      </c>
      <c r="G44" s="2">
        <v>2</v>
      </c>
      <c r="H44" s="2">
        <f>Table_4__Unemployment_by_Age[[#This Row],[Unemployed]]/Table_4__Unemployment_by_Age[[#This Row],[Total_Labour_Force]]*100</f>
        <v>2.0366362652651104</v>
      </c>
      <c r="I44" s="2">
        <f>Table_4__Unemployment_by_Age[[#This Row],[Employed]]+Table_4__Unemployment_by_Age[[#This Row],[Unemployed]]</f>
        <v>2328840</v>
      </c>
    </row>
    <row r="45" spans="1:9" x14ac:dyDescent="0.25">
      <c r="A45" s="1">
        <v>2020</v>
      </c>
      <c r="B45">
        <v>1</v>
      </c>
      <c r="C45" s="1" t="s">
        <v>13</v>
      </c>
      <c r="D45" s="2">
        <f>Table_4__Unemployment_by_Age[[#This Row],[Total_Labour_Force]]-Table_4__Unemployment_by_Age[[#This Row],[Unemployed]]</f>
        <v>2122936</v>
      </c>
      <c r="E45" s="2">
        <v>33459</v>
      </c>
      <c r="F45" s="2">
        <v>2156395</v>
      </c>
      <c r="G45" s="2">
        <v>1.6</v>
      </c>
      <c r="H45" s="2">
        <f>Table_4__Unemployment_by_Age[[#This Row],[Unemployed]]/Table_4__Unemployment_by_Age[[#This Row],[Total_Labour_Force]]*100</f>
        <v>1.551617398482189</v>
      </c>
      <c r="I45" s="2">
        <f>Table_4__Unemployment_by_Age[[#This Row],[Employed]]+Table_4__Unemployment_by_Age[[#This Row],[Unemployed]]</f>
        <v>2156395</v>
      </c>
    </row>
    <row r="46" spans="1:9" x14ac:dyDescent="0.25">
      <c r="A46" s="1">
        <v>2020</v>
      </c>
      <c r="B46">
        <v>1</v>
      </c>
      <c r="C46" s="1" t="s">
        <v>14</v>
      </c>
      <c r="D46" s="2">
        <f>Table_4__Unemployment_by_Age[[#This Row],[Total_Labour_Force]]-Table_4__Unemployment_by_Age[[#This Row],[Unemployed]]</f>
        <v>1872610</v>
      </c>
      <c r="E46" s="2">
        <v>10292</v>
      </c>
      <c r="F46" s="2">
        <v>1882902</v>
      </c>
      <c r="G46" s="2">
        <v>0.5</v>
      </c>
      <c r="H46" s="2">
        <f>Table_4__Unemployment_by_Age[[#This Row],[Unemployed]]/Table_4__Unemployment_by_Age[[#This Row],[Total_Labour_Force]]*100</f>
        <v>0.54660306271914305</v>
      </c>
      <c r="I46" s="2">
        <f>Table_4__Unemployment_by_Age[[#This Row],[Employed]]+Table_4__Unemployment_by_Age[[#This Row],[Unemployed]]</f>
        <v>1882902</v>
      </c>
    </row>
    <row r="47" spans="1:9" x14ac:dyDescent="0.25">
      <c r="A47" s="1">
        <v>2020</v>
      </c>
      <c r="B47">
        <v>1</v>
      </c>
      <c r="C47" s="1" t="s">
        <v>15</v>
      </c>
      <c r="D47" s="2">
        <f>Table_4__Unemployment_by_Age[[#This Row],[Total_Labour_Force]]-Table_4__Unemployment_by_Age[[#This Row],[Unemployed]]</f>
        <v>1272840</v>
      </c>
      <c r="E47" s="2">
        <v>8909</v>
      </c>
      <c r="F47" s="2">
        <v>1281749</v>
      </c>
      <c r="G47" s="2">
        <v>0.7</v>
      </c>
      <c r="H47" s="2">
        <f>Table_4__Unemployment_by_Age[[#This Row],[Unemployed]]/Table_4__Unemployment_by_Age[[#This Row],[Total_Labour_Force]]*100</f>
        <v>0.69506588263380742</v>
      </c>
      <c r="I47" s="2">
        <f>Table_4__Unemployment_by_Age[[#This Row],[Employed]]+Table_4__Unemployment_by_Age[[#This Row],[Unemployed]]</f>
        <v>1281749</v>
      </c>
    </row>
    <row r="48" spans="1:9" x14ac:dyDescent="0.25">
      <c r="A48" s="1">
        <v>2020</v>
      </c>
      <c r="B48">
        <v>1</v>
      </c>
      <c r="C48" s="1" t="s">
        <v>16</v>
      </c>
      <c r="D48" s="2">
        <f>Table_4__Unemployment_by_Age[[#This Row],[Total_Labour_Force]]-Table_4__Unemployment_by_Age[[#This Row],[Unemployed]]</f>
        <v>992001</v>
      </c>
      <c r="E48" s="2">
        <v>3025</v>
      </c>
      <c r="F48" s="2">
        <v>995026</v>
      </c>
      <c r="G48" s="2">
        <v>0.3</v>
      </c>
      <c r="H48" s="2">
        <f>Table_4__Unemployment_by_Age[[#This Row],[Unemployed]]/Table_4__Unemployment_by_Age[[#This Row],[Total_Labour_Force]]*100</f>
        <v>0.30401215646626317</v>
      </c>
      <c r="I48" s="2">
        <f>Table_4__Unemployment_by_Age[[#This Row],[Employed]]+Table_4__Unemployment_by_Age[[#This Row],[Unemployed]]</f>
        <v>995026</v>
      </c>
    </row>
    <row r="49" spans="1:9" x14ac:dyDescent="0.25">
      <c r="A49" s="1">
        <v>2020</v>
      </c>
      <c r="B49">
        <v>1</v>
      </c>
      <c r="C49" s="1" t="s">
        <v>17</v>
      </c>
      <c r="D49" s="2">
        <f>Table_4__Unemployment_by_Age[[#This Row],[Total_Labour_Force]]-Table_4__Unemployment_by_Age[[#This Row],[Unemployed]]</f>
        <v>713072</v>
      </c>
      <c r="E49" s="2">
        <v>8995</v>
      </c>
      <c r="F49" s="2">
        <v>722067</v>
      </c>
      <c r="G49" s="2">
        <v>1.2</v>
      </c>
      <c r="H49" s="2">
        <f>Table_4__Unemployment_by_Age[[#This Row],[Unemployed]]/Table_4__Unemployment_by_Age[[#This Row],[Total_Labour_Force]]*100</f>
        <v>1.2457292744302122</v>
      </c>
      <c r="I49" s="2">
        <f>Table_4__Unemployment_by_Age[[#This Row],[Employed]]+Table_4__Unemployment_by_Age[[#This Row],[Unemployed]]</f>
        <v>722067</v>
      </c>
    </row>
    <row r="50" spans="1:9" x14ac:dyDescent="0.25">
      <c r="A50" s="1">
        <v>2020</v>
      </c>
      <c r="B50">
        <v>1</v>
      </c>
      <c r="C50" s="1" t="s">
        <v>11</v>
      </c>
      <c r="D50" s="2">
        <f>Table_4__Unemployment_by_Age[[#This Row],[Total_Labour_Force]]-Table_4__Unemployment_by_Age[[#This Row],[Unemployed]]</f>
        <v>17586961</v>
      </c>
      <c r="E50" s="2">
        <v>961666</v>
      </c>
      <c r="F50" s="2">
        <v>18548627</v>
      </c>
      <c r="G50" s="2">
        <v>5.2</v>
      </c>
      <c r="H50" s="2">
        <f>Table_4__Unemployment_by_Age[[#This Row],[Unemployed]]/Table_4__Unemployment_by_Age[[#This Row],[Total_Labour_Force]]*100</f>
        <v>5.1845670302173845</v>
      </c>
      <c r="I50" s="2">
        <f>Table_4__Unemployment_by_Age[[#This Row],[Employed]]+Table_4__Unemployment_by_Age[[#This Row],[Unemployed]]</f>
        <v>18548627</v>
      </c>
    </row>
    <row r="51" spans="1:9" x14ac:dyDescent="0.25">
      <c r="A51" s="1">
        <v>2020</v>
      </c>
      <c r="B51">
        <v>2</v>
      </c>
      <c r="C51" s="1" t="s">
        <v>7</v>
      </c>
      <c r="D51" s="2">
        <f>Table_4__Unemployment_by_Age[[#This Row],[Total_Labour_Force]]-Table_4__Unemployment_by_Age[[#This Row],[Unemployed]]</f>
        <v>1234015</v>
      </c>
      <c r="E51" s="2">
        <v>116229</v>
      </c>
      <c r="F51" s="2">
        <v>1350244</v>
      </c>
      <c r="G51" s="2">
        <v>8.6</v>
      </c>
      <c r="H51" s="2">
        <f>Table_4__Unemployment_by_Age[[#This Row],[Unemployed]]/Table_4__Unemployment_by_Age[[#This Row],[Total_Labour_Force]]*100</f>
        <v>8.6079997393063774</v>
      </c>
      <c r="I51" s="2">
        <f>Table_4__Unemployment_by_Age[[#This Row],[Employed]]+Table_4__Unemployment_by_Age[[#This Row],[Unemployed]]</f>
        <v>1350244</v>
      </c>
    </row>
    <row r="52" spans="1:9" x14ac:dyDescent="0.25">
      <c r="A52" s="1">
        <v>2020</v>
      </c>
      <c r="B52">
        <v>2</v>
      </c>
      <c r="C52" s="1" t="s">
        <v>8</v>
      </c>
      <c r="D52" s="2">
        <f>Table_4__Unemployment_by_Age[[#This Row],[Total_Labour_Force]]-Table_4__Unemployment_by_Age[[#This Row],[Unemployed]]</f>
        <v>1840728</v>
      </c>
      <c r="E52" s="2">
        <v>544414</v>
      </c>
      <c r="F52" s="2">
        <v>2385142</v>
      </c>
      <c r="G52" s="2">
        <v>22.8</v>
      </c>
      <c r="H52" s="2">
        <f>Table_4__Unemployment_by_Age[[#This Row],[Unemployed]]/Table_4__Unemployment_by_Age[[#This Row],[Total_Labour_Force]]*100</f>
        <v>22.825223823151831</v>
      </c>
      <c r="I52" s="2">
        <f>Table_4__Unemployment_by_Age[[#This Row],[Employed]]+Table_4__Unemployment_by_Age[[#This Row],[Unemployed]]</f>
        <v>2385142</v>
      </c>
    </row>
    <row r="53" spans="1:9" x14ac:dyDescent="0.25">
      <c r="A53" s="1">
        <v>2020</v>
      </c>
      <c r="B53">
        <v>2</v>
      </c>
      <c r="C53" s="1" t="s">
        <v>9</v>
      </c>
      <c r="D53" s="2">
        <f>Table_4__Unemployment_by_Age[[#This Row],[Total_Labour_Force]]-Table_4__Unemployment_by_Age[[#This Row],[Unemployed]]</f>
        <v>2210250</v>
      </c>
      <c r="E53" s="2">
        <v>614052</v>
      </c>
      <c r="F53" s="2">
        <v>2824302</v>
      </c>
      <c r="G53" s="2">
        <v>21.7</v>
      </c>
      <c r="H53" s="2">
        <f>Table_4__Unemployment_by_Age[[#This Row],[Unemployed]]/Table_4__Unemployment_by_Age[[#This Row],[Total_Labour_Force]]*100</f>
        <v>21.741725920245074</v>
      </c>
      <c r="I53" s="2">
        <f>Table_4__Unemployment_by_Age[[#This Row],[Employed]]+Table_4__Unemployment_by_Age[[#This Row],[Unemployed]]</f>
        <v>2824302</v>
      </c>
    </row>
    <row r="54" spans="1:9" x14ac:dyDescent="0.25">
      <c r="A54" s="1">
        <v>2020</v>
      </c>
      <c r="B54">
        <v>2</v>
      </c>
      <c r="C54" s="1" t="s">
        <v>10</v>
      </c>
      <c r="D54" s="2">
        <f>Table_4__Unemployment_by_Age[[#This Row],[Total_Labour_Force]]-Table_4__Unemployment_by_Age[[#This Row],[Unemployed]]</f>
        <v>2400474</v>
      </c>
      <c r="E54" s="2">
        <v>282969</v>
      </c>
      <c r="F54" s="2">
        <v>2683443</v>
      </c>
      <c r="G54" s="2">
        <v>10.5</v>
      </c>
      <c r="H54" s="2">
        <f>Table_4__Unemployment_by_Age[[#This Row],[Unemployed]]/Table_4__Unemployment_by_Age[[#This Row],[Total_Labour_Force]]*100</f>
        <v>10.544997601961361</v>
      </c>
      <c r="I54" s="2">
        <f>Table_4__Unemployment_by_Age[[#This Row],[Employed]]+Table_4__Unemployment_by_Age[[#This Row],[Unemployed]]</f>
        <v>2683443</v>
      </c>
    </row>
    <row r="55" spans="1:9" x14ac:dyDescent="0.25">
      <c r="A55" s="1">
        <v>2020</v>
      </c>
      <c r="B55">
        <v>2</v>
      </c>
      <c r="C55" s="1" t="s">
        <v>12</v>
      </c>
      <c r="D55" s="2">
        <f>Table_4__Unemployment_by_Age[[#This Row],[Total_Labour_Force]]-Table_4__Unemployment_by_Age[[#This Row],[Unemployed]]</f>
        <v>2034730</v>
      </c>
      <c r="E55" s="2">
        <v>117192</v>
      </c>
      <c r="F55" s="2">
        <v>2151922</v>
      </c>
      <c r="G55" s="2">
        <v>5.4</v>
      </c>
      <c r="H55" s="2">
        <f>Table_4__Unemployment_by_Age[[#This Row],[Unemployed]]/Table_4__Unemployment_by_Age[[#This Row],[Total_Labour_Force]]*100</f>
        <v>5.4459222964401119</v>
      </c>
      <c r="I55" s="2">
        <f>Table_4__Unemployment_by_Age[[#This Row],[Employed]]+Table_4__Unemployment_by_Age[[#This Row],[Unemployed]]</f>
        <v>2151922</v>
      </c>
    </row>
    <row r="56" spans="1:9" x14ac:dyDescent="0.25">
      <c r="A56" s="1">
        <v>2020</v>
      </c>
      <c r="B56">
        <v>2</v>
      </c>
      <c r="C56" s="1" t="s">
        <v>13</v>
      </c>
      <c r="D56" s="2">
        <f>Table_4__Unemployment_by_Age[[#This Row],[Total_Labour_Force]]-Table_4__Unemployment_by_Age[[#This Row],[Unemployed]]</f>
        <v>2022431</v>
      </c>
      <c r="E56" s="2">
        <v>67462</v>
      </c>
      <c r="F56" s="2">
        <v>2089893</v>
      </c>
      <c r="G56" s="2">
        <v>3.2</v>
      </c>
      <c r="H56" s="2">
        <f>Table_4__Unemployment_by_Age[[#This Row],[Unemployed]]/Table_4__Unemployment_by_Age[[#This Row],[Total_Labour_Force]]*100</f>
        <v>3.2280121518182989</v>
      </c>
      <c r="I56" s="2">
        <f>Table_4__Unemployment_by_Age[[#This Row],[Employed]]+Table_4__Unemployment_by_Age[[#This Row],[Unemployed]]</f>
        <v>2089893</v>
      </c>
    </row>
    <row r="57" spans="1:9" x14ac:dyDescent="0.25">
      <c r="A57" s="1">
        <v>2020</v>
      </c>
      <c r="B57">
        <v>2</v>
      </c>
      <c r="C57" s="1" t="s">
        <v>14</v>
      </c>
      <c r="D57" s="2">
        <f>Table_4__Unemployment_by_Age[[#This Row],[Total_Labour_Force]]-Table_4__Unemployment_by_Age[[#This Row],[Unemployed]]</f>
        <v>1808673</v>
      </c>
      <c r="E57" s="2">
        <v>39589</v>
      </c>
      <c r="F57" s="2">
        <v>1848262</v>
      </c>
      <c r="G57" s="2">
        <v>2.1</v>
      </c>
      <c r="H57" s="2">
        <f>Table_4__Unemployment_by_Age[[#This Row],[Unemployed]]/Table_4__Unemployment_by_Age[[#This Row],[Total_Labour_Force]]*100</f>
        <v>2.1419582288658212</v>
      </c>
      <c r="I57" s="2">
        <f>Table_4__Unemployment_by_Age[[#This Row],[Employed]]+Table_4__Unemployment_by_Age[[#This Row],[Unemployed]]</f>
        <v>1848262</v>
      </c>
    </row>
    <row r="58" spans="1:9" x14ac:dyDescent="0.25">
      <c r="A58" s="1">
        <v>2020</v>
      </c>
      <c r="B58">
        <v>2</v>
      </c>
      <c r="C58" s="1" t="s">
        <v>15</v>
      </c>
      <c r="D58" s="2">
        <f>Table_4__Unemployment_by_Age[[#This Row],[Total_Labour_Force]]-Table_4__Unemployment_by_Age[[#This Row],[Unemployed]]</f>
        <v>1164202</v>
      </c>
      <c r="E58" s="2">
        <v>52575</v>
      </c>
      <c r="F58" s="2">
        <v>1216777</v>
      </c>
      <c r="G58" s="2">
        <v>4.3</v>
      </c>
      <c r="H58" s="2">
        <f>Table_4__Unemployment_by_Age[[#This Row],[Unemployed]]/Table_4__Unemployment_by_Age[[#This Row],[Total_Labour_Force]]*100</f>
        <v>4.3208410415384249</v>
      </c>
      <c r="I58" s="2">
        <f>Table_4__Unemployment_by_Age[[#This Row],[Employed]]+Table_4__Unemployment_by_Age[[#This Row],[Unemployed]]</f>
        <v>1216777</v>
      </c>
    </row>
    <row r="59" spans="1:9" x14ac:dyDescent="0.25">
      <c r="A59" s="1">
        <v>2020</v>
      </c>
      <c r="B59">
        <v>2</v>
      </c>
      <c r="C59" s="1" t="s">
        <v>16</v>
      </c>
      <c r="D59" s="2">
        <f>Table_4__Unemployment_by_Age[[#This Row],[Total_Labour_Force]]-Table_4__Unemployment_by_Age[[#This Row],[Unemployed]]</f>
        <v>978955</v>
      </c>
      <c r="E59" s="2">
        <v>29884</v>
      </c>
      <c r="F59" s="2">
        <v>1008839</v>
      </c>
      <c r="G59" s="2">
        <v>3</v>
      </c>
      <c r="H59" s="2">
        <f>Table_4__Unemployment_by_Age[[#This Row],[Unemployed]]/Table_4__Unemployment_by_Age[[#This Row],[Total_Labour_Force]]*100</f>
        <v>2.9622169642529679</v>
      </c>
      <c r="I59" s="2">
        <f>Table_4__Unemployment_by_Age[[#This Row],[Employed]]+Table_4__Unemployment_by_Age[[#This Row],[Unemployed]]</f>
        <v>1008839</v>
      </c>
    </row>
    <row r="60" spans="1:9" x14ac:dyDescent="0.25">
      <c r="A60" s="1">
        <v>2020</v>
      </c>
      <c r="B60">
        <v>2</v>
      </c>
      <c r="C60" s="1" t="s">
        <v>17</v>
      </c>
      <c r="D60" s="2">
        <f>Table_4__Unemployment_by_Age[[#This Row],[Total_Labour_Force]]-Table_4__Unemployment_by_Age[[#This Row],[Unemployed]]</f>
        <v>680994</v>
      </c>
      <c r="E60" s="2">
        <v>17784</v>
      </c>
      <c r="F60" s="2">
        <v>698778</v>
      </c>
      <c r="G60" s="2">
        <v>2.5</v>
      </c>
      <c r="H60" s="2">
        <f>Table_4__Unemployment_by_Age[[#This Row],[Unemployed]]/Table_4__Unemployment_by_Age[[#This Row],[Total_Labour_Force]]*100</f>
        <v>2.5450142963859768</v>
      </c>
      <c r="I60" s="2">
        <f>Table_4__Unemployment_by_Age[[#This Row],[Employed]]+Table_4__Unemployment_by_Age[[#This Row],[Unemployed]]</f>
        <v>698778</v>
      </c>
    </row>
    <row r="61" spans="1:9" x14ac:dyDescent="0.25">
      <c r="A61" s="1">
        <v>2020</v>
      </c>
      <c r="B61">
        <v>2</v>
      </c>
      <c r="C61" s="1" t="s">
        <v>11</v>
      </c>
      <c r="D61" s="2">
        <f>Table_4__Unemployment_by_Age[[#This Row],[Total_Labour_Force]]-Table_4__Unemployment_by_Age[[#This Row],[Unemployed]]</f>
        <v>15870357</v>
      </c>
      <c r="E61" s="2">
        <v>1841918</v>
      </c>
      <c r="F61" s="2">
        <v>17712275</v>
      </c>
      <c r="G61" s="2">
        <v>10.4</v>
      </c>
      <c r="H61" s="2">
        <f>Table_4__Unemployment_by_Age[[#This Row],[Unemployed]]/Table_4__Unemployment_by_Age[[#This Row],[Total_Labour_Force]]*100</f>
        <v>10.399104575781484</v>
      </c>
      <c r="I61" s="2">
        <f>Table_4__Unemployment_by_Age[[#This Row],[Employed]]+Table_4__Unemployment_by_Age[[#This Row],[Unemployed]]</f>
        <v>17712275</v>
      </c>
    </row>
    <row r="62" spans="1:9" x14ac:dyDescent="0.25">
      <c r="A62" s="1">
        <v>2020</v>
      </c>
      <c r="B62">
        <v>3</v>
      </c>
      <c r="C62" s="1" t="s">
        <v>7</v>
      </c>
      <c r="D62" s="2">
        <f>Table_4__Unemployment_by_Age[[#This Row],[Total_Labour_Force]]-Table_4__Unemployment_by_Age[[#This Row],[Unemployed]]</f>
        <v>1528441</v>
      </c>
      <c r="E62" s="2">
        <v>47430</v>
      </c>
      <c r="F62" s="2">
        <v>1575871</v>
      </c>
      <c r="G62" s="2">
        <v>3</v>
      </c>
      <c r="H62" s="2">
        <f>Table_4__Unemployment_by_Age[[#This Row],[Unemployed]]/Table_4__Unemployment_by_Age[[#This Row],[Total_Labour_Force]]*100</f>
        <v>3.0097641240939139</v>
      </c>
      <c r="I62" s="2">
        <f>Table_4__Unemployment_by_Age[[#This Row],[Employed]]+Table_4__Unemployment_by_Age[[#This Row],[Unemployed]]</f>
        <v>1575871</v>
      </c>
    </row>
    <row r="63" spans="1:9" x14ac:dyDescent="0.25">
      <c r="A63" s="1">
        <v>2020</v>
      </c>
      <c r="B63">
        <v>3</v>
      </c>
      <c r="C63" s="1" t="s">
        <v>8</v>
      </c>
      <c r="D63" s="2">
        <f>Table_4__Unemployment_by_Age[[#This Row],[Total_Labour_Force]]-Table_4__Unemployment_by_Age[[#This Row],[Unemployed]]</f>
        <v>2108803</v>
      </c>
      <c r="E63" s="2">
        <v>402416</v>
      </c>
      <c r="F63" s="2">
        <v>2511219</v>
      </c>
      <c r="G63" s="2">
        <v>16</v>
      </c>
      <c r="H63" s="2">
        <f>Table_4__Unemployment_by_Age[[#This Row],[Unemployed]]/Table_4__Unemployment_by_Age[[#This Row],[Total_Labour_Force]]*100</f>
        <v>16.024727433170902</v>
      </c>
      <c r="I63" s="2">
        <f>Table_4__Unemployment_by_Age[[#This Row],[Employed]]+Table_4__Unemployment_by_Age[[#This Row],[Unemployed]]</f>
        <v>2511219</v>
      </c>
    </row>
    <row r="64" spans="1:9" x14ac:dyDescent="0.25">
      <c r="A64" s="1">
        <v>2020</v>
      </c>
      <c r="B64">
        <v>3</v>
      </c>
      <c r="C64" s="1" t="s">
        <v>9</v>
      </c>
      <c r="D64" s="2">
        <f>Table_4__Unemployment_by_Age[[#This Row],[Total_Labour_Force]]-Table_4__Unemployment_by_Age[[#This Row],[Unemployed]]</f>
        <v>2831487</v>
      </c>
      <c r="E64" s="2">
        <v>241920</v>
      </c>
      <c r="F64" s="2">
        <v>3073407</v>
      </c>
      <c r="G64" s="2">
        <v>7.9</v>
      </c>
      <c r="H64" s="2">
        <f>Table_4__Unemployment_by_Age[[#This Row],[Unemployed]]/Table_4__Unemployment_by_Age[[#This Row],[Total_Labour_Force]]*100</f>
        <v>7.8713948396681594</v>
      </c>
      <c r="I64" s="2">
        <f>Table_4__Unemployment_by_Age[[#This Row],[Employed]]+Table_4__Unemployment_by_Age[[#This Row],[Unemployed]]</f>
        <v>3073407</v>
      </c>
    </row>
    <row r="65" spans="1:9" x14ac:dyDescent="0.25">
      <c r="A65" s="1">
        <v>2020</v>
      </c>
      <c r="B65">
        <v>3</v>
      </c>
      <c r="C65" s="1" t="s">
        <v>10</v>
      </c>
      <c r="D65" s="2">
        <f>Table_4__Unemployment_by_Age[[#This Row],[Total_Labour_Force]]-Table_4__Unemployment_by_Age[[#This Row],[Unemployed]]</f>
        <v>2839510</v>
      </c>
      <c r="E65" s="2">
        <v>116580</v>
      </c>
      <c r="F65" s="2">
        <v>2956090</v>
      </c>
      <c r="G65" s="2">
        <v>3.9</v>
      </c>
      <c r="H65" s="2">
        <f>Table_4__Unemployment_by_Age[[#This Row],[Unemployed]]/Table_4__Unemployment_by_Age[[#This Row],[Total_Labour_Force]]*100</f>
        <v>3.943722958367303</v>
      </c>
      <c r="I65" s="2">
        <f>Table_4__Unemployment_by_Age[[#This Row],[Employed]]+Table_4__Unemployment_by_Age[[#This Row],[Unemployed]]</f>
        <v>2956090</v>
      </c>
    </row>
    <row r="66" spans="1:9" x14ac:dyDescent="0.25">
      <c r="A66" s="1">
        <v>2020</v>
      </c>
      <c r="B66">
        <v>3</v>
      </c>
      <c r="C66" s="1" t="s">
        <v>12</v>
      </c>
      <c r="D66" s="2">
        <f>Table_4__Unemployment_by_Age[[#This Row],[Total_Labour_Force]]-Table_4__Unemployment_by_Age[[#This Row],[Unemployed]]</f>
        <v>2281410</v>
      </c>
      <c r="E66" s="2">
        <v>47430</v>
      </c>
      <c r="F66" s="2">
        <v>2328840</v>
      </c>
      <c r="G66" s="2">
        <v>2</v>
      </c>
      <c r="H66" s="2">
        <f>Table_4__Unemployment_by_Age[[#This Row],[Unemployed]]/Table_4__Unemployment_by_Age[[#This Row],[Total_Labour_Force]]*100</f>
        <v>2.0366362652651104</v>
      </c>
      <c r="I66" s="2">
        <f>Table_4__Unemployment_by_Age[[#This Row],[Employed]]+Table_4__Unemployment_by_Age[[#This Row],[Unemployed]]</f>
        <v>2328840</v>
      </c>
    </row>
    <row r="67" spans="1:9" x14ac:dyDescent="0.25">
      <c r="A67" s="1">
        <v>2020</v>
      </c>
      <c r="B67">
        <v>3</v>
      </c>
      <c r="C67" s="1" t="s">
        <v>13</v>
      </c>
      <c r="D67" s="2">
        <f>Table_4__Unemployment_by_Age[[#This Row],[Total_Labour_Force]]-Table_4__Unemployment_by_Age[[#This Row],[Unemployed]]</f>
        <v>1973814</v>
      </c>
      <c r="E67" s="2">
        <v>33459</v>
      </c>
      <c r="F67" s="2">
        <v>2007273</v>
      </c>
      <c r="G67" s="2">
        <v>1.7</v>
      </c>
      <c r="H67" s="2">
        <f>Table_4__Unemployment_by_Age[[#This Row],[Unemployed]]/Table_4__Unemployment_by_Age[[#This Row],[Total_Labour_Force]]*100</f>
        <v>1.666888360477125</v>
      </c>
      <c r="I67" s="2">
        <f>Table_4__Unemployment_by_Age[[#This Row],[Employed]]+Table_4__Unemployment_by_Age[[#This Row],[Unemployed]]</f>
        <v>2007273</v>
      </c>
    </row>
    <row r="68" spans="1:9" x14ac:dyDescent="0.25">
      <c r="A68" s="1">
        <v>2020</v>
      </c>
      <c r="B68">
        <v>3</v>
      </c>
      <c r="C68" s="1" t="s">
        <v>14</v>
      </c>
      <c r="D68" s="2">
        <f>Table_4__Unemployment_by_Age[[#This Row],[Total_Labour_Force]]-Table_4__Unemployment_by_Age[[#This Row],[Unemployed]]</f>
        <v>1599679</v>
      </c>
      <c r="E68" s="2">
        <v>15843</v>
      </c>
      <c r="F68" s="2">
        <v>1615522</v>
      </c>
      <c r="G68" s="2">
        <v>1</v>
      </c>
      <c r="H68" s="2">
        <f>Table_4__Unemployment_by_Age[[#This Row],[Unemployed]]/Table_4__Unemployment_by_Age[[#This Row],[Total_Labour_Force]]*100</f>
        <v>0.98067373889058773</v>
      </c>
      <c r="I68" s="2">
        <f>Table_4__Unemployment_by_Age[[#This Row],[Employed]]+Table_4__Unemployment_by_Age[[#This Row],[Unemployed]]</f>
        <v>1615522</v>
      </c>
    </row>
    <row r="69" spans="1:9" x14ac:dyDescent="0.25">
      <c r="A69" s="1">
        <v>2020</v>
      </c>
      <c r="B69">
        <v>3</v>
      </c>
      <c r="C69" s="1" t="s">
        <v>15</v>
      </c>
      <c r="D69" s="2">
        <f>Table_4__Unemployment_by_Age[[#This Row],[Total_Labour_Force]]-Table_4__Unemployment_by_Age[[#This Row],[Unemployed]]</f>
        <v>1156054</v>
      </c>
      <c r="E69" s="2">
        <v>7652</v>
      </c>
      <c r="F69" s="2">
        <v>1163706</v>
      </c>
      <c r="G69" s="2">
        <v>0.7</v>
      </c>
      <c r="H69" s="2">
        <f>Table_4__Unemployment_by_Age[[#This Row],[Unemployed]]/Table_4__Unemployment_by_Age[[#This Row],[Total_Labour_Force]]*100</f>
        <v>0.65755439947890615</v>
      </c>
      <c r="I69" s="2">
        <f>Table_4__Unemployment_by_Age[[#This Row],[Employed]]+Table_4__Unemployment_by_Age[[#This Row],[Unemployed]]</f>
        <v>1163706</v>
      </c>
    </row>
    <row r="70" spans="1:9" x14ac:dyDescent="0.25">
      <c r="A70" s="1">
        <v>2020</v>
      </c>
      <c r="B70">
        <v>3</v>
      </c>
      <c r="C70" s="1" t="s">
        <v>16</v>
      </c>
      <c r="D70" s="2">
        <f>Table_4__Unemployment_by_Age[[#This Row],[Total_Labour_Force]]-Table_4__Unemployment_by_Age[[#This Row],[Unemployed]]</f>
        <v>989433</v>
      </c>
      <c r="E70" s="2">
        <v>4937</v>
      </c>
      <c r="F70" s="2">
        <v>994370</v>
      </c>
      <c r="G70" s="2">
        <v>0.5</v>
      </c>
      <c r="H70" s="2">
        <f>Table_4__Unemployment_by_Age[[#This Row],[Unemployed]]/Table_4__Unemployment_by_Age[[#This Row],[Total_Labour_Force]]*100</f>
        <v>0.49649526836087171</v>
      </c>
      <c r="I70" s="2">
        <f>Table_4__Unemployment_by_Age[[#This Row],[Employed]]+Table_4__Unemployment_by_Age[[#This Row],[Unemployed]]</f>
        <v>994370</v>
      </c>
    </row>
    <row r="71" spans="1:9" x14ac:dyDescent="0.25">
      <c r="A71" s="1">
        <v>2020</v>
      </c>
      <c r="B71">
        <v>3</v>
      </c>
      <c r="C71" s="1" t="s">
        <v>17</v>
      </c>
      <c r="D71" s="2">
        <f>Table_4__Unemployment_by_Age[[#This Row],[Total_Labour_Force]]-Table_4__Unemployment_by_Age[[#This Row],[Unemployed]]</f>
        <v>675023</v>
      </c>
      <c r="E71" s="2">
        <v>2100</v>
      </c>
      <c r="F71" s="2">
        <v>677123</v>
      </c>
      <c r="G71" s="2">
        <v>0.3</v>
      </c>
      <c r="H71" s="2">
        <f>Table_4__Unemployment_by_Age[[#This Row],[Unemployed]]/Table_4__Unemployment_by_Age[[#This Row],[Total_Labour_Force]]*100</f>
        <v>0.31013567697449357</v>
      </c>
      <c r="I71" s="2">
        <f>Table_4__Unemployment_by_Age[[#This Row],[Employed]]+Table_4__Unemployment_by_Age[[#This Row],[Unemployed]]</f>
        <v>677123</v>
      </c>
    </row>
    <row r="72" spans="1:9" x14ac:dyDescent="0.25">
      <c r="A72" s="1">
        <v>2020</v>
      </c>
      <c r="B72">
        <v>3</v>
      </c>
      <c r="C72" s="1" t="s">
        <v>11</v>
      </c>
      <c r="D72" s="2">
        <f>Table_4__Unemployment_by_Age[[#This Row],[Total_Labour_Force]]-Table_4__Unemployment_by_Age[[#This Row],[Unemployed]]</f>
        <v>17674570</v>
      </c>
      <c r="E72" s="2">
        <v>1368606</v>
      </c>
      <c r="F72" s="2">
        <v>19043176</v>
      </c>
      <c r="G72" s="2">
        <v>7.2</v>
      </c>
      <c r="H72" s="2">
        <f>Table_4__Unemployment_by_Age[[#This Row],[Unemployed]]/Table_4__Unemployment_by_Age[[#This Row],[Total_Labour_Force]]*100</f>
        <v>7.1868579064752653</v>
      </c>
      <c r="I72" s="2">
        <f>Table_4__Unemployment_by_Age[[#This Row],[Employed]]+Table_4__Unemployment_by_Age[[#This Row],[Unemployed]]</f>
        <v>19043176</v>
      </c>
    </row>
    <row r="73" spans="1:9" x14ac:dyDescent="0.25">
      <c r="A73" s="1">
        <v>2020</v>
      </c>
      <c r="B73">
        <v>4</v>
      </c>
      <c r="C73" s="1" t="s">
        <v>7</v>
      </c>
      <c r="D73" s="2">
        <f>Table_4__Unemployment_by_Age[[#This Row],[Total_Labour_Force]]-Table_4__Unemployment_by_Age[[#This Row],[Unemployed]]</f>
        <v>1710336</v>
      </c>
      <c r="E73" s="2">
        <v>73933</v>
      </c>
      <c r="F73" s="2">
        <v>1784269</v>
      </c>
      <c r="G73" s="2">
        <v>4.0999999999999996</v>
      </c>
      <c r="H73" s="2">
        <f>Table_4__Unemployment_by_Age[[#This Row],[Unemployed]]/Table_4__Unemployment_by_Age[[#This Row],[Total_Labour_Force]]*100</f>
        <v>4.1436016654439438</v>
      </c>
      <c r="I73" s="2">
        <f>Table_4__Unemployment_by_Age[[#This Row],[Employed]]+Table_4__Unemployment_by_Age[[#This Row],[Unemployed]]</f>
        <v>1784269</v>
      </c>
    </row>
    <row r="74" spans="1:9" x14ac:dyDescent="0.25">
      <c r="A74" s="1">
        <v>2020</v>
      </c>
      <c r="B74">
        <v>4</v>
      </c>
      <c r="C74" s="1" t="s">
        <v>8</v>
      </c>
      <c r="D74" s="2">
        <f>Table_4__Unemployment_by_Age[[#This Row],[Total_Labour_Force]]-Table_4__Unemployment_by_Age[[#This Row],[Unemployed]]</f>
        <v>2138628</v>
      </c>
      <c r="E74" s="2">
        <v>352708</v>
      </c>
      <c r="F74" s="2">
        <v>2491336</v>
      </c>
      <c r="G74" s="2">
        <v>14.2</v>
      </c>
      <c r="H74" s="2">
        <f>Table_4__Unemployment_by_Age[[#This Row],[Unemployed]]/Table_4__Unemployment_by_Age[[#This Row],[Total_Labour_Force]]*100</f>
        <v>14.157383829399164</v>
      </c>
      <c r="I74" s="2">
        <f>Table_4__Unemployment_by_Age[[#This Row],[Employed]]+Table_4__Unemployment_by_Age[[#This Row],[Unemployed]]</f>
        <v>2491336</v>
      </c>
    </row>
    <row r="75" spans="1:9" x14ac:dyDescent="0.25">
      <c r="A75" s="1">
        <v>2020</v>
      </c>
      <c r="B75">
        <v>4</v>
      </c>
      <c r="C75" s="1" t="s">
        <v>9</v>
      </c>
      <c r="D75" s="2">
        <f>Table_4__Unemployment_by_Age[[#This Row],[Total_Labour_Force]]-Table_4__Unemployment_by_Age[[#This Row],[Unemployed]]</f>
        <v>2767852</v>
      </c>
      <c r="E75" s="2">
        <v>224775</v>
      </c>
      <c r="F75" s="2">
        <v>2992627</v>
      </c>
      <c r="G75" s="2">
        <v>7.5</v>
      </c>
      <c r="H75" s="2">
        <f>Table_4__Unemployment_by_Age[[#This Row],[Unemployed]]/Table_4__Unemployment_by_Age[[#This Row],[Total_Labour_Force]]*100</f>
        <v>7.5109594346371935</v>
      </c>
      <c r="I75" s="2">
        <f>Table_4__Unemployment_by_Age[[#This Row],[Employed]]+Table_4__Unemployment_by_Age[[#This Row],[Unemployed]]</f>
        <v>2992627</v>
      </c>
    </row>
    <row r="76" spans="1:9" x14ac:dyDescent="0.25">
      <c r="A76" s="1">
        <v>2020</v>
      </c>
      <c r="B76">
        <v>4</v>
      </c>
      <c r="C76" s="1" t="s">
        <v>10</v>
      </c>
      <c r="D76" s="2">
        <f>Table_4__Unemployment_by_Age[[#This Row],[Total_Labour_Force]]-Table_4__Unemployment_by_Age[[#This Row],[Unemployed]]</f>
        <v>2932171</v>
      </c>
      <c r="E76" s="2">
        <v>87846</v>
      </c>
      <c r="F76" s="2">
        <v>3020017</v>
      </c>
      <c r="G76" s="2">
        <v>2.9</v>
      </c>
      <c r="H76" s="2">
        <f>Table_4__Unemployment_by_Age[[#This Row],[Unemployed]]/Table_4__Unemployment_by_Age[[#This Row],[Total_Labour_Force]]*100</f>
        <v>2.9087915730275689</v>
      </c>
      <c r="I76" s="2">
        <f>Table_4__Unemployment_by_Age[[#This Row],[Employed]]+Table_4__Unemployment_by_Age[[#This Row],[Unemployed]]</f>
        <v>3020017</v>
      </c>
    </row>
    <row r="77" spans="1:9" x14ac:dyDescent="0.25">
      <c r="A77" s="1">
        <v>2020</v>
      </c>
      <c r="B77">
        <v>4</v>
      </c>
      <c r="C77" s="1" t="s">
        <v>12</v>
      </c>
      <c r="D77" s="2">
        <f>Table_4__Unemployment_by_Age[[#This Row],[Total_Labour_Force]]-Table_4__Unemployment_by_Age[[#This Row],[Unemployed]]</f>
        <v>2266059</v>
      </c>
      <c r="E77" s="2">
        <v>36594</v>
      </c>
      <c r="F77" s="2">
        <v>2302653</v>
      </c>
      <c r="G77" s="2">
        <v>1.6</v>
      </c>
      <c r="H77" s="2">
        <f>Table_4__Unemployment_by_Age[[#This Row],[Unemployed]]/Table_4__Unemployment_by_Age[[#This Row],[Total_Labour_Force]]*100</f>
        <v>1.5892103586602064</v>
      </c>
      <c r="I77" s="2">
        <f>Table_4__Unemployment_by_Age[[#This Row],[Employed]]+Table_4__Unemployment_by_Age[[#This Row],[Unemployed]]</f>
        <v>2302653</v>
      </c>
    </row>
    <row r="78" spans="1:9" x14ac:dyDescent="0.25">
      <c r="A78" s="1">
        <v>2020</v>
      </c>
      <c r="B78">
        <v>4</v>
      </c>
      <c r="C78" s="1" t="s">
        <v>13</v>
      </c>
      <c r="D78" s="2">
        <f>Table_4__Unemployment_by_Age[[#This Row],[Total_Labour_Force]]-Table_4__Unemployment_by_Age[[#This Row],[Unemployed]]</f>
        <v>1956680</v>
      </c>
      <c r="E78" s="2">
        <v>31743</v>
      </c>
      <c r="F78" s="2">
        <v>1988423</v>
      </c>
      <c r="G78" s="2">
        <v>1.6</v>
      </c>
      <c r="H78" s="2">
        <f>Table_4__Unemployment_by_Age[[#This Row],[Unemployed]]/Table_4__Unemployment_by_Age[[#This Row],[Total_Labour_Force]]*100</f>
        <v>1.5963907076110062</v>
      </c>
      <c r="I78" s="2">
        <f>Table_4__Unemployment_by_Age[[#This Row],[Employed]]+Table_4__Unemployment_by_Age[[#This Row],[Unemployed]]</f>
        <v>1988423</v>
      </c>
    </row>
    <row r="79" spans="1:9" x14ac:dyDescent="0.25">
      <c r="A79" s="1">
        <v>2020</v>
      </c>
      <c r="B79">
        <v>4</v>
      </c>
      <c r="C79" s="1" t="s">
        <v>14</v>
      </c>
      <c r="D79" s="2">
        <f>Table_4__Unemployment_by_Age[[#This Row],[Total_Labour_Force]]-Table_4__Unemployment_by_Age[[#This Row],[Unemployed]]</f>
        <v>1613255</v>
      </c>
      <c r="E79" s="2">
        <v>1999</v>
      </c>
      <c r="F79" s="2">
        <v>1615254</v>
      </c>
      <c r="G79" s="2">
        <v>0.1</v>
      </c>
      <c r="H79" s="2">
        <f>Table_4__Unemployment_by_Age[[#This Row],[Unemployed]]/Table_4__Unemployment_by_Age[[#This Row],[Total_Labour_Force]]*100</f>
        <v>0.12375762573564281</v>
      </c>
      <c r="I79" s="2">
        <f>Table_4__Unemployment_by_Age[[#This Row],[Employed]]+Table_4__Unemployment_by_Age[[#This Row],[Unemployed]]</f>
        <v>1615254</v>
      </c>
    </row>
    <row r="80" spans="1:9" x14ac:dyDescent="0.25">
      <c r="A80" s="1">
        <v>2020</v>
      </c>
      <c r="B80">
        <v>4</v>
      </c>
      <c r="C80" s="1" t="s">
        <v>15</v>
      </c>
      <c r="D80" s="2">
        <f>Table_4__Unemployment_by_Age[[#This Row],[Total_Labour_Force]]-Table_4__Unemployment_by_Age[[#This Row],[Unemployed]]</f>
        <v>1157971</v>
      </c>
      <c r="E80" s="2">
        <v>7652</v>
      </c>
      <c r="F80" s="2">
        <v>1165623</v>
      </c>
      <c r="G80" s="2">
        <v>0.7</v>
      </c>
      <c r="H80" s="2">
        <f>Table_4__Unemployment_by_Age[[#This Row],[Unemployed]]/Table_4__Unemployment_by_Age[[#This Row],[Total_Labour_Force]]*100</f>
        <v>0.65647297625390022</v>
      </c>
      <c r="I80" s="2">
        <f>Table_4__Unemployment_by_Age[[#This Row],[Employed]]+Table_4__Unemployment_by_Age[[#This Row],[Unemployed]]</f>
        <v>1165623</v>
      </c>
    </row>
    <row r="81" spans="1:9" x14ac:dyDescent="0.25">
      <c r="A81" s="1">
        <v>2020</v>
      </c>
      <c r="B81">
        <v>4</v>
      </c>
      <c r="C81" s="1" t="s">
        <v>16</v>
      </c>
      <c r="D81" s="2">
        <f>Table_4__Unemployment_by_Age[[#This Row],[Total_Labour_Force]]-Table_4__Unemployment_by_Age[[#This Row],[Unemployed]]</f>
        <v>954497</v>
      </c>
      <c r="E81" s="2">
        <v>9016</v>
      </c>
      <c r="F81" s="2">
        <v>963513</v>
      </c>
      <c r="G81" s="2">
        <v>0.9</v>
      </c>
      <c r="H81" s="2">
        <f>Table_4__Unemployment_by_Age[[#This Row],[Unemployed]]/Table_4__Unemployment_by_Age[[#This Row],[Total_Labour_Force]]*100</f>
        <v>0.93574243419652869</v>
      </c>
      <c r="I81" s="2">
        <f>Table_4__Unemployment_by_Age[[#This Row],[Employed]]+Table_4__Unemployment_by_Age[[#This Row],[Unemployed]]</f>
        <v>963513</v>
      </c>
    </row>
    <row r="82" spans="1:9" x14ac:dyDescent="0.25">
      <c r="A82" s="1">
        <v>2020</v>
      </c>
      <c r="B82">
        <v>4</v>
      </c>
      <c r="C82" s="1" t="s">
        <v>17</v>
      </c>
      <c r="D82" s="2">
        <f>Table_4__Unemployment_by_Age[[#This Row],[Total_Labour_Force]]-Table_4__Unemployment_by_Age[[#This Row],[Unemployed]]</f>
        <v>708902</v>
      </c>
      <c r="F82" s="2">
        <v>708902</v>
      </c>
      <c r="G82" s="2">
        <v>0</v>
      </c>
      <c r="H82" s="2">
        <f>Table_4__Unemployment_by_Age[[#This Row],[Unemployed]]/Table_4__Unemployment_by_Age[[#This Row],[Total_Labour_Force]]*100</f>
        <v>0</v>
      </c>
      <c r="I82" s="2">
        <f>Table_4__Unemployment_by_Age[[#This Row],[Employed]]+Table_4__Unemployment_by_Age[[#This Row],[Unemployed]]</f>
        <v>708902</v>
      </c>
    </row>
    <row r="83" spans="1:9" x14ac:dyDescent="0.25">
      <c r="A83" s="1">
        <v>2020</v>
      </c>
      <c r="B83">
        <v>4</v>
      </c>
      <c r="C83" s="1" t="s">
        <v>11</v>
      </c>
      <c r="D83" s="2">
        <f>Table_4__Unemployment_by_Age[[#This Row],[Total_Labour_Force]]-Table_4__Unemployment_by_Age[[#This Row],[Unemployed]]</f>
        <v>18095367</v>
      </c>
      <c r="E83" s="2">
        <v>1035625</v>
      </c>
      <c r="F83" s="2">
        <v>19130992</v>
      </c>
      <c r="G83" s="2">
        <v>5.4</v>
      </c>
      <c r="H83" s="2">
        <f>Table_4__Unemployment_by_Age[[#This Row],[Unemployed]]/Table_4__Unemployment_by_Age[[#This Row],[Total_Labour_Force]]*100</f>
        <v>5.4133366424490692</v>
      </c>
      <c r="I83" s="2">
        <f>Table_4__Unemployment_by_Age[[#This Row],[Employed]]+Table_4__Unemployment_by_Age[[#This Row],[Unemployed]]</f>
        <v>19130992</v>
      </c>
    </row>
    <row r="84" spans="1:9" x14ac:dyDescent="0.25">
      <c r="A84" s="1">
        <v>2021</v>
      </c>
      <c r="B84">
        <v>1</v>
      </c>
      <c r="C84" s="1" t="s">
        <v>7</v>
      </c>
      <c r="D84" s="2">
        <f>Table_4__Unemployment_by_Age[[#This Row],[Total_Labour_Force]]-Table_4__Unemployment_by_Age[[#This Row],[Unemployed]]</f>
        <v>1212706</v>
      </c>
      <c r="E84" s="2">
        <v>76337</v>
      </c>
      <c r="F84" s="2">
        <v>1289043</v>
      </c>
      <c r="G84" s="2">
        <v>5.9</v>
      </c>
      <c r="H84" s="2">
        <f>Table_4__Unemployment_by_Age[[#This Row],[Unemployed]]/Table_4__Unemployment_by_Age[[#This Row],[Total_Labour_Force]]*100</f>
        <v>5.921990189621293</v>
      </c>
      <c r="I84" s="2">
        <f>Table_4__Unemployment_by_Age[[#This Row],[Employed]]+Table_4__Unemployment_by_Age[[#This Row],[Unemployed]]</f>
        <v>1289043</v>
      </c>
    </row>
    <row r="85" spans="1:9" x14ac:dyDescent="0.25">
      <c r="A85" s="1">
        <v>2021</v>
      </c>
      <c r="B85">
        <v>1</v>
      </c>
      <c r="C85" s="1" t="s">
        <v>8</v>
      </c>
      <c r="D85" s="2">
        <f>Table_4__Unemployment_by_Age[[#This Row],[Total_Labour_Force]]-Table_4__Unemployment_by_Age[[#This Row],[Unemployed]]</f>
        <v>2007731</v>
      </c>
      <c r="E85" s="2">
        <v>405042</v>
      </c>
      <c r="F85" s="2">
        <v>2412773</v>
      </c>
      <c r="G85" s="2">
        <v>16.8</v>
      </c>
      <c r="H85" s="2">
        <f>Table_4__Unemployment_by_Age[[#This Row],[Unemployed]]/Table_4__Unemployment_by_Age[[#This Row],[Total_Labour_Force]]*100</f>
        <v>16.787406026178179</v>
      </c>
      <c r="I85" s="2">
        <f>Table_4__Unemployment_by_Age[[#This Row],[Employed]]+Table_4__Unemployment_by_Age[[#This Row],[Unemployed]]</f>
        <v>2412773</v>
      </c>
    </row>
    <row r="86" spans="1:9" x14ac:dyDescent="0.25">
      <c r="A86" s="1">
        <v>2021</v>
      </c>
      <c r="B86">
        <v>1</v>
      </c>
      <c r="C86" s="1" t="s">
        <v>9</v>
      </c>
      <c r="D86" s="2">
        <f>Table_4__Unemployment_by_Age[[#This Row],[Total_Labour_Force]]-Table_4__Unemployment_by_Age[[#This Row],[Unemployed]]</f>
        <v>2865364</v>
      </c>
      <c r="E86" s="2">
        <v>280883</v>
      </c>
      <c r="F86" s="2">
        <v>3146247</v>
      </c>
      <c r="G86" s="2">
        <v>8.9</v>
      </c>
      <c r="H86" s="2">
        <f>Table_4__Unemployment_by_Age[[#This Row],[Unemployed]]/Table_4__Unemployment_by_Age[[#This Row],[Total_Labour_Force]]*100</f>
        <v>8.9275571816198784</v>
      </c>
      <c r="I86" s="2">
        <f>Table_4__Unemployment_by_Age[[#This Row],[Employed]]+Table_4__Unemployment_by_Age[[#This Row],[Unemployed]]</f>
        <v>3146247</v>
      </c>
    </row>
    <row r="87" spans="1:9" x14ac:dyDescent="0.25">
      <c r="A87" s="1">
        <v>2021</v>
      </c>
      <c r="B87">
        <v>1</v>
      </c>
      <c r="C87" s="1" t="s">
        <v>10</v>
      </c>
      <c r="D87" s="2">
        <f>Table_4__Unemployment_by_Age[[#This Row],[Total_Labour_Force]]-Table_4__Unemployment_by_Age[[#This Row],[Unemployed]]</f>
        <v>2941604</v>
      </c>
      <c r="E87" s="2">
        <v>181382</v>
      </c>
      <c r="F87" s="2">
        <v>3122986</v>
      </c>
      <c r="G87" s="2">
        <v>5.8</v>
      </c>
      <c r="H87" s="2">
        <f>Table_4__Unemployment_by_Age[[#This Row],[Unemployed]]/Table_4__Unemployment_by_Age[[#This Row],[Total_Labour_Force]]*100</f>
        <v>5.8079671186486266</v>
      </c>
      <c r="I87" s="2">
        <f>Table_4__Unemployment_by_Age[[#This Row],[Employed]]+Table_4__Unemployment_by_Age[[#This Row],[Unemployed]]</f>
        <v>3122986</v>
      </c>
    </row>
    <row r="88" spans="1:9" x14ac:dyDescent="0.25">
      <c r="A88" s="1">
        <v>2021</v>
      </c>
      <c r="B88">
        <v>1</v>
      </c>
      <c r="C88" s="1" t="s">
        <v>12</v>
      </c>
      <c r="D88" s="2">
        <f>Table_4__Unemployment_by_Age[[#This Row],[Total_Labour_Force]]-Table_4__Unemployment_by_Age[[#This Row],[Unemployed]]</f>
        <v>2409630</v>
      </c>
      <c r="E88" s="2">
        <v>102765</v>
      </c>
      <c r="F88" s="2">
        <v>2512395</v>
      </c>
      <c r="G88" s="2">
        <v>4.0999999999999996</v>
      </c>
      <c r="H88" s="2">
        <f>Table_4__Unemployment_by_Age[[#This Row],[Unemployed]]/Table_4__Unemployment_by_Age[[#This Row],[Total_Labour_Force]]*100</f>
        <v>4.090320192485656</v>
      </c>
      <c r="I88" s="2">
        <f>Table_4__Unemployment_by_Age[[#This Row],[Employed]]+Table_4__Unemployment_by_Age[[#This Row],[Unemployed]]</f>
        <v>2512395</v>
      </c>
    </row>
    <row r="89" spans="1:9" x14ac:dyDescent="0.25">
      <c r="A89" s="1">
        <v>2021</v>
      </c>
      <c r="B89">
        <v>1</v>
      </c>
      <c r="C89" s="1" t="s">
        <v>13</v>
      </c>
      <c r="D89" s="2">
        <f>Table_4__Unemployment_by_Age[[#This Row],[Total_Labour_Force]]-Table_4__Unemployment_by_Age[[#This Row],[Unemployed]]</f>
        <v>2062745</v>
      </c>
      <c r="E89" s="2">
        <v>67462</v>
      </c>
      <c r="F89" s="2">
        <v>2130207</v>
      </c>
      <c r="G89" s="2">
        <v>3.2</v>
      </c>
      <c r="H89" s="2">
        <f>Table_4__Unemployment_by_Age[[#This Row],[Unemployed]]/Table_4__Unemployment_by_Age[[#This Row],[Total_Labour_Force]]*100</f>
        <v>3.1669222756286128</v>
      </c>
      <c r="I89" s="2">
        <f>Table_4__Unemployment_by_Age[[#This Row],[Employed]]+Table_4__Unemployment_by_Age[[#This Row],[Unemployed]]</f>
        <v>2130207</v>
      </c>
    </row>
    <row r="90" spans="1:9" x14ac:dyDescent="0.25">
      <c r="A90" s="1">
        <v>2021</v>
      </c>
      <c r="B90">
        <v>1</v>
      </c>
      <c r="C90" s="1" t="s">
        <v>14</v>
      </c>
      <c r="D90" s="2">
        <f>Table_4__Unemployment_by_Age[[#This Row],[Total_Labour_Force]]-Table_4__Unemployment_by_Age[[#This Row],[Unemployed]]</f>
        <v>1840703</v>
      </c>
      <c r="E90" s="2">
        <v>39589</v>
      </c>
      <c r="F90" s="2">
        <v>1880292</v>
      </c>
      <c r="G90" s="2">
        <v>2.1</v>
      </c>
      <c r="H90" s="2">
        <f>Table_4__Unemployment_by_Age[[#This Row],[Unemployed]]/Table_4__Unemployment_by_Age[[#This Row],[Total_Labour_Force]]*100</f>
        <v>2.1054708523995211</v>
      </c>
      <c r="I90" s="2">
        <f>Table_4__Unemployment_by_Age[[#This Row],[Employed]]+Table_4__Unemployment_by_Age[[#This Row],[Unemployed]]</f>
        <v>1880292</v>
      </c>
    </row>
    <row r="91" spans="1:9" x14ac:dyDescent="0.25">
      <c r="A91" s="1">
        <v>2021</v>
      </c>
      <c r="B91">
        <v>1</v>
      </c>
      <c r="C91" s="1" t="s">
        <v>15</v>
      </c>
      <c r="D91" s="2">
        <f>Table_4__Unemployment_by_Age[[#This Row],[Total_Labour_Force]]-Table_4__Unemployment_by_Age[[#This Row],[Unemployed]]</f>
        <v>1266558</v>
      </c>
      <c r="E91" s="2">
        <v>15191</v>
      </c>
      <c r="F91" s="2">
        <v>1281749</v>
      </c>
      <c r="G91" s="2">
        <v>1.2</v>
      </c>
      <c r="H91" s="2">
        <f>Table_4__Unemployment_by_Age[[#This Row],[Unemployed]]/Table_4__Unemployment_by_Age[[#This Row],[Total_Labour_Force]]*100</f>
        <v>1.1851774411370712</v>
      </c>
      <c r="I91" s="2">
        <f>Table_4__Unemployment_by_Age[[#This Row],[Employed]]+Table_4__Unemployment_by_Age[[#This Row],[Unemployed]]</f>
        <v>1281749</v>
      </c>
    </row>
    <row r="92" spans="1:9" x14ac:dyDescent="0.25">
      <c r="A92" s="1">
        <v>2021</v>
      </c>
      <c r="B92">
        <v>1</v>
      </c>
      <c r="C92" s="1" t="s">
        <v>16</v>
      </c>
      <c r="D92" s="2">
        <f>Table_4__Unemployment_by_Age[[#This Row],[Total_Labour_Force]]-Table_4__Unemployment_by_Age[[#This Row],[Unemployed]]</f>
        <v>977539</v>
      </c>
      <c r="E92" s="2">
        <v>25023</v>
      </c>
      <c r="F92" s="2">
        <v>1002562</v>
      </c>
      <c r="G92" s="2">
        <v>2.5</v>
      </c>
      <c r="H92" s="2">
        <f>Table_4__Unemployment_by_Age[[#This Row],[Unemployed]]/Table_4__Unemployment_by_Age[[#This Row],[Total_Labour_Force]]*100</f>
        <v>2.4959054901342759</v>
      </c>
      <c r="I92" s="2">
        <f>Table_4__Unemployment_by_Age[[#This Row],[Employed]]+Table_4__Unemployment_by_Age[[#This Row],[Unemployed]]</f>
        <v>1002562</v>
      </c>
    </row>
    <row r="93" spans="1:9" x14ac:dyDescent="0.25">
      <c r="A93" s="1">
        <v>2021</v>
      </c>
      <c r="B93">
        <v>1</v>
      </c>
      <c r="C93" s="1" t="s">
        <v>17</v>
      </c>
      <c r="D93" s="2">
        <f>Table_4__Unemployment_by_Age[[#This Row],[Total_Labour_Force]]-Table_4__Unemployment_by_Age[[#This Row],[Unemployed]]</f>
        <v>709650</v>
      </c>
      <c r="E93" s="2">
        <v>7853</v>
      </c>
      <c r="F93" s="2">
        <v>717503</v>
      </c>
      <c r="G93" s="2">
        <v>1.1000000000000001</v>
      </c>
      <c r="H93" s="2">
        <f>Table_4__Unemployment_by_Age[[#This Row],[Unemployed]]/Table_4__Unemployment_by_Age[[#This Row],[Total_Labour_Force]]*100</f>
        <v>1.0944901972535306</v>
      </c>
      <c r="I93" s="2">
        <f>Table_4__Unemployment_by_Age[[#This Row],[Employed]]+Table_4__Unemployment_by_Age[[#This Row],[Unemployed]]</f>
        <v>717503</v>
      </c>
    </row>
    <row r="94" spans="1:9" x14ac:dyDescent="0.25">
      <c r="A94" s="1">
        <v>2021</v>
      </c>
      <c r="B94">
        <v>1</v>
      </c>
      <c r="C94" s="1" t="s">
        <v>11</v>
      </c>
      <c r="D94" s="2">
        <f>Table_4__Unemployment_by_Age[[#This Row],[Total_Labour_Force]]-Table_4__Unemployment_by_Age[[#This Row],[Unemployed]]</f>
        <v>17841823</v>
      </c>
      <c r="E94" s="2">
        <v>1264333</v>
      </c>
      <c r="F94" s="2">
        <v>19106156</v>
      </c>
      <c r="G94" s="2">
        <v>6.6</v>
      </c>
      <c r="H94" s="2">
        <f>Table_4__Unemployment_by_Age[[#This Row],[Unemployed]]/Table_4__Unemployment_by_Age[[#This Row],[Total_Labour_Force]]*100</f>
        <v>6.6174116865789223</v>
      </c>
      <c r="I94" s="2">
        <f>Table_4__Unemployment_by_Age[[#This Row],[Employed]]+Table_4__Unemployment_by_Age[[#This Row],[Unemployed]]</f>
        <v>19106156</v>
      </c>
    </row>
    <row r="95" spans="1:9" x14ac:dyDescent="0.25">
      <c r="A95" s="1">
        <v>2021</v>
      </c>
      <c r="B95">
        <v>2</v>
      </c>
      <c r="C95" s="1" t="s">
        <v>7</v>
      </c>
      <c r="D95" s="2">
        <f>Table_4__Unemployment_by_Age[[#This Row],[Total_Labour_Force]]-Table_4__Unemployment_by_Age[[#This Row],[Unemployed]]</f>
        <v>864309</v>
      </c>
      <c r="E95" s="2">
        <v>76414</v>
      </c>
      <c r="F95" s="2">
        <v>940723</v>
      </c>
      <c r="G95" s="2">
        <v>8.1</v>
      </c>
      <c r="H95" s="2">
        <f>Table_4__Unemployment_by_Age[[#This Row],[Unemployed]]/Table_4__Unemployment_by_Age[[#This Row],[Total_Labour_Force]]*100</f>
        <v>8.1229012153418179</v>
      </c>
      <c r="I95" s="2">
        <f>Table_4__Unemployment_by_Age[[#This Row],[Employed]]+Table_4__Unemployment_by_Age[[#This Row],[Unemployed]]</f>
        <v>940723</v>
      </c>
    </row>
    <row r="96" spans="1:9" x14ac:dyDescent="0.25">
      <c r="A96" s="1">
        <v>2021</v>
      </c>
      <c r="B96">
        <v>2</v>
      </c>
      <c r="C96" s="1" t="s">
        <v>8</v>
      </c>
      <c r="D96" s="2">
        <f>Table_4__Unemployment_by_Age[[#This Row],[Total_Labour_Force]]-Table_4__Unemployment_by_Age[[#This Row],[Unemployed]]</f>
        <v>2079347</v>
      </c>
      <c r="E96" s="2">
        <v>383191</v>
      </c>
      <c r="F96" s="2">
        <v>2462538</v>
      </c>
      <c r="G96" s="2">
        <v>15.5</v>
      </c>
      <c r="H96" s="2">
        <f>Table_4__Unemployment_by_Age[[#This Row],[Unemployed]]/Table_4__Unemployment_by_Age[[#This Row],[Total_Labour_Force]]*100</f>
        <v>15.560815711270243</v>
      </c>
      <c r="I96" s="2">
        <f>Table_4__Unemployment_by_Age[[#This Row],[Employed]]+Table_4__Unemployment_by_Age[[#This Row],[Unemployed]]</f>
        <v>2462538</v>
      </c>
    </row>
    <row r="97" spans="1:9" x14ac:dyDescent="0.25">
      <c r="A97" s="1">
        <v>2021</v>
      </c>
      <c r="B97">
        <v>2</v>
      </c>
      <c r="C97" s="1" t="s">
        <v>9</v>
      </c>
      <c r="D97" s="2">
        <f>Table_4__Unemployment_by_Age[[#This Row],[Total_Labour_Force]]-Table_4__Unemployment_by_Age[[#This Row],[Unemployed]]</f>
        <v>2895333</v>
      </c>
      <c r="E97" s="2">
        <v>316242</v>
      </c>
      <c r="F97" s="2">
        <v>3211575</v>
      </c>
      <c r="G97" s="2">
        <v>9.8000000000000007</v>
      </c>
      <c r="H97" s="2">
        <f>Table_4__Unemployment_by_Age[[#This Row],[Unemployed]]/Table_4__Unemployment_by_Age[[#This Row],[Total_Labour_Force]]*100</f>
        <v>9.8469442563228338</v>
      </c>
      <c r="I97" s="2">
        <f>Table_4__Unemployment_by_Age[[#This Row],[Employed]]+Table_4__Unemployment_by_Age[[#This Row],[Unemployed]]</f>
        <v>3211575</v>
      </c>
    </row>
    <row r="98" spans="1:9" x14ac:dyDescent="0.25">
      <c r="A98" s="1">
        <v>2021</v>
      </c>
      <c r="B98">
        <v>2</v>
      </c>
      <c r="C98" s="1" t="s">
        <v>10</v>
      </c>
      <c r="D98" s="2">
        <f>Table_4__Unemployment_by_Age[[#This Row],[Total_Labour_Force]]-Table_4__Unemployment_by_Age[[#This Row],[Unemployed]]</f>
        <v>2958238</v>
      </c>
      <c r="E98" s="2">
        <v>163316</v>
      </c>
      <c r="F98" s="2">
        <v>3121554</v>
      </c>
      <c r="G98" s="2">
        <v>5.2</v>
      </c>
      <c r="H98" s="2">
        <f>Table_4__Unemployment_by_Age[[#This Row],[Unemployed]]/Table_4__Unemployment_by_Age[[#This Row],[Total_Labour_Force]]*100</f>
        <v>5.2318813001472986</v>
      </c>
      <c r="I98" s="2">
        <f>Table_4__Unemployment_by_Age[[#This Row],[Employed]]+Table_4__Unemployment_by_Age[[#This Row],[Unemployed]]</f>
        <v>3121554</v>
      </c>
    </row>
    <row r="99" spans="1:9" x14ac:dyDescent="0.25">
      <c r="A99" s="1">
        <v>2021</v>
      </c>
      <c r="B99">
        <v>2</v>
      </c>
      <c r="C99" s="1" t="s">
        <v>12</v>
      </c>
      <c r="D99" s="2">
        <f>Table_4__Unemployment_by_Age[[#This Row],[Total_Labour_Force]]-Table_4__Unemployment_by_Age[[#This Row],[Unemployed]]</f>
        <v>2365788</v>
      </c>
      <c r="E99" s="2">
        <v>97599</v>
      </c>
      <c r="F99" s="2">
        <v>2463387</v>
      </c>
      <c r="G99" s="2">
        <v>4</v>
      </c>
      <c r="H99" s="2">
        <f>Table_4__Unemployment_by_Age[[#This Row],[Unemployed]]/Table_4__Unemployment_by_Age[[#This Row],[Total_Labour_Force]]*100</f>
        <v>3.9619840487913596</v>
      </c>
      <c r="I99" s="2">
        <f>Table_4__Unemployment_by_Age[[#This Row],[Employed]]+Table_4__Unemployment_by_Age[[#This Row],[Unemployed]]</f>
        <v>2463387</v>
      </c>
    </row>
    <row r="100" spans="1:9" x14ac:dyDescent="0.25">
      <c r="A100" s="1">
        <v>2021</v>
      </c>
      <c r="B100">
        <v>2</v>
      </c>
      <c r="C100" s="1" t="s">
        <v>13</v>
      </c>
      <c r="D100" s="2">
        <f>Table_4__Unemployment_by_Age[[#This Row],[Total_Labour_Force]]-Table_4__Unemployment_by_Age[[#This Row],[Unemployed]]</f>
        <v>2062572</v>
      </c>
      <c r="E100" s="2">
        <v>57667</v>
      </c>
      <c r="F100" s="2">
        <v>2120239</v>
      </c>
      <c r="G100" s="2">
        <v>2.7</v>
      </c>
      <c r="H100" s="2">
        <f>Table_4__Unemployment_by_Age[[#This Row],[Unemployed]]/Table_4__Unemployment_by_Age[[#This Row],[Total_Labour_Force]]*100</f>
        <v>2.7198348865387345</v>
      </c>
      <c r="I100" s="2">
        <f>Table_4__Unemployment_by_Age[[#This Row],[Employed]]+Table_4__Unemployment_by_Age[[#This Row],[Unemployed]]</f>
        <v>2120239</v>
      </c>
    </row>
    <row r="101" spans="1:9" x14ac:dyDescent="0.25">
      <c r="A101" s="1">
        <v>2021</v>
      </c>
      <c r="B101">
        <v>2</v>
      </c>
      <c r="C101" s="1" t="s">
        <v>14</v>
      </c>
      <c r="D101" s="2">
        <f>Table_4__Unemployment_by_Age[[#This Row],[Total_Labour_Force]]-Table_4__Unemployment_by_Age[[#This Row],[Unemployed]]</f>
        <v>1810663</v>
      </c>
      <c r="E101" s="2">
        <v>37599</v>
      </c>
      <c r="F101" s="2">
        <v>1848262</v>
      </c>
      <c r="G101" s="2">
        <v>2</v>
      </c>
      <c r="H101" s="2">
        <f>Table_4__Unemployment_by_Age[[#This Row],[Unemployed]]/Table_4__Unemployment_by_Age[[#This Row],[Total_Labour_Force]]*100</f>
        <v>2.0342895109026751</v>
      </c>
      <c r="I101" s="2">
        <f>Table_4__Unemployment_by_Age[[#This Row],[Employed]]+Table_4__Unemployment_by_Age[[#This Row],[Unemployed]]</f>
        <v>1848262</v>
      </c>
    </row>
    <row r="102" spans="1:9" x14ac:dyDescent="0.25">
      <c r="A102" s="1">
        <v>2021</v>
      </c>
      <c r="B102">
        <v>2</v>
      </c>
      <c r="C102" s="1" t="s">
        <v>15</v>
      </c>
      <c r="D102" s="2">
        <f>Table_4__Unemployment_by_Age[[#This Row],[Total_Labour_Force]]-Table_4__Unemployment_by_Age[[#This Row],[Unemployed]]</f>
        <v>1198725</v>
      </c>
      <c r="E102" s="2">
        <v>29577</v>
      </c>
      <c r="F102" s="2">
        <v>1228302</v>
      </c>
      <c r="G102" s="2">
        <v>2.4</v>
      </c>
      <c r="H102" s="2">
        <f>Table_4__Unemployment_by_Age[[#This Row],[Unemployed]]/Table_4__Unemployment_by_Age[[#This Row],[Total_Labour_Force]]*100</f>
        <v>2.4079583034139813</v>
      </c>
      <c r="I102" s="2">
        <f>Table_4__Unemployment_by_Age[[#This Row],[Employed]]+Table_4__Unemployment_by_Age[[#This Row],[Unemployed]]</f>
        <v>1228302</v>
      </c>
    </row>
    <row r="103" spans="1:9" x14ac:dyDescent="0.25">
      <c r="A103" s="1">
        <v>2021</v>
      </c>
      <c r="B103">
        <v>2</v>
      </c>
      <c r="C103" s="1" t="s">
        <v>16</v>
      </c>
      <c r="D103" s="2">
        <f>Table_4__Unemployment_by_Age[[#This Row],[Total_Labour_Force]]-Table_4__Unemployment_by_Age[[#This Row],[Unemployed]]</f>
        <v>991648</v>
      </c>
      <c r="E103" s="2">
        <v>17191</v>
      </c>
      <c r="F103" s="2">
        <v>1008839</v>
      </c>
      <c r="G103" s="2">
        <v>1.7</v>
      </c>
      <c r="H103" s="2">
        <f>Table_4__Unemployment_by_Age[[#This Row],[Unemployed]]/Table_4__Unemployment_by_Age[[#This Row],[Total_Labour_Force]]*100</f>
        <v>1.7040380080468736</v>
      </c>
      <c r="I103" s="2">
        <f>Table_4__Unemployment_by_Age[[#This Row],[Employed]]+Table_4__Unemployment_by_Age[[#This Row],[Unemployed]]</f>
        <v>1008839</v>
      </c>
    </row>
    <row r="104" spans="1:9" x14ac:dyDescent="0.25">
      <c r="A104" s="1">
        <v>2021</v>
      </c>
      <c r="B104">
        <v>2</v>
      </c>
      <c r="C104" s="1" t="s">
        <v>17</v>
      </c>
      <c r="D104" s="2">
        <f>Table_4__Unemployment_by_Age[[#This Row],[Total_Labour_Force]]-Table_4__Unemployment_by_Age[[#This Row],[Unemployed]]</f>
        <v>705081</v>
      </c>
      <c r="E104" s="2">
        <v>691</v>
      </c>
      <c r="F104" s="2">
        <v>705772</v>
      </c>
      <c r="G104" s="2">
        <v>0.1</v>
      </c>
      <c r="H104" s="2">
        <f>Table_4__Unemployment_by_Age[[#This Row],[Unemployed]]/Table_4__Unemployment_by_Age[[#This Row],[Total_Labour_Force]]*100</f>
        <v>9.7906972790079511E-2</v>
      </c>
      <c r="I104" s="2">
        <f>Table_4__Unemployment_by_Age[[#This Row],[Employed]]+Table_4__Unemployment_by_Age[[#This Row],[Unemployed]]</f>
        <v>705772</v>
      </c>
    </row>
    <row r="105" spans="1:9" x14ac:dyDescent="0.25">
      <c r="A105" s="1">
        <v>2021</v>
      </c>
      <c r="B105">
        <v>2</v>
      </c>
      <c r="C105" s="1" t="s">
        <v>11</v>
      </c>
      <c r="D105" s="2">
        <f>Table_4__Unemployment_by_Age[[#This Row],[Total_Labour_Force]]-Table_4__Unemployment_by_Age[[#This Row],[Unemployed]]</f>
        <v>17847152</v>
      </c>
      <c r="E105" s="2">
        <v>1164592</v>
      </c>
      <c r="F105" s="2">
        <v>19011744</v>
      </c>
      <c r="G105" s="2">
        <v>6.1</v>
      </c>
      <c r="H105" s="2">
        <f>Table_4__Unemployment_by_Age[[#This Row],[Unemployed]]/Table_4__Unemployment_by_Age[[#This Row],[Total_Labour_Force]]*100</f>
        <v>6.1256452853562511</v>
      </c>
      <c r="I105" s="2">
        <f>Table_4__Unemployment_by_Age[[#This Row],[Employed]]+Table_4__Unemployment_by_Age[[#This Row],[Unemployed]]</f>
        <v>19011744</v>
      </c>
    </row>
    <row r="106" spans="1:9" x14ac:dyDescent="0.25">
      <c r="A106" s="1">
        <v>2021</v>
      </c>
      <c r="B106">
        <v>3</v>
      </c>
      <c r="C106" s="1" t="s">
        <v>7</v>
      </c>
      <c r="D106" s="2">
        <f>Table_4__Unemployment_by_Age[[#This Row],[Total_Labour_Force]]-Table_4__Unemployment_by_Age[[#This Row],[Unemployed]]</f>
        <v>1528441</v>
      </c>
      <c r="E106" s="2">
        <v>47430</v>
      </c>
      <c r="F106" s="2">
        <v>1575871</v>
      </c>
      <c r="G106" s="2">
        <v>3</v>
      </c>
      <c r="H106" s="2">
        <f>Table_4__Unemployment_by_Age[[#This Row],[Unemployed]]/Table_4__Unemployment_by_Age[[#This Row],[Total_Labour_Force]]*100</f>
        <v>3.0097641240939139</v>
      </c>
      <c r="I106" s="2">
        <f>Table_4__Unemployment_by_Age[[#This Row],[Employed]]+Table_4__Unemployment_by_Age[[#This Row],[Unemployed]]</f>
        <v>1575871</v>
      </c>
    </row>
    <row r="107" spans="1:9" x14ac:dyDescent="0.25">
      <c r="A107" s="1">
        <v>2021</v>
      </c>
      <c r="B107">
        <v>3</v>
      </c>
      <c r="C107" s="1" t="s">
        <v>8</v>
      </c>
      <c r="D107" s="2">
        <f>Table_4__Unemployment_by_Age[[#This Row],[Total_Labour_Force]]-Table_4__Unemployment_by_Age[[#This Row],[Unemployed]]</f>
        <v>2088496</v>
      </c>
      <c r="E107" s="2">
        <v>405042</v>
      </c>
      <c r="F107" s="2">
        <v>2493538</v>
      </c>
      <c r="G107" s="2">
        <v>16.2</v>
      </c>
      <c r="H107" s="2">
        <f>Table_4__Unemployment_by_Age[[#This Row],[Unemployed]]/Table_4__Unemployment_by_Age[[#This Row],[Total_Labour_Force]]*100</f>
        <v>16.243666629503942</v>
      </c>
      <c r="I107" s="2">
        <f>Table_4__Unemployment_by_Age[[#This Row],[Employed]]+Table_4__Unemployment_by_Age[[#This Row],[Unemployed]]</f>
        <v>2493538</v>
      </c>
    </row>
    <row r="108" spans="1:9" x14ac:dyDescent="0.25">
      <c r="A108" s="1">
        <v>2021</v>
      </c>
      <c r="B108">
        <v>3</v>
      </c>
      <c r="C108" s="1" t="s">
        <v>9</v>
      </c>
      <c r="D108" s="2">
        <f>Table_4__Unemployment_by_Age[[#This Row],[Total_Labour_Force]]-Table_4__Unemployment_by_Age[[#This Row],[Unemployed]]</f>
        <v>2914690</v>
      </c>
      <c r="E108" s="2">
        <v>280883</v>
      </c>
      <c r="F108" s="2">
        <v>3195573</v>
      </c>
      <c r="G108" s="2">
        <v>8.8000000000000007</v>
      </c>
      <c r="H108" s="2">
        <f>Table_4__Unemployment_by_Age[[#This Row],[Unemployed]]/Table_4__Unemployment_by_Age[[#This Row],[Total_Labour_Force]]*100</f>
        <v>8.7897538250573533</v>
      </c>
      <c r="I108" s="2">
        <f>Table_4__Unemployment_by_Age[[#This Row],[Employed]]+Table_4__Unemployment_by_Age[[#This Row],[Unemployed]]</f>
        <v>3195573</v>
      </c>
    </row>
    <row r="109" spans="1:9" x14ac:dyDescent="0.25">
      <c r="A109" s="1">
        <v>2021</v>
      </c>
      <c r="B109">
        <v>3</v>
      </c>
      <c r="C109" s="1" t="s">
        <v>10</v>
      </c>
      <c r="D109" s="2">
        <f>Table_4__Unemployment_by_Age[[#This Row],[Total_Labour_Force]]-Table_4__Unemployment_by_Age[[#This Row],[Unemployed]]</f>
        <v>2946193</v>
      </c>
      <c r="E109" s="2">
        <v>181382</v>
      </c>
      <c r="F109" s="2">
        <v>3127575</v>
      </c>
      <c r="G109" s="2">
        <v>5.8</v>
      </c>
      <c r="H109" s="2">
        <f>Table_4__Unemployment_by_Age[[#This Row],[Unemployed]]/Table_4__Unemployment_by_Age[[#This Row],[Total_Labour_Force]]*100</f>
        <v>5.7994452571081423</v>
      </c>
      <c r="I109" s="2">
        <f>Table_4__Unemployment_by_Age[[#This Row],[Employed]]+Table_4__Unemployment_by_Age[[#This Row],[Unemployed]]</f>
        <v>3127575</v>
      </c>
    </row>
    <row r="110" spans="1:9" x14ac:dyDescent="0.25">
      <c r="A110" s="1">
        <v>2021</v>
      </c>
      <c r="B110">
        <v>3</v>
      </c>
      <c r="C110" s="1" t="s">
        <v>12</v>
      </c>
      <c r="D110" s="2">
        <f>Table_4__Unemployment_by_Age[[#This Row],[Total_Labour_Force]]-Table_4__Unemployment_by_Age[[#This Row],[Unemployed]]</f>
        <v>2409630</v>
      </c>
      <c r="E110" s="2">
        <v>102765</v>
      </c>
      <c r="F110" s="2">
        <v>2512395</v>
      </c>
      <c r="G110" s="2">
        <v>4.0999999999999996</v>
      </c>
      <c r="H110" s="2">
        <f>Table_4__Unemployment_by_Age[[#This Row],[Unemployed]]/Table_4__Unemployment_by_Age[[#This Row],[Total_Labour_Force]]*100</f>
        <v>4.090320192485656</v>
      </c>
      <c r="I110" s="2">
        <f>Table_4__Unemployment_by_Age[[#This Row],[Employed]]+Table_4__Unemployment_by_Age[[#This Row],[Unemployed]]</f>
        <v>2512395</v>
      </c>
    </row>
    <row r="111" spans="1:9" x14ac:dyDescent="0.25">
      <c r="A111" s="1">
        <v>2021</v>
      </c>
      <c r="B111">
        <v>3</v>
      </c>
      <c r="C111" s="1" t="s">
        <v>13</v>
      </c>
      <c r="D111" s="2">
        <f>Table_4__Unemployment_by_Age[[#This Row],[Total_Labour_Force]]-Table_4__Unemployment_by_Age[[#This Row],[Unemployed]]</f>
        <v>2062745</v>
      </c>
      <c r="E111" s="2">
        <v>67462</v>
      </c>
      <c r="F111" s="2">
        <v>2130207</v>
      </c>
      <c r="G111" s="2">
        <v>3.2</v>
      </c>
      <c r="H111" s="2">
        <f>Table_4__Unemployment_by_Age[[#This Row],[Unemployed]]/Table_4__Unemployment_by_Age[[#This Row],[Total_Labour_Force]]*100</f>
        <v>3.1669222756286128</v>
      </c>
      <c r="I111" s="2">
        <f>Table_4__Unemployment_by_Age[[#This Row],[Employed]]+Table_4__Unemployment_by_Age[[#This Row],[Unemployed]]</f>
        <v>2130207</v>
      </c>
    </row>
    <row r="112" spans="1:9" x14ac:dyDescent="0.25">
      <c r="A112" s="1">
        <v>2021</v>
      </c>
      <c r="B112">
        <v>3</v>
      </c>
      <c r="C112" s="1" t="s">
        <v>14</v>
      </c>
      <c r="D112" s="2">
        <f>Table_4__Unemployment_by_Age[[#This Row],[Total_Labour_Force]]-Table_4__Unemployment_by_Age[[#This Row],[Unemployed]]</f>
        <v>1840703</v>
      </c>
      <c r="E112" s="2">
        <v>39589</v>
      </c>
      <c r="F112" s="2">
        <v>1880292</v>
      </c>
      <c r="G112" s="2">
        <v>2.1</v>
      </c>
      <c r="H112" s="2">
        <f>Table_4__Unemployment_by_Age[[#This Row],[Unemployed]]/Table_4__Unemployment_by_Age[[#This Row],[Total_Labour_Force]]*100</f>
        <v>2.1054708523995211</v>
      </c>
      <c r="I112" s="2">
        <f>Table_4__Unemployment_by_Age[[#This Row],[Employed]]+Table_4__Unemployment_by_Age[[#This Row],[Unemployed]]</f>
        <v>1880292</v>
      </c>
    </row>
    <row r="113" spans="1:9" x14ac:dyDescent="0.25">
      <c r="A113" s="1">
        <v>2021</v>
      </c>
      <c r="B113">
        <v>3</v>
      </c>
      <c r="C113" s="1" t="s">
        <v>15</v>
      </c>
      <c r="D113" s="2">
        <f>Table_4__Unemployment_by_Age[[#This Row],[Total_Labour_Force]]-Table_4__Unemployment_by_Age[[#This Row],[Unemployed]]</f>
        <v>1266558</v>
      </c>
      <c r="E113" s="2">
        <v>15191</v>
      </c>
      <c r="F113" s="2">
        <v>1281749</v>
      </c>
      <c r="G113" s="2">
        <v>1.2</v>
      </c>
      <c r="H113" s="2">
        <f>Table_4__Unemployment_by_Age[[#This Row],[Unemployed]]/Table_4__Unemployment_by_Age[[#This Row],[Total_Labour_Force]]*100</f>
        <v>1.1851774411370712</v>
      </c>
      <c r="I113" s="2">
        <f>Table_4__Unemployment_by_Age[[#This Row],[Employed]]+Table_4__Unemployment_by_Age[[#This Row],[Unemployed]]</f>
        <v>1281749</v>
      </c>
    </row>
    <row r="114" spans="1:9" x14ac:dyDescent="0.25">
      <c r="A114" s="1">
        <v>2021</v>
      </c>
      <c r="B114">
        <v>3</v>
      </c>
      <c r="C114" s="1" t="s">
        <v>16</v>
      </c>
      <c r="D114" s="2">
        <f>Table_4__Unemployment_by_Age[[#This Row],[Total_Labour_Force]]-Table_4__Unemployment_by_Age[[#This Row],[Unemployed]]</f>
        <v>977539</v>
      </c>
      <c r="E114" s="2">
        <v>25023</v>
      </c>
      <c r="F114" s="2">
        <v>1002562</v>
      </c>
      <c r="G114" s="2">
        <v>2.5</v>
      </c>
      <c r="H114" s="2">
        <f>Table_4__Unemployment_by_Age[[#This Row],[Unemployed]]/Table_4__Unemployment_by_Age[[#This Row],[Total_Labour_Force]]*100</f>
        <v>2.4959054901342759</v>
      </c>
      <c r="I114" s="2">
        <f>Table_4__Unemployment_by_Age[[#This Row],[Employed]]+Table_4__Unemployment_by_Age[[#This Row],[Unemployed]]</f>
        <v>1002562</v>
      </c>
    </row>
    <row r="115" spans="1:9" x14ac:dyDescent="0.25">
      <c r="A115" s="1">
        <v>2021</v>
      </c>
      <c r="B115">
        <v>3</v>
      </c>
      <c r="C115" s="1" t="s">
        <v>17</v>
      </c>
      <c r="D115" s="2">
        <f>Table_4__Unemployment_by_Age[[#This Row],[Total_Labour_Force]]-Table_4__Unemployment_by_Age[[#This Row],[Unemployed]]</f>
        <v>709650</v>
      </c>
      <c r="E115" s="2">
        <v>7853</v>
      </c>
      <c r="F115" s="2">
        <v>717503</v>
      </c>
      <c r="G115" s="2">
        <v>1.1000000000000001</v>
      </c>
      <c r="H115" s="2">
        <f>Table_4__Unemployment_by_Age[[#This Row],[Unemployed]]/Table_4__Unemployment_by_Age[[#This Row],[Total_Labour_Force]]*100</f>
        <v>1.0944901972535306</v>
      </c>
      <c r="I115" s="2">
        <f>Table_4__Unemployment_by_Age[[#This Row],[Employed]]+Table_4__Unemployment_by_Age[[#This Row],[Unemployed]]</f>
        <v>717503</v>
      </c>
    </row>
    <row r="116" spans="1:9" x14ac:dyDescent="0.25">
      <c r="A116" s="1">
        <v>2021</v>
      </c>
      <c r="B116">
        <v>3</v>
      </c>
      <c r="C116" s="1" t="s">
        <v>11</v>
      </c>
      <c r="D116" s="2">
        <f>Table_4__Unemployment_by_Age[[#This Row],[Total_Labour_Force]]-Table_4__Unemployment_by_Age[[#This Row],[Unemployed]]</f>
        <v>17847152</v>
      </c>
      <c r="E116" s="2">
        <v>1164592</v>
      </c>
      <c r="F116" s="2">
        <v>19011744</v>
      </c>
      <c r="G116" s="2">
        <v>6.1</v>
      </c>
      <c r="H116" s="2">
        <f>Table_4__Unemployment_by_Age[[#This Row],[Unemployed]]/Table_4__Unemployment_by_Age[[#This Row],[Total_Labour_Force]]*100</f>
        <v>6.1256452853562511</v>
      </c>
      <c r="I116" s="2">
        <f>Table_4__Unemployment_by_Age[[#This Row],[Employed]]+Table_4__Unemployment_by_Age[[#This Row],[Unemployed]]</f>
        <v>19011744</v>
      </c>
    </row>
    <row r="117" spans="1:9" x14ac:dyDescent="0.25">
      <c r="A117" s="1">
        <v>2021</v>
      </c>
      <c r="B117">
        <v>4</v>
      </c>
      <c r="C117" s="1" t="s">
        <v>7</v>
      </c>
      <c r="D117" s="2">
        <f>Table_4__Unemployment_by_Age[[#This Row],[Total_Labour_Force]]-Table_4__Unemployment_by_Age[[#This Row],[Unemployed]]</f>
        <v>819977</v>
      </c>
      <c r="E117" s="2">
        <v>74957</v>
      </c>
      <c r="F117" s="2">
        <v>894934</v>
      </c>
      <c r="G117" s="2">
        <v>8.4</v>
      </c>
      <c r="H117" s="2">
        <f>Table_4__Unemployment_by_Age[[#This Row],[Unemployed]]/Table_4__Unemployment_by_Age[[#This Row],[Total_Labour_Force]]*100</f>
        <v>8.375701448374965</v>
      </c>
      <c r="I117" s="2">
        <f>Table_4__Unemployment_by_Age[[#This Row],[Employed]]+Table_4__Unemployment_by_Age[[#This Row],[Unemployed]]</f>
        <v>894934</v>
      </c>
    </row>
    <row r="118" spans="1:9" x14ac:dyDescent="0.25">
      <c r="A118" s="1">
        <v>2021</v>
      </c>
      <c r="B118">
        <v>4</v>
      </c>
      <c r="C118" s="1" t="s">
        <v>8</v>
      </c>
      <c r="D118" s="2">
        <f>Table_4__Unemployment_by_Age[[#This Row],[Total_Labour_Force]]-Table_4__Unemployment_by_Age[[#This Row],[Unemployed]]</f>
        <v>2122319</v>
      </c>
      <c r="E118" s="2">
        <v>361411</v>
      </c>
      <c r="F118" s="2">
        <v>2483730</v>
      </c>
      <c r="G118" s="2">
        <v>14.6</v>
      </c>
      <c r="H118" s="2">
        <f>Table_4__Unemployment_by_Age[[#This Row],[Unemployed]]/Table_4__Unemployment_by_Age[[#This Row],[Total_Labour_Force]]*100</f>
        <v>14.55113881138449</v>
      </c>
      <c r="I118" s="2">
        <f>Table_4__Unemployment_by_Age[[#This Row],[Employed]]+Table_4__Unemployment_by_Age[[#This Row],[Unemployed]]</f>
        <v>2483730</v>
      </c>
    </row>
    <row r="119" spans="1:9" x14ac:dyDescent="0.25">
      <c r="A119" s="1">
        <v>2021</v>
      </c>
      <c r="B119">
        <v>4</v>
      </c>
      <c r="C119" s="1" t="s">
        <v>9</v>
      </c>
      <c r="D119" s="2">
        <f>Table_4__Unemployment_by_Age[[#This Row],[Total_Labour_Force]]-Table_4__Unemployment_by_Age[[#This Row],[Unemployed]]</f>
        <v>2803973</v>
      </c>
      <c r="E119" s="2">
        <v>329393</v>
      </c>
      <c r="F119" s="2">
        <v>3133366</v>
      </c>
      <c r="G119" s="2">
        <v>10.5</v>
      </c>
      <c r="H119" s="2">
        <f>Table_4__Unemployment_by_Age[[#This Row],[Unemployed]]/Table_4__Unemployment_by_Age[[#This Row],[Total_Labour_Force]]*100</f>
        <v>10.51243295548621</v>
      </c>
      <c r="I119" s="2">
        <f>Table_4__Unemployment_by_Age[[#This Row],[Employed]]+Table_4__Unemployment_by_Age[[#This Row],[Unemployed]]</f>
        <v>3133366</v>
      </c>
    </row>
    <row r="120" spans="1:9" x14ac:dyDescent="0.25">
      <c r="A120" s="1">
        <v>2021</v>
      </c>
      <c r="B120">
        <v>4</v>
      </c>
      <c r="C120" s="1" t="s">
        <v>10</v>
      </c>
      <c r="D120" s="2">
        <f>Table_4__Unemployment_by_Age[[#This Row],[Total_Labour_Force]]-Table_4__Unemployment_by_Age[[#This Row],[Unemployed]]</f>
        <v>2945150</v>
      </c>
      <c r="E120" s="2">
        <v>88746</v>
      </c>
      <c r="F120" s="2">
        <v>3033896</v>
      </c>
      <c r="G120" s="2">
        <v>2.9</v>
      </c>
      <c r="H120" s="2">
        <f>Table_4__Unemployment_by_Age[[#This Row],[Unemployed]]/Table_4__Unemployment_by_Age[[#This Row],[Total_Labour_Force]]*100</f>
        <v>2.9251497084936333</v>
      </c>
      <c r="I120" s="2">
        <f>Table_4__Unemployment_by_Age[[#This Row],[Employed]]+Table_4__Unemployment_by_Age[[#This Row],[Unemployed]]</f>
        <v>3033896</v>
      </c>
    </row>
    <row r="121" spans="1:9" x14ac:dyDescent="0.25">
      <c r="A121" s="1">
        <v>2021</v>
      </c>
      <c r="B121">
        <v>4</v>
      </c>
      <c r="C121" s="1" t="s">
        <v>12</v>
      </c>
      <c r="D121" s="2">
        <f>Table_4__Unemployment_by_Age[[#This Row],[Total_Labour_Force]]-Table_4__Unemployment_by_Age[[#This Row],[Unemployed]]</f>
        <v>2275586</v>
      </c>
      <c r="E121" s="2">
        <v>46795</v>
      </c>
      <c r="F121" s="2">
        <v>2322381</v>
      </c>
      <c r="G121" s="2">
        <v>2</v>
      </c>
      <c r="H121" s="2">
        <f>Table_4__Unemployment_by_Age[[#This Row],[Unemployed]]/Table_4__Unemployment_by_Age[[#This Row],[Total_Labour_Force]]*100</f>
        <v>2.0149579246471618</v>
      </c>
      <c r="I121" s="2">
        <f>Table_4__Unemployment_by_Age[[#This Row],[Employed]]+Table_4__Unemployment_by_Age[[#This Row],[Unemployed]]</f>
        <v>2322381</v>
      </c>
    </row>
    <row r="122" spans="1:9" x14ac:dyDescent="0.25">
      <c r="A122" s="1">
        <v>2021</v>
      </c>
      <c r="B122">
        <v>4</v>
      </c>
      <c r="C122" s="1" t="s">
        <v>13</v>
      </c>
      <c r="D122" s="2">
        <f>Table_4__Unemployment_by_Age[[#This Row],[Total_Labour_Force]]-Table_4__Unemployment_by_Age[[#This Row],[Unemployed]]</f>
        <v>1653045</v>
      </c>
      <c r="E122" s="2">
        <v>35257</v>
      </c>
      <c r="F122" s="2">
        <v>1688302</v>
      </c>
      <c r="G122" s="2">
        <v>2.1</v>
      </c>
      <c r="H122" s="2">
        <f>Table_4__Unemployment_by_Age[[#This Row],[Unemployed]]/Table_4__Unemployment_by_Age[[#This Row],[Total_Labour_Force]]*100</f>
        <v>2.0883112144628151</v>
      </c>
      <c r="I122" s="2">
        <f>Table_4__Unemployment_by_Age[[#This Row],[Employed]]+Table_4__Unemployment_by_Age[[#This Row],[Unemployed]]</f>
        <v>1688302</v>
      </c>
    </row>
    <row r="123" spans="1:9" x14ac:dyDescent="0.25">
      <c r="A123" s="1">
        <v>2021</v>
      </c>
      <c r="B123">
        <v>4</v>
      </c>
      <c r="C123" s="1" t="s">
        <v>14</v>
      </c>
      <c r="D123" s="2">
        <f>Table_4__Unemployment_by_Age[[#This Row],[Total_Labour_Force]]-Table_4__Unemployment_by_Age[[#This Row],[Unemployed]]</f>
        <v>1821871</v>
      </c>
      <c r="E123" s="2">
        <v>15843</v>
      </c>
      <c r="F123" s="2">
        <v>1837714</v>
      </c>
      <c r="G123" s="2">
        <v>0.9</v>
      </c>
      <c r="H123" s="2">
        <f>Table_4__Unemployment_by_Age[[#This Row],[Unemployed]]/Table_4__Unemployment_by_Age[[#This Row],[Total_Labour_Force]]*100</f>
        <v>0.86210367880965155</v>
      </c>
      <c r="I123" s="2">
        <f>Table_4__Unemployment_by_Age[[#This Row],[Employed]]+Table_4__Unemployment_by_Age[[#This Row],[Unemployed]]</f>
        <v>1837714</v>
      </c>
    </row>
    <row r="124" spans="1:9" x14ac:dyDescent="0.25">
      <c r="A124" s="1">
        <v>2021</v>
      </c>
      <c r="B124">
        <v>4</v>
      </c>
      <c r="C124" s="1" t="s">
        <v>15</v>
      </c>
      <c r="D124" s="2">
        <f>Table_4__Unemployment_by_Age[[#This Row],[Total_Labour_Force]]-Table_4__Unemployment_by_Age[[#This Row],[Unemployed]]</f>
        <v>1205467</v>
      </c>
      <c r="E124" s="2">
        <v>10710</v>
      </c>
      <c r="F124" s="2">
        <v>1216177</v>
      </c>
      <c r="G124" s="2">
        <v>0.9</v>
      </c>
      <c r="H124" s="2">
        <f>Table_4__Unemployment_by_Age[[#This Row],[Unemployed]]/Table_4__Unemployment_by_Age[[#This Row],[Total_Labour_Force]]*100</f>
        <v>0.88062839537337079</v>
      </c>
      <c r="I124" s="2">
        <f>Table_4__Unemployment_by_Age[[#This Row],[Employed]]+Table_4__Unemployment_by_Age[[#This Row],[Unemployed]]</f>
        <v>1216177</v>
      </c>
    </row>
    <row r="125" spans="1:9" x14ac:dyDescent="0.25">
      <c r="A125" s="1">
        <v>2021</v>
      </c>
      <c r="B125">
        <v>4</v>
      </c>
      <c r="C125" s="1" t="s">
        <v>16</v>
      </c>
      <c r="D125" s="2">
        <f>Table_4__Unemployment_by_Age[[#This Row],[Total_Labour_Force]]-Table_4__Unemployment_by_Age[[#This Row],[Unemployed]]</f>
        <v>1037259</v>
      </c>
      <c r="E125" s="2">
        <v>12200</v>
      </c>
      <c r="F125" s="2">
        <v>1049459</v>
      </c>
      <c r="G125" s="2">
        <v>1.2</v>
      </c>
      <c r="H125" s="2">
        <f>Table_4__Unemployment_by_Age[[#This Row],[Unemployed]]/Table_4__Unemployment_by_Age[[#This Row],[Total_Labour_Force]]*100</f>
        <v>1.1625037281113411</v>
      </c>
      <c r="I125" s="2">
        <f>Table_4__Unemployment_by_Age[[#This Row],[Employed]]+Table_4__Unemployment_by_Age[[#This Row],[Unemployed]]</f>
        <v>1049459</v>
      </c>
    </row>
    <row r="126" spans="1:9" x14ac:dyDescent="0.25">
      <c r="A126" s="1">
        <v>2021</v>
      </c>
      <c r="B126">
        <v>4</v>
      </c>
      <c r="C126" s="1" t="s">
        <v>17</v>
      </c>
      <c r="D126" s="2">
        <f>Table_4__Unemployment_by_Age[[#This Row],[Total_Labour_Force]]-Table_4__Unemployment_by_Age[[#This Row],[Unemployed]]</f>
        <v>713168</v>
      </c>
      <c r="E126" s="2">
        <v>7953</v>
      </c>
      <c r="F126" s="2">
        <v>721121</v>
      </c>
      <c r="G126" s="2">
        <v>1.1000000000000001</v>
      </c>
      <c r="H126" s="2">
        <f>Table_4__Unemployment_by_Age[[#This Row],[Unemployed]]/Table_4__Unemployment_by_Age[[#This Row],[Total_Labour_Force]]*100</f>
        <v>1.1028662318806413</v>
      </c>
      <c r="I126" s="2">
        <f>Table_4__Unemployment_by_Age[[#This Row],[Employed]]+Table_4__Unemployment_by_Age[[#This Row],[Unemployed]]</f>
        <v>721121</v>
      </c>
    </row>
    <row r="127" spans="1:9" x14ac:dyDescent="0.25">
      <c r="A127" s="1">
        <v>2021</v>
      </c>
      <c r="B127">
        <v>4</v>
      </c>
      <c r="C127" s="1" t="s">
        <v>11</v>
      </c>
      <c r="D127" s="2">
        <f>Table_4__Unemployment_by_Age[[#This Row],[Total_Labour_Force]]-Table_4__Unemployment_by_Age[[#This Row],[Unemployed]]</f>
        <v>17704761</v>
      </c>
      <c r="E127" s="2">
        <v>1035625</v>
      </c>
      <c r="F127" s="2">
        <v>18740386</v>
      </c>
      <c r="G127" s="2">
        <v>5.6</v>
      </c>
      <c r="H127" s="2">
        <f>Table_4__Unemployment_by_Age[[#This Row],[Unemployed]]/Table_4__Unemployment_by_Age[[#This Row],[Total_Labour_Force]]*100</f>
        <v>5.5261668569686879</v>
      </c>
      <c r="I127" s="2">
        <f>Table_4__Unemployment_by_Age[[#This Row],[Employed]]+Table_4__Unemployment_by_Age[[#This Row],[Unemployed]]</f>
        <v>18740386</v>
      </c>
    </row>
    <row r="128" spans="1:9" x14ac:dyDescent="0.25">
      <c r="A128" s="1">
        <v>2022</v>
      </c>
      <c r="B128">
        <v>1</v>
      </c>
      <c r="C128" s="1" t="s">
        <v>7</v>
      </c>
      <c r="D128" s="2">
        <f>Table_4__Unemployment_by_Age[[#This Row],[Total_Labour_Force]]-Table_4__Unemployment_by_Age[[#This Row],[Unemployed]]</f>
        <v>1008333</v>
      </c>
      <c r="E128" s="2">
        <v>61553</v>
      </c>
      <c r="F128" s="2">
        <v>1069886</v>
      </c>
      <c r="G128" s="2">
        <v>5.8</v>
      </c>
      <c r="H128" s="2">
        <f>Table_4__Unemployment_by_Age[[#This Row],[Unemployed]]/Table_4__Unemployment_by_Age[[#This Row],[Total_Labour_Force]]*100</f>
        <v>5.7532297833600961</v>
      </c>
      <c r="I128" s="2">
        <f>Table_4__Unemployment_by_Age[[#This Row],[Employed]]+Table_4__Unemployment_by_Age[[#This Row],[Unemployed]]</f>
        <v>1069886</v>
      </c>
    </row>
    <row r="129" spans="1:9" x14ac:dyDescent="0.25">
      <c r="A129" s="1">
        <v>2022</v>
      </c>
      <c r="B129">
        <v>1</v>
      </c>
      <c r="C129" s="1" t="s">
        <v>8</v>
      </c>
      <c r="D129" s="2">
        <f>Table_4__Unemployment_by_Age[[#This Row],[Total_Labour_Force]]-Table_4__Unemployment_by_Age[[#This Row],[Unemployed]]</f>
        <v>2061001</v>
      </c>
      <c r="E129" s="2">
        <v>383191</v>
      </c>
      <c r="F129" s="2">
        <v>2444192</v>
      </c>
      <c r="G129" s="2">
        <v>15.7</v>
      </c>
      <c r="H129" s="2">
        <f>Table_4__Unemployment_by_Age[[#This Row],[Unemployed]]/Table_4__Unemployment_by_Age[[#This Row],[Total_Labour_Force]]*100</f>
        <v>15.677614524554537</v>
      </c>
      <c r="I129" s="2">
        <f>Table_4__Unemployment_by_Age[[#This Row],[Employed]]+Table_4__Unemployment_by_Age[[#This Row],[Unemployed]]</f>
        <v>2444192</v>
      </c>
    </row>
    <row r="130" spans="1:9" x14ac:dyDescent="0.25">
      <c r="A130" s="1">
        <v>2022</v>
      </c>
      <c r="B130">
        <v>1</v>
      </c>
      <c r="C130" s="1" t="s">
        <v>9</v>
      </c>
      <c r="D130" s="2">
        <f>Table_4__Unemployment_by_Age[[#This Row],[Total_Labour_Force]]-Table_4__Unemployment_by_Age[[#This Row],[Unemployed]]</f>
        <v>2929243</v>
      </c>
      <c r="E130" s="2">
        <v>265513</v>
      </c>
      <c r="F130" s="2">
        <v>3194756</v>
      </c>
      <c r="G130" s="2">
        <v>8.3000000000000007</v>
      </c>
      <c r="H130" s="2">
        <f>Table_4__Unemployment_by_Age[[#This Row],[Unemployed]]/Table_4__Unemployment_by_Age[[#This Row],[Total_Labour_Force]]*100</f>
        <v>8.3109007385853566</v>
      </c>
      <c r="I130" s="2">
        <f>Table_4__Unemployment_by_Age[[#This Row],[Employed]]+Table_4__Unemployment_by_Age[[#This Row],[Unemployed]]</f>
        <v>3194756</v>
      </c>
    </row>
    <row r="131" spans="1:9" x14ac:dyDescent="0.25">
      <c r="A131" s="1">
        <v>2022</v>
      </c>
      <c r="B131">
        <v>1</v>
      </c>
      <c r="C131" s="1" t="s">
        <v>10</v>
      </c>
      <c r="D131" s="2">
        <f>Table_4__Unemployment_by_Age[[#This Row],[Total_Labour_Force]]-Table_4__Unemployment_by_Age[[#This Row],[Unemployed]]</f>
        <v>3082215</v>
      </c>
      <c r="E131" s="2">
        <v>112541</v>
      </c>
      <c r="F131" s="2">
        <v>3194756</v>
      </c>
      <c r="G131" s="2">
        <v>3.5</v>
      </c>
      <c r="H131" s="2">
        <f>Table_4__Unemployment_by_Age[[#This Row],[Unemployed]]/Table_4__Unemployment_by_Age[[#This Row],[Total_Labour_Force]]*100</f>
        <v>3.5226790402772545</v>
      </c>
      <c r="I131" s="2">
        <f>Table_4__Unemployment_by_Age[[#This Row],[Employed]]+Table_4__Unemployment_by_Age[[#This Row],[Unemployed]]</f>
        <v>3194756</v>
      </c>
    </row>
    <row r="132" spans="1:9" x14ac:dyDescent="0.25">
      <c r="A132" s="1">
        <v>2022</v>
      </c>
      <c r="B132">
        <v>1</v>
      </c>
      <c r="C132" s="1" t="s">
        <v>12</v>
      </c>
      <c r="D132" s="2">
        <f>Table_4__Unemployment_by_Age[[#This Row],[Total_Labour_Force]]-Table_4__Unemployment_by_Age[[#This Row],[Unemployed]]</f>
        <v>2333900</v>
      </c>
      <c r="E132" s="2">
        <v>67262</v>
      </c>
      <c r="F132" s="2">
        <v>2401162</v>
      </c>
      <c r="G132" s="2">
        <v>2.8</v>
      </c>
      <c r="H132" s="2">
        <f>Table_4__Unemployment_by_Age[[#This Row],[Unemployed]]/Table_4__Unemployment_by_Age[[#This Row],[Total_Labour_Force]]*100</f>
        <v>2.801227072559036</v>
      </c>
      <c r="I132" s="2">
        <f>Table_4__Unemployment_by_Age[[#This Row],[Employed]]+Table_4__Unemployment_by_Age[[#This Row],[Unemployed]]</f>
        <v>2401162</v>
      </c>
    </row>
    <row r="133" spans="1:9" x14ac:dyDescent="0.25">
      <c r="A133" s="1">
        <v>2022</v>
      </c>
      <c r="B133">
        <v>1</v>
      </c>
      <c r="C133" s="1" t="s">
        <v>13</v>
      </c>
      <c r="D133" s="2">
        <f>Table_4__Unemployment_by_Age[[#This Row],[Total_Labour_Force]]-Table_4__Unemployment_by_Age[[#This Row],[Unemployed]]</f>
        <v>2061297</v>
      </c>
      <c r="E133" s="2">
        <v>47262</v>
      </c>
      <c r="F133" s="2">
        <v>2108559</v>
      </c>
      <c r="G133" s="2">
        <v>2.2000000000000002</v>
      </c>
      <c r="H133" s="2">
        <f>Table_4__Unemployment_by_Age[[#This Row],[Unemployed]]/Table_4__Unemployment_by_Age[[#This Row],[Total_Labour_Force]]*100</f>
        <v>2.2414359759437605</v>
      </c>
      <c r="I133" s="2">
        <f>Table_4__Unemployment_by_Age[[#This Row],[Employed]]+Table_4__Unemployment_by_Age[[#This Row],[Unemployed]]</f>
        <v>2108559</v>
      </c>
    </row>
    <row r="134" spans="1:9" x14ac:dyDescent="0.25">
      <c r="A134" s="1">
        <v>2022</v>
      </c>
      <c r="B134">
        <v>1</v>
      </c>
      <c r="C134" s="1" t="s">
        <v>14</v>
      </c>
      <c r="D134" s="2">
        <f>Table_4__Unemployment_by_Age[[#This Row],[Total_Labour_Force]]-Table_4__Unemployment_by_Age[[#This Row],[Unemployed]]</f>
        <v>1642876</v>
      </c>
      <c r="E134" s="2">
        <v>21574</v>
      </c>
      <c r="F134" s="2">
        <v>1664450</v>
      </c>
      <c r="G134" s="2">
        <v>1.3</v>
      </c>
      <c r="H134" s="2">
        <f>Table_4__Unemployment_by_Age[[#This Row],[Unemployed]]/Table_4__Unemployment_by_Age[[#This Row],[Total_Labour_Force]]*100</f>
        <v>1.2961638979843193</v>
      </c>
      <c r="I134" s="2">
        <f>Table_4__Unemployment_by_Age[[#This Row],[Employed]]+Table_4__Unemployment_by_Age[[#This Row],[Unemployed]]</f>
        <v>1664450</v>
      </c>
    </row>
    <row r="135" spans="1:9" x14ac:dyDescent="0.25">
      <c r="A135" s="1">
        <v>2022</v>
      </c>
      <c r="B135">
        <v>1</v>
      </c>
      <c r="C135" s="1" t="s">
        <v>15</v>
      </c>
      <c r="D135" s="2">
        <f>Table_4__Unemployment_by_Age[[#This Row],[Total_Labour_Force]]-Table_4__Unemployment_by_Age[[#This Row],[Unemployed]]</f>
        <v>1251876</v>
      </c>
      <c r="E135" s="2">
        <v>12774</v>
      </c>
      <c r="F135" s="2">
        <v>1264650</v>
      </c>
      <c r="G135" s="2">
        <v>1</v>
      </c>
      <c r="H135" s="2">
        <f>Table_4__Unemployment_by_Age[[#This Row],[Unemployed]]/Table_4__Unemployment_by_Age[[#This Row],[Total_Labour_Force]]*100</f>
        <v>1.0100818408255248</v>
      </c>
      <c r="I135" s="2">
        <f>Table_4__Unemployment_by_Age[[#This Row],[Employed]]+Table_4__Unemployment_by_Age[[#This Row],[Unemployed]]</f>
        <v>1264650</v>
      </c>
    </row>
    <row r="136" spans="1:9" x14ac:dyDescent="0.25">
      <c r="A136" s="1">
        <v>2022</v>
      </c>
      <c r="B136">
        <v>1</v>
      </c>
      <c r="C136" s="1" t="s">
        <v>16</v>
      </c>
      <c r="D136" s="2">
        <f>Table_4__Unemployment_by_Age[[#This Row],[Total_Labour_Force]]-Table_4__Unemployment_by_Age[[#This Row],[Unemployed]]</f>
        <v>1027838</v>
      </c>
      <c r="E136" s="2">
        <v>10548</v>
      </c>
      <c r="F136" s="2">
        <v>1038386</v>
      </c>
      <c r="G136" s="2">
        <v>1</v>
      </c>
      <c r="H136" s="2">
        <f>Table_4__Unemployment_by_Age[[#This Row],[Unemployed]]/Table_4__Unemployment_by_Age[[#This Row],[Total_Labour_Force]]*100</f>
        <v>1.0158072239032498</v>
      </c>
      <c r="I136" s="2">
        <f>Table_4__Unemployment_by_Age[[#This Row],[Employed]]+Table_4__Unemployment_by_Age[[#This Row],[Unemployed]]</f>
        <v>1038386</v>
      </c>
    </row>
    <row r="137" spans="1:9" x14ac:dyDescent="0.25">
      <c r="A137" s="1">
        <v>2022</v>
      </c>
      <c r="B137">
        <v>1</v>
      </c>
      <c r="C137" s="1" t="s">
        <v>17</v>
      </c>
      <c r="D137" s="2">
        <f>Table_4__Unemployment_by_Age[[#This Row],[Total_Labour_Force]]-Table_4__Unemployment_by_Age[[#This Row],[Unemployed]]</f>
        <v>718609</v>
      </c>
      <c r="E137" s="2">
        <v>745</v>
      </c>
      <c r="F137" s="2">
        <v>719354</v>
      </c>
      <c r="G137" s="2">
        <v>0.1</v>
      </c>
      <c r="H137" s="2">
        <f>Table_4__Unemployment_by_Age[[#This Row],[Unemployed]]/Table_4__Unemployment_by_Age[[#This Row],[Total_Labour_Force]]*100</f>
        <v>0.10356514317012208</v>
      </c>
      <c r="I137" s="2">
        <f>Table_4__Unemployment_by_Age[[#This Row],[Employed]]+Table_4__Unemployment_by_Age[[#This Row],[Unemployed]]</f>
        <v>719354</v>
      </c>
    </row>
    <row r="138" spans="1:9" x14ac:dyDescent="0.25">
      <c r="A138" s="1">
        <v>2022</v>
      </c>
      <c r="B138">
        <v>1</v>
      </c>
      <c r="C138" s="1" t="s">
        <v>11</v>
      </c>
      <c r="D138" s="2">
        <f>Table_4__Unemployment_by_Age[[#This Row],[Total_Labour_Force]]-Table_4__Unemployment_by_Age[[#This Row],[Unemployed]]</f>
        <v>17862712</v>
      </c>
      <c r="E138" s="2">
        <v>1046203</v>
      </c>
      <c r="F138" s="2">
        <v>18908915</v>
      </c>
      <c r="G138" s="2">
        <v>5.5</v>
      </c>
      <c r="H138" s="2">
        <f>Table_4__Unemployment_by_Age[[#This Row],[Unemployed]]/Table_4__Unemployment_by_Age[[#This Row],[Total_Labour_Force]]*100</f>
        <v>5.5328557984421636</v>
      </c>
      <c r="I138" s="2">
        <f>Table_4__Unemployment_by_Age[[#This Row],[Employed]]+Table_4__Unemployment_by_Age[[#This Row],[Unemployed]]</f>
        <v>18908915</v>
      </c>
    </row>
    <row r="139" spans="1:9" x14ac:dyDescent="0.25">
      <c r="A139" s="1">
        <v>2022</v>
      </c>
      <c r="B139">
        <v>2</v>
      </c>
      <c r="C139" s="1" t="s">
        <v>7</v>
      </c>
      <c r="D139" s="2">
        <f>Table_4__Unemployment_by_Age[[#This Row],[Total_Labour_Force]]-Table_4__Unemployment_by_Age[[#This Row],[Unemployed]]</f>
        <v>913694</v>
      </c>
      <c r="E139" s="2">
        <v>55856</v>
      </c>
      <c r="F139" s="2">
        <v>969550</v>
      </c>
      <c r="G139" s="2">
        <v>5.8</v>
      </c>
      <c r="H139" s="2">
        <f>Table_4__Unemployment_by_Age[[#This Row],[Unemployed]]/Table_4__Unemployment_by_Age[[#This Row],[Total_Labour_Force]]*100</f>
        <v>5.7610231550719408</v>
      </c>
      <c r="I139" s="2">
        <f>Table_4__Unemployment_by_Age[[#This Row],[Employed]]+Table_4__Unemployment_by_Age[[#This Row],[Unemployed]]</f>
        <v>969550</v>
      </c>
    </row>
    <row r="140" spans="1:9" x14ac:dyDescent="0.25">
      <c r="A140" s="1">
        <v>2022</v>
      </c>
      <c r="B140">
        <v>2</v>
      </c>
      <c r="C140" s="1" t="s">
        <v>8</v>
      </c>
      <c r="D140" s="2">
        <f>Table_4__Unemployment_by_Age[[#This Row],[Total_Labour_Force]]-Table_4__Unemployment_by_Age[[#This Row],[Unemployed]]</f>
        <v>1901442</v>
      </c>
      <c r="E140" s="2">
        <v>480083</v>
      </c>
      <c r="F140" s="2">
        <v>2381525</v>
      </c>
      <c r="G140" s="2">
        <v>20.2</v>
      </c>
      <c r="H140" s="2">
        <f>Table_4__Unemployment_by_Age[[#This Row],[Unemployed]]/Table_4__Unemployment_by_Age[[#This Row],[Total_Labour_Force]]*100</f>
        <v>20.158637847597653</v>
      </c>
      <c r="I140" s="2">
        <f>Table_4__Unemployment_by_Age[[#This Row],[Employed]]+Table_4__Unemployment_by_Age[[#This Row],[Unemployed]]</f>
        <v>2381525</v>
      </c>
    </row>
    <row r="141" spans="1:9" x14ac:dyDescent="0.25">
      <c r="A141" s="1">
        <v>2022</v>
      </c>
      <c r="B141">
        <v>2</v>
      </c>
      <c r="C141" s="1" t="s">
        <v>9</v>
      </c>
      <c r="D141" s="2">
        <f>Table_4__Unemployment_by_Age[[#This Row],[Total_Labour_Force]]-Table_4__Unemployment_by_Age[[#This Row],[Unemployed]]</f>
        <v>2704829</v>
      </c>
      <c r="E141" s="2">
        <v>369981</v>
      </c>
      <c r="F141" s="2">
        <v>3074810</v>
      </c>
      <c r="G141" s="2">
        <v>12</v>
      </c>
      <c r="H141" s="2">
        <f>Table_4__Unemployment_by_Age[[#This Row],[Unemployed]]/Table_4__Unemployment_by_Age[[#This Row],[Total_Labour_Force]]*100</f>
        <v>12.032645919585274</v>
      </c>
      <c r="I141" s="2">
        <f>Table_4__Unemployment_by_Age[[#This Row],[Employed]]+Table_4__Unemployment_by_Age[[#This Row],[Unemployed]]</f>
        <v>3074810</v>
      </c>
    </row>
    <row r="142" spans="1:9" x14ac:dyDescent="0.25">
      <c r="A142" s="1">
        <v>2022</v>
      </c>
      <c r="B142">
        <v>2</v>
      </c>
      <c r="C142" s="1" t="s">
        <v>10</v>
      </c>
      <c r="D142" s="2">
        <f>Table_4__Unemployment_by_Age[[#This Row],[Total_Labour_Force]]-Table_4__Unemployment_by_Age[[#This Row],[Unemployed]]</f>
        <v>2807000</v>
      </c>
      <c r="E142" s="2">
        <v>175773</v>
      </c>
      <c r="F142" s="2">
        <v>2982773</v>
      </c>
      <c r="G142" s="2">
        <v>5.9</v>
      </c>
      <c r="H142" s="2">
        <f>Table_4__Unemployment_by_Age[[#This Row],[Unemployed]]/Table_4__Unemployment_by_Age[[#This Row],[Total_Labour_Force]]*100</f>
        <v>5.8929392213219041</v>
      </c>
      <c r="I142" s="2">
        <f>Table_4__Unemployment_by_Age[[#This Row],[Employed]]+Table_4__Unemployment_by_Age[[#This Row],[Unemployed]]</f>
        <v>2982773</v>
      </c>
    </row>
    <row r="143" spans="1:9" x14ac:dyDescent="0.25">
      <c r="A143" s="1">
        <v>2022</v>
      </c>
      <c r="B143">
        <v>2</v>
      </c>
      <c r="C143" s="1" t="s">
        <v>12</v>
      </c>
      <c r="D143" s="2">
        <f>Table_4__Unemployment_by_Age[[#This Row],[Total_Labour_Force]]-Table_4__Unemployment_by_Age[[#This Row],[Unemployed]]</f>
        <v>2217556</v>
      </c>
      <c r="E143" s="2">
        <v>119532</v>
      </c>
      <c r="F143" s="2">
        <v>2337088</v>
      </c>
      <c r="G143" s="2">
        <v>5.0999999999999996</v>
      </c>
      <c r="H143" s="2">
        <f>Table_4__Unemployment_by_Age[[#This Row],[Unemployed]]/Table_4__Unemployment_by_Age[[#This Row],[Total_Labour_Force]]*100</f>
        <v>5.1145699263356788</v>
      </c>
      <c r="I143" s="2">
        <f>Table_4__Unemployment_by_Age[[#This Row],[Employed]]+Table_4__Unemployment_by_Age[[#This Row],[Unemployed]]</f>
        <v>2337088</v>
      </c>
    </row>
    <row r="144" spans="1:9" x14ac:dyDescent="0.25">
      <c r="A144" s="1">
        <v>2022</v>
      </c>
      <c r="B144">
        <v>2</v>
      </c>
      <c r="C144" s="1" t="s">
        <v>13</v>
      </c>
      <c r="D144" s="2">
        <f>Table_4__Unemployment_by_Age[[#This Row],[Total_Labour_Force]]-Table_4__Unemployment_by_Age[[#This Row],[Unemployed]]</f>
        <v>2050701</v>
      </c>
      <c r="E144" s="2">
        <v>78538</v>
      </c>
      <c r="F144" s="2">
        <v>2129239</v>
      </c>
      <c r="G144" s="2">
        <v>3.7</v>
      </c>
      <c r="H144" s="2">
        <f>Table_4__Unemployment_by_Age[[#This Row],[Unemployed]]/Table_4__Unemployment_by_Age[[#This Row],[Total_Labour_Force]]*100</f>
        <v>3.6885478802520524</v>
      </c>
      <c r="I144" s="2">
        <f>Table_4__Unemployment_by_Age[[#This Row],[Employed]]+Table_4__Unemployment_by_Age[[#This Row],[Unemployed]]</f>
        <v>2129239</v>
      </c>
    </row>
    <row r="145" spans="1:9" x14ac:dyDescent="0.25">
      <c r="A145" s="1">
        <v>2022</v>
      </c>
      <c r="B145">
        <v>2</v>
      </c>
      <c r="C145" s="1" t="s">
        <v>14</v>
      </c>
      <c r="D145" s="2">
        <f>Table_4__Unemployment_by_Age[[#This Row],[Total_Labour_Force]]-Table_4__Unemployment_by_Age[[#This Row],[Unemployed]]</f>
        <v>1865279</v>
      </c>
      <c r="E145" s="2">
        <v>38714</v>
      </c>
      <c r="F145" s="2">
        <v>1903993</v>
      </c>
      <c r="G145" s="2">
        <v>2</v>
      </c>
      <c r="H145" s="2">
        <f>Table_4__Unemployment_by_Age[[#This Row],[Unemployed]]/Table_4__Unemployment_by_Age[[#This Row],[Total_Labour_Force]]*100</f>
        <v>2.0333057947166822</v>
      </c>
      <c r="I145" s="2">
        <f>Table_4__Unemployment_by_Age[[#This Row],[Employed]]+Table_4__Unemployment_by_Age[[#This Row],[Unemployed]]</f>
        <v>1903993</v>
      </c>
    </row>
    <row r="146" spans="1:9" x14ac:dyDescent="0.25">
      <c r="A146" s="1">
        <v>2022</v>
      </c>
      <c r="B146">
        <v>2</v>
      </c>
      <c r="C146" s="1" t="s">
        <v>15</v>
      </c>
      <c r="D146" s="2">
        <f>Table_4__Unemployment_by_Age[[#This Row],[Total_Labour_Force]]-Table_4__Unemployment_by_Age[[#This Row],[Unemployed]]</f>
        <v>1238669</v>
      </c>
      <c r="E146" s="2">
        <v>58774</v>
      </c>
      <c r="F146" s="2">
        <v>1297443</v>
      </c>
      <c r="G146" s="2">
        <v>4.5</v>
      </c>
      <c r="H146" s="2">
        <f>Table_4__Unemployment_by_Age[[#This Row],[Unemployed]]/Table_4__Unemployment_by_Age[[#This Row],[Total_Labour_Force]]*100</f>
        <v>4.5299870591617513</v>
      </c>
      <c r="I146" s="2">
        <f>Table_4__Unemployment_by_Age[[#This Row],[Employed]]+Table_4__Unemployment_by_Age[[#This Row],[Unemployed]]</f>
        <v>1297443</v>
      </c>
    </row>
    <row r="147" spans="1:9" x14ac:dyDescent="0.25">
      <c r="A147" s="1">
        <v>2022</v>
      </c>
      <c r="B147">
        <v>2</v>
      </c>
      <c r="C147" s="1" t="s">
        <v>16</v>
      </c>
      <c r="D147" s="2">
        <f>Table_4__Unemployment_by_Age[[#This Row],[Total_Labour_Force]]-Table_4__Unemployment_by_Age[[#This Row],[Unemployed]]</f>
        <v>998411</v>
      </c>
      <c r="E147" s="2">
        <v>10428</v>
      </c>
      <c r="F147" s="2">
        <v>1008839</v>
      </c>
      <c r="G147" s="2">
        <v>1</v>
      </c>
      <c r="H147" s="2">
        <f>Table_4__Unemployment_by_Age[[#This Row],[Unemployed]]/Table_4__Unemployment_by_Age[[#This Row],[Total_Labour_Force]]*100</f>
        <v>1.0336634487762666</v>
      </c>
      <c r="I147" s="2">
        <f>Table_4__Unemployment_by_Age[[#This Row],[Employed]]+Table_4__Unemployment_by_Age[[#This Row],[Unemployed]]</f>
        <v>1008839</v>
      </c>
    </row>
    <row r="148" spans="1:9" x14ac:dyDescent="0.25">
      <c r="A148" s="1">
        <v>2022</v>
      </c>
      <c r="B148">
        <v>2</v>
      </c>
      <c r="C148" s="1" t="s">
        <v>17</v>
      </c>
      <c r="D148" s="2">
        <f>Table_4__Unemployment_by_Age[[#This Row],[Total_Labour_Force]]-Table_4__Unemployment_by_Age[[#This Row],[Unemployed]]</f>
        <v>686277</v>
      </c>
      <c r="E148" s="2">
        <v>17784</v>
      </c>
      <c r="F148" s="2">
        <v>704061</v>
      </c>
      <c r="G148" s="2">
        <v>2.5</v>
      </c>
      <c r="H148" s="2">
        <f>Table_4__Unemployment_by_Age[[#This Row],[Unemployed]]/Table_4__Unemployment_by_Age[[#This Row],[Total_Labour_Force]]*100</f>
        <v>2.5259174986258293</v>
      </c>
      <c r="I148" s="2">
        <f>Table_4__Unemployment_by_Age[[#This Row],[Employed]]+Table_4__Unemployment_by_Age[[#This Row],[Unemployed]]</f>
        <v>704061</v>
      </c>
    </row>
    <row r="149" spans="1:9" x14ac:dyDescent="0.25">
      <c r="A149" s="1">
        <v>2022</v>
      </c>
      <c r="B149">
        <v>2</v>
      </c>
      <c r="C149" s="1" t="s">
        <v>11</v>
      </c>
      <c r="D149" s="2">
        <f>Table_4__Unemployment_by_Age[[#This Row],[Total_Labour_Force]]-Table_4__Unemployment_by_Age[[#This Row],[Unemployed]]</f>
        <v>16316517</v>
      </c>
      <c r="E149" s="2">
        <v>1395758</v>
      </c>
      <c r="F149" s="2">
        <v>17712275</v>
      </c>
      <c r="G149" s="2">
        <v>7.9</v>
      </c>
      <c r="H149" s="2">
        <f>Table_4__Unemployment_by_Age[[#This Row],[Unemployed]]/Table_4__Unemployment_by_Age[[#This Row],[Total_Labour_Force]]*100</f>
        <v>7.8801734954995899</v>
      </c>
      <c r="I149" s="2">
        <f>Table_4__Unemployment_by_Age[[#This Row],[Employed]]+Table_4__Unemployment_by_Age[[#This Row],[Unemployed]]</f>
        <v>17712275</v>
      </c>
    </row>
    <row r="150" spans="1:9" x14ac:dyDescent="0.25">
      <c r="A150" s="1">
        <v>2022</v>
      </c>
      <c r="B150">
        <v>3</v>
      </c>
      <c r="C150" s="1" t="s">
        <v>7</v>
      </c>
      <c r="D150" s="2">
        <f>Table_4__Unemployment_by_Age[[#This Row],[Total_Labour_Force]]-Table_4__Unemployment_by_Age[[#This Row],[Unemployed]]</f>
        <v>496958</v>
      </c>
      <c r="E150" s="2">
        <v>145992</v>
      </c>
      <c r="F150" s="2">
        <v>642950</v>
      </c>
      <c r="G150" s="2">
        <v>22.7</v>
      </c>
      <c r="H150" s="2">
        <f>Table_4__Unemployment_by_Age[[#This Row],[Unemployed]]/Table_4__Unemployment_by_Age[[#This Row],[Total_Labour_Force]]*100</f>
        <v>22.706586826347305</v>
      </c>
      <c r="I150" s="2">
        <f>Table_4__Unemployment_by_Age[[#This Row],[Employed]]+Table_4__Unemployment_by_Age[[#This Row],[Unemployed]]</f>
        <v>642950</v>
      </c>
    </row>
    <row r="151" spans="1:9" x14ac:dyDescent="0.25">
      <c r="A151" s="1">
        <v>2022</v>
      </c>
      <c r="B151">
        <v>3</v>
      </c>
      <c r="C151" s="1" t="s">
        <v>8</v>
      </c>
      <c r="D151" s="2">
        <f>Table_4__Unemployment_by_Age[[#This Row],[Total_Labour_Force]]-Table_4__Unemployment_by_Age[[#This Row],[Unemployed]]</f>
        <v>2043014</v>
      </c>
      <c r="E151" s="2">
        <v>336916</v>
      </c>
      <c r="F151" s="2">
        <v>2379930</v>
      </c>
      <c r="G151" s="2">
        <v>14.2</v>
      </c>
      <c r="H151" s="2">
        <f>Table_4__Unemployment_by_Age[[#This Row],[Unemployed]]/Table_4__Unemployment_by_Age[[#This Row],[Total_Labour_Force]]*100</f>
        <v>14.156550822923364</v>
      </c>
      <c r="I151" s="2">
        <f>Table_4__Unemployment_by_Age[[#This Row],[Employed]]+Table_4__Unemployment_by_Age[[#This Row],[Unemployed]]</f>
        <v>2379930</v>
      </c>
    </row>
    <row r="152" spans="1:9" x14ac:dyDescent="0.25">
      <c r="A152" s="1">
        <v>2022</v>
      </c>
      <c r="B152">
        <v>3</v>
      </c>
      <c r="C152" s="1" t="s">
        <v>9</v>
      </c>
      <c r="D152" s="2">
        <f>Table_4__Unemployment_by_Age[[#This Row],[Total_Labour_Force]]-Table_4__Unemployment_by_Age[[#This Row],[Unemployed]]</f>
        <v>2993577</v>
      </c>
      <c r="E152" s="2">
        <v>213127</v>
      </c>
      <c r="F152" s="2">
        <v>3206704</v>
      </c>
      <c r="G152" s="2">
        <v>6.6</v>
      </c>
      <c r="H152" s="2">
        <f>Table_4__Unemployment_by_Age[[#This Row],[Unemployed]]/Table_4__Unemployment_by_Age[[#This Row],[Total_Labour_Force]]*100</f>
        <v>6.6462947624726194</v>
      </c>
      <c r="I152" s="2">
        <f>Table_4__Unemployment_by_Age[[#This Row],[Employed]]+Table_4__Unemployment_by_Age[[#This Row],[Unemployed]]</f>
        <v>3206704</v>
      </c>
    </row>
    <row r="153" spans="1:9" x14ac:dyDescent="0.25">
      <c r="A153" s="1">
        <v>2022</v>
      </c>
      <c r="B153">
        <v>3</v>
      </c>
      <c r="C153" s="1" t="s">
        <v>10</v>
      </c>
      <c r="D153" s="2">
        <f>Table_4__Unemployment_by_Age[[#This Row],[Total_Labour_Force]]-Table_4__Unemployment_by_Age[[#This Row],[Unemployed]]</f>
        <v>3083752</v>
      </c>
      <c r="E153" s="2">
        <v>127405</v>
      </c>
      <c r="F153" s="2">
        <v>3211157</v>
      </c>
      <c r="G153" s="2">
        <v>4</v>
      </c>
      <c r="H153" s="2">
        <f>Table_4__Unemployment_by_Age[[#This Row],[Unemployed]]/Table_4__Unemployment_by_Age[[#This Row],[Total_Labour_Force]]*100</f>
        <v>3.9675730585580213</v>
      </c>
      <c r="I153" s="2">
        <f>Table_4__Unemployment_by_Age[[#This Row],[Employed]]+Table_4__Unemployment_by_Age[[#This Row],[Unemployed]]</f>
        <v>3211157</v>
      </c>
    </row>
    <row r="154" spans="1:9" x14ac:dyDescent="0.25">
      <c r="A154" s="1">
        <v>2022</v>
      </c>
      <c r="B154">
        <v>3</v>
      </c>
      <c r="C154" s="1" t="s">
        <v>12</v>
      </c>
      <c r="D154" s="2">
        <f>Table_4__Unemployment_by_Age[[#This Row],[Total_Labour_Force]]-Table_4__Unemployment_by_Age[[#This Row],[Unemployed]]</f>
        <v>2333900</v>
      </c>
      <c r="E154" s="2">
        <v>67262</v>
      </c>
      <c r="F154" s="2">
        <v>2401162</v>
      </c>
      <c r="G154" s="2">
        <v>2.8</v>
      </c>
      <c r="H154" s="2">
        <f>Table_4__Unemployment_by_Age[[#This Row],[Unemployed]]/Table_4__Unemployment_by_Age[[#This Row],[Total_Labour_Force]]*100</f>
        <v>2.801227072559036</v>
      </c>
      <c r="I154" s="2">
        <f>Table_4__Unemployment_by_Age[[#This Row],[Employed]]+Table_4__Unemployment_by_Age[[#This Row],[Unemployed]]</f>
        <v>2401162</v>
      </c>
    </row>
    <row r="155" spans="1:9" x14ac:dyDescent="0.25">
      <c r="A155" s="1">
        <v>2022</v>
      </c>
      <c r="B155">
        <v>3</v>
      </c>
      <c r="C155" s="1" t="s">
        <v>13</v>
      </c>
      <c r="D155" s="2">
        <f>Table_4__Unemployment_by_Age[[#This Row],[Total_Labour_Force]]-Table_4__Unemployment_by_Age[[#This Row],[Unemployed]]</f>
        <v>2061297</v>
      </c>
      <c r="E155" s="2">
        <v>47262</v>
      </c>
      <c r="F155" s="2">
        <v>2108559</v>
      </c>
      <c r="G155" s="2">
        <v>2.2000000000000002</v>
      </c>
      <c r="H155" s="2">
        <f>Table_4__Unemployment_by_Age[[#This Row],[Unemployed]]/Table_4__Unemployment_by_Age[[#This Row],[Total_Labour_Force]]*100</f>
        <v>2.2414359759437605</v>
      </c>
      <c r="I155" s="2">
        <f>Table_4__Unemployment_by_Age[[#This Row],[Employed]]+Table_4__Unemployment_by_Age[[#This Row],[Unemployed]]</f>
        <v>2108559</v>
      </c>
    </row>
    <row r="156" spans="1:9" x14ac:dyDescent="0.25">
      <c r="A156" s="1">
        <v>2022</v>
      </c>
      <c r="B156">
        <v>3</v>
      </c>
      <c r="C156" s="1" t="s">
        <v>14</v>
      </c>
      <c r="D156" s="2">
        <f>Table_4__Unemployment_by_Age[[#This Row],[Total_Labour_Force]]-Table_4__Unemployment_by_Age[[#This Row],[Unemployed]]</f>
        <v>1704874</v>
      </c>
      <c r="E156" s="2">
        <v>18714</v>
      </c>
      <c r="F156" s="2">
        <v>1723588</v>
      </c>
      <c r="G156" s="2">
        <v>1.1000000000000001</v>
      </c>
      <c r="H156" s="2">
        <f>Table_4__Unemployment_by_Age[[#This Row],[Unemployed]]/Table_4__Unemployment_by_Age[[#This Row],[Total_Labour_Force]]*100</f>
        <v>1.0857583134716651</v>
      </c>
      <c r="I156" s="2">
        <f>Table_4__Unemployment_by_Age[[#This Row],[Employed]]+Table_4__Unemployment_by_Age[[#This Row],[Unemployed]]</f>
        <v>1723588</v>
      </c>
    </row>
    <row r="157" spans="1:9" x14ac:dyDescent="0.25">
      <c r="A157" s="1">
        <v>2022</v>
      </c>
      <c r="B157">
        <v>3</v>
      </c>
      <c r="C157" s="1" t="s">
        <v>15</v>
      </c>
      <c r="D157" s="2">
        <f>Table_4__Unemployment_by_Age[[#This Row],[Total_Labour_Force]]-Table_4__Unemployment_by_Age[[#This Row],[Unemployed]]</f>
        <v>1211277</v>
      </c>
      <c r="E157" s="2">
        <v>12511</v>
      </c>
      <c r="F157" s="2">
        <v>1223788</v>
      </c>
      <c r="G157" s="2">
        <v>1</v>
      </c>
      <c r="H157" s="2">
        <f>Table_4__Unemployment_by_Age[[#This Row],[Unemployed]]/Table_4__Unemployment_by_Age[[#This Row],[Total_Labour_Force]]*100</f>
        <v>1.0223175909552962</v>
      </c>
      <c r="I157" s="2">
        <f>Table_4__Unemployment_by_Age[[#This Row],[Employed]]+Table_4__Unemployment_by_Age[[#This Row],[Unemployed]]</f>
        <v>1223788</v>
      </c>
    </row>
    <row r="158" spans="1:9" x14ac:dyDescent="0.25">
      <c r="A158" s="1">
        <v>2022</v>
      </c>
      <c r="B158">
        <v>3</v>
      </c>
      <c r="C158" s="1" t="s">
        <v>16</v>
      </c>
      <c r="D158" s="2">
        <f>Table_4__Unemployment_by_Age[[#This Row],[Total_Labour_Force]]-Table_4__Unemployment_by_Age[[#This Row],[Unemployed]]</f>
        <v>1027838</v>
      </c>
      <c r="E158" s="2">
        <v>10548</v>
      </c>
      <c r="F158" s="2">
        <v>1038386</v>
      </c>
      <c r="G158" s="2">
        <v>1</v>
      </c>
      <c r="H158" s="2">
        <f>Table_4__Unemployment_by_Age[[#This Row],[Unemployed]]/Table_4__Unemployment_by_Age[[#This Row],[Total_Labour_Force]]*100</f>
        <v>1.0158072239032498</v>
      </c>
      <c r="I158" s="2">
        <f>Table_4__Unemployment_by_Age[[#This Row],[Employed]]+Table_4__Unemployment_by_Age[[#This Row],[Unemployed]]</f>
        <v>1038386</v>
      </c>
    </row>
    <row r="159" spans="1:9" x14ac:dyDescent="0.25">
      <c r="A159" s="1">
        <v>2022</v>
      </c>
      <c r="B159">
        <v>3</v>
      </c>
      <c r="C159" s="1" t="s">
        <v>17</v>
      </c>
      <c r="D159" s="2">
        <f>Table_4__Unemployment_by_Age[[#This Row],[Total_Labour_Force]]-Table_4__Unemployment_by_Age[[#This Row],[Unemployed]]</f>
        <v>718609</v>
      </c>
      <c r="E159" s="2">
        <v>745</v>
      </c>
      <c r="F159" s="2">
        <v>719354</v>
      </c>
      <c r="G159" s="2">
        <v>0.1</v>
      </c>
      <c r="H159" s="2">
        <f>Table_4__Unemployment_by_Age[[#This Row],[Unemployed]]/Table_4__Unemployment_by_Age[[#This Row],[Total_Labour_Force]]*100</f>
        <v>0.10356514317012208</v>
      </c>
      <c r="I159" s="2">
        <f>Table_4__Unemployment_by_Age[[#This Row],[Employed]]+Table_4__Unemployment_by_Age[[#This Row],[Unemployed]]</f>
        <v>719354</v>
      </c>
    </row>
    <row r="160" spans="1:9" x14ac:dyDescent="0.25">
      <c r="A160" s="1">
        <v>2022</v>
      </c>
      <c r="B160">
        <v>3</v>
      </c>
      <c r="C160" s="1" t="s">
        <v>11</v>
      </c>
      <c r="D160" s="2">
        <f>Table_4__Unemployment_by_Age[[#This Row],[Total_Labour_Force]]-Table_4__Unemployment_by_Age[[#This Row],[Unemployed]]</f>
        <v>18034787</v>
      </c>
      <c r="E160" s="2">
        <v>1008389</v>
      </c>
      <c r="F160" s="2">
        <v>19043176</v>
      </c>
      <c r="G160" s="2">
        <v>5.3</v>
      </c>
      <c r="H160" s="2">
        <f>Table_4__Unemployment_by_Age[[#This Row],[Unemployed]]/Table_4__Unemployment_by_Age[[#This Row],[Total_Labour_Force]]*100</f>
        <v>5.2952774264124844</v>
      </c>
      <c r="I160" s="2">
        <f>Table_4__Unemployment_by_Age[[#This Row],[Employed]]+Table_4__Unemployment_by_Age[[#This Row],[Unemployed]]</f>
        <v>19043176</v>
      </c>
    </row>
    <row r="161" spans="1:9" x14ac:dyDescent="0.25">
      <c r="A161" s="1">
        <v>2022</v>
      </c>
      <c r="B161">
        <v>4</v>
      </c>
      <c r="C161" s="1" t="s">
        <v>7</v>
      </c>
      <c r="D161" s="2">
        <f>Table_4__Unemployment_by_Age[[#This Row],[Total_Labour_Force]]-Table_4__Unemployment_by_Age[[#This Row],[Unemployed]]</f>
        <v>835263</v>
      </c>
      <c r="E161" s="2">
        <v>102650</v>
      </c>
      <c r="F161" s="2">
        <v>937913</v>
      </c>
      <c r="G161" s="2">
        <v>10.9</v>
      </c>
      <c r="H161" s="2">
        <f>Table_4__Unemployment_by_Age[[#This Row],[Unemployed]]/Table_4__Unemployment_by_Age[[#This Row],[Total_Labour_Force]]*100</f>
        <v>10.944511911019465</v>
      </c>
      <c r="I161" s="2">
        <f>Table_4__Unemployment_by_Age[[#This Row],[Employed]]+Table_4__Unemployment_by_Age[[#This Row],[Unemployed]]</f>
        <v>937913</v>
      </c>
    </row>
    <row r="162" spans="1:9" x14ac:dyDescent="0.25">
      <c r="A162" s="1">
        <v>2022</v>
      </c>
      <c r="B162">
        <v>4</v>
      </c>
      <c r="C162" s="1" t="s">
        <v>8</v>
      </c>
      <c r="D162" s="2">
        <f>Table_4__Unemployment_by_Age[[#This Row],[Total_Labour_Force]]-Table_4__Unemployment_by_Age[[#This Row],[Unemployed]]</f>
        <v>2295969</v>
      </c>
      <c r="E162" s="2">
        <v>424474</v>
      </c>
      <c r="F162" s="2">
        <v>2720443</v>
      </c>
      <c r="G162" s="2">
        <v>15.6</v>
      </c>
      <c r="H162" s="2">
        <f>Table_4__Unemployment_by_Age[[#This Row],[Unemployed]]/Table_4__Unemployment_by_Age[[#This Row],[Total_Labour_Force]]*100</f>
        <v>15.603120521179822</v>
      </c>
      <c r="I162" s="2">
        <f>Table_4__Unemployment_by_Age[[#This Row],[Employed]]+Table_4__Unemployment_by_Age[[#This Row],[Unemployed]]</f>
        <v>2720443</v>
      </c>
    </row>
    <row r="163" spans="1:9" x14ac:dyDescent="0.25">
      <c r="A163" s="1">
        <v>2022</v>
      </c>
      <c r="B163">
        <v>4</v>
      </c>
      <c r="C163" s="1" t="s">
        <v>9</v>
      </c>
      <c r="D163" s="2">
        <f>Table_4__Unemployment_by_Age[[#This Row],[Total_Labour_Force]]-Table_4__Unemployment_by_Age[[#This Row],[Unemployed]]</f>
        <v>2997055</v>
      </c>
      <c r="E163" s="2">
        <v>186560</v>
      </c>
      <c r="F163" s="2">
        <v>3183615</v>
      </c>
      <c r="G163" s="2">
        <v>5.9</v>
      </c>
      <c r="H163" s="2">
        <f>Table_4__Unemployment_by_Age[[#This Row],[Unemployed]]/Table_4__Unemployment_by_Age[[#This Row],[Total_Labour_Force]]*100</f>
        <v>5.860005057144158</v>
      </c>
      <c r="I163" s="2">
        <f>Table_4__Unemployment_by_Age[[#This Row],[Employed]]+Table_4__Unemployment_by_Age[[#This Row],[Unemployed]]</f>
        <v>3183615</v>
      </c>
    </row>
    <row r="164" spans="1:9" x14ac:dyDescent="0.25">
      <c r="A164" s="1">
        <v>2022</v>
      </c>
      <c r="B164">
        <v>4</v>
      </c>
      <c r="C164" s="1" t="s">
        <v>10</v>
      </c>
      <c r="D164" s="2">
        <f>Table_4__Unemployment_by_Age[[#This Row],[Total_Labour_Force]]-Table_4__Unemployment_by_Age[[#This Row],[Unemployed]]</f>
        <v>3047035</v>
      </c>
      <c r="E164" s="2">
        <v>93847</v>
      </c>
      <c r="F164" s="2">
        <v>3140882</v>
      </c>
      <c r="G164" s="2">
        <v>3</v>
      </c>
      <c r="H164" s="2">
        <f>Table_4__Unemployment_by_Age[[#This Row],[Unemployed]]/Table_4__Unemployment_by_Age[[#This Row],[Total_Labour_Force]]*100</f>
        <v>2.9879186801669082</v>
      </c>
      <c r="I164" s="2">
        <f>Table_4__Unemployment_by_Age[[#This Row],[Employed]]+Table_4__Unemployment_by_Age[[#This Row],[Unemployed]]</f>
        <v>3140882</v>
      </c>
    </row>
    <row r="165" spans="1:9" x14ac:dyDescent="0.25">
      <c r="A165" s="1">
        <v>2022</v>
      </c>
      <c r="B165">
        <v>4</v>
      </c>
      <c r="C165" s="1" t="s">
        <v>12</v>
      </c>
      <c r="D165" s="2">
        <f>Table_4__Unemployment_by_Age[[#This Row],[Total_Labour_Force]]-Table_4__Unemployment_by_Age[[#This Row],[Unemployed]]</f>
        <v>2319195</v>
      </c>
      <c r="E165" s="2">
        <v>67262</v>
      </c>
      <c r="F165" s="2">
        <v>2386457</v>
      </c>
      <c r="G165" s="2">
        <v>2.8</v>
      </c>
      <c r="H165" s="2">
        <f>Table_4__Unemployment_by_Age[[#This Row],[Unemployed]]/Table_4__Unemployment_by_Age[[#This Row],[Total_Labour_Force]]*100</f>
        <v>2.8184878252572747</v>
      </c>
      <c r="I165" s="2">
        <f>Table_4__Unemployment_by_Age[[#This Row],[Employed]]+Table_4__Unemployment_by_Age[[#This Row],[Unemployed]]</f>
        <v>2386457</v>
      </c>
    </row>
    <row r="166" spans="1:9" x14ac:dyDescent="0.25">
      <c r="A166" s="1">
        <v>2022</v>
      </c>
      <c r="B166">
        <v>4</v>
      </c>
      <c r="C166" s="1" t="s">
        <v>13</v>
      </c>
      <c r="D166" s="2">
        <f>Table_4__Unemployment_by_Age[[#This Row],[Total_Labour_Force]]-Table_4__Unemployment_by_Age[[#This Row],[Unemployed]]</f>
        <v>2217631</v>
      </c>
      <c r="E166" s="2">
        <v>35257</v>
      </c>
      <c r="F166" s="2">
        <v>2252888</v>
      </c>
      <c r="G166" s="2">
        <v>1.6</v>
      </c>
      <c r="H166" s="2">
        <f>Table_4__Unemployment_by_Age[[#This Row],[Unemployed]]/Table_4__Unemployment_by_Age[[#This Row],[Total_Labour_Force]]*100</f>
        <v>1.5649690530554559</v>
      </c>
      <c r="I166" s="2">
        <f>Table_4__Unemployment_by_Age[[#This Row],[Employed]]+Table_4__Unemployment_by_Age[[#This Row],[Unemployed]]</f>
        <v>2252888</v>
      </c>
    </row>
    <row r="167" spans="1:9" x14ac:dyDescent="0.25">
      <c r="A167" s="1">
        <v>2022</v>
      </c>
      <c r="B167">
        <v>4</v>
      </c>
      <c r="C167" s="1" t="s">
        <v>14</v>
      </c>
      <c r="D167" s="2">
        <f>Table_4__Unemployment_by_Age[[#This Row],[Total_Labour_Force]]-Table_4__Unemployment_by_Age[[#This Row],[Unemployed]]</f>
        <v>1718125</v>
      </c>
      <c r="E167" s="2">
        <v>17540</v>
      </c>
      <c r="F167" s="2">
        <v>1735665</v>
      </c>
      <c r="G167" s="2">
        <v>1</v>
      </c>
      <c r="H167" s="2">
        <f>Table_4__Unemployment_by_Age[[#This Row],[Unemployed]]/Table_4__Unemployment_by_Age[[#This Row],[Total_Labour_Force]]*100</f>
        <v>1.0105636744417845</v>
      </c>
      <c r="I167" s="2">
        <f>Table_4__Unemployment_by_Age[[#This Row],[Employed]]+Table_4__Unemployment_by_Age[[#This Row],[Unemployed]]</f>
        <v>1735665</v>
      </c>
    </row>
    <row r="168" spans="1:9" x14ac:dyDescent="0.25">
      <c r="A168" s="1">
        <v>2022</v>
      </c>
      <c r="B168">
        <v>4</v>
      </c>
      <c r="C168" s="1" t="s">
        <v>15</v>
      </c>
      <c r="D168" s="2">
        <f>Table_4__Unemployment_by_Age[[#This Row],[Total_Labour_Force]]-Table_4__Unemployment_by_Age[[#This Row],[Unemployed]]</f>
        <v>1353862</v>
      </c>
      <c r="E168" s="2">
        <v>10710</v>
      </c>
      <c r="F168" s="2">
        <v>1364572</v>
      </c>
      <c r="G168" s="2">
        <v>0.8</v>
      </c>
      <c r="H168" s="2">
        <f>Table_4__Unemployment_by_Age[[#This Row],[Unemployed]]/Table_4__Unemployment_by_Age[[#This Row],[Total_Labour_Force]]*100</f>
        <v>0.78486148037626458</v>
      </c>
      <c r="I168" s="2">
        <f>Table_4__Unemployment_by_Age[[#This Row],[Employed]]+Table_4__Unemployment_by_Age[[#This Row],[Unemployed]]</f>
        <v>1364572</v>
      </c>
    </row>
    <row r="169" spans="1:9" x14ac:dyDescent="0.25">
      <c r="A169" s="1">
        <v>2022</v>
      </c>
      <c r="B169">
        <v>4</v>
      </c>
      <c r="C169" s="1" t="s">
        <v>16</v>
      </c>
      <c r="D169" s="2">
        <f>Table_4__Unemployment_by_Age[[#This Row],[Total_Labour_Force]]-Table_4__Unemployment_by_Age[[#This Row],[Unemployed]]</f>
        <v>1067838</v>
      </c>
      <c r="E169" s="2">
        <v>10548</v>
      </c>
      <c r="F169" s="2">
        <v>1078386</v>
      </c>
      <c r="G169" s="2">
        <v>1</v>
      </c>
      <c r="H169" s="2">
        <f>Table_4__Unemployment_by_Age[[#This Row],[Unemployed]]/Table_4__Unemployment_by_Age[[#This Row],[Total_Labour_Force]]*100</f>
        <v>0.97812842525774635</v>
      </c>
      <c r="I169" s="2">
        <f>Table_4__Unemployment_by_Age[[#This Row],[Employed]]+Table_4__Unemployment_by_Age[[#This Row],[Unemployed]]</f>
        <v>1078386</v>
      </c>
    </row>
    <row r="170" spans="1:9" x14ac:dyDescent="0.25">
      <c r="A170" s="1">
        <v>2022</v>
      </c>
      <c r="B170">
        <v>4</v>
      </c>
      <c r="C170" s="1" t="s">
        <v>17</v>
      </c>
      <c r="D170" s="2">
        <f>Table_4__Unemployment_by_Age[[#This Row],[Total_Labour_Force]]-Table_4__Unemployment_by_Age[[#This Row],[Unemployed]]</f>
        <v>706214</v>
      </c>
      <c r="E170" s="2">
        <v>1741</v>
      </c>
      <c r="F170" s="2">
        <v>707955</v>
      </c>
      <c r="G170" s="2">
        <v>0.2</v>
      </c>
      <c r="H170" s="2">
        <f>Table_4__Unemployment_by_Age[[#This Row],[Unemployed]]/Table_4__Unemployment_by_Age[[#This Row],[Total_Labour_Force]]*100</f>
        <v>0.24591958528437544</v>
      </c>
      <c r="I170" s="2">
        <f>Table_4__Unemployment_by_Age[[#This Row],[Employed]]+Table_4__Unemployment_by_Age[[#This Row],[Unemployed]]</f>
        <v>707955</v>
      </c>
    </row>
    <row r="171" spans="1:9" x14ac:dyDescent="0.25">
      <c r="A171" s="1">
        <v>2022</v>
      </c>
      <c r="B171">
        <v>4</v>
      </c>
      <c r="C171" s="1" t="s">
        <v>11</v>
      </c>
      <c r="D171" s="2">
        <f>Table_4__Unemployment_by_Age[[#This Row],[Total_Labour_Force]]-Table_4__Unemployment_by_Age[[#This Row],[Unemployed]]</f>
        <v>18170991</v>
      </c>
      <c r="E171" s="2">
        <v>960001</v>
      </c>
      <c r="F171" s="2">
        <v>19130992</v>
      </c>
      <c r="G171" s="2">
        <v>4.9000000000000004</v>
      </c>
      <c r="H171" s="2">
        <f>Table_4__Unemployment_by_Age[[#This Row],[Unemployed]]/Table_4__Unemployment_by_Age[[#This Row],[Total_Labour_Force]]*100</f>
        <v>5.0180408836091717</v>
      </c>
      <c r="I171" s="2">
        <f>Table_4__Unemployment_by_Age[[#This Row],[Employed]]+Table_4__Unemployment_by_Age[[#This Row],[Unemployed]]</f>
        <v>19130992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0 k S w W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S R L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k S w W n B 4 g h 9 j A Q A A h A I A A B M A H A B G b 3 J t d W x h c y 9 T Z W N 0 a W 9 u M S 5 t I K I Y A C i g F A A A A A A A A A A A A A A A A A A A A A A A A A A A A H 1 R 2 2 o C M R B 9 F / y H I b 6 s E B Y q v U B l H 8 p a 6 R 2 v D 0 W L x N 2 p L m Q z k s x W R f z 3 Z t X W Q m 3 z k s y Z 2 z k n D h P O y E B / f 5 8 1 q 5 V q x c 2 V x R R q Y q C m G u E c g q H B f K F p n a N h m K 7 h Z o Z 1 A R F o 5 G o F / O l T Y R P 0 S O w + w h Y l R V k Z t D O N Y U y G f e A C E V + P h w 6 t G z / Q 3 H S Q 0 c L z U p l Z B s + P d + M W L Y 0 m l b r x v 2 t D X r G o y 1 E L d Z Z n f k Y k p J A Q k y 5 y 4 6 I r C b c m o T Q z s + i s c d G Q 0 C 2 I s c 9 r j d H x G b 6 Q w b e 6 3 L O v C c 8 L 2 p l 1 D D 1 a g n J w h y r 1 V E u R O z p h x 1 L u u w 9 4 s B c s Y X T A b 7 T u J 0 o r 6 y K 2 x c / R 8 d x L R B i s F 3 i c N r D K u H e y + Z 5 3 m X T B P z T k Z i N e U V m v 9 N 7 w 5 X l Y d m w l b E S 3 U N a 7 8 D v h z f I g + x A Y V 7 z D b n d 2 Y v q 7 + s v q U 7 k B s d K T J z X 1 m i d t 8 r r / 7 i + / a t J T / L 3 b F P k U 7 X Z b r 1 Y y c 8 q T 5 i d Q S w E C L Q A U A A I A C A D S R L B a h S p h W a Y A A A D 5 A A A A E g A A A A A A A A A A A A A A A A A A A A A A Q 2 9 u Z m l n L 1 B h Y 2 t h Z 2 U u e G 1 s U E s B A i 0 A F A A C A A g A 0 k S w W g / K 6 a u k A A A A 6 Q A A A B M A A A A A A A A A A A A A A A A A 8 g A A A F t D b 2 5 0 Z W 5 0 X 1 R 5 c G V z X S 5 4 b W x Q S w E C L Q A U A A I A C A D S R L B a c H i C H 2 M B A A C E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F V u Z W 1 w b G 9 5 b W V u d C U y M G J 5 J T I w Q W d l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0 X 1 9 V b m V t c G x v e W 1 l b n R f Y n l f Q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l Q w N T o z O D o z N i 4 1 O D E w M z E 0 W i I g L z 4 8 R W 5 0 c n k g V H l w Z T 0 i R m l s b E N v b H V t b l R 5 c G V z I i B W Y W x 1 Z T 0 i c 0 F 3 T U d B d 0 1 E Q l E 9 P S I g L z 4 8 R W 5 0 c n k g V H l w Z T 0 i R m l s b E N v b H V t b k 5 h b W V z I i B W Y W x 1 Z T 0 i c 1 s m c X V v d D t Z Z W F y J n F 1 b 3 Q 7 L C Z x d W 9 0 O 1 F 1 Y X J 0 Z X I m c X V v d D s s J n F 1 b 3 Q 7 Q W d l J n F 1 b 3 Q 7 L C Z x d W 9 0 O 0 V t c G x v e W V k J n F 1 b 3 Q 7 L C Z x d W 9 0 O 1 V u Z W 1 w b G 9 5 Z W Q m c X V v d D s s J n F 1 b 3 Q 7 V G 9 0 Y W x f T G F i b 3 V y X 0 Z v c m N l J n F 1 b 3 Q 7 L C Z x d W 9 0 O 1 V u Z W 1 w b G 9 5 b W V u d F 9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A o V W 5 l b X B s b 3 l t Z W 5 0 I G J 5 I E F n Z S k v Q 2 h h b m d l I F R 5 c G U u e 1 l l Y X I s M H 0 m c X V v d D s s J n F 1 b 3 Q 7 U 2 V j d G l v b j E v V G F i b G U g N C A o V W 5 l b X B s b 3 l t Z W 5 0 I G J 5 I E F n Z S k v Q 2 h h b m d l I F R 5 c G U u e 1 F 1 Y X J 0 Z X I s M X 0 m c X V v d D s s J n F 1 b 3 Q 7 U 2 V j d G l v b j E v V G F i b G U g N C A o V W 5 l b X B s b 3 l t Z W 5 0 I G J 5 I E F n Z S k v Q 2 h h b m d l I F R 5 c G U u e 0 F n Z S w y f S Z x d W 9 0 O y w m c X V v d D t T Z W N 0 a W 9 u M S 9 U Y W J s Z S A 0 I C h V b m V t c G x v e W 1 l b n Q g Y n k g Q W d l K S 9 D a G F u Z 2 U g V H l w Z S 5 7 R W 1 w b G 9 5 Z W Q s M 3 0 m c X V v d D s s J n F 1 b 3 Q 7 U 2 V j d G l v b j E v V G F i b G U g N C A o V W 5 l b X B s b 3 l t Z W 5 0 I G J 5 I E F n Z S k v Q 2 h h b m d l I F R 5 c G U u e 1 V u Z W 1 w b G 9 5 Z W Q s N H 0 m c X V v d D s s J n F 1 b 3 Q 7 U 2 V j d G l v b j E v V G F i b G U g N C A o V W 5 l b X B s b 3 l t Z W 5 0 I G J 5 I E F n Z S k v Q 2 h h b m d l I F R 5 c G U u e 1 R v d G F s X 0 x h Y m 9 1 c l 9 G b 3 J j Z S w 1 f S Z x d W 9 0 O y w m c X V v d D t T Z W N 0 a W 9 u M S 9 U Y W J s Z S A 0 I C h V b m V t c G x v e W 1 l b n Q g Y n k g Q W d l K S 9 D a G F u Z 2 U g V H l w Z S 5 7 V W 5 l b X B s b 3 l t Z W 5 0 X 1 J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N C A o V W 5 l b X B s b 3 l t Z W 5 0 I G J 5 I E F n Z S k v Q 2 h h b m d l I F R 5 c G U u e 1 l l Y X I s M H 0 m c X V v d D s s J n F 1 b 3 Q 7 U 2 V j d G l v b j E v V G F i b G U g N C A o V W 5 l b X B s b 3 l t Z W 5 0 I G J 5 I E F n Z S k v Q 2 h h b m d l I F R 5 c G U u e 1 F 1 Y X J 0 Z X I s M X 0 m c X V v d D s s J n F 1 b 3 Q 7 U 2 V j d G l v b j E v V G F i b G U g N C A o V W 5 l b X B s b 3 l t Z W 5 0 I G J 5 I E F n Z S k v Q 2 h h b m d l I F R 5 c G U u e 0 F n Z S w y f S Z x d W 9 0 O y w m c X V v d D t T Z W N 0 a W 9 u M S 9 U Y W J s Z S A 0 I C h V b m V t c G x v e W 1 l b n Q g Y n k g Q W d l K S 9 D a G F u Z 2 U g V H l w Z S 5 7 R W 1 w b G 9 5 Z W Q s M 3 0 m c X V v d D s s J n F 1 b 3 Q 7 U 2 V j d G l v b j E v V G F i b G U g N C A o V W 5 l b X B s b 3 l t Z W 5 0 I G J 5 I E F n Z S k v Q 2 h h b m d l I F R 5 c G U u e 1 V u Z W 1 w b G 9 5 Z W Q s N H 0 m c X V v d D s s J n F 1 b 3 Q 7 U 2 V j d G l v b j E v V G F i b G U g N C A o V W 5 l b X B s b 3 l t Z W 5 0 I G J 5 I E F n Z S k v Q 2 h h b m d l I F R 5 c G U u e 1 R v d G F s X 0 x h Y m 9 1 c l 9 G b 3 J j Z S w 1 f S Z x d W 9 0 O y w m c X V v d D t T Z W N 0 a W 9 u M S 9 U Y W J s Z S A 0 I C h V b m V t c G x v e W 1 l b n Q g Y n k g Q W d l K S 9 D a G F u Z 2 U g V H l w Z S 5 7 V W 5 l b X B s b 3 l t Z W 5 0 X 1 J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h V b m V t c G x v e W 1 l b n Q l M j B i e S U y M E F n Z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J T I w K F V u Z W 1 w b G 9 5 b W V u d C U y M G J 5 J T I w Q W d l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h V b m V t c G x v e W 1 l b n Q l M j B i e S U y M E F n Z S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3 I S C M K 5 I T 6 V 6 9 5 l y Z 3 n r A A A A A A I A A A A A A B B m A A A A A Q A A I A A A A E L y c 7 Q t s v 1 8 3 W H 5 L k D K 9 4 R 5 u 5 T n A g v / M 8 e V Y 1 t g c C U + A A A A A A 6 A A A A A A g A A I A A A A K t u w J / X d K V W C Y G o 4 4 / e v C 1 k r c S l 5 m 4 W 8 4 v T 6 S h S 6 a W j U A A A A H / 3 h o v P D S 3 l D O E J N Q J M C m L k b y 7 Z O G p n e B m u U x t M x o U b k o Q F m W o q 8 3 i w Z m b j i 7 U 4 D o k f / G M 1 V 3 K r u A I 6 a w 0 U r 8 5 f 4 3 F U u n O G d c U G j Z O 0 v q F A Q A A A A O v 2 B A H r Q f k / y R j h p 4 w E n t V c 9 H Q o L w e P o D 4 i L u i n V C 3 / O J I p o Y t 0 z L r y 3 3 D 0 f w I B n B F 8 j F l o P 1 G j 9 R z c A t s T A R k = < / D a t a M a s h u p > 
</file>

<file path=customXml/itemProps1.xml><?xml version="1.0" encoding="utf-8"?>
<ds:datastoreItem xmlns:ds="http://schemas.openxmlformats.org/officeDocument/2006/customXml" ds:itemID="{08A964ED-86F8-43EC-B42D-9153B0489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JohnPeter Mwangi MKH</dc:creator>
  <cp:lastModifiedBy>JohnPeter Mwangi MKH</cp:lastModifiedBy>
  <dcterms:created xsi:type="dcterms:W3CDTF">2025-05-16T05:32:56Z</dcterms:created>
  <dcterms:modified xsi:type="dcterms:W3CDTF">2025-05-16T07:07:47Z</dcterms:modified>
</cp:coreProperties>
</file>