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https://d.docs.live.net/162cb7cb5f90f989/Documents/Visual studio code/JKE code/Spreadsheets/"/>
    </mc:Choice>
  </mc:AlternateContent>
  <xr:revisionPtr revIDLastSave="0" documentId="8_{70E39CD9-F117-406D-B762-1CB76B855932}" xr6:coauthVersionLast="47" xr6:coauthVersionMax="47" xr10:uidLastSave="{00000000-0000-0000-0000-000000000000}"/>
  <bookViews>
    <workbookView xWindow="-108" yWindow="-108" windowWidth="23256" windowHeight="13176" tabRatio="813" xr2:uid="{00000000-000D-0000-FFFF-FFFF00000000}"/>
  </bookViews>
  <sheets>
    <sheet name="Tipping sheet" sheetId="1" r:id="rId1"/>
    <sheet name="Common Odds" sheetId="2" r:id="rId2"/>
    <sheet name="DATA" sheetId="3" r:id="rId3"/>
    <sheet name="GRAPHS" sheetId="4" r:id="rId4"/>
    <sheet name="Disclaimer" sheetId="5" r:id="rId5"/>
    <sheet name="Notes" sheetId="6" r:id="rId6"/>
  </sheets>
  <definedNames>
    <definedName name="_xlnm._FilterDatabase" localSheetId="2" hidden="1">DATA!$A$3:$AA$133</definedName>
  </definedNames>
  <calcPr calcId="181029"/>
</workbook>
</file>

<file path=xl/calcChain.xml><?xml version="1.0" encoding="utf-8"?>
<calcChain xmlns="http://schemas.openxmlformats.org/spreadsheetml/2006/main">
  <c r="R2" i="1" l="1"/>
  <c r="R3" i="1"/>
  <c r="R4" i="1"/>
  <c r="R5" i="1"/>
  <c r="R6" i="1"/>
  <c r="R7" i="1"/>
  <c r="R8" i="1"/>
  <c r="R10" i="1"/>
  <c r="R12" i="1"/>
  <c r="R14" i="1"/>
  <c r="R17" i="1"/>
  <c r="R18" i="1"/>
  <c r="R19" i="1"/>
  <c r="R21" i="1"/>
  <c r="R22" i="1"/>
  <c r="R23" i="1"/>
  <c r="R24" i="1"/>
  <c r="R28" i="1"/>
  <c r="R29" i="1"/>
  <c r="R30" i="1"/>
  <c r="R31" i="1"/>
  <c r="R33" i="1"/>
  <c r="R34" i="1"/>
  <c r="R35" i="1"/>
  <c r="R36" i="1"/>
  <c r="R37" i="1"/>
  <c r="R38" i="1"/>
  <c r="R39" i="1"/>
  <c r="R41" i="1"/>
  <c r="R42" i="1"/>
  <c r="R43" i="1"/>
  <c r="R44" i="1"/>
  <c r="R45" i="1"/>
  <c r="R51" i="1"/>
  <c r="R52" i="1"/>
  <c r="R53" i="1"/>
  <c r="R54" i="1"/>
  <c r="R56" i="1"/>
  <c r="R57" i="1"/>
  <c r="R58" i="1"/>
  <c r="R59" i="1"/>
  <c r="R60" i="1"/>
  <c r="R61" i="1"/>
  <c r="R62" i="1"/>
  <c r="R63" i="1"/>
  <c r="R64" i="1"/>
  <c r="R66" i="1"/>
  <c r="R67" i="1"/>
  <c r="R68" i="1"/>
  <c r="R69" i="1"/>
  <c r="R70" i="1"/>
  <c r="R71" i="1"/>
  <c r="R72" i="1"/>
  <c r="R73" i="1"/>
  <c r="R74" i="1"/>
  <c r="R75" i="1"/>
  <c r="R77" i="1"/>
  <c r="R78" i="1"/>
  <c r="R79" i="1"/>
  <c r="R80" i="1"/>
  <c r="R81" i="1"/>
  <c r="R82" i="1"/>
  <c r="R83" i="1"/>
  <c r="R84" i="1"/>
  <c r="R85" i="1"/>
  <c r="R86" i="1"/>
  <c r="R87" i="1"/>
  <c r="R88" i="1"/>
  <c r="R89" i="1"/>
  <c r="R90" i="1"/>
  <c r="R91" i="1"/>
  <c r="R92" i="1"/>
  <c r="R93" i="1"/>
  <c r="R95" i="1"/>
  <c r="R97" i="1"/>
  <c r="R98" i="1"/>
  <c r="R100" i="1"/>
  <c r="R101" i="1"/>
  <c r="R103" i="1"/>
  <c r="R104" i="1"/>
  <c r="R105" i="1"/>
  <c r="R106" i="1"/>
  <c r="R107" i="1"/>
  <c r="R108" i="1"/>
  <c r="R109" i="1"/>
  <c r="R110" i="1"/>
  <c r="R111" i="1"/>
  <c r="R112" i="1"/>
  <c r="R113" i="1"/>
  <c r="R114" i="1"/>
  <c r="R115" i="1"/>
  <c r="R116" i="1"/>
  <c r="R117" i="1"/>
  <c r="R118" i="1"/>
  <c r="R120" i="1"/>
  <c r="R121" i="1"/>
  <c r="R123" i="1"/>
  <c r="R125" i="1"/>
  <c r="R127" i="1"/>
  <c r="R129" i="1"/>
  <c r="R130" i="1"/>
  <c r="R132" i="1"/>
  <c r="R134" i="1"/>
  <c r="R139" i="1"/>
  <c r="R143" i="1"/>
  <c r="R145" i="1"/>
  <c r="R146" i="1"/>
  <c r="R147" i="1"/>
  <c r="R148" i="1"/>
  <c r="R149" i="1"/>
  <c r="R150" i="1"/>
  <c r="R151" i="1"/>
  <c r="R152" i="1"/>
  <c r="R153" i="1"/>
  <c r="R154" i="1"/>
  <c r="R155" i="1"/>
  <c r="R156" i="1"/>
  <c r="R158" i="1"/>
  <c r="R159" i="1"/>
  <c r="R160" i="1"/>
  <c r="R161" i="1"/>
  <c r="R163" i="1"/>
  <c r="R164" i="1"/>
  <c r="R165" i="1"/>
  <c r="R167" i="1"/>
  <c r="R169" i="1"/>
  <c r="R170" i="1"/>
  <c r="R171" i="1"/>
  <c r="R172" i="1"/>
  <c r="R174" i="1"/>
  <c r="R175" i="1"/>
  <c r="R176" i="1"/>
  <c r="R178" i="1"/>
  <c r="R179" i="1"/>
  <c r="R180" i="1"/>
  <c r="R181" i="1"/>
  <c r="R182" i="1"/>
  <c r="R183" i="1"/>
  <c r="R184" i="1"/>
  <c r="R186" i="1"/>
  <c r="R188" i="1"/>
  <c r="R190" i="1"/>
  <c r="R191" i="1"/>
  <c r="R192" i="1"/>
  <c r="R193" i="1"/>
  <c r="R195" i="1"/>
  <c r="R196" i="1"/>
  <c r="R197" i="1"/>
  <c r="R198" i="1"/>
  <c r="R199" i="1"/>
  <c r="R200" i="1"/>
  <c r="R201" i="1"/>
  <c r="R202" i="1"/>
  <c r="R203" i="1"/>
  <c r="R206" i="1"/>
  <c r="R207" i="1"/>
  <c r="R208" i="1"/>
  <c r="R210" i="1"/>
  <c r="R212" i="1"/>
  <c r="R213" i="1"/>
  <c r="R220" i="1"/>
  <c r="R221" i="1"/>
  <c r="R222" i="1"/>
  <c r="R223" i="1"/>
  <c r="R224" i="1"/>
  <c r="R225" i="1"/>
  <c r="R226" i="1"/>
  <c r="R227" i="1"/>
  <c r="R230" i="1"/>
  <c r="R231" i="1"/>
  <c r="R232" i="1"/>
  <c r="R233" i="1"/>
  <c r="R234" i="1"/>
  <c r="R235" i="1"/>
  <c r="R236" i="1"/>
  <c r="R237" i="1"/>
  <c r="R238" i="1"/>
  <c r="R239" i="1"/>
  <c r="R240" i="1"/>
  <c r="R244" i="1"/>
  <c r="R245" i="1"/>
  <c r="R246" i="1"/>
  <c r="R247" i="1"/>
  <c r="R248" i="1"/>
  <c r="R249" i="1"/>
  <c r="R250" i="1"/>
  <c r="R251" i="1"/>
  <c r="R252" i="1"/>
  <c r="R253" i="1"/>
  <c r="R254" i="1"/>
  <c r="R255" i="1"/>
  <c r="R256" i="1"/>
  <c r="R257" i="1"/>
  <c r="R258" i="1"/>
  <c r="R259" i="1"/>
  <c r="R260" i="1"/>
  <c r="R264" i="1"/>
  <c r="R267" i="1"/>
  <c r="R268" i="1"/>
  <c r="R269" i="1"/>
  <c r="R270" i="1"/>
  <c r="R271" i="1"/>
  <c r="R272" i="1"/>
  <c r="R273" i="1"/>
  <c r="R274" i="1"/>
  <c r="R275" i="1"/>
  <c r="R276" i="1"/>
  <c r="R278" i="1"/>
  <c r="R280" i="1"/>
  <c r="R281" i="1"/>
  <c r="R282" i="1"/>
  <c r="R283" i="1"/>
  <c r="R284" i="1"/>
  <c r="R285" i="1"/>
  <c r="R286" i="1"/>
  <c r="R287" i="1"/>
  <c r="R289" i="1"/>
  <c r="R293" i="1"/>
  <c r="R296" i="1"/>
  <c r="R298" i="1"/>
  <c r="R300" i="1"/>
  <c r="R301" i="1"/>
  <c r="R304" i="1"/>
  <c r="R306" i="1"/>
  <c r="R307" i="1"/>
  <c r="R308" i="1"/>
  <c r="R309" i="1"/>
  <c r="R310" i="1"/>
  <c r="R311" i="1"/>
  <c r="R312" i="1"/>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 r="J312" i="1"/>
  <c r="J311" i="1"/>
  <c r="J310" i="1"/>
  <c r="J309" i="1"/>
  <c r="J308" i="1"/>
  <c r="J307" i="1"/>
  <c r="J306" i="1"/>
  <c r="J305" i="1"/>
  <c r="R305" i="1" s="1"/>
  <c r="J304" i="1"/>
  <c r="J303" i="1"/>
  <c r="R303" i="1" s="1"/>
  <c r="J302" i="1"/>
  <c r="R302" i="1" s="1"/>
  <c r="J301" i="1"/>
  <c r="J300" i="1"/>
  <c r="J299" i="1"/>
  <c r="R299" i="1" s="1"/>
  <c r="J298" i="1"/>
  <c r="J297" i="1"/>
  <c r="R297" i="1" s="1"/>
  <c r="J296" i="1"/>
  <c r="J295" i="1"/>
  <c r="R295" i="1" s="1"/>
  <c r="J294" i="1"/>
  <c r="R294" i="1" s="1"/>
  <c r="J293" i="1"/>
  <c r="J292" i="1"/>
  <c r="R292" i="1" s="1"/>
  <c r="J291" i="1"/>
  <c r="R291" i="1" s="1"/>
  <c r="J290" i="1"/>
  <c r="R290" i="1" s="1"/>
  <c r="J289" i="1"/>
  <c r="J288" i="1"/>
  <c r="R288" i="1" s="1"/>
  <c r="J287" i="1"/>
  <c r="J286" i="1"/>
  <c r="J285" i="1"/>
  <c r="J284" i="1"/>
  <c r="J283" i="1"/>
  <c r="J282" i="1"/>
  <c r="J281" i="1"/>
  <c r="J280" i="1"/>
  <c r="J279" i="1"/>
  <c r="R279" i="1" s="1"/>
  <c r="J278" i="1"/>
  <c r="J277" i="1"/>
  <c r="R277" i="1" s="1"/>
  <c r="J276" i="1"/>
  <c r="J275" i="1"/>
  <c r="J274" i="1"/>
  <c r="J273" i="1"/>
  <c r="J272" i="1"/>
  <c r="J271" i="1"/>
  <c r="J270" i="1"/>
  <c r="J269" i="1"/>
  <c r="J268" i="1"/>
  <c r="J267" i="1"/>
  <c r="J266" i="1"/>
  <c r="R266" i="1" s="1"/>
  <c r="J265" i="1"/>
  <c r="R265" i="1" s="1"/>
  <c r="J264" i="1"/>
  <c r="J263" i="1"/>
  <c r="R263" i="1" s="1"/>
  <c r="J262" i="1"/>
  <c r="R262" i="1" s="1"/>
  <c r="J261" i="1"/>
  <c r="R261" i="1" s="1"/>
  <c r="J260" i="1"/>
  <c r="J259" i="1"/>
  <c r="J258" i="1"/>
  <c r="J257" i="1"/>
  <c r="J256" i="1"/>
  <c r="J255" i="1"/>
  <c r="J254" i="1"/>
  <c r="J253" i="1"/>
  <c r="J252" i="1"/>
  <c r="J251" i="1"/>
  <c r="J250" i="1"/>
  <c r="J249" i="1"/>
  <c r="J248" i="1"/>
  <c r="J247" i="1"/>
  <c r="J246" i="1"/>
  <c r="J245" i="1"/>
  <c r="J244" i="1"/>
  <c r="J243" i="1"/>
  <c r="R243" i="1" s="1"/>
  <c r="J242" i="1"/>
  <c r="R242" i="1" s="1"/>
  <c r="J241" i="1"/>
  <c r="R241" i="1" s="1"/>
  <c r="J240" i="1"/>
  <c r="J239" i="1"/>
  <c r="J238" i="1"/>
  <c r="J237" i="1"/>
  <c r="J236" i="1"/>
  <c r="J235" i="1"/>
  <c r="J234" i="1"/>
  <c r="J233" i="1"/>
  <c r="J232" i="1"/>
  <c r="J231" i="1"/>
  <c r="J230" i="1"/>
  <c r="J229" i="1"/>
  <c r="R229" i="1" s="1"/>
  <c r="J228" i="1"/>
  <c r="R228" i="1" s="1"/>
  <c r="J227" i="1"/>
  <c r="J226" i="1"/>
  <c r="J225" i="1"/>
  <c r="J224" i="1"/>
  <c r="J223" i="1"/>
  <c r="J222" i="1"/>
  <c r="J221" i="1"/>
  <c r="J220" i="1"/>
  <c r="J219" i="1"/>
  <c r="R219" i="1" s="1"/>
  <c r="J218" i="1"/>
  <c r="R218" i="1" s="1"/>
  <c r="J217" i="1"/>
  <c r="R217" i="1" s="1"/>
  <c r="J216" i="1"/>
  <c r="R216" i="1" s="1"/>
  <c r="J215" i="1"/>
  <c r="R215" i="1" s="1"/>
  <c r="J214" i="1"/>
  <c r="R214" i="1" s="1"/>
  <c r="J213" i="1"/>
  <c r="J212" i="1"/>
  <c r="J211" i="1"/>
  <c r="R211" i="1" s="1"/>
  <c r="J210" i="1"/>
  <c r="J209" i="1"/>
  <c r="R209" i="1" s="1"/>
  <c r="J208" i="1"/>
  <c r="J207" i="1"/>
  <c r="J206" i="1"/>
  <c r="J205" i="1"/>
  <c r="R205" i="1" s="1"/>
  <c r="J204" i="1"/>
  <c r="R204" i="1" s="1"/>
  <c r="J203" i="1"/>
  <c r="J202" i="1"/>
  <c r="J201" i="1"/>
  <c r="J200" i="1"/>
  <c r="J199" i="1"/>
  <c r="J198" i="1"/>
  <c r="J197" i="1"/>
  <c r="J196" i="1"/>
  <c r="J195" i="1"/>
  <c r="J194" i="1"/>
  <c r="R194" i="1" s="1"/>
  <c r="J193" i="1"/>
  <c r="J192" i="1"/>
  <c r="J191" i="1"/>
  <c r="J190" i="1"/>
  <c r="J189" i="1"/>
  <c r="R189" i="1" s="1"/>
  <c r="J188" i="1"/>
  <c r="J187" i="1"/>
  <c r="R187" i="1" s="1"/>
  <c r="J186" i="1"/>
  <c r="J185" i="1"/>
  <c r="R185" i="1" s="1"/>
  <c r="J184" i="1"/>
  <c r="J183" i="1"/>
  <c r="J182" i="1"/>
  <c r="J181" i="1"/>
  <c r="J180" i="1"/>
  <c r="J179" i="1"/>
  <c r="J178" i="1"/>
  <c r="J177" i="1"/>
  <c r="R177" i="1" s="1"/>
  <c r="J176" i="1"/>
  <c r="J175" i="1"/>
  <c r="J174" i="1"/>
  <c r="J173" i="1"/>
  <c r="R173" i="1" s="1"/>
  <c r="J172" i="1"/>
  <c r="J171" i="1"/>
  <c r="J170" i="1"/>
  <c r="J169" i="1"/>
  <c r="J168" i="1"/>
  <c r="R168" i="1" s="1"/>
  <c r="J167" i="1"/>
  <c r="J166" i="1"/>
  <c r="R166" i="1" s="1"/>
  <c r="J165" i="1"/>
  <c r="J164" i="1"/>
  <c r="J163" i="1"/>
  <c r="J162" i="1"/>
  <c r="R162" i="1" s="1"/>
  <c r="J161" i="1"/>
  <c r="J160" i="1"/>
  <c r="J159" i="1"/>
  <c r="J158" i="1"/>
  <c r="J157" i="1"/>
  <c r="R157" i="1" s="1"/>
  <c r="J156" i="1"/>
  <c r="J155" i="1"/>
  <c r="J154" i="1"/>
  <c r="J153" i="1"/>
  <c r="J152" i="1"/>
  <c r="J151" i="1"/>
  <c r="J150" i="1"/>
  <c r="J149" i="1"/>
  <c r="J148" i="1"/>
  <c r="J147" i="1"/>
  <c r="J146" i="1"/>
  <c r="J145" i="1"/>
  <c r="J144" i="1"/>
  <c r="R144" i="1" s="1"/>
  <c r="J143" i="1"/>
  <c r="J142" i="1"/>
  <c r="R142" i="1" s="1"/>
  <c r="J141" i="1"/>
  <c r="R141" i="1" s="1"/>
  <c r="J140" i="1"/>
  <c r="R140" i="1" s="1"/>
  <c r="J139" i="1"/>
  <c r="J138" i="1"/>
  <c r="R138" i="1" s="1"/>
  <c r="J137" i="1"/>
  <c r="R137" i="1" s="1"/>
  <c r="J136" i="1"/>
  <c r="R136" i="1" s="1"/>
  <c r="J135" i="1"/>
  <c r="R135" i="1" s="1"/>
  <c r="J134" i="1"/>
  <c r="J133" i="1"/>
  <c r="R133" i="1" s="1"/>
  <c r="J132" i="1"/>
  <c r="J131" i="1"/>
  <c r="R131" i="1" s="1"/>
  <c r="J130" i="1"/>
  <c r="J129" i="1"/>
  <c r="J128" i="1"/>
  <c r="R128" i="1" s="1"/>
  <c r="J127" i="1"/>
  <c r="J126" i="1"/>
  <c r="R126" i="1" s="1"/>
  <c r="J125" i="1"/>
  <c r="J124" i="1"/>
  <c r="R124" i="1" s="1"/>
  <c r="J123" i="1"/>
  <c r="J122" i="1"/>
  <c r="R122" i="1" s="1"/>
  <c r="J121" i="1"/>
  <c r="J120" i="1"/>
  <c r="J119" i="1"/>
  <c r="R119" i="1" s="1"/>
  <c r="J118" i="1"/>
  <c r="J117" i="1"/>
  <c r="J116" i="1"/>
  <c r="J115" i="1"/>
  <c r="J114" i="1"/>
  <c r="J113" i="1"/>
  <c r="J112" i="1"/>
  <c r="J111" i="1"/>
  <c r="J110" i="1"/>
  <c r="J109" i="1"/>
  <c r="J108" i="1"/>
  <c r="J107" i="1"/>
  <c r="J106" i="1"/>
  <c r="J105" i="1"/>
  <c r="J104" i="1"/>
  <c r="J103" i="1"/>
  <c r="J102" i="1"/>
  <c r="R102" i="1" s="1"/>
  <c r="J101" i="1"/>
  <c r="J100" i="1"/>
  <c r="J99" i="1"/>
  <c r="R99" i="1" s="1"/>
  <c r="J98" i="1"/>
  <c r="J97" i="1"/>
  <c r="J96" i="1"/>
  <c r="R96" i="1" s="1"/>
  <c r="J95" i="1"/>
  <c r="J94" i="1"/>
  <c r="R94" i="1" s="1"/>
  <c r="J93" i="1"/>
  <c r="J92" i="1"/>
  <c r="J91" i="1"/>
  <c r="J90" i="1"/>
  <c r="J89" i="1"/>
  <c r="J88" i="1"/>
  <c r="J87" i="1"/>
  <c r="J86" i="1"/>
  <c r="J85" i="1"/>
  <c r="J84" i="1"/>
  <c r="J83" i="1"/>
  <c r="J82" i="1"/>
  <c r="J81" i="1"/>
  <c r="J80" i="1"/>
  <c r="J79" i="1"/>
  <c r="J78" i="1"/>
  <c r="J77" i="1"/>
  <c r="J76" i="1"/>
  <c r="R76" i="1" s="1"/>
  <c r="J75" i="1"/>
  <c r="J74" i="1"/>
  <c r="J73" i="1"/>
  <c r="J72" i="1"/>
  <c r="J71" i="1"/>
  <c r="J70" i="1"/>
  <c r="J69" i="1"/>
  <c r="J68" i="1"/>
  <c r="J67" i="1"/>
  <c r="J66" i="1"/>
  <c r="J65" i="1"/>
  <c r="R65" i="1" s="1"/>
  <c r="J64" i="1"/>
  <c r="J63" i="1"/>
  <c r="J62" i="1"/>
  <c r="J61" i="1"/>
  <c r="J60" i="1"/>
  <c r="J59" i="1"/>
  <c r="J58" i="1"/>
  <c r="J57" i="1"/>
  <c r="J56" i="1"/>
  <c r="J55" i="1"/>
  <c r="R55" i="1" s="1"/>
  <c r="J54" i="1"/>
  <c r="J53" i="1"/>
  <c r="J52" i="1"/>
  <c r="J51" i="1"/>
  <c r="J50" i="1"/>
  <c r="R50" i="1" s="1"/>
  <c r="J49" i="1"/>
  <c r="R49" i="1" s="1"/>
  <c r="J48" i="1"/>
  <c r="R48" i="1" s="1"/>
  <c r="J47" i="1"/>
  <c r="R47" i="1" s="1"/>
  <c r="J46" i="1"/>
  <c r="R46" i="1" s="1"/>
  <c r="J45" i="1"/>
  <c r="J44" i="1"/>
  <c r="J43" i="1"/>
  <c r="J42" i="1"/>
  <c r="J41" i="1"/>
  <c r="J40" i="1"/>
  <c r="R40" i="1" s="1"/>
  <c r="J39" i="1"/>
  <c r="J38" i="1"/>
  <c r="J37" i="1"/>
  <c r="J36" i="1"/>
  <c r="J35" i="1"/>
  <c r="J34" i="1"/>
  <c r="J33" i="1"/>
  <c r="J32" i="1"/>
  <c r="R32" i="1" s="1"/>
  <c r="J31" i="1"/>
  <c r="J30" i="1"/>
  <c r="J29" i="1"/>
  <c r="J28" i="1"/>
  <c r="J27" i="1"/>
  <c r="R27" i="1" s="1"/>
  <c r="J26" i="1"/>
  <c r="R26" i="1" s="1"/>
  <c r="J25" i="1"/>
  <c r="R25" i="1" s="1"/>
  <c r="J24" i="1"/>
  <c r="J23" i="1"/>
  <c r="J22" i="1"/>
  <c r="J21" i="1"/>
  <c r="J20" i="1"/>
  <c r="R20" i="1" s="1"/>
  <c r="J19" i="1"/>
  <c r="J18" i="1"/>
  <c r="J17" i="1"/>
  <c r="J16" i="1"/>
  <c r="R16" i="1" s="1"/>
  <c r="J15" i="1"/>
  <c r="R15" i="1" s="1"/>
  <c r="J14" i="1"/>
  <c r="J13" i="1"/>
  <c r="R13" i="1" s="1"/>
  <c r="J12" i="1"/>
  <c r="J11" i="1"/>
  <c r="R11" i="1" s="1"/>
  <c r="J10" i="1"/>
  <c r="J9" i="1"/>
  <c r="R9" i="1" s="1"/>
  <c r="J8" i="1"/>
  <c r="J7" i="1"/>
  <c r="J6" i="1"/>
  <c r="J5" i="1"/>
  <c r="J4" i="1"/>
  <c r="J3" i="1"/>
  <c r="J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Jake North</author>
  </authors>
  <commentList>
    <comment ref="H3" authorId="0" shapeId="0" xr:uid="{00000000-0006-0000-0100-000001000000}">
      <text>
        <r>
          <rPr>
            <sz val="10"/>
            <color rgb="FF000000"/>
            <rFont val="Arial"/>
            <scheme val="minor"/>
          </rPr>
          <t xml:space="preserve">Jake North:
Simply type into the "CALC ODDS" column on the tipping sheet using the following format. Essentially, type the odds as normal and my formatting should take care of the rest. Occassionally, this formatting may look a tad weird but please don't worry.
EXAMPLES:
-For 1/5, type 1/5 in "CALC ODDS". 
This will appear as 1/5 as you may expect. This should be universal for "odds on" odds. 
-For 11/4, type 11/4. 
This will appear as 2 3/4, which looks suspicious but is optimal for calculation purposes.
-For 16/5, type 16/5. This will appear as 3 1/5.
In the "Odds" column make sure you type '11/8 to get 11/8 in the cell. The apostrophe is paramount, otherwise you'll probs get a date. 
Hope this is clear and actionable. </t>
        </r>
      </text>
    </comment>
  </commentList>
</comments>
</file>

<file path=xl/sharedStrings.xml><?xml version="1.0" encoding="utf-8"?>
<sst xmlns="http://schemas.openxmlformats.org/spreadsheetml/2006/main" count="2769" uniqueCount="713">
  <si>
    <t>Date</t>
  </si>
  <si>
    <t>Horse</t>
  </si>
  <si>
    <t>Odds</t>
  </si>
  <si>
    <t>CALC ODDS</t>
  </si>
  <si>
    <t>Time off</t>
  </si>
  <si>
    <t>Place</t>
  </si>
  <si>
    <t>Runners</t>
  </si>
  <si>
    <t>E/W</t>
  </si>
  <si>
    <t>Paying Places</t>
  </si>
  <si>
    <t>Ordinal Places</t>
  </si>
  <si>
    <t>Place Odds</t>
  </si>
  <si>
    <t>Points Ranking</t>
  </si>
  <si>
    <t>Venue</t>
  </si>
  <si>
    <t>Type</t>
  </si>
  <si>
    <t>Stake</t>
  </si>
  <si>
    <t>Return Excluding Stake</t>
  </si>
  <si>
    <t>Return Including Stake</t>
  </si>
  <si>
    <t>FORMULAE RETURNS (TOTAL)</t>
  </si>
  <si>
    <t>Marlay Park</t>
  </si>
  <si>
    <t>last</t>
  </si>
  <si>
    <t>Unspecified</t>
  </si>
  <si>
    <t>No</t>
  </si>
  <si>
    <t>N/A</t>
  </si>
  <si>
    <t>Eeh Bah Gum</t>
  </si>
  <si>
    <t>1st</t>
  </si>
  <si>
    <t>Winner</t>
  </si>
  <si>
    <t>Musselburgh</t>
  </si>
  <si>
    <t>Deauville Legend</t>
  </si>
  <si>
    <t>York</t>
  </si>
  <si>
    <t>Chuzzlewit</t>
  </si>
  <si>
    <t>7th</t>
  </si>
  <si>
    <t>Treasure Trove</t>
  </si>
  <si>
    <t>Midnight Moll</t>
  </si>
  <si>
    <t>NON Runner</t>
  </si>
  <si>
    <t>Catterick</t>
  </si>
  <si>
    <t>How Exciting</t>
  </si>
  <si>
    <t>4th</t>
  </si>
  <si>
    <t>Chinese Spirit</t>
  </si>
  <si>
    <t>2nd</t>
  </si>
  <si>
    <t>Yes</t>
  </si>
  <si>
    <t>Carlisle</t>
  </si>
  <si>
    <t>Air to Air</t>
  </si>
  <si>
    <t>Thirsk</t>
  </si>
  <si>
    <t>Sydney Bay</t>
  </si>
  <si>
    <t>Heatherdown Hero</t>
  </si>
  <si>
    <t xml:space="preserve">Wolverhampton </t>
  </si>
  <si>
    <t>All Weather</t>
  </si>
  <si>
    <t>Terra Mitica</t>
  </si>
  <si>
    <t>3rd</t>
  </si>
  <si>
    <t>Haydock</t>
  </si>
  <si>
    <t>Chillhi</t>
  </si>
  <si>
    <t xml:space="preserve">Newcastle </t>
  </si>
  <si>
    <t>Danielsflyer</t>
  </si>
  <si>
    <t>Blazing Hot</t>
  </si>
  <si>
    <t>6th</t>
  </si>
  <si>
    <t>Flat White</t>
  </si>
  <si>
    <t>Brekland</t>
  </si>
  <si>
    <t>Mon Hammer</t>
  </si>
  <si>
    <t>Flash Betty</t>
  </si>
  <si>
    <t>40-1</t>
  </si>
  <si>
    <t>Last</t>
  </si>
  <si>
    <t>Kempton</t>
  </si>
  <si>
    <t>Hodd's Girl</t>
  </si>
  <si>
    <t>Laytown</t>
  </si>
  <si>
    <t>Purple Reign</t>
  </si>
  <si>
    <t>Redcar</t>
  </si>
  <si>
    <t>Sir Benedict</t>
  </si>
  <si>
    <t>Sandown</t>
  </si>
  <si>
    <t>Colinton</t>
  </si>
  <si>
    <t>Pontefract</t>
  </si>
  <si>
    <t>The Thin Blue Line</t>
  </si>
  <si>
    <t>Ayr</t>
  </si>
  <si>
    <t>Global Warning</t>
  </si>
  <si>
    <t>10th</t>
  </si>
  <si>
    <t>Greg The Great</t>
  </si>
  <si>
    <t>1.00pm</t>
  </si>
  <si>
    <t>11th</t>
  </si>
  <si>
    <t>Lingfield</t>
  </si>
  <si>
    <t>Gidwa</t>
  </si>
  <si>
    <t>2.45pm</t>
  </si>
  <si>
    <t>Solitary Trees</t>
  </si>
  <si>
    <t>2.18pm</t>
  </si>
  <si>
    <t>Yantarni</t>
  </si>
  <si>
    <t>8-13</t>
  </si>
  <si>
    <t>4.45pm</t>
  </si>
  <si>
    <t>Newmarket</t>
  </si>
  <si>
    <t>Coninthia Knight</t>
  </si>
  <si>
    <t>5.10pm</t>
  </si>
  <si>
    <t>9th</t>
  </si>
  <si>
    <t>Sydneyarms Chelsea</t>
  </si>
  <si>
    <t>3.00pm</t>
  </si>
  <si>
    <t>5th</t>
  </si>
  <si>
    <t>Burning Emotion</t>
  </si>
  <si>
    <t>6.45pm</t>
  </si>
  <si>
    <t>Tea Garden</t>
  </si>
  <si>
    <t>8.00pm</t>
  </si>
  <si>
    <t>Bonita B</t>
  </si>
  <si>
    <t>6.00pm</t>
  </si>
  <si>
    <t>Waiting all night</t>
  </si>
  <si>
    <t>2.54pm</t>
  </si>
  <si>
    <t>Sunningdale</t>
  </si>
  <si>
    <t>3.29pm</t>
  </si>
  <si>
    <t>Quercus</t>
  </si>
  <si>
    <t>8.15pm</t>
  </si>
  <si>
    <t>Classic Order</t>
  </si>
  <si>
    <t>11-10</t>
  </si>
  <si>
    <t>2.19pm</t>
  </si>
  <si>
    <t xml:space="preserve">Lingfield </t>
  </si>
  <si>
    <t>Perfect Symphony</t>
  </si>
  <si>
    <t>14-1</t>
  </si>
  <si>
    <t>15-8</t>
  </si>
  <si>
    <t>3.05pm</t>
  </si>
  <si>
    <t>Sobegrand</t>
  </si>
  <si>
    <t>4.15pm</t>
  </si>
  <si>
    <t xml:space="preserve">Doc Sportello </t>
  </si>
  <si>
    <t>9-1</t>
  </si>
  <si>
    <t>1.33pm</t>
  </si>
  <si>
    <t>Brighton</t>
  </si>
  <si>
    <t>Auntie Margaret</t>
  </si>
  <si>
    <t>2.40pm</t>
  </si>
  <si>
    <t>Nottingham</t>
  </si>
  <si>
    <t>Royal Regent</t>
  </si>
  <si>
    <t>6-1</t>
  </si>
  <si>
    <t>1.15pm</t>
  </si>
  <si>
    <t>22-1</t>
  </si>
  <si>
    <t>2.25pm</t>
  </si>
  <si>
    <t>Match Play</t>
  </si>
  <si>
    <t>2.05pm</t>
  </si>
  <si>
    <t>La Trinidad</t>
  </si>
  <si>
    <t>8th</t>
  </si>
  <si>
    <t>Flamborough</t>
  </si>
  <si>
    <t>18-1</t>
  </si>
  <si>
    <t>3.50pm</t>
  </si>
  <si>
    <t>Charming Kid</t>
  </si>
  <si>
    <t>5.30pm</t>
  </si>
  <si>
    <t>Almufeed</t>
  </si>
  <si>
    <t>7.30pm</t>
  </si>
  <si>
    <t>Control</t>
  </si>
  <si>
    <t>7-1</t>
  </si>
  <si>
    <t>Bibulous</t>
  </si>
  <si>
    <t>10-3</t>
  </si>
  <si>
    <t>8.30pm</t>
  </si>
  <si>
    <t>Melbourne</t>
  </si>
  <si>
    <t>Bear Force One</t>
  </si>
  <si>
    <t>6.30pm</t>
  </si>
  <si>
    <t>American Belle</t>
  </si>
  <si>
    <t>3-1</t>
  </si>
  <si>
    <t>4.30pm</t>
  </si>
  <si>
    <t>Chelmsford</t>
  </si>
  <si>
    <t>Bedazzling</t>
  </si>
  <si>
    <t>8-11</t>
  </si>
  <si>
    <t>Tenjin</t>
  </si>
  <si>
    <t>7.00pm</t>
  </si>
  <si>
    <t>London Legend</t>
  </si>
  <si>
    <t>150-1</t>
  </si>
  <si>
    <t>Newcastle</t>
  </si>
  <si>
    <t>World Without Love</t>
  </si>
  <si>
    <t>3.20pm</t>
  </si>
  <si>
    <t>Our Absent Friends</t>
  </si>
  <si>
    <t>Prince Abu</t>
  </si>
  <si>
    <t>50-1</t>
  </si>
  <si>
    <t>3.38pm</t>
  </si>
  <si>
    <t xml:space="preserve">Southwell </t>
  </si>
  <si>
    <t>Parliament Hill</t>
  </si>
  <si>
    <t>1.05pm</t>
  </si>
  <si>
    <t xml:space="preserve">Wetherby </t>
  </si>
  <si>
    <t>Jumps</t>
  </si>
  <si>
    <t>ReadysteadyBeau</t>
  </si>
  <si>
    <t>2.10pm</t>
  </si>
  <si>
    <t>Imperial Measure</t>
  </si>
  <si>
    <t>12.40pm</t>
  </si>
  <si>
    <t xml:space="preserve">Taunton </t>
  </si>
  <si>
    <t>Huelgoat</t>
  </si>
  <si>
    <t>2.20pm</t>
  </si>
  <si>
    <t>Brayhill</t>
  </si>
  <si>
    <t>2.58pm</t>
  </si>
  <si>
    <t xml:space="preserve">Kelso </t>
  </si>
  <si>
    <t>Gypsy Lee Rose</t>
  </si>
  <si>
    <t>3.28pm</t>
  </si>
  <si>
    <t>Straw Fan Jack</t>
  </si>
  <si>
    <t>12.45pm</t>
  </si>
  <si>
    <t>Newbury</t>
  </si>
  <si>
    <t>Hurricane Bay</t>
  </si>
  <si>
    <t>1.10pm</t>
  </si>
  <si>
    <t xml:space="preserve">Doncaster </t>
  </si>
  <si>
    <t>The likely lad</t>
  </si>
  <si>
    <t>100-30</t>
  </si>
  <si>
    <t>Well Above Par</t>
  </si>
  <si>
    <t>12.30pm</t>
  </si>
  <si>
    <t>Jump</t>
  </si>
  <si>
    <t xml:space="preserve">Constitution Hill </t>
  </si>
  <si>
    <t xml:space="preserve">2.10pm </t>
  </si>
  <si>
    <t xml:space="preserve">Noble Anthem </t>
  </si>
  <si>
    <t>Royal Mogul</t>
  </si>
  <si>
    <t>8-15</t>
  </si>
  <si>
    <t>1.30pm</t>
  </si>
  <si>
    <t xml:space="preserve">Rebel Redemption </t>
  </si>
  <si>
    <t>35-1</t>
  </si>
  <si>
    <t>6.55pm</t>
  </si>
  <si>
    <t>Miss Moonshine</t>
  </si>
  <si>
    <t xml:space="preserve">Henry the Fifth </t>
  </si>
  <si>
    <t>2.50pm</t>
  </si>
  <si>
    <t>Kraqueline</t>
  </si>
  <si>
    <t>12.15pm</t>
  </si>
  <si>
    <t xml:space="preserve">Leicester </t>
  </si>
  <si>
    <t>Apple Rock</t>
  </si>
  <si>
    <t>12.47pm</t>
  </si>
  <si>
    <t>Faitque De L'isle</t>
  </si>
  <si>
    <t>1.17pm</t>
  </si>
  <si>
    <t xml:space="preserve">Overstate </t>
  </si>
  <si>
    <t xml:space="preserve">Chelmsford </t>
  </si>
  <si>
    <t>Royal Mariner</t>
  </si>
  <si>
    <t>City Chief</t>
  </si>
  <si>
    <t xml:space="preserve">Exeter </t>
  </si>
  <si>
    <t>Regal Renaissance</t>
  </si>
  <si>
    <t xml:space="preserve">Sedgefield </t>
  </si>
  <si>
    <t xml:space="preserve">Strong Team </t>
  </si>
  <si>
    <t>Bobby Joe Leg</t>
  </si>
  <si>
    <t>5.15pm</t>
  </si>
  <si>
    <t>Made of Lir</t>
  </si>
  <si>
    <t>12.20pm</t>
  </si>
  <si>
    <t>Captain Morgs</t>
  </si>
  <si>
    <t>3.35pm</t>
  </si>
  <si>
    <t xml:space="preserve">Cheltenham </t>
  </si>
  <si>
    <t xml:space="preserve"> Jumps </t>
  </si>
  <si>
    <t>Cloch Nua</t>
  </si>
  <si>
    <t>1.09pm</t>
  </si>
  <si>
    <t>enurgemene</t>
  </si>
  <si>
    <t>Cork</t>
  </si>
  <si>
    <t xml:space="preserve">May Remain </t>
  </si>
  <si>
    <t>11.42pm</t>
  </si>
  <si>
    <t>Harbour Vision</t>
  </si>
  <si>
    <t>3.45pm</t>
  </si>
  <si>
    <t>Madrinho</t>
  </si>
  <si>
    <t>Coral Reef</t>
  </si>
  <si>
    <t>66-1</t>
  </si>
  <si>
    <t>Winnetka</t>
  </si>
  <si>
    <t>3.30pm</t>
  </si>
  <si>
    <t xml:space="preserve">Kempton </t>
  </si>
  <si>
    <t xml:space="preserve">Brandy Station </t>
  </si>
  <si>
    <t>2.33pm</t>
  </si>
  <si>
    <t>Kittens Dream</t>
  </si>
  <si>
    <t>3.33pm</t>
  </si>
  <si>
    <t>Youre Cool</t>
  </si>
  <si>
    <t>1.25pm</t>
  </si>
  <si>
    <t>Blazeon Five</t>
  </si>
  <si>
    <t xml:space="preserve">Dragonball Prince </t>
  </si>
  <si>
    <t>1.20pm</t>
  </si>
  <si>
    <t>Mirabello Bay</t>
  </si>
  <si>
    <t>1.50pm</t>
  </si>
  <si>
    <t xml:space="preserve">Uther Pendragon </t>
  </si>
  <si>
    <t>3.13pm</t>
  </si>
  <si>
    <t>Ramon di Loria</t>
  </si>
  <si>
    <t>5.45pm</t>
  </si>
  <si>
    <t>Gaelic Park</t>
  </si>
  <si>
    <t xml:space="preserve">Hereford </t>
  </si>
  <si>
    <t xml:space="preserve">Gallic Geordie </t>
  </si>
  <si>
    <t>2.30pm</t>
  </si>
  <si>
    <t>Fell</t>
  </si>
  <si>
    <t>Firestream</t>
  </si>
  <si>
    <t xml:space="preserve">Ffos Las </t>
  </si>
  <si>
    <t>Saving Grace</t>
  </si>
  <si>
    <t>Eloi du Puy</t>
  </si>
  <si>
    <t xml:space="preserve">Ayr </t>
  </si>
  <si>
    <t>Gelino Bello</t>
  </si>
  <si>
    <t>Coniston Clouds</t>
  </si>
  <si>
    <t xml:space="preserve">Kalashnikov </t>
  </si>
  <si>
    <t>1.35pm</t>
  </si>
  <si>
    <t>Constitution Hill</t>
  </si>
  <si>
    <t>1.55pm</t>
  </si>
  <si>
    <t>Okavango Delta</t>
  </si>
  <si>
    <t>Oscar Thyne</t>
  </si>
  <si>
    <t>Bravemansgame</t>
  </si>
  <si>
    <t xml:space="preserve">Truckers Lodge </t>
  </si>
  <si>
    <t xml:space="preserve">Chepstow </t>
  </si>
  <si>
    <t>Relkadam</t>
  </si>
  <si>
    <t>11.53am</t>
  </si>
  <si>
    <t xml:space="preserve">Catterick </t>
  </si>
  <si>
    <t xml:space="preserve">Don Hollow </t>
  </si>
  <si>
    <t>12.28pm</t>
  </si>
  <si>
    <t>Conflated</t>
  </si>
  <si>
    <t xml:space="preserve">Leapordstown </t>
  </si>
  <si>
    <t>Coastguard Station</t>
  </si>
  <si>
    <t>Zambella</t>
  </si>
  <si>
    <t>3.10pm</t>
  </si>
  <si>
    <t>Naomi's Charm</t>
  </si>
  <si>
    <t>5.00pm</t>
  </si>
  <si>
    <t>Crystal Glory</t>
  </si>
  <si>
    <t>Pulled</t>
  </si>
  <si>
    <t xml:space="preserve">Haydock </t>
  </si>
  <si>
    <t>You Some Girl</t>
  </si>
  <si>
    <t>Percy Jones</t>
  </si>
  <si>
    <t xml:space="preserve">4.00pm </t>
  </si>
  <si>
    <t>Desert Dream</t>
  </si>
  <si>
    <t>Grivetana</t>
  </si>
  <si>
    <t>12.10pm</t>
  </si>
  <si>
    <t xml:space="preserve">Newbury </t>
  </si>
  <si>
    <t>Jet Powered</t>
  </si>
  <si>
    <t>Shanty Alley</t>
  </si>
  <si>
    <t>Spirit of the Games</t>
  </si>
  <si>
    <t>Fantastic Lady</t>
  </si>
  <si>
    <t>12th</t>
  </si>
  <si>
    <t>Stage Star</t>
  </si>
  <si>
    <t xml:space="preserve">Plumpton </t>
  </si>
  <si>
    <t>Forget the Way</t>
  </si>
  <si>
    <t>Hilltown</t>
  </si>
  <si>
    <t>Peripeteia</t>
  </si>
  <si>
    <t>2.38pm</t>
  </si>
  <si>
    <t>I see you well</t>
  </si>
  <si>
    <t>Abbeys Dream</t>
  </si>
  <si>
    <t>Raising Sand</t>
  </si>
  <si>
    <t>4.10pm</t>
  </si>
  <si>
    <t>Tathmeen</t>
  </si>
  <si>
    <t>Channel Packet</t>
  </si>
  <si>
    <t>Unseated</t>
  </si>
  <si>
    <t xml:space="preserve">Musselburgh </t>
  </si>
  <si>
    <t>El Jefe</t>
  </si>
  <si>
    <t>2.15pm</t>
  </si>
  <si>
    <t>Queen of Ipanema</t>
  </si>
  <si>
    <t>Bernard Spierpoint</t>
  </si>
  <si>
    <t>Capparis</t>
  </si>
  <si>
    <t>12.50pm</t>
  </si>
  <si>
    <t>Maillot Blanc</t>
  </si>
  <si>
    <t xml:space="preserve">1.00pm </t>
  </si>
  <si>
    <t>Silverlode</t>
  </si>
  <si>
    <t>Christopher Wood</t>
  </si>
  <si>
    <t xml:space="preserve">Hadley Park </t>
  </si>
  <si>
    <t>Sergeant Pep</t>
  </si>
  <si>
    <t>1.45pm</t>
  </si>
  <si>
    <t>Tudors Treasure</t>
  </si>
  <si>
    <t>Fire Dancer</t>
  </si>
  <si>
    <t>2.00pm</t>
  </si>
  <si>
    <t xml:space="preserve">Ludlow </t>
  </si>
  <si>
    <t>Jatiluwih</t>
  </si>
  <si>
    <t>Didero vallis</t>
  </si>
  <si>
    <t>Belle Saint</t>
  </si>
  <si>
    <t>4.00pm</t>
  </si>
  <si>
    <t>Love Envoi</t>
  </si>
  <si>
    <t>30-100</t>
  </si>
  <si>
    <t xml:space="preserve">Sandown </t>
  </si>
  <si>
    <t>Gemirande</t>
  </si>
  <si>
    <t>Nemean Lion</t>
  </si>
  <si>
    <t xml:space="preserve">2.25pm </t>
  </si>
  <si>
    <t xml:space="preserve">Sir Ivan </t>
  </si>
  <si>
    <t>Court Cian</t>
  </si>
  <si>
    <t>12.55pm</t>
  </si>
  <si>
    <t>Lucky Soldier</t>
  </si>
  <si>
    <t>3.55pm</t>
  </si>
  <si>
    <t>Medici Chapel</t>
  </si>
  <si>
    <t>Cailin Saiorse</t>
  </si>
  <si>
    <t>Fanfaron Dino</t>
  </si>
  <si>
    <t>Rhubarb Bikini</t>
  </si>
  <si>
    <t>Repartee</t>
  </si>
  <si>
    <t>Rabaah</t>
  </si>
  <si>
    <t>Broomfield Present</t>
  </si>
  <si>
    <t>Legends Ryde</t>
  </si>
  <si>
    <t>Zapphire</t>
  </si>
  <si>
    <t>El Muchacho</t>
  </si>
  <si>
    <t>Miss May Never</t>
  </si>
  <si>
    <t>5-4</t>
  </si>
  <si>
    <t>Razoni</t>
  </si>
  <si>
    <t>Epeius</t>
  </si>
  <si>
    <t xml:space="preserve">Maillot Blanc </t>
  </si>
  <si>
    <t xml:space="preserve">Sir Apollo </t>
  </si>
  <si>
    <t>Ballybeg Boss</t>
  </si>
  <si>
    <t>12.12pm</t>
  </si>
  <si>
    <t xml:space="preserve">Iroko </t>
  </si>
  <si>
    <t>2.32pm</t>
  </si>
  <si>
    <t xml:space="preserve">Grumpy Charley </t>
  </si>
  <si>
    <t xml:space="preserve">Warwick </t>
  </si>
  <si>
    <t>Quick Draw</t>
  </si>
  <si>
    <t>3.15pm</t>
  </si>
  <si>
    <t>Missed Tee</t>
  </si>
  <si>
    <t>1.40pm</t>
  </si>
  <si>
    <t>Chris Cool</t>
  </si>
  <si>
    <t>The Perfect Crown</t>
  </si>
  <si>
    <t>Fatal</t>
  </si>
  <si>
    <t>Autumn Flight</t>
  </si>
  <si>
    <t>Cadenza</t>
  </si>
  <si>
    <t>ABANDONED</t>
  </si>
  <si>
    <t>New Found Fame</t>
  </si>
  <si>
    <t>Supermo</t>
  </si>
  <si>
    <t>Nick Vedder</t>
  </si>
  <si>
    <t xml:space="preserve">2.40pm </t>
  </si>
  <si>
    <t>Crownthorpe</t>
  </si>
  <si>
    <t>Annaf</t>
  </si>
  <si>
    <t>Big Jimbo</t>
  </si>
  <si>
    <t>Bellagio Man</t>
  </si>
  <si>
    <t>Lac De Constance</t>
  </si>
  <si>
    <t>Paris Lights</t>
  </si>
  <si>
    <t>1.37pm</t>
  </si>
  <si>
    <t xml:space="preserve"> all weather </t>
  </si>
  <si>
    <t>Bristol De Mai</t>
  </si>
  <si>
    <t>Al Agaila</t>
  </si>
  <si>
    <t>2.47pm</t>
  </si>
  <si>
    <t>Chti Balko</t>
  </si>
  <si>
    <t>3.40pm</t>
  </si>
  <si>
    <t>Uncle Bert</t>
  </si>
  <si>
    <t>Prime Pretender</t>
  </si>
  <si>
    <t>Fine Balance</t>
  </si>
  <si>
    <t>Final Frontier</t>
  </si>
  <si>
    <t>Forebearing</t>
  </si>
  <si>
    <t>Calcutta Dream</t>
  </si>
  <si>
    <t>Bolsover Bill</t>
  </si>
  <si>
    <t>Harry Magnus</t>
  </si>
  <si>
    <t>EVS</t>
  </si>
  <si>
    <t>Court at Slip</t>
  </si>
  <si>
    <t>Big Ambitions</t>
  </si>
  <si>
    <t>Lincoln Lyn</t>
  </si>
  <si>
    <t>Percy Willis</t>
  </si>
  <si>
    <t>Rockley Point</t>
  </si>
  <si>
    <t>Imphal</t>
  </si>
  <si>
    <t xml:space="preserve">3.35pm </t>
  </si>
  <si>
    <t xml:space="preserve">Huntingdon </t>
  </si>
  <si>
    <t>Gone in Sixty</t>
  </si>
  <si>
    <t>4.20pm</t>
  </si>
  <si>
    <t xml:space="preserve">Cianciana </t>
  </si>
  <si>
    <t>REFUSED</t>
  </si>
  <si>
    <t>Energumene</t>
  </si>
  <si>
    <t>Your Darling</t>
  </si>
  <si>
    <t>Paisley Park</t>
  </si>
  <si>
    <t>Shaw's Cross</t>
  </si>
  <si>
    <t>Bill Baxter</t>
  </si>
  <si>
    <t xml:space="preserve">De Vegas Kid </t>
  </si>
  <si>
    <t>Castle Rushen</t>
  </si>
  <si>
    <t>2.35pm</t>
  </si>
  <si>
    <t>Charles Ritz</t>
  </si>
  <si>
    <t>Sun Power</t>
  </si>
  <si>
    <t>Jackpot De Choisel</t>
  </si>
  <si>
    <t>Gold Cup Bailly</t>
  </si>
  <si>
    <t>Largo Bay</t>
  </si>
  <si>
    <t>Midnight Midge</t>
  </si>
  <si>
    <t xml:space="preserve">Wincanton </t>
  </si>
  <si>
    <t>Famous Clermont</t>
  </si>
  <si>
    <t>Blind Beggar</t>
  </si>
  <si>
    <t>Credo</t>
  </si>
  <si>
    <t>Mint Edition</t>
  </si>
  <si>
    <t>10-11</t>
  </si>
  <si>
    <t>5.40pm</t>
  </si>
  <si>
    <t>Creative Control</t>
  </si>
  <si>
    <t>Perculator</t>
  </si>
  <si>
    <t>Tango Boy</t>
  </si>
  <si>
    <t>seahrena</t>
  </si>
  <si>
    <t>Fine wine</t>
  </si>
  <si>
    <t>kapono</t>
  </si>
  <si>
    <t>eagleoftheglen</t>
  </si>
  <si>
    <t>findthetime</t>
  </si>
  <si>
    <t>spring promise</t>
  </si>
  <si>
    <t>dancewiththewind</t>
  </si>
  <si>
    <t>Twistaline</t>
  </si>
  <si>
    <t>Attacca</t>
  </si>
  <si>
    <t xml:space="preserve">Ascot </t>
  </si>
  <si>
    <t>Afadil</t>
  </si>
  <si>
    <t>Base Note</t>
  </si>
  <si>
    <t>3.58pm</t>
  </si>
  <si>
    <t>Press your luck</t>
  </si>
  <si>
    <t>4.17pm</t>
  </si>
  <si>
    <t>Stormy Flight</t>
  </si>
  <si>
    <t>Keepyourdreamsbig</t>
  </si>
  <si>
    <t>Market Rasen</t>
  </si>
  <si>
    <t>Comedian Leader</t>
  </si>
  <si>
    <t>Precious Elanor</t>
  </si>
  <si>
    <t xml:space="preserve">Panic Attack </t>
  </si>
  <si>
    <t>Prince Rhinegold</t>
  </si>
  <si>
    <t xml:space="preserve">Great Commission </t>
  </si>
  <si>
    <t>100-1</t>
  </si>
  <si>
    <t>Sudden Ambush</t>
  </si>
  <si>
    <t>6.15pm</t>
  </si>
  <si>
    <t>Flegmatik</t>
  </si>
  <si>
    <t>Bear Ghylls</t>
  </si>
  <si>
    <t>3.07pm</t>
  </si>
  <si>
    <t>Visibility</t>
  </si>
  <si>
    <t>Coast</t>
  </si>
  <si>
    <t>Taragrace</t>
  </si>
  <si>
    <t xml:space="preserve">King Athelstan </t>
  </si>
  <si>
    <t>Alexander James</t>
  </si>
  <si>
    <t>Ballabawn</t>
  </si>
  <si>
    <t>Secretary</t>
  </si>
  <si>
    <t>Jems Bond</t>
  </si>
  <si>
    <t>4.50pm</t>
  </si>
  <si>
    <t>Under Control</t>
  </si>
  <si>
    <t>Nothin to ask</t>
  </si>
  <si>
    <t>3.25pm</t>
  </si>
  <si>
    <t>Gallic Geordie</t>
  </si>
  <si>
    <t>Deere Mark</t>
  </si>
  <si>
    <t>Give me a moment</t>
  </si>
  <si>
    <t>yes</t>
  </si>
  <si>
    <t>Le milos</t>
  </si>
  <si>
    <t>Duyfken</t>
  </si>
  <si>
    <t>33-1</t>
  </si>
  <si>
    <t xml:space="preserve">Okavango Delta </t>
  </si>
  <si>
    <t>4.25pm</t>
  </si>
  <si>
    <t xml:space="preserve">Pass the love on </t>
  </si>
  <si>
    <t>Kingcormac</t>
  </si>
  <si>
    <t>Dancing city</t>
  </si>
  <si>
    <t>Wexford</t>
  </si>
  <si>
    <t>Thomas Darby</t>
  </si>
  <si>
    <t>1-33</t>
  </si>
  <si>
    <t>CALLED OFF</t>
  </si>
  <si>
    <t>Coolmoyne</t>
  </si>
  <si>
    <t>Marine Nationale</t>
  </si>
  <si>
    <t>4-1</t>
  </si>
  <si>
    <t>Jonbon</t>
  </si>
  <si>
    <t>13-8</t>
  </si>
  <si>
    <t>Remastered</t>
  </si>
  <si>
    <t>1-3</t>
  </si>
  <si>
    <t>Brandy Love</t>
  </si>
  <si>
    <t>Bad</t>
  </si>
  <si>
    <t>13th</t>
  </si>
  <si>
    <t>Tenzing</t>
  </si>
  <si>
    <t>25-1</t>
  </si>
  <si>
    <t>Gaelic Warrior</t>
  </si>
  <si>
    <t>5-1</t>
  </si>
  <si>
    <t>Galia Des Lieteaux</t>
  </si>
  <si>
    <t>10-1</t>
  </si>
  <si>
    <t>Bold Endeavour</t>
  </si>
  <si>
    <t>6-5</t>
  </si>
  <si>
    <t>Dads Lad</t>
  </si>
  <si>
    <t xml:space="preserve">It's For Me </t>
  </si>
  <si>
    <t>9-2</t>
  </si>
  <si>
    <t>Notlongtillmay</t>
  </si>
  <si>
    <t>80-1</t>
  </si>
  <si>
    <t>Thanksforthehelp</t>
  </si>
  <si>
    <t>Shishkin</t>
  </si>
  <si>
    <t>Frero Banbou</t>
  </si>
  <si>
    <t>12-1</t>
  </si>
  <si>
    <t>Luccia</t>
  </si>
  <si>
    <t>Beauport</t>
  </si>
  <si>
    <t>Lossiemouth</t>
  </si>
  <si>
    <t>Petit Tonnerre</t>
  </si>
  <si>
    <t>Hiddenvalley Lake</t>
  </si>
  <si>
    <t>8-1</t>
  </si>
  <si>
    <t>Noble Yeats</t>
  </si>
  <si>
    <t>Bob and Co</t>
  </si>
  <si>
    <t>16-1</t>
  </si>
  <si>
    <t>Impervious</t>
  </si>
  <si>
    <t>2-1</t>
  </si>
  <si>
    <t>ODDS numerator</t>
  </si>
  <si>
    <t>ODDS Denominator</t>
  </si>
  <si>
    <t>ODDS</t>
  </si>
  <si>
    <t>Appears as CALC ODDS column</t>
  </si>
  <si>
    <t>1/100</t>
  </si>
  <si>
    <t>PLEASE READ NOTES BELOW:</t>
  </si>
  <si>
    <t>1/5</t>
  </si>
  <si>
    <t>NOTES</t>
  </si>
  <si>
    <t>2/9</t>
  </si>
  <si>
    <t>1/4</t>
  </si>
  <si>
    <t>2/7</t>
  </si>
  <si>
    <t>3/10</t>
  </si>
  <si>
    <t>1/3</t>
  </si>
  <si>
    <t>4/11</t>
  </si>
  <si>
    <t>2/5</t>
  </si>
  <si>
    <t>4/9</t>
  </si>
  <si>
    <t>1/2</t>
  </si>
  <si>
    <t>8/15</t>
  </si>
  <si>
    <t>4/7</t>
  </si>
  <si>
    <t>8/13</t>
  </si>
  <si>
    <t>4/6</t>
  </si>
  <si>
    <t>8/11</t>
  </si>
  <si>
    <t>4/5</t>
  </si>
  <si>
    <t>5/6</t>
  </si>
  <si>
    <t>10/11</t>
  </si>
  <si>
    <t>1/1</t>
  </si>
  <si>
    <t>21/20</t>
  </si>
  <si>
    <t>11/10</t>
  </si>
  <si>
    <t>23/20</t>
  </si>
  <si>
    <t>6/5</t>
  </si>
  <si>
    <t>5/4</t>
  </si>
  <si>
    <t>11/8</t>
  </si>
  <si>
    <t>7/5</t>
  </si>
  <si>
    <t>6/4</t>
  </si>
  <si>
    <t>8/5</t>
  </si>
  <si>
    <t>13/8</t>
  </si>
  <si>
    <t>7/4</t>
  </si>
  <si>
    <t>9/5</t>
  </si>
  <si>
    <t>15/8</t>
  </si>
  <si>
    <t>2/1</t>
  </si>
  <si>
    <t>11/5</t>
  </si>
  <si>
    <t>9/4</t>
  </si>
  <si>
    <t>12/5</t>
  </si>
  <si>
    <t>5/2</t>
  </si>
  <si>
    <t>13/5</t>
  </si>
  <si>
    <t>11/4</t>
  </si>
  <si>
    <t>3/1</t>
  </si>
  <si>
    <t>16/5</t>
  </si>
  <si>
    <t>10/3</t>
  </si>
  <si>
    <t>7/2</t>
  </si>
  <si>
    <t>4/1</t>
  </si>
  <si>
    <t>9/2</t>
  </si>
  <si>
    <t>5/1</t>
  </si>
  <si>
    <t>11/2</t>
  </si>
  <si>
    <t>6/1</t>
  </si>
  <si>
    <t>13/2</t>
  </si>
  <si>
    <t>7/1</t>
  </si>
  <si>
    <t>15/2</t>
  </si>
  <si>
    <t>8/1</t>
  </si>
  <si>
    <t>9/1</t>
  </si>
  <si>
    <t>10/1</t>
  </si>
  <si>
    <t>11/1</t>
  </si>
  <si>
    <t>12/1</t>
  </si>
  <si>
    <t>13/1</t>
  </si>
  <si>
    <t>14/1</t>
  </si>
  <si>
    <t>15/1</t>
  </si>
  <si>
    <t>16/1</t>
  </si>
  <si>
    <t>17/1</t>
  </si>
  <si>
    <t>18/1</t>
  </si>
  <si>
    <t>19/1</t>
  </si>
  <si>
    <t>20/1</t>
  </si>
  <si>
    <t>25/1</t>
  </si>
  <si>
    <t>33/1</t>
  </si>
  <si>
    <t>50/1</t>
  </si>
  <si>
    <t>66/1</t>
  </si>
  <si>
    <t>100/1</t>
  </si>
  <si>
    <t>1000/1</t>
  </si>
  <si>
    <t>Notes</t>
  </si>
  <si>
    <t>Bet</t>
  </si>
  <si>
    <t>Return excluding stake</t>
  </si>
  <si>
    <t>OTHER</t>
  </si>
  <si>
    <t>NON RUNNER</t>
  </si>
  <si>
    <t>0.5 e/w</t>
  </si>
  <si>
    <t>Wolverhampton - all weather</t>
  </si>
  <si>
    <t>Newcastle - all weather</t>
  </si>
  <si>
    <t>7th of 10</t>
  </si>
  <si>
    <t>4th of 24</t>
  </si>
  <si>
    <t>11th out of 11</t>
  </si>
  <si>
    <t>2nd out of 10</t>
  </si>
  <si>
    <t>2nd out of 9</t>
  </si>
  <si>
    <t>5th out of 14</t>
  </si>
  <si>
    <t>2nd out of 13</t>
  </si>
  <si>
    <t>2nd out of 4</t>
  </si>
  <si>
    <t>Lingfield - all weather</t>
  </si>
  <si>
    <t>3rd out of 9</t>
  </si>
  <si>
    <t xml:space="preserve">6th out of 9 </t>
  </si>
  <si>
    <t>2nd out of 5</t>
  </si>
  <si>
    <t>3rd out of 11</t>
  </si>
  <si>
    <t>2nd out of 8</t>
  </si>
  <si>
    <t>4th out of 22</t>
  </si>
  <si>
    <t>5th out of 9</t>
  </si>
  <si>
    <t>0.5e/w</t>
  </si>
  <si>
    <t>Southwell - all weather</t>
  </si>
  <si>
    <t>Wetherby - jumps</t>
  </si>
  <si>
    <t>4th out of 5</t>
  </si>
  <si>
    <t>7th out of 11</t>
  </si>
  <si>
    <t>Taunton - jumps</t>
  </si>
  <si>
    <t>4th out of 6</t>
  </si>
  <si>
    <t>6th out of 7</t>
  </si>
  <si>
    <t>Newcastle -Jumps</t>
  </si>
  <si>
    <t>4th out of 7</t>
  </si>
  <si>
    <t>Leicester - jumps</t>
  </si>
  <si>
    <t>2nd out of 2</t>
  </si>
  <si>
    <t>Exeter - jumps</t>
  </si>
  <si>
    <t>5th out of 7</t>
  </si>
  <si>
    <t xml:space="preserve">Cheltenham - Jumps </t>
  </si>
  <si>
    <t>7th out of 8</t>
  </si>
  <si>
    <t>2nd out of 12</t>
  </si>
  <si>
    <t>3rd out of 12</t>
  </si>
  <si>
    <t>6th out of 9</t>
  </si>
  <si>
    <t>Kempton - all weather</t>
  </si>
  <si>
    <t>2nd out of 14</t>
  </si>
  <si>
    <t>Hereford - jumps</t>
  </si>
  <si>
    <t>8th out of 11</t>
  </si>
  <si>
    <t>Lingfield - jumps</t>
  </si>
  <si>
    <t>Ffos Las - jumps</t>
  </si>
  <si>
    <t>Kempton - jumps</t>
  </si>
  <si>
    <t>4th out of 17</t>
  </si>
  <si>
    <t>Chepstow - jumps</t>
  </si>
  <si>
    <t>6th out of 8</t>
  </si>
  <si>
    <t>Catterick - jumps</t>
  </si>
  <si>
    <t>Doncaster - jumps</t>
  </si>
  <si>
    <t xml:space="preserve">Pulled up </t>
  </si>
  <si>
    <t>Haydock - Jumps</t>
  </si>
  <si>
    <t>Newbury - jumps</t>
  </si>
  <si>
    <t>10th out of 11</t>
  </si>
  <si>
    <t>10th out of 14</t>
  </si>
  <si>
    <t>Ayr - jumps</t>
  </si>
  <si>
    <t>11th out of 14</t>
  </si>
  <si>
    <t>Chelmsford - all weather</t>
  </si>
  <si>
    <t>Leapordstown - jumps</t>
  </si>
  <si>
    <t>Wolverhampton - All Weather</t>
  </si>
  <si>
    <t>2nd out of 7</t>
  </si>
  <si>
    <t>3rd out of 4</t>
  </si>
  <si>
    <t>3rd out of 5</t>
  </si>
  <si>
    <t>Kelso - jumps</t>
  </si>
  <si>
    <t>3rd out of 8</t>
  </si>
  <si>
    <t>4th out of 10</t>
  </si>
  <si>
    <t>4th out of 8</t>
  </si>
  <si>
    <t xml:space="preserve">5th </t>
  </si>
  <si>
    <t>5th out of 11</t>
  </si>
  <si>
    <t>5th out of 13</t>
  </si>
  <si>
    <t>Southwell - All weather</t>
  </si>
  <si>
    <t>5th out of 5</t>
  </si>
  <si>
    <t>6th out of 11</t>
  </si>
  <si>
    <t>Newcastle - jumps</t>
  </si>
  <si>
    <t>6th out of 13</t>
  </si>
  <si>
    <t>Sedgefield - jumps</t>
  </si>
  <si>
    <t>7th out of 10</t>
  </si>
  <si>
    <t>7th out of 8th</t>
  </si>
  <si>
    <t>8th out of 13</t>
  </si>
  <si>
    <t>8th out of 20</t>
  </si>
  <si>
    <t>9th out of 10</t>
  </si>
  <si>
    <t>9th out of 11</t>
  </si>
  <si>
    <t>9th out of 14</t>
  </si>
  <si>
    <t>36 jumps picks</t>
  </si>
  <si>
    <t>10 winners</t>
  </si>
  <si>
    <t xml:space="preserve">39 horse ranked as rompers </t>
  </si>
  <si>
    <t>18 winnners</t>
  </si>
  <si>
    <t xml:space="preserve">James Kendall accepts no responsibility for money won or lost by betting on horses tipped by any member of staff at JK Equine Tips.  </t>
  </si>
  <si>
    <t>Favourite trainer</t>
  </si>
  <si>
    <t>Ann Duffield</t>
  </si>
  <si>
    <t>Favourite jockey</t>
  </si>
  <si>
    <t>Favourite horse</t>
  </si>
  <si>
    <t>Favourite horse retired</t>
  </si>
  <si>
    <t>Lord Lamington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</si>
</sst>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m"/>
    <numFmt numFmtId="165" formatCode="d\-mmm"/>
    <numFmt numFmtId="166" formatCode="d/m"/>
    <numFmt numFmtId="167" formatCode="dd/mm/yyyy;@"/>
    <numFmt numFmtId="168" formatCode="#\ ???/???"/>
  </numFmts>
  <fonts count="16" x14ac:knownFonts="1">
    <font>
      <sz val="10"/>
      <color rgb="FF000000"/>
      <name val="Arial"/>
      <scheme val="minor"/>
    </font>
    <font>
      <sz val="11"/>
      <color theme="1"/>
      <name val="Arial"/>
      <family val="2"/>
      <scheme val="minor"/>
    </font>
    <font>
      <sz val="11"/>
      <color rgb="FF000000"/>
      <name val="Calibri"/>
      <family val="2"/>
    </font>
    <font>
      <b/>
      <sz val="11"/>
      <color rgb="FF000000"/>
      <name val="Calibri"/>
      <family val="2"/>
    </font>
    <font>
      <sz val="10"/>
      <color theme="1"/>
      <name val="Arial"/>
      <family val="2"/>
      <scheme val="minor"/>
    </font>
    <font>
      <b/>
      <sz val="10"/>
      <color theme="1"/>
      <name val="Arial"/>
      <family val="2"/>
      <scheme val="minor"/>
    </font>
    <font>
      <b/>
      <sz val="11"/>
      <color theme="1"/>
      <name val="Arial"/>
      <family val="2"/>
      <scheme val="minor"/>
    </font>
    <font>
      <sz val="11"/>
      <color theme="1"/>
      <name val="Arial"/>
      <family val="2"/>
      <scheme val="minor"/>
    </font>
    <font>
      <sz val="10"/>
      <color theme="1"/>
      <name val="Arial"/>
      <family val="2"/>
    </font>
    <font>
      <b/>
      <sz val="11"/>
      <color rgb="FF000000"/>
      <name val="Calibri"/>
      <family val="2"/>
    </font>
    <font>
      <sz val="11"/>
      <color rgb="FF000000"/>
      <name val="Calibri"/>
      <family val="2"/>
    </font>
    <font>
      <sz val="10"/>
      <color theme="1"/>
      <name val="Arial"/>
      <family val="2"/>
      <scheme val="minor"/>
    </font>
    <font>
      <sz val="10"/>
      <color rgb="FF000000"/>
      <name val="Arial"/>
      <family val="2"/>
      <scheme val="minor"/>
    </font>
    <font>
      <sz val="10"/>
      <color theme="1"/>
      <name val="Calibri"/>
      <family val="2"/>
    </font>
    <font>
      <sz val="10"/>
      <color rgb="FF212529"/>
      <name val="Calibri"/>
      <family val="2"/>
    </font>
    <font>
      <b/>
      <sz val="10"/>
      <color rgb="FF000000"/>
      <name val="Arial"/>
      <family val="2"/>
      <scheme val="minor"/>
    </font>
  </fonts>
  <fills count="12">
    <fill>
      <patternFill patternType="none"/>
    </fill>
    <fill>
      <patternFill patternType="gray125"/>
    </fill>
    <fill>
      <patternFill patternType="solid">
        <fgColor rgb="FFFFC000"/>
        <bgColor rgb="FFFFC000"/>
      </patternFill>
    </fill>
    <fill>
      <patternFill patternType="solid">
        <fgColor rgb="FFBFBFBF"/>
        <bgColor rgb="FFBFBFBF"/>
      </patternFill>
    </fill>
    <fill>
      <patternFill patternType="solid">
        <fgColor rgb="FFF4B084"/>
        <bgColor rgb="FFF4B084"/>
      </patternFill>
    </fill>
    <fill>
      <patternFill patternType="solid">
        <fgColor theme="6"/>
        <bgColor theme="6"/>
      </patternFill>
    </fill>
    <fill>
      <patternFill patternType="solid">
        <fgColor rgb="FFB45F06"/>
        <bgColor rgb="FFB45F06"/>
      </patternFill>
    </fill>
    <fill>
      <patternFill patternType="solid">
        <fgColor rgb="FFCCCCCC"/>
        <bgColor rgb="FFCCCCCC"/>
      </patternFill>
    </fill>
    <fill>
      <patternFill patternType="solid">
        <fgColor rgb="FFCC4125"/>
        <bgColor rgb="FFCC4125"/>
      </patternFill>
    </fill>
    <fill>
      <patternFill patternType="solid">
        <fgColor rgb="FF6AA84F"/>
        <bgColor rgb="FF6AA84F"/>
      </patternFill>
    </fill>
    <fill>
      <patternFill patternType="solid">
        <fgColor theme="6"/>
        <bgColor indexed="64"/>
      </patternFill>
    </fill>
    <fill>
      <patternFill patternType="solid">
        <fgColor theme="0" tint="-0.249977111117893"/>
        <bgColor indexed="64"/>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24">
    <xf numFmtId="0" fontId="0" fillId="0" borderId="0" xfId="0"/>
    <xf numFmtId="0" fontId="2" fillId="0" borderId="0" xfId="0" applyFont="1"/>
    <xf numFmtId="0" fontId="3" fillId="0" borderId="1" xfId="0" applyFont="1" applyBorder="1"/>
    <xf numFmtId="0" fontId="3" fillId="0" borderId="2" xfId="0" applyFont="1" applyBorder="1"/>
    <xf numFmtId="0" fontId="3" fillId="0" borderId="3" xfId="0" applyFont="1" applyBorder="1"/>
    <xf numFmtId="0" fontId="2" fillId="0" borderId="3" xfId="0" applyFont="1" applyBorder="1"/>
    <xf numFmtId="0" fontId="2" fillId="0" borderId="2" xfId="0" applyFont="1" applyBorder="1"/>
    <xf numFmtId="0" fontId="3" fillId="0" borderId="0" xfId="0" applyFont="1"/>
    <xf numFmtId="16" fontId="2" fillId="0" borderId="4" xfId="0" applyNumberFormat="1" applyFont="1" applyBorder="1" applyAlignment="1">
      <alignment horizontal="right"/>
    </xf>
    <xf numFmtId="164" fontId="2" fillId="0" borderId="0" xfId="0" applyNumberFormat="1" applyFont="1"/>
    <xf numFmtId="0" fontId="2" fillId="0" borderId="0" xfId="0" applyFont="1" applyAlignment="1">
      <alignment horizontal="left"/>
    </xf>
    <xf numFmtId="0" fontId="2" fillId="0" borderId="0" xfId="0" applyFont="1" applyAlignment="1">
      <alignment horizontal="right"/>
    </xf>
    <xf numFmtId="0" fontId="2" fillId="0" borderId="5" xfId="0" applyFont="1" applyBorder="1" applyAlignment="1">
      <alignment horizontal="right"/>
    </xf>
    <xf numFmtId="0" fontId="2" fillId="2" borderId="0" xfId="0" applyFont="1" applyFill="1"/>
    <xf numFmtId="165" fontId="2" fillId="0" borderId="4" xfId="0" applyNumberFormat="1" applyFont="1" applyBorder="1" applyAlignment="1">
      <alignment horizontal="right"/>
    </xf>
    <xf numFmtId="166" fontId="2" fillId="0" borderId="0" xfId="0" applyNumberFormat="1" applyFont="1"/>
    <xf numFmtId="0" fontId="2" fillId="0" borderId="5" xfId="0" applyFont="1" applyBorder="1"/>
    <xf numFmtId="0" fontId="2" fillId="3" borderId="0" xfId="0" applyFont="1" applyFill="1"/>
    <xf numFmtId="0" fontId="2" fillId="0" borderId="0" xfId="0" applyFont="1" applyAlignment="1">
      <alignment horizontal="center"/>
    </xf>
    <xf numFmtId="0" fontId="2" fillId="0" borderId="4" xfId="0" applyFont="1" applyBorder="1"/>
    <xf numFmtId="0" fontId="3" fillId="0" borderId="5" xfId="0" applyFont="1" applyBorder="1" applyAlignment="1">
      <alignment horizontal="right"/>
    </xf>
    <xf numFmtId="0" fontId="3" fillId="0" borderId="0" xfId="0" applyFont="1" applyAlignment="1">
      <alignment horizontal="right"/>
    </xf>
    <xf numFmtId="0" fontId="2" fillId="4" borderId="0" xfId="0" applyFont="1" applyFill="1"/>
    <xf numFmtId="0" fontId="2" fillId="5" borderId="0" xfId="0" applyFont="1" applyFill="1"/>
    <xf numFmtId="0" fontId="2" fillId="0" borderId="0" xfId="0" quotePrefix="1" applyFont="1" applyAlignment="1">
      <alignment horizontal="right"/>
    </xf>
    <xf numFmtId="0" fontId="2" fillId="6" borderId="0" xfId="0" applyFont="1" applyFill="1"/>
    <xf numFmtId="164" fontId="2" fillId="0" borderId="4" xfId="0" applyNumberFormat="1" applyFont="1" applyBorder="1"/>
    <xf numFmtId="0" fontId="4" fillId="0" borderId="4" xfId="0" applyFont="1" applyBorder="1"/>
    <xf numFmtId="0" fontId="4" fillId="0" borderId="0" xfId="0" applyFont="1"/>
    <xf numFmtId="0" fontId="4" fillId="0" borderId="0" xfId="0" quotePrefix="1" applyFont="1" applyAlignment="1">
      <alignment horizontal="right"/>
    </xf>
    <xf numFmtId="0" fontId="4" fillId="0" borderId="0" xfId="0" applyFont="1" applyAlignment="1">
      <alignment horizontal="center"/>
    </xf>
    <xf numFmtId="0" fontId="4" fillId="0" borderId="5" xfId="0" applyFont="1" applyBorder="1"/>
    <xf numFmtId="164" fontId="4" fillId="0" borderId="4" xfId="0" applyNumberFormat="1" applyFont="1" applyBorder="1"/>
    <xf numFmtId="164" fontId="4" fillId="0" borderId="0" xfId="0" applyNumberFormat="1" applyFont="1"/>
    <xf numFmtId="164" fontId="4" fillId="0" borderId="0" xfId="0" applyNumberFormat="1" applyFont="1" applyAlignment="1">
      <alignment horizontal="right"/>
    </xf>
    <xf numFmtId="0" fontId="4" fillId="2" borderId="0" xfId="0" applyFont="1" applyFill="1"/>
    <xf numFmtId="0" fontId="4" fillId="0" borderId="0" xfId="0" applyFont="1" applyAlignment="1">
      <alignment horizontal="right"/>
    </xf>
    <xf numFmtId="0" fontId="4" fillId="6" borderId="0" xfId="0" applyFont="1" applyFill="1"/>
    <xf numFmtId="0" fontId="5" fillId="0" borderId="0" xfId="0" applyFont="1"/>
    <xf numFmtId="0" fontId="5" fillId="0" borderId="5" xfId="0" applyFont="1" applyBorder="1"/>
    <xf numFmtId="0" fontId="4" fillId="7" borderId="0" xfId="0" applyFont="1" applyFill="1"/>
    <xf numFmtId="0" fontId="6" fillId="0" borderId="0" xfId="0" applyFont="1"/>
    <xf numFmtId="0" fontId="7" fillId="8" borderId="0" xfId="0" applyFont="1" applyFill="1"/>
    <xf numFmtId="0" fontId="7" fillId="0" borderId="0" xfId="0" applyFont="1"/>
    <xf numFmtId="0" fontId="7" fillId="7" borderId="0" xfId="0" applyFont="1" applyFill="1"/>
    <xf numFmtId="0" fontId="4" fillId="0" borderId="3" xfId="0" applyFont="1" applyBorder="1"/>
    <xf numFmtId="164" fontId="4" fillId="0" borderId="3" xfId="0" applyNumberFormat="1" applyFont="1" applyBorder="1"/>
    <xf numFmtId="0" fontId="4" fillId="0" borderId="3" xfId="0" applyFont="1" applyBorder="1" applyAlignment="1">
      <alignment horizontal="center"/>
    </xf>
    <xf numFmtId="164" fontId="4" fillId="0" borderId="7" xfId="0" applyNumberFormat="1" applyFont="1" applyBorder="1"/>
    <xf numFmtId="0" fontId="4" fillId="0" borderId="8" xfId="0" applyFont="1" applyBorder="1"/>
    <xf numFmtId="0" fontId="4" fillId="0" borderId="8" xfId="0" applyFont="1" applyBorder="1" applyAlignment="1">
      <alignment horizontal="right"/>
    </xf>
    <xf numFmtId="0" fontId="4" fillId="0" borderId="8" xfId="0" applyFont="1" applyBorder="1" applyAlignment="1">
      <alignment horizontal="center"/>
    </xf>
    <xf numFmtId="0" fontId="8" fillId="0" borderId="0" xfId="0" applyFont="1"/>
    <xf numFmtId="0" fontId="2" fillId="9" borderId="0" xfId="0" applyFont="1" applyFill="1"/>
    <xf numFmtId="164" fontId="4" fillId="0" borderId="8" xfId="0" applyNumberFormat="1" applyFont="1" applyBorder="1"/>
    <xf numFmtId="0" fontId="5" fillId="0" borderId="8" xfId="0" applyFont="1" applyBorder="1"/>
    <xf numFmtId="0" fontId="5" fillId="0" borderId="9" xfId="0" applyFont="1" applyBorder="1"/>
    <xf numFmtId="0" fontId="0" fillId="0" borderId="0" xfId="0" applyAlignment="1">
      <alignment horizontal="center"/>
    </xf>
    <xf numFmtId="0" fontId="9" fillId="0" borderId="2" xfId="0" applyFont="1" applyBorder="1"/>
    <xf numFmtId="0" fontId="9" fillId="0" borderId="3" xfId="0" applyFont="1" applyBorder="1" applyAlignment="1">
      <alignment horizontal="left"/>
    </xf>
    <xf numFmtId="0" fontId="0" fillId="0" borderId="0" xfId="0" applyAlignment="1">
      <alignment horizontal="left"/>
    </xf>
    <xf numFmtId="0" fontId="11" fillId="0" borderId="0" xfId="0" applyFont="1"/>
    <xf numFmtId="0" fontId="9" fillId="0" borderId="0" xfId="0" applyFont="1" applyAlignment="1">
      <alignment horizontal="left"/>
    </xf>
    <xf numFmtId="0" fontId="9" fillId="10" borderId="0" xfId="0" applyFont="1" applyFill="1" applyAlignment="1">
      <alignment horizontal="left"/>
    </xf>
    <xf numFmtId="0" fontId="10" fillId="0" borderId="0" xfId="0" applyFont="1" applyAlignment="1">
      <alignment horizontal="left"/>
    </xf>
    <xf numFmtId="0" fontId="9" fillId="0" borderId="8" xfId="0" applyFont="1" applyBorder="1" applyAlignment="1">
      <alignment horizontal="left"/>
    </xf>
    <xf numFmtId="0" fontId="10" fillId="0" borderId="0" xfId="0" applyFont="1" applyAlignment="1">
      <alignment horizontal="right"/>
    </xf>
    <xf numFmtId="0" fontId="10" fillId="0" borderId="3" xfId="0" applyFont="1" applyBorder="1" applyAlignment="1">
      <alignment horizontal="right"/>
    </xf>
    <xf numFmtId="0" fontId="11" fillId="0" borderId="0" xfId="0" applyFont="1" applyAlignment="1">
      <alignment horizontal="right"/>
    </xf>
    <xf numFmtId="0" fontId="1" fillId="0" borderId="0" xfId="0" applyFont="1" applyAlignment="1">
      <alignment horizontal="right"/>
    </xf>
    <xf numFmtId="0" fontId="10" fillId="0" borderId="8" xfId="0" applyFont="1" applyBorder="1" applyAlignment="1">
      <alignment horizontal="right"/>
    </xf>
    <xf numFmtId="0" fontId="12" fillId="0" borderId="0" xfId="0" applyFont="1" applyAlignment="1">
      <alignment horizontal="right"/>
    </xf>
    <xf numFmtId="0" fontId="11" fillId="0" borderId="0" xfId="0" applyFont="1" applyAlignment="1">
      <alignment horizontal="left"/>
    </xf>
    <xf numFmtId="0" fontId="12" fillId="0" borderId="0" xfId="0" applyFont="1" applyAlignment="1">
      <alignment horizontal="left"/>
    </xf>
    <xf numFmtId="0" fontId="11" fillId="0" borderId="3" xfId="0" applyFont="1" applyBorder="1" applyAlignment="1">
      <alignment horizontal="left"/>
    </xf>
    <xf numFmtId="0" fontId="11" fillId="0" borderId="8" xfId="0" applyFont="1" applyBorder="1" applyAlignment="1">
      <alignment horizontal="left"/>
    </xf>
    <xf numFmtId="16" fontId="0" fillId="0" borderId="0" xfId="0" quotePrefix="1" applyNumberFormat="1"/>
    <xf numFmtId="0" fontId="0" fillId="0" borderId="0" xfId="0" quotePrefix="1"/>
    <xf numFmtId="0" fontId="12" fillId="11" borderId="0" xfId="0" applyFont="1" applyFill="1" applyAlignment="1">
      <alignment horizontal="left"/>
    </xf>
    <xf numFmtId="167" fontId="3" fillId="0" borderId="1" xfId="0" applyNumberFormat="1" applyFont="1" applyBorder="1"/>
    <xf numFmtId="167" fontId="2" fillId="0" borderId="4" xfId="0" applyNumberFormat="1" applyFont="1" applyBorder="1" applyAlignment="1">
      <alignment horizontal="right"/>
    </xf>
    <xf numFmtId="167" fontId="2" fillId="0" borderId="4" xfId="0" applyNumberFormat="1" applyFont="1" applyBorder="1"/>
    <xf numFmtId="167" fontId="4" fillId="0" borderId="4" xfId="0" applyNumberFormat="1" applyFont="1" applyBorder="1"/>
    <xf numFmtId="167" fontId="4" fillId="0" borderId="6" xfId="0" applyNumberFormat="1" applyFont="1" applyBorder="1"/>
    <xf numFmtId="167" fontId="4" fillId="0" borderId="7" xfId="0" applyNumberFormat="1" applyFont="1" applyBorder="1"/>
    <xf numFmtId="167" fontId="4" fillId="0" borderId="0" xfId="0" applyNumberFormat="1" applyFont="1"/>
    <xf numFmtId="167" fontId="0" fillId="0" borderId="0" xfId="0" applyNumberFormat="1"/>
    <xf numFmtId="49" fontId="2" fillId="0" borderId="0" xfId="0" applyNumberFormat="1" applyFont="1"/>
    <xf numFmtId="49" fontId="3" fillId="0" borderId="3" xfId="0" applyNumberFormat="1" applyFont="1" applyBorder="1"/>
    <xf numFmtId="49" fontId="10" fillId="0" borderId="0" xfId="0" applyNumberFormat="1" applyFont="1"/>
    <xf numFmtId="49" fontId="4" fillId="0" borderId="0" xfId="0" applyNumberFormat="1" applyFont="1"/>
    <xf numFmtId="49" fontId="11" fillId="0" borderId="0" xfId="0" applyNumberFormat="1" applyFont="1"/>
    <xf numFmtId="49" fontId="4" fillId="0" borderId="3" xfId="0" applyNumberFormat="1" applyFont="1" applyBorder="1"/>
    <xf numFmtId="49" fontId="4" fillId="0" borderId="8" xfId="0" applyNumberFormat="1" applyFont="1" applyBorder="1"/>
    <xf numFmtId="49" fontId="0" fillId="0" borderId="0" xfId="0" applyNumberFormat="1"/>
    <xf numFmtId="0" fontId="10" fillId="0" borderId="0" xfId="0" applyFont="1" applyAlignment="1">
      <alignment horizontal="center"/>
    </xf>
    <xf numFmtId="0" fontId="12" fillId="0" borderId="0" xfId="0" applyFont="1" applyAlignment="1">
      <alignment horizontal="center"/>
    </xf>
    <xf numFmtId="0" fontId="11" fillId="0" borderId="0" xfId="0" applyFont="1" applyAlignment="1">
      <alignment horizontal="center"/>
    </xf>
    <xf numFmtId="0" fontId="13" fillId="0" borderId="0" xfId="0" applyFont="1" applyAlignment="1">
      <alignment horizontal="center"/>
    </xf>
    <xf numFmtId="0" fontId="10" fillId="0" borderId="5" xfId="0" applyFont="1" applyBorder="1" applyAlignment="1">
      <alignment horizontal="right"/>
    </xf>
    <xf numFmtId="0" fontId="10" fillId="0" borderId="5" xfId="0" applyFont="1" applyBorder="1"/>
    <xf numFmtId="0" fontId="11" fillId="0" borderId="5" xfId="0" applyFont="1" applyBorder="1"/>
    <xf numFmtId="0" fontId="11" fillId="0" borderId="2" xfId="0" applyFont="1" applyBorder="1"/>
    <xf numFmtId="0" fontId="11" fillId="0" borderId="9" xfId="0" applyFont="1" applyBorder="1"/>
    <xf numFmtId="0" fontId="12" fillId="0" borderId="0" xfId="0" applyFont="1"/>
    <xf numFmtId="2" fontId="3" fillId="0" borderId="3" xfId="0" applyNumberFormat="1" applyFont="1" applyBorder="1"/>
    <xf numFmtId="2" fontId="0" fillId="0" borderId="0" xfId="0" applyNumberFormat="1"/>
    <xf numFmtId="168" fontId="2" fillId="0" borderId="0" xfId="0" applyNumberFormat="1" applyFont="1"/>
    <xf numFmtId="168" fontId="3" fillId="0" borderId="2" xfId="0" applyNumberFormat="1" applyFont="1" applyBorder="1"/>
    <xf numFmtId="168" fontId="0" fillId="0" borderId="0" xfId="0" applyNumberFormat="1"/>
    <xf numFmtId="0" fontId="14" fillId="0" borderId="10" xfId="0" applyFont="1" applyBorder="1" applyAlignment="1">
      <alignment horizontal="right" vertical="center"/>
    </xf>
    <xf numFmtId="0" fontId="15" fillId="0" borderId="0" xfId="0" applyFont="1"/>
    <xf numFmtId="168" fontId="15" fillId="0" borderId="0" xfId="0" applyNumberFormat="1" applyFont="1"/>
    <xf numFmtId="1" fontId="15" fillId="0" borderId="0" xfId="0" applyNumberFormat="1" applyFont="1"/>
    <xf numFmtId="1" fontId="12" fillId="0" borderId="0" xfId="0" applyNumberFormat="1" applyFont="1"/>
    <xf numFmtId="1" fontId="12" fillId="0" borderId="0" xfId="0" quotePrefix="1" applyNumberFormat="1" applyFont="1"/>
    <xf numFmtId="1" fontId="0" fillId="0" borderId="0" xfId="0" applyNumberFormat="1"/>
    <xf numFmtId="0" fontId="15" fillId="0" borderId="0" xfId="0" applyFont="1" applyAlignment="1">
      <alignment horizontal="right"/>
    </xf>
    <xf numFmtId="16" fontId="12" fillId="0" borderId="0" xfId="0" quotePrefix="1" applyNumberFormat="1" applyFont="1" applyAlignment="1">
      <alignment horizontal="right"/>
    </xf>
    <xf numFmtId="0" fontId="12" fillId="0" borderId="0" xfId="0" quotePrefix="1" applyFont="1" applyAlignment="1">
      <alignment horizontal="right"/>
    </xf>
    <xf numFmtId="168" fontId="0" fillId="0" borderId="0" xfId="0" applyNumberFormat="1" applyAlignment="1">
      <alignment horizontal="right"/>
    </xf>
    <xf numFmtId="16" fontId="0" fillId="0" borderId="0" xfId="0" applyNumberFormat="1"/>
    <xf numFmtId="0" fontId="4" fillId="0" borderId="0" xfId="0" applyFont="1"/>
    <xf numFmtId="0" fontId="0" fillId="0" borderId="0" xfId="0"/>
  </cellXfs>
  <cellStyles count="1">
    <cellStyle name="Normal" xfId="0" builtinId="0"/>
  </cellStyles>
  <dxfs count="4">
    <dxf>
      <font>
        <b/>
      </font>
      <fill>
        <patternFill>
          <bgColor theme="6"/>
        </patternFill>
      </fill>
    </dxf>
    <dxf>
      <fill>
        <patternFill>
          <bgColor theme="2" tint="-0.24994659260841701"/>
        </patternFill>
      </fill>
    </dxf>
    <dxf>
      <fill>
        <patternFill>
          <bgColor theme="8" tint="-0.24994659260841701"/>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microsoft.com/office/2017/10/relationships/person" Target="persons/person0.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0">
                <a:solidFill>
                  <a:srgbClr val="757575"/>
                </a:solidFill>
                <a:latin typeface="+mn-lt"/>
              </a:defRPr>
            </a:pPr>
            <a:r>
              <a:rPr lang="en-GB" b="0">
                <a:solidFill>
                  <a:srgbClr val="757575"/>
                </a:solidFill>
                <a:latin typeface="+mn-lt"/>
              </a:rPr>
              <a:t>2022 Stakes and returns </a:t>
            </a:r>
          </a:p>
        </c:rich>
      </c:tx>
      <c:overlay val="0"/>
    </c:title>
    <c:autoTitleDeleted val="0"/>
    <c:plotArea>
      <c:layout/>
      <c:barChart>
        <c:barDir val="col"/>
        <c:grouping val="clustered"/>
        <c:varyColors val="1"/>
        <c:ser>
          <c:idx val="0"/>
          <c:order val="0"/>
          <c:tx>
            <c:strRef>
              <c:f>'Tipping sheet'!$N$1</c:f>
              <c:strCache>
                <c:ptCount val="1"/>
                <c:pt idx="0">
                  <c:v>Type</c:v>
                </c:pt>
              </c:strCache>
            </c:strRef>
          </c:tx>
          <c:spPr>
            <a:solidFill>
              <a:srgbClr val="4285F4"/>
            </a:solidFill>
            <a:ln cmpd="sng">
              <a:solidFill>
                <a:srgbClr val="000000"/>
              </a:solidFill>
              <a:prstDash val="solid"/>
            </a:ln>
          </c:spPr>
          <c:invertIfNegative val="1"/>
          <c:val>
            <c:numRef>
              <c:f>'Tipping sheet'!$N$2:$N$131</c:f>
              <c:numCache>
                <c:formatCode>General</c:formatCode>
                <c:ptCount val="130"/>
                <c:pt idx="10">
                  <c:v>0</c:v>
                </c:pt>
                <c:pt idx="12">
                  <c:v>0</c:v>
                </c:pt>
                <c:pt idx="13">
                  <c:v>0</c:v>
                </c:pt>
                <c:pt idx="14">
                  <c:v>0</c:v>
                </c:pt>
                <c:pt idx="31">
                  <c:v>0</c:v>
                </c:pt>
                <c:pt idx="32">
                  <c:v>0</c:v>
                </c:pt>
                <c:pt idx="33">
                  <c:v>0</c:v>
                </c:pt>
                <c:pt idx="36">
                  <c:v>0</c:v>
                </c:pt>
                <c:pt idx="37">
                  <c:v>0</c:v>
                </c:pt>
                <c:pt idx="38">
                  <c:v>0</c:v>
                </c:pt>
                <c:pt idx="60">
                  <c:v>0</c:v>
                </c:pt>
                <c:pt idx="61">
                  <c:v>0</c:v>
                </c:pt>
                <c:pt idx="62">
                  <c:v>0</c:v>
                </c:pt>
                <c:pt idx="63">
                  <c:v>0</c:v>
                </c:pt>
                <c:pt idx="64">
                  <c:v>0</c:v>
                </c:pt>
                <c:pt idx="65">
                  <c:v>0</c:v>
                </c:pt>
                <c:pt idx="66">
                  <c:v>0</c:v>
                </c:pt>
                <c:pt idx="68">
                  <c:v>0</c:v>
                </c:pt>
                <c:pt idx="69">
                  <c:v>0</c:v>
                </c:pt>
                <c:pt idx="70">
                  <c:v>0</c:v>
                </c:pt>
                <c:pt idx="71">
                  <c:v>0</c:v>
                </c:pt>
                <c:pt idx="74">
                  <c:v>0</c:v>
                </c:pt>
                <c:pt idx="75">
                  <c:v>0</c:v>
                </c:pt>
                <c:pt idx="76">
                  <c:v>0</c:v>
                </c:pt>
                <c:pt idx="77">
                  <c:v>0</c:v>
                </c:pt>
                <c:pt idx="78">
                  <c:v>0</c:v>
                </c:pt>
                <c:pt idx="79">
                  <c:v>0</c:v>
                </c:pt>
                <c:pt idx="80">
                  <c:v>0</c:v>
                </c:pt>
                <c:pt idx="81">
                  <c:v>0</c:v>
                </c:pt>
                <c:pt idx="82">
                  <c:v>0</c:v>
                </c:pt>
                <c:pt idx="83">
                  <c:v>0</c:v>
                </c:pt>
                <c:pt idx="84">
                  <c:v>0</c:v>
                </c:pt>
                <c:pt idx="85">
                  <c:v>0</c:v>
                </c:pt>
                <c:pt idx="87">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8">
                  <c:v>0</c:v>
                </c:pt>
                <c:pt idx="109">
                  <c:v>0</c:v>
                </c:pt>
                <c:pt idx="110">
                  <c:v>0</c:v>
                </c:pt>
                <c:pt idx="111">
                  <c:v>0</c:v>
                </c:pt>
                <c:pt idx="112">
                  <c:v>0</c:v>
                </c:pt>
                <c:pt idx="115">
                  <c:v>0</c:v>
                </c:pt>
                <c:pt idx="116">
                  <c:v>0</c:v>
                </c:pt>
                <c:pt idx="117">
                  <c:v>0</c:v>
                </c:pt>
                <c:pt idx="118">
                  <c:v>0</c:v>
                </c:pt>
                <c:pt idx="119">
                  <c:v>0</c:v>
                </c:pt>
                <c:pt idx="120">
                  <c:v>0</c:v>
                </c:pt>
                <c:pt idx="121">
                  <c:v>0</c:v>
                </c:pt>
                <c:pt idx="122">
                  <c:v>0</c:v>
                </c:pt>
                <c:pt idx="123">
                  <c:v>0</c:v>
                </c:pt>
                <c:pt idx="125">
                  <c:v>0</c:v>
                </c:pt>
                <c:pt idx="126">
                  <c:v>0</c:v>
                </c:pt>
                <c:pt idx="127">
                  <c:v>0</c:v>
                </c:pt>
                <c:pt idx="128">
                  <c:v>0</c:v>
                </c:pt>
                <c:pt idx="129">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prstDash val="solid"/>
                  </a:ln>
                </c14:spPr>
              </c14:invertSolidFillFmt>
            </c:ext>
            <c:ext xmlns:c16="http://schemas.microsoft.com/office/drawing/2014/chart" uri="{C3380CC4-5D6E-409C-BE32-E72D297353CC}">
              <c16:uniqueId val="{00000000-415A-402F-B8CF-AF6259FB47AF}"/>
            </c:ext>
          </c:extLst>
        </c:ser>
        <c:ser>
          <c:idx val="1"/>
          <c:order val="1"/>
          <c:tx>
            <c:strRef>
              <c:f>'Tipping sheet'!#REF!</c:f>
              <c:strCache>
                <c:ptCount val="1"/>
                <c:pt idx="0">
                  <c:v>#REF!</c:v>
                </c:pt>
              </c:strCache>
            </c:strRef>
          </c:tx>
          <c:spPr>
            <a:solidFill>
              <a:srgbClr val="EA4335"/>
            </a:solidFill>
            <a:ln cmpd="sng">
              <a:solidFill>
                <a:srgbClr val="000000"/>
              </a:solidFill>
              <a:prstDash val="solid"/>
            </a:ln>
          </c:spPr>
          <c:invertIfNegative val="1"/>
          <c:val>
            <c:numRef>
              <c:f>'Tipping sheet'!#REF!</c:f>
              <c:numCache>
                <c:formatCode>General</c:formatCode>
                <c:ptCount val="1"/>
                <c:pt idx="0">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prstDash val="solid"/>
                  </a:ln>
                </c14:spPr>
              </c14:invertSolidFillFmt>
            </c:ext>
            <c:ext xmlns:c16="http://schemas.microsoft.com/office/drawing/2014/chart" uri="{C3380CC4-5D6E-409C-BE32-E72D297353CC}">
              <c16:uniqueId val="{00000001-415A-402F-B8CF-AF6259FB47AF}"/>
            </c:ext>
          </c:extLst>
        </c:ser>
        <c:ser>
          <c:idx val="2"/>
          <c:order val="2"/>
          <c:tx>
            <c:strRef>
              <c:f>'Tipping sheet'!$P$1</c:f>
              <c:strCache>
                <c:ptCount val="1"/>
                <c:pt idx="0">
                  <c:v>Return Excluding Stake</c:v>
                </c:pt>
              </c:strCache>
            </c:strRef>
          </c:tx>
          <c:spPr>
            <a:solidFill>
              <a:srgbClr val="FBBC04"/>
            </a:solidFill>
            <a:ln cmpd="sng">
              <a:solidFill>
                <a:srgbClr val="000000"/>
              </a:solidFill>
              <a:prstDash val="solid"/>
            </a:ln>
          </c:spPr>
          <c:invertIfNegative val="1"/>
          <c:val>
            <c:numRef>
              <c:f>'Tipping sheet'!$P$2:$P$131</c:f>
              <c:numCache>
                <c:formatCode>General</c:formatCode>
                <c:ptCount val="130"/>
                <c:pt idx="0">
                  <c:v>0</c:v>
                </c:pt>
                <c:pt idx="1">
                  <c:v>2.75</c:v>
                </c:pt>
                <c:pt idx="2">
                  <c:v>3.33</c:v>
                </c:pt>
                <c:pt idx="3">
                  <c:v>0</c:v>
                </c:pt>
                <c:pt idx="4">
                  <c:v>4</c:v>
                </c:pt>
                <c:pt idx="6">
                  <c:v>0</c:v>
                </c:pt>
                <c:pt idx="7">
                  <c:v>0.7</c:v>
                </c:pt>
                <c:pt idx="8">
                  <c:v>0</c:v>
                </c:pt>
                <c:pt idx="10">
                  <c:v>0</c:v>
                </c:pt>
                <c:pt idx="12">
                  <c:v>4.5</c:v>
                </c:pt>
                <c:pt idx="13">
                  <c:v>1.3</c:v>
                </c:pt>
                <c:pt idx="14">
                  <c:v>0</c:v>
                </c:pt>
                <c:pt idx="15">
                  <c:v>1.1000000000000001</c:v>
                </c:pt>
                <c:pt idx="16">
                  <c:v>2.5</c:v>
                </c:pt>
                <c:pt idx="18">
                  <c:v>0</c:v>
                </c:pt>
                <c:pt idx="19">
                  <c:v>0</c:v>
                </c:pt>
                <c:pt idx="20">
                  <c:v>0</c:v>
                </c:pt>
                <c:pt idx="21">
                  <c:v>0</c:v>
                </c:pt>
                <c:pt idx="22">
                  <c:v>0</c:v>
                </c:pt>
                <c:pt idx="23">
                  <c:v>1.5</c:v>
                </c:pt>
                <c:pt idx="24">
                  <c:v>0</c:v>
                </c:pt>
                <c:pt idx="25">
                  <c:v>0</c:v>
                </c:pt>
                <c:pt idx="26">
                  <c:v>0</c:v>
                </c:pt>
                <c:pt idx="27">
                  <c:v>0</c:v>
                </c:pt>
                <c:pt idx="28">
                  <c:v>0</c:v>
                </c:pt>
                <c:pt idx="29">
                  <c:v>0</c:v>
                </c:pt>
                <c:pt idx="30">
                  <c:v>0</c:v>
                </c:pt>
                <c:pt idx="31">
                  <c:v>0</c:v>
                </c:pt>
                <c:pt idx="32">
                  <c:v>0</c:v>
                </c:pt>
                <c:pt idx="33">
                  <c:v>0</c:v>
                </c:pt>
                <c:pt idx="34">
                  <c:v>0</c:v>
                </c:pt>
                <c:pt idx="35">
                  <c:v>1.1000000000000001</c:v>
                </c:pt>
                <c:pt idx="36">
                  <c:v>0</c:v>
                </c:pt>
                <c:pt idx="37">
                  <c:v>0</c:v>
                </c:pt>
                <c:pt idx="38">
                  <c:v>0.9</c:v>
                </c:pt>
                <c:pt idx="39">
                  <c:v>0</c:v>
                </c:pt>
                <c:pt idx="40">
                  <c:v>0</c:v>
                </c:pt>
                <c:pt idx="41">
                  <c:v>0</c:v>
                </c:pt>
                <c:pt idx="42">
                  <c:v>0</c:v>
                </c:pt>
                <c:pt idx="43">
                  <c:v>0</c:v>
                </c:pt>
                <c:pt idx="44">
                  <c:v>0</c:v>
                </c:pt>
                <c:pt idx="45">
                  <c:v>0</c:v>
                </c:pt>
                <c:pt idx="46">
                  <c:v>0</c:v>
                </c:pt>
                <c:pt idx="47">
                  <c:v>0</c:v>
                </c:pt>
                <c:pt idx="48">
                  <c:v>1.3</c:v>
                </c:pt>
                <c:pt idx="49">
                  <c:v>0</c:v>
                </c:pt>
                <c:pt idx="50">
                  <c:v>0</c:v>
                </c:pt>
                <c:pt idx="51">
                  <c:v>0</c:v>
                </c:pt>
                <c:pt idx="52">
                  <c:v>0</c:v>
                </c:pt>
                <c:pt idx="53">
                  <c:v>0</c:v>
                </c:pt>
                <c:pt idx="54">
                  <c:v>0</c:v>
                </c:pt>
                <c:pt idx="55">
                  <c:v>0.66</c:v>
                </c:pt>
                <c:pt idx="56">
                  <c:v>0</c:v>
                </c:pt>
                <c:pt idx="57">
                  <c:v>0</c:v>
                </c:pt>
                <c:pt idx="58">
                  <c:v>0</c:v>
                </c:pt>
                <c:pt idx="60">
                  <c:v>4.5</c:v>
                </c:pt>
                <c:pt idx="61">
                  <c:v>5</c:v>
                </c:pt>
                <c:pt idx="62">
                  <c:v>0</c:v>
                </c:pt>
                <c:pt idx="63">
                  <c:v>0</c:v>
                </c:pt>
                <c:pt idx="64">
                  <c:v>0</c:v>
                </c:pt>
                <c:pt idx="65">
                  <c:v>0</c:v>
                </c:pt>
                <c:pt idx="66">
                  <c:v>0</c:v>
                </c:pt>
                <c:pt idx="67">
                  <c:v>0</c:v>
                </c:pt>
                <c:pt idx="68">
                  <c:v>0.67</c:v>
                </c:pt>
                <c:pt idx="69">
                  <c:v>0</c:v>
                </c:pt>
                <c:pt idx="70">
                  <c:v>0</c:v>
                </c:pt>
                <c:pt idx="71">
                  <c:v>0.28999999999999998</c:v>
                </c:pt>
                <c:pt idx="72">
                  <c:v>0</c:v>
                </c:pt>
                <c:pt idx="73">
                  <c:v>0.56999999999999995</c:v>
                </c:pt>
                <c:pt idx="74">
                  <c:v>0</c:v>
                </c:pt>
                <c:pt idx="75">
                  <c:v>0</c:v>
                </c:pt>
                <c:pt idx="76">
                  <c:v>0</c:v>
                </c:pt>
                <c:pt idx="77">
                  <c:v>0</c:v>
                </c:pt>
                <c:pt idx="78">
                  <c:v>1.63</c:v>
                </c:pt>
                <c:pt idx="79">
                  <c:v>0</c:v>
                </c:pt>
                <c:pt idx="80">
                  <c:v>0</c:v>
                </c:pt>
                <c:pt idx="81">
                  <c:v>0</c:v>
                </c:pt>
                <c:pt idx="82">
                  <c:v>0</c:v>
                </c:pt>
                <c:pt idx="83">
                  <c:v>0</c:v>
                </c:pt>
                <c:pt idx="84">
                  <c:v>0</c:v>
                </c:pt>
                <c:pt idx="85">
                  <c:v>0</c:v>
                </c:pt>
                <c:pt idx="86">
                  <c:v>0</c:v>
                </c:pt>
                <c:pt idx="87">
                  <c:v>3.5</c:v>
                </c:pt>
                <c:pt idx="89">
                  <c:v>0.14000000000000001</c:v>
                </c:pt>
                <c:pt idx="90">
                  <c:v>0</c:v>
                </c:pt>
                <c:pt idx="91">
                  <c:v>0</c:v>
                </c:pt>
                <c:pt idx="92">
                  <c:v>0</c:v>
                </c:pt>
                <c:pt idx="93">
                  <c:v>0</c:v>
                </c:pt>
                <c:pt idx="94">
                  <c:v>0</c:v>
                </c:pt>
                <c:pt idx="95">
                  <c:v>0</c:v>
                </c:pt>
                <c:pt idx="96">
                  <c:v>0</c:v>
                </c:pt>
                <c:pt idx="97">
                  <c:v>0</c:v>
                </c:pt>
                <c:pt idx="98">
                  <c:v>1.1000000000000001</c:v>
                </c:pt>
                <c:pt idx="99">
                  <c:v>0</c:v>
                </c:pt>
                <c:pt idx="100">
                  <c:v>0</c:v>
                </c:pt>
                <c:pt idx="101">
                  <c:v>4</c:v>
                </c:pt>
                <c:pt idx="102">
                  <c:v>0</c:v>
                </c:pt>
                <c:pt idx="103">
                  <c:v>0</c:v>
                </c:pt>
                <c:pt idx="104">
                  <c:v>0</c:v>
                </c:pt>
                <c:pt idx="105">
                  <c:v>0</c:v>
                </c:pt>
                <c:pt idx="106">
                  <c:v>0</c:v>
                </c:pt>
                <c:pt idx="108">
                  <c:v>0</c:v>
                </c:pt>
                <c:pt idx="109">
                  <c:v>0</c:v>
                </c:pt>
                <c:pt idx="110">
                  <c:v>0</c:v>
                </c:pt>
                <c:pt idx="111">
                  <c:v>0</c:v>
                </c:pt>
                <c:pt idx="112">
                  <c:v>0.13</c:v>
                </c:pt>
                <c:pt idx="113">
                  <c:v>0</c:v>
                </c:pt>
                <c:pt idx="114">
                  <c:v>0</c:v>
                </c:pt>
                <c:pt idx="115">
                  <c:v>2.75</c:v>
                </c:pt>
                <c:pt idx="116">
                  <c:v>1.25</c:v>
                </c:pt>
                <c:pt idx="117">
                  <c:v>0</c:v>
                </c:pt>
                <c:pt idx="118">
                  <c:v>2</c:v>
                </c:pt>
                <c:pt idx="119">
                  <c:v>2</c:v>
                </c:pt>
                <c:pt idx="120">
                  <c:v>0.63</c:v>
                </c:pt>
                <c:pt idx="121">
                  <c:v>0.67</c:v>
                </c:pt>
                <c:pt idx="122">
                  <c:v>0</c:v>
                </c:pt>
                <c:pt idx="123">
                  <c:v>0</c:v>
                </c:pt>
                <c:pt idx="124">
                  <c:v>0.75</c:v>
                </c:pt>
                <c:pt idx="125">
                  <c:v>0.33</c:v>
                </c:pt>
                <c:pt idx="126">
                  <c:v>0.63</c:v>
                </c:pt>
                <c:pt idx="127">
                  <c:v>0</c:v>
                </c:pt>
                <c:pt idx="128">
                  <c:v>0</c:v>
                </c:pt>
                <c:pt idx="129">
                  <c:v>0.5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prstDash val="solid"/>
                  </a:ln>
                </c14:spPr>
              </c14:invertSolidFillFmt>
            </c:ext>
            <c:ext xmlns:c16="http://schemas.microsoft.com/office/drawing/2014/chart" uri="{C3380CC4-5D6E-409C-BE32-E72D297353CC}">
              <c16:uniqueId val="{00000002-415A-402F-B8CF-AF6259FB47AF}"/>
            </c:ext>
          </c:extLst>
        </c:ser>
        <c:ser>
          <c:idx val="3"/>
          <c:order val="3"/>
          <c:tx>
            <c:strRef>
              <c:f>'Tipping sheet'!$Q$1</c:f>
              <c:strCache>
                <c:ptCount val="1"/>
                <c:pt idx="0">
                  <c:v>Return Including Stake</c:v>
                </c:pt>
              </c:strCache>
            </c:strRef>
          </c:tx>
          <c:spPr>
            <a:ln>
              <a:prstDash val="solid"/>
            </a:ln>
          </c:spPr>
          <c:invertIfNegative val="1"/>
          <c:val>
            <c:numRef>
              <c:f>'Tipping sheet'!$Q$2:$Q$131</c:f>
              <c:numCache>
                <c:formatCode>General</c:formatCode>
                <c:ptCount val="130"/>
                <c:pt idx="1">
                  <c:v>3.75</c:v>
                </c:pt>
                <c:pt idx="2">
                  <c:v>4.33</c:v>
                </c:pt>
                <c:pt idx="4">
                  <c:v>5</c:v>
                </c:pt>
                <c:pt idx="7">
                  <c:v>1.7</c:v>
                </c:pt>
                <c:pt idx="12">
                  <c:v>5.5</c:v>
                </c:pt>
                <c:pt idx="13">
                  <c:v>2.2999999999999998</c:v>
                </c:pt>
                <c:pt idx="15">
                  <c:v>2.1</c:v>
                </c:pt>
                <c:pt idx="16">
                  <c:v>3.5</c:v>
                </c:pt>
                <c:pt idx="23">
                  <c:v>2.5</c:v>
                </c:pt>
                <c:pt idx="35">
                  <c:v>2.1</c:v>
                </c:pt>
                <c:pt idx="38">
                  <c:v>1.9</c:v>
                </c:pt>
                <c:pt idx="48">
                  <c:v>2.2999999999999998</c:v>
                </c:pt>
                <c:pt idx="55">
                  <c:v>1.66</c:v>
                </c:pt>
                <c:pt idx="60">
                  <c:v>5.5</c:v>
                </c:pt>
                <c:pt idx="61">
                  <c:v>6</c:v>
                </c:pt>
                <c:pt idx="68">
                  <c:v>1.67</c:v>
                </c:pt>
                <c:pt idx="71">
                  <c:v>1.29</c:v>
                </c:pt>
                <c:pt idx="73">
                  <c:v>1.57</c:v>
                </c:pt>
                <c:pt idx="78">
                  <c:v>1.63</c:v>
                </c:pt>
                <c:pt idx="87">
                  <c:v>4.5</c:v>
                </c:pt>
                <c:pt idx="89">
                  <c:v>1.1399999999999999</c:v>
                </c:pt>
                <c:pt idx="98">
                  <c:v>2.1</c:v>
                </c:pt>
                <c:pt idx="101">
                  <c:v>5</c:v>
                </c:pt>
                <c:pt idx="112">
                  <c:v>1.1299999999999999</c:v>
                </c:pt>
                <c:pt idx="115">
                  <c:v>3.75</c:v>
                </c:pt>
                <c:pt idx="116">
                  <c:v>2.25</c:v>
                </c:pt>
                <c:pt idx="118">
                  <c:v>3</c:v>
                </c:pt>
                <c:pt idx="119">
                  <c:v>3</c:v>
                </c:pt>
                <c:pt idx="120">
                  <c:v>1.63</c:v>
                </c:pt>
                <c:pt idx="121">
                  <c:v>1.67</c:v>
                </c:pt>
                <c:pt idx="123">
                  <c:v>0</c:v>
                </c:pt>
                <c:pt idx="124">
                  <c:v>1.75</c:v>
                </c:pt>
                <c:pt idx="125">
                  <c:v>1.33</c:v>
                </c:pt>
                <c:pt idx="126">
                  <c:v>1.63</c:v>
                </c:pt>
                <c:pt idx="129">
                  <c:v>1.5</c:v>
                </c:pt>
              </c:numCache>
            </c:numRef>
          </c:val>
          <c:extLst>
            <c:ext xmlns:c16="http://schemas.microsoft.com/office/drawing/2014/chart" uri="{C3380CC4-5D6E-409C-BE32-E72D297353CC}">
              <c16:uniqueId val="{00000003-415A-402F-B8CF-AF6259FB47AF}"/>
            </c:ext>
          </c:extLst>
        </c:ser>
        <c:dLbls>
          <c:showLegendKey val="0"/>
          <c:showVal val="0"/>
          <c:showCatName val="0"/>
          <c:showSerName val="0"/>
          <c:showPercent val="0"/>
          <c:showBubbleSize val="0"/>
        </c:dLbls>
        <c:gapWidth val="150"/>
        <c:axId val="829715517"/>
        <c:axId val="1981714648"/>
      </c:barChart>
      <c:catAx>
        <c:axId val="829715517"/>
        <c:scaling>
          <c:orientation val="minMax"/>
        </c:scaling>
        <c:delete val="0"/>
        <c:axPos val="b"/>
        <c:title>
          <c:tx>
            <c:rich>
              <a:bodyPr/>
              <a:lstStyle/>
              <a:p>
                <a:pPr lvl="0">
                  <a:defRPr b="0">
                    <a:solidFill>
                      <a:srgbClr val="000000"/>
                    </a:solidFill>
                    <a:latin typeface="+mn-lt"/>
                  </a:defRPr>
                </a:pPr>
                <a:endParaRPr lang="en-GB"/>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981714648"/>
        <c:crosses val="autoZero"/>
        <c:auto val="1"/>
        <c:lblAlgn val="ctr"/>
        <c:lblOffset val="100"/>
        <c:noMultiLvlLbl val="1"/>
      </c:catAx>
      <c:valAx>
        <c:axId val="1981714648"/>
        <c:scaling>
          <c:orientation val="minMax"/>
        </c:scaling>
        <c:delete val="0"/>
        <c:axPos val="l"/>
        <c:majorGridlines>
          <c:spPr>
            <a:ln>
              <a:solidFill>
                <a:srgbClr val="B7B7B7"/>
              </a:solidFill>
              <a:prstDash val="solid"/>
            </a:ln>
          </c:spPr>
        </c:majorGridlines>
        <c:minorGridlines>
          <c:spPr>
            <a:ln>
              <a:solidFill>
                <a:srgbClr val="CCCCCC"/>
              </a:solidFill>
              <a:prstDash val="solid"/>
            </a:ln>
          </c:spPr>
        </c:minorGridlines>
        <c:title>
          <c:tx>
            <c:rich>
              <a:bodyPr/>
              <a:lstStyle/>
              <a:p>
                <a:pPr lvl="0">
                  <a:defRPr b="0">
                    <a:solidFill>
                      <a:srgbClr val="000000"/>
                    </a:solidFill>
                    <a:latin typeface="+mn-lt"/>
                  </a:defRPr>
                </a:pPr>
                <a:endParaRPr lang="en-GB"/>
              </a:p>
            </c:rich>
          </c:tx>
          <c:overlay val="0"/>
        </c:title>
        <c:numFmt formatCode="General" sourceLinked="1"/>
        <c:majorTickMark val="none"/>
        <c:minorTickMark val="none"/>
        <c:tickLblPos val="nextTo"/>
        <c:spPr>
          <a:ln>
            <a:solidFill/>
            <a:prstDash val="solid"/>
          </a:ln>
        </c:spPr>
        <c:txPr>
          <a:bodyPr/>
          <a:lstStyle/>
          <a:p>
            <a:pPr lvl="0">
              <a:defRPr b="0">
                <a:solidFill>
                  <a:srgbClr val="000000"/>
                </a:solidFill>
                <a:latin typeface="+mn-lt"/>
              </a:defRPr>
            </a:pPr>
            <a:endParaRPr lang="en-US"/>
          </a:p>
        </c:txPr>
        <c:crossAx val="829715517"/>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485775</xdr:colOff>
      <xdr:row>24</xdr:row>
      <xdr:rowOff>190500</xdr:rowOff>
    </xdr:from>
    <xdr:ext cx="6715125" cy="4152900"/>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313"/>
  <sheetViews>
    <sheetView tabSelected="1" topLeftCell="A297" zoomScaleNormal="100" workbookViewId="0">
      <selection activeCell="A313" sqref="A313"/>
    </sheetView>
  </sheetViews>
  <sheetFormatPr defaultColWidth="12.6640625" defaultRowHeight="15.75" customHeight="1" x14ac:dyDescent="0.25"/>
  <cols>
    <col min="1" max="1" width="12.6640625" style="86" customWidth="1"/>
    <col min="2" max="2" width="16.88671875" customWidth="1"/>
    <col min="4" max="4" width="12.6640625" style="109" customWidth="1"/>
    <col min="6" max="6" width="12.6640625" style="60" customWidth="1"/>
    <col min="7" max="7" width="12.6640625" style="71" customWidth="1"/>
    <col min="8" max="9" width="12.6640625" style="94" customWidth="1"/>
    <col min="10" max="10" width="12.6640625" style="106" customWidth="1"/>
    <col min="11" max="11" width="13.33203125" style="106" bestFit="1" customWidth="1"/>
    <col min="12" max="12" width="16" customWidth="1"/>
    <col min="13" max="13" width="20.109375" customWidth="1"/>
    <col min="14" max="14" width="12.44140625" style="73" customWidth="1"/>
    <col min="15" max="15" width="12.44140625" style="96" customWidth="1"/>
    <col min="16" max="16" width="20.88671875" style="104" customWidth="1"/>
    <col min="17" max="17" width="20.88671875" customWidth="1"/>
    <col min="18" max="18" width="33.109375" customWidth="1"/>
    <col min="19" max="19" width="24.109375" customWidth="1"/>
  </cols>
  <sheetData>
    <row r="1" spans="1:20" ht="15.75" customHeight="1" thickBot="1" x14ac:dyDescent="0.35">
      <c r="A1" s="79" t="s">
        <v>0</v>
      </c>
      <c r="B1" s="3" t="s">
        <v>1</v>
      </c>
      <c r="C1" s="3" t="s">
        <v>2</v>
      </c>
      <c r="D1" s="108" t="s">
        <v>3</v>
      </c>
      <c r="E1" s="3" t="s">
        <v>4</v>
      </c>
      <c r="F1" s="59" t="s">
        <v>5</v>
      </c>
      <c r="G1" s="59" t="s">
        <v>6</v>
      </c>
      <c r="H1" s="88" t="s">
        <v>7</v>
      </c>
      <c r="I1" s="88" t="s">
        <v>8</v>
      </c>
      <c r="J1" s="105" t="s">
        <v>9</v>
      </c>
      <c r="K1" s="105" t="s">
        <v>10</v>
      </c>
      <c r="L1" s="4" t="s">
        <v>11</v>
      </c>
      <c r="M1" s="58" t="s">
        <v>12</v>
      </c>
      <c r="N1" s="59" t="s">
        <v>13</v>
      </c>
      <c r="O1" s="59" t="s">
        <v>14</v>
      </c>
      <c r="P1" s="58" t="s">
        <v>15</v>
      </c>
      <c r="Q1" s="7" t="s">
        <v>16</v>
      </c>
      <c r="R1" s="7" t="s">
        <v>17</v>
      </c>
      <c r="S1" s="7"/>
      <c r="T1" s="1"/>
    </row>
    <row r="2" spans="1:20" ht="15.75" customHeight="1" thickBot="1" x14ac:dyDescent="0.35">
      <c r="A2" s="80">
        <v>44777</v>
      </c>
      <c r="B2" s="1" t="s">
        <v>18</v>
      </c>
      <c r="C2" s="9">
        <v>44630</v>
      </c>
      <c r="D2" s="107">
        <v>3.333333333333333</v>
      </c>
      <c r="E2" s="1"/>
      <c r="F2" s="62" t="s">
        <v>19</v>
      </c>
      <c r="G2" s="66" t="s">
        <v>20</v>
      </c>
      <c r="H2" s="89" t="s">
        <v>21</v>
      </c>
      <c r="I2" s="1">
        <v>3</v>
      </c>
      <c r="J2" s="110" t="str">
        <f>I2&amp;IF(OR(VALUE(RIGHT(I2,2))={11,12,13}),"th",IF(OR(VALUE(RIGHT(I2))={1,2,3}),CHOOSE(RIGHT(I2),"st","nd","rd"),"th"))</f>
        <v>3rd</v>
      </c>
      <c r="K2" s="107">
        <v>0.25</v>
      </c>
      <c r="L2" s="10" t="s">
        <v>22</v>
      </c>
      <c r="M2" s="1"/>
      <c r="N2" s="64"/>
      <c r="O2" s="95">
        <v>1</v>
      </c>
      <c r="P2" s="99">
        <v>0</v>
      </c>
      <c r="Q2" s="11"/>
      <c r="R2">
        <f t="shared" ref="R2:R65" si="0">IF(H2="Yes",IF(F2="1st",((O2*0.5)*D2)+((O2*0.5)*D2*K2)+O2,IF(F2&lt;=J2,(O2*0.5*K2*D2)+(O2*0.5),0)),IF(F2="1st",(O2*D2)+O2,0))</f>
        <v>0</v>
      </c>
      <c r="S2" s="11"/>
      <c r="T2" s="1"/>
    </row>
    <row r="3" spans="1:20" ht="15.75" customHeight="1" thickBot="1" x14ac:dyDescent="0.35">
      <c r="A3" s="80">
        <v>44778</v>
      </c>
      <c r="B3" s="1" t="s">
        <v>23</v>
      </c>
      <c r="C3" s="9">
        <v>44662</v>
      </c>
      <c r="D3" s="107">
        <v>2.75</v>
      </c>
      <c r="E3" s="1"/>
      <c r="F3" s="63" t="s">
        <v>24</v>
      </c>
      <c r="G3" s="66" t="s">
        <v>25</v>
      </c>
      <c r="H3" s="89" t="s">
        <v>21</v>
      </c>
      <c r="I3" s="1">
        <v>3</v>
      </c>
      <c r="J3" s="110" t="str">
        <f>I3&amp;IF(OR(VALUE(RIGHT(I3,2))={11,12,13}),"th",IF(OR(VALUE(RIGHT(I3))={1,2,3}),CHOOSE(RIGHT(I3),"st","nd","rd"),"th"))</f>
        <v>3rd</v>
      </c>
      <c r="K3" s="107">
        <v>0.25</v>
      </c>
      <c r="L3" s="10" t="s">
        <v>22</v>
      </c>
      <c r="M3" s="1" t="s">
        <v>26</v>
      </c>
      <c r="N3" s="64"/>
      <c r="O3" s="95">
        <v>1</v>
      </c>
      <c r="P3" s="99">
        <v>2.75</v>
      </c>
      <c r="Q3" s="11">
        <v>3.75</v>
      </c>
      <c r="R3">
        <f t="shared" si="0"/>
        <v>3.75</v>
      </c>
      <c r="S3" s="11"/>
      <c r="T3" s="1"/>
    </row>
    <row r="4" spans="1:20" ht="15.75" customHeight="1" thickBot="1" x14ac:dyDescent="0.35">
      <c r="A4" s="80">
        <v>44792</v>
      </c>
      <c r="B4" s="1" t="s">
        <v>27</v>
      </c>
      <c r="C4" s="9">
        <v>44630</v>
      </c>
      <c r="D4" s="107">
        <v>3.333333333333333</v>
      </c>
      <c r="E4" s="1"/>
      <c r="F4" s="63" t="s">
        <v>24</v>
      </c>
      <c r="G4" s="66" t="s">
        <v>25</v>
      </c>
      <c r="H4" s="87" t="s">
        <v>21</v>
      </c>
      <c r="I4" s="1">
        <v>3</v>
      </c>
      <c r="J4" s="110" t="str">
        <f>I4&amp;IF(OR(VALUE(RIGHT(I4,2))={11,12,13}),"th",IF(OR(VALUE(RIGHT(I4))={1,2,3}),CHOOSE(RIGHT(I4),"st","nd","rd"),"th"))</f>
        <v>3rd</v>
      </c>
      <c r="K4" s="107">
        <v>0.25</v>
      </c>
      <c r="L4" s="10" t="s">
        <v>22</v>
      </c>
      <c r="M4" s="1" t="s">
        <v>28</v>
      </c>
      <c r="N4" s="64"/>
      <c r="O4" s="95">
        <v>1</v>
      </c>
      <c r="P4" s="99">
        <v>3.33</v>
      </c>
      <c r="Q4" s="11">
        <v>4.33</v>
      </c>
      <c r="R4">
        <f t="shared" si="0"/>
        <v>4.333333333333333</v>
      </c>
      <c r="S4" s="11"/>
      <c r="T4" s="1"/>
    </row>
    <row r="5" spans="1:20" ht="15.75" customHeight="1" thickBot="1" x14ac:dyDescent="0.35">
      <c r="A5" s="80">
        <v>44792</v>
      </c>
      <c r="B5" s="1" t="s">
        <v>29</v>
      </c>
      <c r="C5" s="9">
        <v>44581</v>
      </c>
      <c r="D5" s="107">
        <v>20</v>
      </c>
      <c r="E5" s="1"/>
      <c r="F5" s="62" t="s">
        <v>30</v>
      </c>
      <c r="G5" s="66">
        <v>7</v>
      </c>
      <c r="H5" s="87" t="s">
        <v>21</v>
      </c>
      <c r="I5" s="1">
        <v>3</v>
      </c>
      <c r="J5" s="110" t="str">
        <f>I5&amp;IF(OR(VALUE(RIGHT(I5,2))={11,12,13}),"th",IF(OR(VALUE(RIGHT(I5))={1,2,3}),CHOOSE(RIGHT(I5),"st","nd","rd"),"th"))</f>
        <v>3rd</v>
      </c>
      <c r="K5" s="107">
        <v>0.25</v>
      </c>
      <c r="L5" s="10" t="s">
        <v>22</v>
      </c>
      <c r="M5" s="1" t="s">
        <v>28</v>
      </c>
      <c r="N5" s="64"/>
      <c r="O5" s="95">
        <v>1</v>
      </c>
      <c r="P5" s="99">
        <v>0</v>
      </c>
      <c r="Q5" s="11"/>
      <c r="R5">
        <f t="shared" si="0"/>
        <v>0</v>
      </c>
      <c r="S5" s="11"/>
      <c r="T5" s="1"/>
    </row>
    <row r="6" spans="1:20" ht="15.75" customHeight="1" thickBot="1" x14ac:dyDescent="0.35">
      <c r="A6" s="80">
        <v>44793</v>
      </c>
      <c r="B6" s="1" t="s">
        <v>31</v>
      </c>
      <c r="C6" s="15">
        <v>44565</v>
      </c>
      <c r="D6" s="107">
        <v>4</v>
      </c>
      <c r="E6" s="1"/>
      <c r="F6" s="63" t="s">
        <v>24</v>
      </c>
      <c r="G6" s="66" t="s">
        <v>25</v>
      </c>
      <c r="H6" s="87" t="s">
        <v>21</v>
      </c>
      <c r="I6" s="1">
        <v>3</v>
      </c>
      <c r="J6" s="110" t="str">
        <f>I6&amp;IF(OR(VALUE(RIGHT(I6,2))={11,12,13}),"th",IF(OR(VALUE(RIGHT(I6))={1,2,3}),CHOOSE(RIGHT(I6),"st","nd","rd"),"th"))</f>
        <v>3rd</v>
      </c>
      <c r="K6" s="107">
        <v>0.25</v>
      </c>
      <c r="L6" s="10" t="s">
        <v>22</v>
      </c>
      <c r="M6" s="1" t="s">
        <v>28</v>
      </c>
      <c r="N6" s="64"/>
      <c r="O6" s="95">
        <v>1</v>
      </c>
      <c r="P6" s="99">
        <v>4</v>
      </c>
      <c r="Q6" s="11">
        <v>5</v>
      </c>
      <c r="R6">
        <f t="shared" si="0"/>
        <v>5</v>
      </c>
      <c r="S6" s="11"/>
      <c r="T6" s="1"/>
    </row>
    <row r="7" spans="1:20" ht="15.75" customHeight="1" thickBot="1" x14ac:dyDescent="0.35">
      <c r="A7" s="80">
        <v>44797</v>
      </c>
      <c r="B7" s="1" t="s">
        <v>32</v>
      </c>
      <c r="C7" s="15">
        <v>44808</v>
      </c>
      <c r="D7" s="107">
        <v>0.44444444444444442</v>
      </c>
      <c r="E7" s="1"/>
      <c r="F7" s="62" t="s">
        <v>33</v>
      </c>
      <c r="G7" s="66" t="s">
        <v>20</v>
      </c>
      <c r="H7" s="87" t="s">
        <v>21</v>
      </c>
      <c r="I7" s="1">
        <v>3</v>
      </c>
      <c r="J7" s="110" t="str">
        <f>I7&amp;IF(OR(VALUE(RIGHT(I7,2))={11,12,13}),"th",IF(OR(VALUE(RIGHT(I7))={1,2,3}),CHOOSE(RIGHT(I7),"st","nd","rd"),"th"))</f>
        <v>3rd</v>
      </c>
      <c r="K7" s="107">
        <v>0.25</v>
      </c>
      <c r="L7" s="10" t="s">
        <v>22</v>
      </c>
      <c r="M7" s="1" t="s">
        <v>34</v>
      </c>
      <c r="N7" s="64"/>
      <c r="O7" s="95"/>
      <c r="P7" s="100"/>
      <c r="Q7" s="1"/>
      <c r="R7">
        <f t="shared" si="0"/>
        <v>0</v>
      </c>
      <c r="S7" s="1"/>
      <c r="T7" s="1"/>
    </row>
    <row r="8" spans="1:20" ht="15.75" customHeight="1" thickBot="1" x14ac:dyDescent="0.35">
      <c r="A8" s="80">
        <v>44797</v>
      </c>
      <c r="B8" s="1" t="s">
        <v>35</v>
      </c>
      <c r="C8" s="15">
        <v>44563</v>
      </c>
      <c r="D8" s="107">
        <v>2</v>
      </c>
      <c r="E8" s="1"/>
      <c r="F8" s="62" t="s">
        <v>36</v>
      </c>
      <c r="G8" s="66">
        <v>4</v>
      </c>
      <c r="H8" s="87" t="s">
        <v>21</v>
      </c>
      <c r="I8" s="1">
        <v>3</v>
      </c>
      <c r="J8" s="110" t="str">
        <f>I8&amp;IF(OR(VALUE(RIGHT(I8,2))={11,12,13}),"th",IF(OR(VALUE(RIGHT(I8))={1,2,3}),CHOOSE(RIGHT(I8),"st","nd","rd"),"th"))</f>
        <v>3rd</v>
      </c>
      <c r="K8" s="107">
        <v>0.25</v>
      </c>
      <c r="L8" s="10" t="s">
        <v>22</v>
      </c>
      <c r="M8" s="1" t="s">
        <v>26</v>
      </c>
      <c r="N8" s="64"/>
      <c r="O8" s="95">
        <v>1</v>
      </c>
      <c r="P8" s="99">
        <v>0</v>
      </c>
      <c r="Q8" s="11"/>
      <c r="R8">
        <f t="shared" si="0"/>
        <v>0</v>
      </c>
      <c r="S8" s="11"/>
      <c r="T8" s="1"/>
    </row>
    <row r="9" spans="1:20" ht="15.75" customHeight="1" thickBot="1" x14ac:dyDescent="0.35">
      <c r="A9" s="80">
        <v>44798</v>
      </c>
      <c r="B9" s="1" t="s">
        <v>37</v>
      </c>
      <c r="C9" s="9">
        <v>44572</v>
      </c>
      <c r="D9" s="107">
        <v>11</v>
      </c>
      <c r="E9" s="1"/>
      <c r="F9" s="62" t="s">
        <v>38</v>
      </c>
      <c r="G9" s="66">
        <v>2</v>
      </c>
      <c r="H9" s="89" t="s">
        <v>39</v>
      </c>
      <c r="I9" s="1">
        <v>3</v>
      </c>
      <c r="J9" s="110" t="str">
        <f>I9&amp;IF(OR(VALUE(RIGHT(I9,2))={11,12,13}),"th",IF(OR(VALUE(RIGHT(I9))={1,2,3}),CHOOSE(RIGHT(I9),"st","nd","rd"),"th"))</f>
        <v>3rd</v>
      </c>
      <c r="K9" s="107">
        <v>0.25</v>
      </c>
      <c r="L9" s="18">
        <v>1</v>
      </c>
      <c r="M9" s="1" t="s">
        <v>40</v>
      </c>
      <c r="N9" s="64"/>
      <c r="O9" s="95">
        <v>1</v>
      </c>
      <c r="P9" s="99">
        <v>0.7</v>
      </c>
      <c r="Q9" s="11">
        <v>1.7</v>
      </c>
      <c r="R9">
        <f t="shared" si="0"/>
        <v>1.875</v>
      </c>
      <c r="S9" s="11"/>
      <c r="T9" s="1"/>
    </row>
    <row r="10" spans="1:20" ht="15.75" customHeight="1" thickBot="1" x14ac:dyDescent="0.35">
      <c r="A10" s="80">
        <v>44799</v>
      </c>
      <c r="B10" s="1" t="s">
        <v>41</v>
      </c>
      <c r="C10" s="9">
        <v>44564</v>
      </c>
      <c r="D10" s="107">
        <v>3</v>
      </c>
      <c r="E10" s="1"/>
      <c r="F10" s="62" t="s">
        <v>19</v>
      </c>
      <c r="G10" s="66" t="s">
        <v>20</v>
      </c>
      <c r="H10" s="87" t="s">
        <v>21</v>
      </c>
      <c r="I10" s="1">
        <v>3</v>
      </c>
      <c r="J10" s="110" t="str">
        <f>I10&amp;IF(OR(VALUE(RIGHT(I10,2))={11,12,13}),"th",IF(OR(VALUE(RIGHT(I10))={1,2,3}),CHOOSE(RIGHT(I10),"st","nd","rd"),"th"))</f>
        <v>3rd</v>
      </c>
      <c r="K10" s="107">
        <v>0.25</v>
      </c>
      <c r="L10" s="18">
        <v>2</v>
      </c>
      <c r="M10" s="1" t="s">
        <v>42</v>
      </c>
      <c r="N10" s="64"/>
      <c r="O10" s="95">
        <v>1</v>
      </c>
      <c r="P10" s="99">
        <v>0</v>
      </c>
      <c r="Q10" s="11"/>
      <c r="R10">
        <f t="shared" si="0"/>
        <v>0</v>
      </c>
      <c r="S10" s="11"/>
      <c r="T10" s="1"/>
    </row>
    <row r="11" spans="1:20" ht="15.75" customHeight="1" thickBot="1" x14ac:dyDescent="0.35">
      <c r="A11" s="80">
        <v>44803</v>
      </c>
      <c r="B11" s="1" t="s">
        <v>43</v>
      </c>
      <c r="C11" s="9">
        <v>44573</v>
      </c>
      <c r="D11" s="107">
        <v>12</v>
      </c>
      <c r="E11" s="1"/>
      <c r="F11" s="62" t="s">
        <v>33</v>
      </c>
      <c r="G11" s="66" t="s">
        <v>20</v>
      </c>
      <c r="H11" s="87" t="s">
        <v>39</v>
      </c>
      <c r="I11" s="1">
        <v>3</v>
      </c>
      <c r="J11" s="110" t="str">
        <f>I11&amp;IF(OR(VALUE(RIGHT(I11,2))={11,12,13}),"th",IF(OR(VALUE(RIGHT(I11))={1,2,3}),CHOOSE(RIGHT(I11),"st","nd","rd"),"th"))</f>
        <v>3rd</v>
      </c>
      <c r="K11" s="107">
        <v>0.25</v>
      </c>
      <c r="L11" s="18">
        <v>1</v>
      </c>
      <c r="M11" s="1" t="s">
        <v>40</v>
      </c>
      <c r="N11" s="64"/>
      <c r="O11" s="95"/>
      <c r="P11" s="100"/>
      <c r="Q11" s="1"/>
      <c r="R11">
        <f t="shared" si="0"/>
        <v>0</v>
      </c>
      <c r="S11" s="1"/>
      <c r="T11" s="1"/>
    </row>
    <row r="12" spans="1:20" ht="15.75" customHeight="1" thickBot="1" x14ac:dyDescent="0.35">
      <c r="A12" s="80">
        <v>44804</v>
      </c>
      <c r="B12" s="1" t="s">
        <v>44</v>
      </c>
      <c r="C12" s="9">
        <v>44565</v>
      </c>
      <c r="D12" s="107">
        <v>4</v>
      </c>
      <c r="E12" s="1"/>
      <c r="F12" s="62" t="s">
        <v>38</v>
      </c>
      <c r="G12" s="66">
        <v>2</v>
      </c>
      <c r="H12" s="87" t="s">
        <v>21</v>
      </c>
      <c r="I12" s="1">
        <v>3</v>
      </c>
      <c r="J12" s="110" t="str">
        <f>I12&amp;IF(OR(VALUE(RIGHT(I12,2))={11,12,13}),"th",IF(OR(VALUE(RIGHT(I12))={1,2,3}),CHOOSE(RIGHT(I12),"st","nd","rd"),"th"))</f>
        <v>3rd</v>
      </c>
      <c r="K12" s="107">
        <v>0.25</v>
      </c>
      <c r="L12" s="18">
        <v>2</v>
      </c>
      <c r="M12" s="1" t="s">
        <v>45</v>
      </c>
      <c r="N12" s="64" t="s">
        <v>46</v>
      </c>
      <c r="O12" s="95">
        <v>1</v>
      </c>
      <c r="P12" s="99">
        <v>0</v>
      </c>
      <c r="Q12" s="11"/>
      <c r="R12">
        <f t="shared" si="0"/>
        <v>0</v>
      </c>
      <c r="S12" s="11"/>
      <c r="T12" s="1"/>
    </row>
    <row r="13" spans="1:20" ht="15.75" customHeight="1" thickBot="1" x14ac:dyDescent="0.35">
      <c r="A13" s="80">
        <v>44805</v>
      </c>
      <c r="B13" s="1" t="s">
        <v>47</v>
      </c>
      <c r="C13" s="9">
        <v>44564</v>
      </c>
      <c r="D13" s="107">
        <v>3</v>
      </c>
      <c r="E13" s="1"/>
      <c r="F13" s="62" t="s">
        <v>48</v>
      </c>
      <c r="G13" s="66">
        <v>3</v>
      </c>
      <c r="H13" s="87" t="s">
        <v>39</v>
      </c>
      <c r="I13" s="1">
        <v>3</v>
      </c>
      <c r="J13" s="110" t="str">
        <f>I13&amp;IF(OR(VALUE(RIGHT(I13,2))={11,12,13}),"th",IF(OR(VALUE(RIGHT(I13))={1,2,3}),CHOOSE(RIGHT(I13),"st","nd","rd"),"th"))</f>
        <v>3rd</v>
      </c>
      <c r="K13" s="107">
        <v>0.25</v>
      </c>
      <c r="L13" s="18">
        <v>2</v>
      </c>
      <c r="M13" s="1" t="s">
        <v>49</v>
      </c>
      <c r="N13" s="64"/>
      <c r="O13" s="95">
        <v>1</v>
      </c>
      <c r="P13" s="100"/>
      <c r="Q13" s="1"/>
      <c r="R13">
        <f t="shared" si="0"/>
        <v>0.875</v>
      </c>
      <c r="S13" s="1"/>
      <c r="T13" s="1"/>
    </row>
    <row r="14" spans="1:20" ht="15.75" customHeight="1" thickBot="1" x14ac:dyDescent="0.35">
      <c r="A14" s="80">
        <v>44806</v>
      </c>
      <c r="B14" s="1" t="s">
        <v>50</v>
      </c>
      <c r="C14" s="9">
        <v>44601</v>
      </c>
      <c r="D14" s="107">
        <v>4.5</v>
      </c>
      <c r="E14" s="1"/>
      <c r="F14" s="62" t="s">
        <v>24</v>
      </c>
      <c r="G14" s="66" t="s">
        <v>25</v>
      </c>
      <c r="H14" s="87" t="s">
        <v>21</v>
      </c>
      <c r="I14" s="1">
        <v>3</v>
      </c>
      <c r="J14" s="110" t="str">
        <f>I14&amp;IF(OR(VALUE(RIGHT(I14,2))={11,12,13}),"th",IF(OR(VALUE(RIGHT(I14))={1,2,3}),CHOOSE(RIGHT(I14),"st","nd","rd"),"th"))</f>
        <v>3rd</v>
      </c>
      <c r="K14" s="107">
        <v>0.25</v>
      </c>
      <c r="L14" s="18">
        <v>2</v>
      </c>
      <c r="M14" s="1" t="s">
        <v>51</v>
      </c>
      <c r="N14" s="64" t="s">
        <v>46</v>
      </c>
      <c r="O14" s="95">
        <v>1</v>
      </c>
      <c r="P14" s="99">
        <v>4.5</v>
      </c>
      <c r="Q14" s="11">
        <v>5.5</v>
      </c>
      <c r="R14">
        <f t="shared" si="0"/>
        <v>5.5</v>
      </c>
      <c r="S14" s="11"/>
      <c r="T14" s="1"/>
    </row>
    <row r="15" spans="1:20" ht="15.75" customHeight="1" thickBot="1" x14ac:dyDescent="0.35">
      <c r="A15" s="80">
        <v>44806</v>
      </c>
      <c r="B15" s="1" t="s">
        <v>52</v>
      </c>
      <c r="C15" s="9">
        <v>44579</v>
      </c>
      <c r="D15" s="107">
        <v>18</v>
      </c>
      <c r="E15" s="1"/>
      <c r="F15" s="62" t="s">
        <v>36</v>
      </c>
      <c r="G15" s="66">
        <v>4</v>
      </c>
      <c r="H15" s="87" t="s">
        <v>39</v>
      </c>
      <c r="I15" s="1">
        <v>3</v>
      </c>
      <c r="J15" s="110" t="str">
        <f>I15&amp;IF(OR(VALUE(RIGHT(I15,2))={11,12,13}),"th",IF(OR(VALUE(RIGHT(I15))={1,2,3}),CHOOSE(RIGHT(I15),"st","nd","rd"),"th"))</f>
        <v>3rd</v>
      </c>
      <c r="K15" s="107">
        <v>0.25</v>
      </c>
      <c r="L15" s="18">
        <v>1</v>
      </c>
      <c r="M15" s="1" t="s">
        <v>51</v>
      </c>
      <c r="N15" s="64" t="s">
        <v>46</v>
      </c>
      <c r="O15" s="95">
        <v>1</v>
      </c>
      <c r="P15" s="99">
        <v>1.3</v>
      </c>
      <c r="Q15" s="11">
        <v>2.2999999999999998</v>
      </c>
      <c r="R15">
        <f t="shared" si="0"/>
        <v>0</v>
      </c>
      <c r="S15" s="11"/>
      <c r="T15" s="1"/>
    </row>
    <row r="16" spans="1:20" ht="15.75" customHeight="1" thickBot="1" x14ac:dyDescent="0.35">
      <c r="A16" s="80">
        <v>44809</v>
      </c>
      <c r="B16" s="1" t="s">
        <v>53</v>
      </c>
      <c r="C16" s="9">
        <v>44571</v>
      </c>
      <c r="D16" s="107">
        <v>10</v>
      </c>
      <c r="E16" s="1"/>
      <c r="F16" s="62" t="s">
        <v>54</v>
      </c>
      <c r="G16" s="66">
        <v>6</v>
      </c>
      <c r="H16" s="87" t="s">
        <v>39</v>
      </c>
      <c r="I16" s="1">
        <v>3</v>
      </c>
      <c r="J16" s="110" t="str">
        <f>I16&amp;IF(OR(VALUE(RIGHT(I16,2))={11,12,13}),"th",IF(OR(VALUE(RIGHT(I16))={1,2,3}),CHOOSE(RIGHT(I16),"st","nd","rd"),"th"))</f>
        <v>3rd</v>
      </c>
      <c r="K16" s="107">
        <v>0.25</v>
      </c>
      <c r="L16" s="18">
        <v>2</v>
      </c>
      <c r="M16" s="1" t="s">
        <v>51</v>
      </c>
      <c r="N16" s="64" t="s">
        <v>46</v>
      </c>
      <c r="O16" s="95">
        <v>1</v>
      </c>
      <c r="P16" s="99">
        <v>0</v>
      </c>
      <c r="Q16" s="11"/>
      <c r="R16">
        <f t="shared" si="0"/>
        <v>0</v>
      </c>
      <c r="S16" s="11"/>
      <c r="T16" s="1"/>
    </row>
    <row r="17" spans="1:20" ht="15.75" customHeight="1" thickBot="1" x14ac:dyDescent="0.35">
      <c r="A17" s="80">
        <v>44810</v>
      </c>
      <c r="B17" s="1" t="s">
        <v>55</v>
      </c>
      <c r="C17" s="9">
        <v>44845</v>
      </c>
      <c r="D17" s="107">
        <v>1.1000000000000001</v>
      </c>
      <c r="E17" s="1"/>
      <c r="F17" s="62" t="s">
        <v>24</v>
      </c>
      <c r="G17" s="66" t="s">
        <v>25</v>
      </c>
      <c r="H17" s="87" t="s">
        <v>21</v>
      </c>
      <c r="I17" s="1">
        <v>3</v>
      </c>
      <c r="J17" s="110" t="str">
        <f>I17&amp;IF(OR(VALUE(RIGHT(I17,2))={11,12,13}),"th",IF(OR(VALUE(RIGHT(I17))={1,2,3}),CHOOSE(RIGHT(I17),"st","nd","rd"),"th"))</f>
        <v>3rd</v>
      </c>
      <c r="K17" s="107">
        <v>0.25</v>
      </c>
      <c r="L17" s="18">
        <v>3</v>
      </c>
      <c r="M17" s="1" t="s">
        <v>34</v>
      </c>
      <c r="N17" s="64"/>
      <c r="O17" s="95">
        <v>1</v>
      </c>
      <c r="P17" s="99">
        <v>1.1000000000000001</v>
      </c>
      <c r="Q17" s="11">
        <v>2.1</v>
      </c>
      <c r="R17">
        <f t="shared" si="0"/>
        <v>2.1</v>
      </c>
      <c r="S17" s="11"/>
      <c r="T17" s="1"/>
    </row>
    <row r="18" spans="1:20" ht="15.75" customHeight="1" thickBot="1" x14ac:dyDescent="0.35">
      <c r="A18" s="80">
        <v>44810</v>
      </c>
      <c r="B18" s="1" t="s">
        <v>56</v>
      </c>
      <c r="C18" s="9">
        <v>44597</v>
      </c>
      <c r="D18" s="107">
        <v>2.5</v>
      </c>
      <c r="E18" s="1"/>
      <c r="F18" s="62" t="s">
        <v>24</v>
      </c>
      <c r="G18" s="66" t="s">
        <v>25</v>
      </c>
      <c r="H18" s="87" t="s">
        <v>21</v>
      </c>
      <c r="I18" s="1">
        <v>3</v>
      </c>
      <c r="J18" s="110" t="str">
        <f>I18&amp;IF(OR(VALUE(RIGHT(I18,2))={11,12,13}),"th",IF(OR(VALUE(RIGHT(I18))={1,2,3}),CHOOSE(RIGHT(I18),"st","nd","rd"),"th"))</f>
        <v>3rd</v>
      </c>
      <c r="K18" s="107">
        <v>0.25</v>
      </c>
      <c r="L18" s="18">
        <v>2</v>
      </c>
      <c r="M18" s="1" t="s">
        <v>34</v>
      </c>
      <c r="N18" s="64"/>
      <c r="O18" s="95">
        <v>1</v>
      </c>
      <c r="P18" s="99">
        <v>2.5</v>
      </c>
      <c r="Q18" s="11">
        <v>3.5</v>
      </c>
      <c r="R18">
        <f t="shared" si="0"/>
        <v>3.5</v>
      </c>
      <c r="S18" s="11"/>
      <c r="T18" s="1"/>
    </row>
    <row r="19" spans="1:20" ht="15.75" customHeight="1" thickBot="1" x14ac:dyDescent="0.35">
      <c r="A19" s="80">
        <v>44811</v>
      </c>
      <c r="B19" s="1" t="s">
        <v>57</v>
      </c>
      <c r="C19" s="9">
        <v>44567</v>
      </c>
      <c r="D19" s="107">
        <v>6</v>
      </c>
      <c r="E19" s="1"/>
      <c r="F19" s="62" t="s">
        <v>33</v>
      </c>
      <c r="G19" s="66" t="s">
        <v>20</v>
      </c>
      <c r="H19" s="87" t="s">
        <v>21</v>
      </c>
      <c r="I19" s="1">
        <v>3</v>
      </c>
      <c r="J19" s="110" t="str">
        <f>I19&amp;IF(OR(VALUE(RIGHT(I19,2))={11,12,13}),"th",IF(OR(VALUE(RIGHT(I19))={1,2,3}),CHOOSE(RIGHT(I19),"st","nd","rd"),"th"))</f>
        <v>3rd</v>
      </c>
      <c r="K19" s="107">
        <v>0.25</v>
      </c>
      <c r="L19" s="18">
        <v>2</v>
      </c>
      <c r="M19" s="1" t="s">
        <v>40</v>
      </c>
      <c r="N19" s="64"/>
      <c r="O19" s="95"/>
      <c r="P19" s="100"/>
      <c r="Q19" s="1"/>
      <c r="R19">
        <f t="shared" si="0"/>
        <v>0</v>
      </c>
      <c r="S19" s="1"/>
      <c r="T19" s="1"/>
    </row>
    <row r="20" spans="1:20" ht="15.75" customHeight="1" thickBot="1" x14ac:dyDescent="0.35">
      <c r="A20" s="80">
        <v>44811</v>
      </c>
      <c r="B20" s="1" t="s">
        <v>58</v>
      </c>
      <c r="C20" s="11" t="s">
        <v>59</v>
      </c>
      <c r="D20" s="107">
        <v>40</v>
      </c>
      <c r="E20" s="1"/>
      <c r="F20" s="62" t="s">
        <v>60</v>
      </c>
      <c r="G20" s="66" t="s">
        <v>20</v>
      </c>
      <c r="H20" s="87" t="s">
        <v>39</v>
      </c>
      <c r="I20" s="1">
        <v>3</v>
      </c>
      <c r="J20" s="110" t="str">
        <f>I20&amp;IF(OR(VALUE(RIGHT(I20,2))={11,12,13}),"th",IF(OR(VALUE(RIGHT(I20))={1,2,3}),CHOOSE(RIGHT(I20),"st","nd","rd"),"th"))</f>
        <v>3rd</v>
      </c>
      <c r="K20" s="107">
        <v>0.25</v>
      </c>
      <c r="L20" s="18">
        <v>1</v>
      </c>
      <c r="M20" s="1" t="s">
        <v>61</v>
      </c>
      <c r="N20" s="64"/>
      <c r="O20" s="95">
        <v>1</v>
      </c>
      <c r="P20" s="99">
        <v>0</v>
      </c>
      <c r="Q20" s="11"/>
      <c r="R20">
        <f t="shared" si="0"/>
        <v>0</v>
      </c>
      <c r="S20" s="11"/>
      <c r="T20" s="1"/>
    </row>
    <row r="21" spans="1:20" ht="15.75" customHeight="1" thickBot="1" x14ac:dyDescent="0.35">
      <c r="A21" s="80">
        <v>44812</v>
      </c>
      <c r="B21" s="1" t="s">
        <v>62</v>
      </c>
      <c r="C21" s="9">
        <v>44565</v>
      </c>
      <c r="D21" s="107">
        <v>4</v>
      </c>
      <c r="E21" s="1"/>
      <c r="F21" s="62" t="s">
        <v>48</v>
      </c>
      <c r="G21" s="66">
        <v>3</v>
      </c>
      <c r="H21" s="87" t="s">
        <v>21</v>
      </c>
      <c r="I21" s="1">
        <v>3</v>
      </c>
      <c r="J21" s="110" t="str">
        <f>I21&amp;IF(OR(VALUE(RIGHT(I21,2))={11,12,13}),"th",IF(OR(VALUE(RIGHT(I21))={1,2,3}),CHOOSE(RIGHT(I21),"st","nd","rd"),"th"))</f>
        <v>3rd</v>
      </c>
      <c r="K21" s="107">
        <v>0.25</v>
      </c>
      <c r="L21" s="18">
        <v>2</v>
      </c>
      <c r="M21" s="1" t="s">
        <v>63</v>
      </c>
      <c r="N21" s="64"/>
      <c r="O21" s="95">
        <v>1</v>
      </c>
      <c r="P21" s="99">
        <v>0</v>
      </c>
      <c r="Q21" s="11"/>
      <c r="R21">
        <f t="shared" si="0"/>
        <v>0</v>
      </c>
      <c r="S21" s="11"/>
      <c r="T21" s="1"/>
    </row>
    <row r="22" spans="1:20" ht="15.75" customHeight="1" thickBot="1" x14ac:dyDescent="0.35">
      <c r="A22" s="80">
        <v>44817</v>
      </c>
      <c r="B22" s="1" t="s">
        <v>64</v>
      </c>
      <c r="C22" s="9">
        <v>44565</v>
      </c>
      <c r="D22" s="107">
        <v>4</v>
      </c>
      <c r="E22" s="1"/>
      <c r="F22" s="62" t="s">
        <v>30</v>
      </c>
      <c r="G22" s="66">
        <v>7</v>
      </c>
      <c r="H22" s="87" t="s">
        <v>21</v>
      </c>
      <c r="I22" s="1">
        <v>3</v>
      </c>
      <c r="J22" s="110" t="str">
        <f>I22&amp;IF(OR(VALUE(RIGHT(I22,2))={11,12,13}),"th",IF(OR(VALUE(RIGHT(I22))={1,2,3}),CHOOSE(RIGHT(I22),"st","nd","rd"),"th"))</f>
        <v>3rd</v>
      </c>
      <c r="K22" s="107">
        <v>0.25</v>
      </c>
      <c r="L22" s="18">
        <v>2</v>
      </c>
      <c r="M22" s="1" t="s">
        <v>65</v>
      </c>
      <c r="N22" s="64"/>
      <c r="O22" s="95">
        <v>1</v>
      </c>
      <c r="P22" s="99">
        <v>0</v>
      </c>
      <c r="Q22" s="11"/>
      <c r="R22">
        <f t="shared" si="0"/>
        <v>0</v>
      </c>
      <c r="S22" s="11"/>
      <c r="T22" s="1"/>
    </row>
    <row r="23" spans="1:20" ht="15.75" customHeight="1" thickBot="1" x14ac:dyDescent="0.35">
      <c r="A23" s="80">
        <v>44818</v>
      </c>
      <c r="B23" s="1" t="s">
        <v>66</v>
      </c>
      <c r="C23" s="9">
        <v>44563</v>
      </c>
      <c r="D23" s="107">
        <v>2</v>
      </c>
      <c r="E23" s="1"/>
      <c r="F23" s="62" t="s">
        <v>36</v>
      </c>
      <c r="G23" s="66">
        <v>4</v>
      </c>
      <c r="H23" s="87" t="s">
        <v>21</v>
      </c>
      <c r="I23" s="1">
        <v>3</v>
      </c>
      <c r="J23" s="110" t="str">
        <f>I23&amp;IF(OR(VALUE(RIGHT(I23,2))={11,12,13}),"th",IF(OR(VALUE(RIGHT(I23))={1,2,3}),CHOOSE(RIGHT(I23),"st","nd","rd"),"th"))</f>
        <v>3rd</v>
      </c>
      <c r="K23" s="107">
        <v>0.25</v>
      </c>
      <c r="L23" s="18">
        <v>2</v>
      </c>
      <c r="M23" s="1" t="s">
        <v>67</v>
      </c>
      <c r="N23" s="64"/>
      <c r="O23" s="95">
        <v>1</v>
      </c>
      <c r="P23" s="99">
        <v>0</v>
      </c>
      <c r="Q23" s="11"/>
      <c r="R23">
        <f t="shared" si="0"/>
        <v>0</v>
      </c>
      <c r="S23" s="11"/>
      <c r="T23" s="1"/>
    </row>
    <row r="24" spans="1:20" ht="15.75" customHeight="1" thickBot="1" x14ac:dyDescent="0.35">
      <c r="A24" s="80">
        <v>44819</v>
      </c>
      <c r="B24" s="1" t="s">
        <v>68</v>
      </c>
      <c r="C24" s="9">
        <v>44601</v>
      </c>
      <c r="D24" s="107">
        <v>4.5</v>
      </c>
      <c r="E24" s="1"/>
      <c r="F24" s="62" t="s">
        <v>30</v>
      </c>
      <c r="G24" s="66">
        <v>10</v>
      </c>
      <c r="H24" s="87" t="s">
        <v>21</v>
      </c>
      <c r="I24" s="1">
        <v>3</v>
      </c>
      <c r="J24" s="110" t="str">
        <f>I24&amp;IF(OR(VALUE(RIGHT(I24,2))={11,12,13}),"th",IF(OR(VALUE(RIGHT(I24))={1,2,3}),CHOOSE(RIGHT(I24),"st","nd","rd"),"th"))</f>
        <v>3rd</v>
      </c>
      <c r="K24" s="107">
        <v>0.25</v>
      </c>
      <c r="L24" s="18">
        <v>2</v>
      </c>
      <c r="M24" s="1" t="s">
        <v>69</v>
      </c>
      <c r="N24" s="64"/>
      <c r="O24" s="95">
        <v>1</v>
      </c>
      <c r="P24" s="99">
        <v>0</v>
      </c>
      <c r="Q24" s="21"/>
      <c r="R24">
        <f t="shared" si="0"/>
        <v>0</v>
      </c>
      <c r="S24" s="21"/>
      <c r="T24" s="1"/>
    </row>
    <row r="25" spans="1:20" ht="15.75" customHeight="1" thickBot="1" x14ac:dyDescent="0.35">
      <c r="A25" s="80">
        <v>44820</v>
      </c>
      <c r="B25" s="1" t="s">
        <v>70</v>
      </c>
      <c r="C25" s="9">
        <v>44577</v>
      </c>
      <c r="D25" s="107">
        <v>16</v>
      </c>
      <c r="E25" s="1"/>
      <c r="F25" s="62" t="s">
        <v>36</v>
      </c>
      <c r="G25" s="66">
        <v>24</v>
      </c>
      <c r="H25" s="87" t="s">
        <v>39</v>
      </c>
      <c r="I25" s="1">
        <v>3</v>
      </c>
      <c r="J25" s="110" t="str">
        <f>I25&amp;IF(OR(VALUE(RIGHT(I25,2))={11,12,13}),"th",IF(OR(VALUE(RIGHT(I25))={1,2,3}),CHOOSE(RIGHT(I25),"st","nd","rd"),"th"))</f>
        <v>3rd</v>
      </c>
      <c r="K25" s="107">
        <v>0.25</v>
      </c>
      <c r="L25" s="18">
        <v>1</v>
      </c>
      <c r="M25" s="1" t="s">
        <v>71</v>
      </c>
      <c r="N25" s="64"/>
      <c r="O25" s="95">
        <v>1</v>
      </c>
      <c r="P25" s="99">
        <v>1.5</v>
      </c>
      <c r="Q25" s="11">
        <v>2.5</v>
      </c>
      <c r="R25">
        <f t="shared" si="0"/>
        <v>0</v>
      </c>
      <c r="S25" s="11"/>
      <c r="T25" s="1"/>
    </row>
    <row r="26" spans="1:20" ht="15" customHeight="1" thickBot="1" x14ac:dyDescent="0.35">
      <c r="A26" s="80">
        <v>44820</v>
      </c>
      <c r="B26" s="1" t="s">
        <v>72</v>
      </c>
      <c r="C26" s="9">
        <v>44609</v>
      </c>
      <c r="D26" s="107">
        <v>8.5</v>
      </c>
      <c r="E26" s="1"/>
      <c r="F26" s="64" t="s">
        <v>73</v>
      </c>
      <c r="G26" s="66">
        <v>11</v>
      </c>
      <c r="H26" s="87" t="s">
        <v>39</v>
      </c>
      <c r="I26" s="1">
        <v>3</v>
      </c>
      <c r="J26" s="110" t="str">
        <f>I26&amp;IF(OR(VALUE(RIGHT(I26,2))={11,12,13}),"th",IF(OR(VALUE(RIGHT(I26))={1,2,3}),CHOOSE(RIGHT(I26),"st","nd","rd"),"th"))</f>
        <v>3rd</v>
      </c>
      <c r="K26" s="107">
        <v>0.25</v>
      </c>
      <c r="L26" s="18">
        <v>2</v>
      </c>
      <c r="M26" s="1" t="s">
        <v>61</v>
      </c>
      <c r="N26" s="64"/>
      <c r="O26" s="95">
        <v>1</v>
      </c>
      <c r="P26" s="99">
        <v>0</v>
      </c>
      <c r="Q26" s="11"/>
      <c r="R26">
        <f t="shared" si="0"/>
        <v>1.5625</v>
      </c>
      <c r="S26" s="11"/>
      <c r="T26" s="1"/>
    </row>
    <row r="27" spans="1:20" ht="15" customHeight="1" thickBot="1" x14ac:dyDescent="0.35">
      <c r="A27" s="80">
        <v>44824</v>
      </c>
      <c r="B27" s="1" t="s">
        <v>74</v>
      </c>
      <c r="C27" s="9">
        <v>44570</v>
      </c>
      <c r="D27" s="107">
        <v>9</v>
      </c>
      <c r="E27" s="1" t="s">
        <v>75</v>
      </c>
      <c r="F27" s="62" t="s">
        <v>76</v>
      </c>
      <c r="G27" s="66">
        <v>11</v>
      </c>
      <c r="H27" s="87" t="s">
        <v>39</v>
      </c>
      <c r="I27" s="1">
        <v>3</v>
      </c>
      <c r="J27" s="110" t="str">
        <f>I27&amp;IF(OR(VALUE(RIGHT(I27,2))={11,12,13}),"th",IF(OR(VALUE(RIGHT(I27))={1,2,3}),CHOOSE(RIGHT(I27),"st","nd","rd"),"th"))</f>
        <v>3rd</v>
      </c>
      <c r="K27" s="107">
        <v>0.25</v>
      </c>
      <c r="L27" s="18">
        <v>1</v>
      </c>
      <c r="M27" s="1" t="s">
        <v>77</v>
      </c>
      <c r="N27" s="64"/>
      <c r="O27" s="95">
        <v>1</v>
      </c>
      <c r="P27" s="99">
        <v>0</v>
      </c>
      <c r="Q27" s="11"/>
      <c r="R27">
        <f t="shared" si="0"/>
        <v>1.625</v>
      </c>
      <c r="S27" s="11"/>
      <c r="T27" s="1"/>
    </row>
    <row r="28" spans="1:20" ht="15" customHeight="1" thickBot="1" x14ac:dyDescent="0.35">
      <c r="A28" s="80">
        <v>44824</v>
      </c>
      <c r="B28" s="1" t="s">
        <v>78</v>
      </c>
      <c r="C28" s="9">
        <v>44605</v>
      </c>
      <c r="D28" s="107">
        <v>6.5</v>
      </c>
      <c r="E28" s="1" t="s">
        <v>79</v>
      </c>
      <c r="F28" s="62" t="s">
        <v>54</v>
      </c>
      <c r="G28" s="66">
        <v>11</v>
      </c>
      <c r="H28" s="87" t="s">
        <v>21</v>
      </c>
      <c r="I28" s="1">
        <v>3</v>
      </c>
      <c r="J28" s="110" t="str">
        <f>I28&amp;IF(OR(VALUE(RIGHT(I28,2))={11,12,13}),"th",IF(OR(VALUE(RIGHT(I28))={1,2,3}),CHOOSE(RIGHT(I28),"st","nd","rd"),"th"))</f>
        <v>3rd</v>
      </c>
      <c r="K28" s="107">
        <v>0.25</v>
      </c>
      <c r="L28" s="18">
        <v>2</v>
      </c>
      <c r="M28" s="1" t="s">
        <v>77</v>
      </c>
      <c r="N28" s="64"/>
      <c r="O28" s="95">
        <v>1</v>
      </c>
      <c r="P28" s="99">
        <v>0</v>
      </c>
      <c r="Q28" s="11"/>
      <c r="R28">
        <f t="shared" si="0"/>
        <v>0</v>
      </c>
      <c r="S28" s="11"/>
      <c r="T28" s="1"/>
    </row>
    <row r="29" spans="1:20" ht="15" customHeight="1" thickBot="1" x14ac:dyDescent="0.35">
      <c r="A29" s="80">
        <v>44825</v>
      </c>
      <c r="B29" s="1" t="s">
        <v>80</v>
      </c>
      <c r="C29" s="9">
        <v>44660</v>
      </c>
      <c r="D29" s="107">
        <v>2.25</v>
      </c>
      <c r="E29" s="1" t="s">
        <v>81</v>
      </c>
      <c r="F29" s="62" t="s">
        <v>38</v>
      </c>
      <c r="G29" s="66">
        <v>10</v>
      </c>
      <c r="H29" s="87" t="s">
        <v>21</v>
      </c>
      <c r="I29" s="1">
        <v>3</v>
      </c>
      <c r="J29" s="110" t="str">
        <f>I29&amp;IF(OR(VALUE(RIGHT(I29,2))={11,12,13}),"th",IF(OR(VALUE(RIGHT(I29))={1,2,3}),CHOOSE(RIGHT(I29),"st","nd","rd"),"th"))</f>
        <v>3rd</v>
      </c>
      <c r="K29" s="107">
        <v>0.25</v>
      </c>
      <c r="L29" s="18">
        <v>3</v>
      </c>
      <c r="M29" s="1" t="s">
        <v>65</v>
      </c>
      <c r="N29" s="64"/>
      <c r="O29" s="95">
        <v>1</v>
      </c>
      <c r="P29" s="99">
        <v>0</v>
      </c>
      <c r="Q29" s="11"/>
      <c r="R29">
        <f t="shared" si="0"/>
        <v>0</v>
      </c>
      <c r="S29" s="11"/>
      <c r="T29" s="1"/>
    </row>
    <row r="30" spans="1:20" ht="15" customHeight="1" thickBot="1" x14ac:dyDescent="0.35">
      <c r="A30" s="80">
        <v>44826</v>
      </c>
      <c r="B30" s="1" t="s">
        <v>82</v>
      </c>
      <c r="C30" s="11" t="s">
        <v>83</v>
      </c>
      <c r="D30" s="107">
        <v>0.61538461538461542</v>
      </c>
      <c r="E30" s="1" t="s">
        <v>84</v>
      </c>
      <c r="F30" s="62" t="s">
        <v>38</v>
      </c>
      <c r="G30" s="66">
        <v>9</v>
      </c>
      <c r="H30" s="87" t="s">
        <v>21</v>
      </c>
      <c r="I30" s="1">
        <v>3</v>
      </c>
      <c r="J30" s="110" t="str">
        <f>I30&amp;IF(OR(VALUE(RIGHT(I30,2))={11,12,13}),"th",IF(OR(VALUE(RIGHT(I30))={1,2,3}),CHOOSE(RIGHT(I30),"st","nd","rd"),"th"))</f>
        <v>3rd</v>
      </c>
      <c r="K30" s="107">
        <v>0.25</v>
      </c>
      <c r="L30" s="18">
        <v>3</v>
      </c>
      <c r="M30" s="1" t="s">
        <v>85</v>
      </c>
      <c r="N30" s="64"/>
      <c r="O30" s="95">
        <v>1</v>
      </c>
      <c r="P30" s="99">
        <v>0</v>
      </c>
      <c r="Q30" s="11"/>
      <c r="R30">
        <f t="shared" si="0"/>
        <v>0</v>
      </c>
      <c r="S30" s="11"/>
      <c r="T30" s="1"/>
    </row>
    <row r="31" spans="1:20" ht="15" customHeight="1" thickBot="1" x14ac:dyDescent="0.35">
      <c r="A31" s="80">
        <v>44826</v>
      </c>
      <c r="B31" s="1" t="s">
        <v>86</v>
      </c>
      <c r="C31" s="9">
        <v>44599</v>
      </c>
      <c r="D31" s="107">
        <v>3.5</v>
      </c>
      <c r="E31" s="1" t="s">
        <v>87</v>
      </c>
      <c r="F31" s="62" t="s">
        <v>88</v>
      </c>
      <c r="G31" s="66">
        <v>11</v>
      </c>
      <c r="H31" s="87" t="s">
        <v>21</v>
      </c>
      <c r="I31" s="1">
        <v>3</v>
      </c>
      <c r="J31" s="110" t="str">
        <f>I31&amp;IF(OR(VALUE(RIGHT(I31,2))={11,12,13}),"th",IF(OR(VALUE(RIGHT(I31))={1,2,3}),CHOOSE(RIGHT(I31),"st","nd","rd"),"th"))</f>
        <v>3rd</v>
      </c>
      <c r="K31" s="107">
        <v>0.25</v>
      </c>
      <c r="L31" s="18">
        <v>2</v>
      </c>
      <c r="M31" s="1" t="s">
        <v>69</v>
      </c>
      <c r="N31" s="64"/>
      <c r="O31" s="95">
        <v>1</v>
      </c>
      <c r="P31" s="99">
        <v>0</v>
      </c>
      <c r="Q31" s="11"/>
      <c r="R31">
        <f t="shared" si="0"/>
        <v>0</v>
      </c>
      <c r="S31" s="11"/>
      <c r="T31" s="1"/>
    </row>
    <row r="32" spans="1:20" ht="15" customHeight="1" thickBot="1" x14ac:dyDescent="0.35">
      <c r="A32" s="80">
        <v>44827</v>
      </c>
      <c r="B32" s="1" t="s">
        <v>89</v>
      </c>
      <c r="C32" s="9">
        <v>44575</v>
      </c>
      <c r="D32" s="107">
        <v>14</v>
      </c>
      <c r="E32" s="1" t="s">
        <v>90</v>
      </c>
      <c r="F32" s="62" t="s">
        <v>91</v>
      </c>
      <c r="G32" s="66">
        <v>14</v>
      </c>
      <c r="H32" s="87" t="s">
        <v>39</v>
      </c>
      <c r="I32" s="1">
        <v>3</v>
      </c>
      <c r="J32" s="110" t="str">
        <f>I32&amp;IF(OR(VALUE(RIGHT(I32,2))={11,12,13}),"th",IF(OR(VALUE(RIGHT(I32))={1,2,3}),CHOOSE(RIGHT(I32),"st","nd","rd"),"th"))</f>
        <v>3rd</v>
      </c>
      <c r="K32" s="107">
        <v>0.25</v>
      </c>
      <c r="L32" s="18">
        <v>1</v>
      </c>
      <c r="M32" s="1" t="s">
        <v>85</v>
      </c>
      <c r="N32" s="64"/>
      <c r="O32" s="95">
        <v>1</v>
      </c>
      <c r="P32" s="99">
        <v>0</v>
      </c>
      <c r="Q32" s="11"/>
      <c r="R32">
        <f t="shared" si="0"/>
        <v>0</v>
      </c>
      <c r="S32" s="11"/>
      <c r="T32" s="1"/>
    </row>
    <row r="33" spans="1:20" ht="15" customHeight="1" thickBot="1" x14ac:dyDescent="0.35">
      <c r="A33" s="80">
        <v>44827</v>
      </c>
      <c r="B33" s="1" t="s">
        <v>92</v>
      </c>
      <c r="C33" s="9">
        <v>44788</v>
      </c>
      <c r="D33" s="107">
        <v>1.875</v>
      </c>
      <c r="E33" s="1" t="s">
        <v>93</v>
      </c>
      <c r="F33" s="62" t="s">
        <v>30</v>
      </c>
      <c r="G33" s="66">
        <v>8</v>
      </c>
      <c r="H33" s="87" t="s">
        <v>21</v>
      </c>
      <c r="I33" s="1">
        <v>3</v>
      </c>
      <c r="J33" s="110" t="str">
        <f>I33&amp;IF(OR(VALUE(RIGHT(I33,2))={11,12,13}),"th",IF(OR(VALUE(RIGHT(I33))={1,2,3}),CHOOSE(RIGHT(I33),"st","nd","rd"),"th"))</f>
        <v>3rd</v>
      </c>
      <c r="K33" s="107">
        <v>0.25</v>
      </c>
      <c r="L33" s="18">
        <v>3</v>
      </c>
      <c r="M33" s="1" t="s">
        <v>51</v>
      </c>
      <c r="N33" s="64" t="s">
        <v>46</v>
      </c>
      <c r="O33" s="95">
        <v>1</v>
      </c>
      <c r="P33" s="99">
        <v>0</v>
      </c>
      <c r="Q33" s="11"/>
      <c r="R33">
        <f t="shared" si="0"/>
        <v>0</v>
      </c>
      <c r="S33" s="11"/>
      <c r="T33" s="1"/>
    </row>
    <row r="34" spans="1:20" ht="15" customHeight="1" thickBot="1" x14ac:dyDescent="0.35">
      <c r="A34" s="80">
        <v>44830</v>
      </c>
      <c r="B34" s="1" t="s">
        <v>94</v>
      </c>
      <c r="C34" s="9">
        <v>44566</v>
      </c>
      <c r="D34" s="107">
        <v>5</v>
      </c>
      <c r="E34" s="1" t="s">
        <v>95</v>
      </c>
      <c r="F34" s="62" t="s">
        <v>38</v>
      </c>
      <c r="G34" s="66">
        <v>13</v>
      </c>
      <c r="H34" s="87" t="s">
        <v>21</v>
      </c>
      <c r="I34" s="1">
        <v>3</v>
      </c>
      <c r="J34" s="110" t="str">
        <f>I34&amp;IF(OR(VALUE(RIGHT(I34,2))={11,12,13}),"th",IF(OR(VALUE(RIGHT(I34))={1,2,3}),CHOOSE(RIGHT(I34),"st","nd","rd"),"th"))</f>
        <v>3rd</v>
      </c>
      <c r="K34" s="107">
        <v>0.25</v>
      </c>
      <c r="L34" s="18">
        <v>2</v>
      </c>
      <c r="M34" s="1" t="s">
        <v>51</v>
      </c>
      <c r="N34" s="64" t="s">
        <v>46</v>
      </c>
      <c r="O34" s="95">
        <v>1</v>
      </c>
      <c r="P34" s="99">
        <v>0</v>
      </c>
      <c r="Q34" s="11"/>
      <c r="R34">
        <f t="shared" si="0"/>
        <v>0</v>
      </c>
      <c r="S34" s="11"/>
      <c r="T34" s="1"/>
    </row>
    <row r="35" spans="1:20" ht="15" customHeight="1" thickBot="1" x14ac:dyDescent="0.35">
      <c r="A35" s="80">
        <v>44831</v>
      </c>
      <c r="B35" s="1" t="s">
        <v>96</v>
      </c>
      <c r="C35" s="9">
        <v>44605</v>
      </c>
      <c r="D35" s="107">
        <v>6.5</v>
      </c>
      <c r="E35" s="1" t="s">
        <v>97</v>
      </c>
      <c r="F35" s="62" t="s">
        <v>60</v>
      </c>
      <c r="G35" s="66" t="s">
        <v>20</v>
      </c>
      <c r="H35" s="87" t="s">
        <v>21</v>
      </c>
      <c r="I35" s="1">
        <v>3</v>
      </c>
      <c r="J35" s="110" t="str">
        <f>I35&amp;IF(OR(VALUE(RIGHT(I35,2))={11,12,13}),"th",IF(OR(VALUE(RIGHT(I35))={1,2,3}),CHOOSE(RIGHT(I35),"st","nd","rd"),"th"))</f>
        <v>3rd</v>
      </c>
      <c r="K35" s="107">
        <v>0.25</v>
      </c>
      <c r="L35" s="18">
        <v>2</v>
      </c>
      <c r="M35" s="1" t="s">
        <v>45</v>
      </c>
      <c r="N35" s="64" t="s">
        <v>46</v>
      </c>
      <c r="O35" s="95">
        <v>1</v>
      </c>
      <c r="P35" s="99">
        <v>0</v>
      </c>
      <c r="Q35" s="11"/>
      <c r="R35">
        <f t="shared" si="0"/>
        <v>0</v>
      </c>
      <c r="S35" s="11"/>
      <c r="T35" s="1"/>
    </row>
    <row r="36" spans="1:20" ht="15" customHeight="1" thickBot="1" x14ac:dyDescent="0.35">
      <c r="A36" s="80">
        <v>44832</v>
      </c>
      <c r="B36" s="1" t="s">
        <v>98</v>
      </c>
      <c r="C36" s="9">
        <v>44682</v>
      </c>
      <c r="D36" s="107">
        <v>0.2</v>
      </c>
      <c r="E36" s="1" t="s">
        <v>99</v>
      </c>
      <c r="F36" s="62" t="s">
        <v>38</v>
      </c>
      <c r="G36" s="66">
        <v>4</v>
      </c>
      <c r="H36" s="87" t="s">
        <v>21</v>
      </c>
      <c r="I36" s="1">
        <v>3</v>
      </c>
      <c r="J36" s="110" t="str">
        <f>I36&amp;IF(OR(VALUE(RIGHT(I36,2))={11,12,13}),"th",IF(OR(VALUE(RIGHT(I36))={1,2,3}),CHOOSE(RIGHT(I36),"st","nd","rd"),"th"))</f>
        <v>3rd</v>
      </c>
      <c r="K36" s="107">
        <v>0.25</v>
      </c>
      <c r="L36" s="18">
        <v>3</v>
      </c>
      <c r="M36" s="1" t="s">
        <v>34</v>
      </c>
      <c r="N36" s="64"/>
      <c r="O36" s="95">
        <v>1</v>
      </c>
      <c r="P36" s="100">
        <v>0</v>
      </c>
      <c r="Q36" s="1"/>
      <c r="R36">
        <f t="shared" si="0"/>
        <v>0</v>
      </c>
      <c r="S36" s="1"/>
      <c r="T36" s="1"/>
    </row>
    <row r="37" spans="1:20" ht="15" customHeight="1" thickBot="1" x14ac:dyDescent="0.35">
      <c r="A37" s="80">
        <v>44832</v>
      </c>
      <c r="B37" s="1" t="s">
        <v>100</v>
      </c>
      <c r="C37" s="9">
        <v>44845</v>
      </c>
      <c r="D37" s="107">
        <v>1.1000000000000001</v>
      </c>
      <c r="E37" s="1" t="s">
        <v>101</v>
      </c>
      <c r="F37" s="62" t="s">
        <v>24</v>
      </c>
      <c r="G37" s="66" t="s">
        <v>25</v>
      </c>
      <c r="H37" s="87" t="s">
        <v>21</v>
      </c>
      <c r="I37" s="1">
        <v>3</v>
      </c>
      <c r="J37" s="110" t="str">
        <f>I37&amp;IF(OR(VALUE(RIGHT(I37,2))={11,12,13}),"th",IF(OR(VALUE(RIGHT(I37))={1,2,3}),CHOOSE(RIGHT(I37),"st","nd","rd"),"th"))</f>
        <v>3rd</v>
      </c>
      <c r="K37" s="107">
        <v>0.25</v>
      </c>
      <c r="L37" s="18">
        <v>3</v>
      </c>
      <c r="M37" s="1" t="s">
        <v>34</v>
      </c>
      <c r="N37" s="64"/>
      <c r="O37" s="95">
        <v>1</v>
      </c>
      <c r="P37" s="100">
        <v>1.1000000000000001</v>
      </c>
      <c r="Q37" s="1">
        <v>2.1</v>
      </c>
      <c r="R37">
        <f t="shared" si="0"/>
        <v>2.1</v>
      </c>
      <c r="S37" s="1"/>
      <c r="T37" s="1"/>
    </row>
    <row r="38" spans="1:20" ht="15" customHeight="1" thickBot="1" x14ac:dyDescent="0.35">
      <c r="A38" s="80">
        <v>44832</v>
      </c>
      <c r="B38" s="1" t="s">
        <v>102</v>
      </c>
      <c r="C38" s="9">
        <v>44662</v>
      </c>
      <c r="D38" s="107">
        <v>2.75</v>
      </c>
      <c r="E38" s="1" t="s">
        <v>103</v>
      </c>
      <c r="F38" s="62" t="s">
        <v>91</v>
      </c>
      <c r="G38" s="66">
        <v>5</v>
      </c>
      <c r="H38" s="87" t="s">
        <v>21</v>
      </c>
      <c r="I38" s="1">
        <v>3</v>
      </c>
      <c r="J38" s="110" t="str">
        <f>I38&amp;IF(OR(VALUE(RIGHT(I38,2))={11,12,13}),"th",IF(OR(VALUE(RIGHT(I38))={1,2,3}),CHOOSE(RIGHT(I38),"st","nd","rd"),"th"))</f>
        <v>3rd</v>
      </c>
      <c r="K38" s="107">
        <v>0.25</v>
      </c>
      <c r="L38" s="18">
        <v>3</v>
      </c>
      <c r="M38" s="1" t="s">
        <v>51</v>
      </c>
      <c r="N38" s="64" t="s">
        <v>46</v>
      </c>
      <c r="O38" s="95">
        <v>1</v>
      </c>
      <c r="P38" s="99">
        <v>0</v>
      </c>
      <c r="Q38" s="11"/>
      <c r="R38">
        <f t="shared" si="0"/>
        <v>0</v>
      </c>
      <c r="S38" s="11"/>
      <c r="T38" s="1"/>
    </row>
    <row r="39" spans="1:20" ht="15" customHeight="1" thickBot="1" x14ac:dyDescent="0.35">
      <c r="A39" s="80">
        <v>44833</v>
      </c>
      <c r="B39" s="1" t="s">
        <v>104</v>
      </c>
      <c r="C39" s="24" t="s">
        <v>105</v>
      </c>
      <c r="D39" s="107">
        <v>1.1000000000000001</v>
      </c>
      <c r="E39" s="1" t="s">
        <v>106</v>
      </c>
      <c r="F39" s="62" t="s">
        <v>38</v>
      </c>
      <c r="G39" s="66">
        <v>9</v>
      </c>
      <c r="H39" s="87" t="s">
        <v>21</v>
      </c>
      <c r="I39" s="1">
        <v>3</v>
      </c>
      <c r="J39" s="110" t="str">
        <f>I39&amp;IF(OR(VALUE(RIGHT(I39,2))={11,12,13}),"th",IF(OR(VALUE(RIGHT(I39))={1,2,3}),CHOOSE(RIGHT(I39),"st","nd","rd"),"th"))</f>
        <v>3rd</v>
      </c>
      <c r="K39" s="107">
        <v>0.25</v>
      </c>
      <c r="L39" s="18">
        <v>3</v>
      </c>
      <c r="M39" s="1" t="s">
        <v>107</v>
      </c>
      <c r="N39" s="64" t="s">
        <v>46</v>
      </c>
      <c r="O39" s="95">
        <v>1</v>
      </c>
      <c r="P39" s="100">
        <v>0</v>
      </c>
      <c r="Q39" s="1"/>
      <c r="R39">
        <f t="shared" si="0"/>
        <v>0</v>
      </c>
      <c r="S39" s="1"/>
      <c r="T39" s="1"/>
    </row>
    <row r="40" spans="1:20" ht="15" customHeight="1" thickBot="1" x14ac:dyDescent="0.35">
      <c r="A40" s="80">
        <v>44833</v>
      </c>
      <c r="B40" s="1" t="s">
        <v>108</v>
      </c>
      <c r="C40" s="24" t="s">
        <v>109</v>
      </c>
      <c r="D40" s="107">
        <v>14</v>
      </c>
      <c r="E40" s="1" t="s">
        <v>101</v>
      </c>
      <c r="F40" s="62" t="s">
        <v>48</v>
      </c>
      <c r="G40" s="66">
        <v>9</v>
      </c>
      <c r="H40" s="87" t="s">
        <v>39</v>
      </c>
      <c r="I40" s="1">
        <v>3</v>
      </c>
      <c r="J40" s="110" t="str">
        <f>I40&amp;IF(OR(VALUE(RIGHT(I40,2))={11,12,13}),"th",IF(OR(VALUE(RIGHT(I40))={1,2,3}),CHOOSE(RIGHT(I40),"st","nd","rd"),"th"))</f>
        <v>3rd</v>
      </c>
      <c r="K40" s="107">
        <v>0.25</v>
      </c>
      <c r="L40" s="18">
        <v>1</v>
      </c>
      <c r="M40" s="1" t="s">
        <v>107</v>
      </c>
      <c r="N40" s="64" t="s">
        <v>46</v>
      </c>
      <c r="O40" s="95">
        <v>1</v>
      </c>
      <c r="P40" s="100">
        <v>0.9</v>
      </c>
      <c r="Q40" s="1">
        <v>1.9</v>
      </c>
      <c r="R40">
        <f t="shared" si="0"/>
        <v>2.25</v>
      </c>
      <c r="S40" s="1"/>
      <c r="T40" s="1"/>
    </row>
    <row r="41" spans="1:20" ht="15" customHeight="1" thickBot="1" x14ac:dyDescent="0.35">
      <c r="A41" s="81">
        <v>44837</v>
      </c>
      <c r="B41" s="1" t="s">
        <v>55</v>
      </c>
      <c r="C41" s="24" t="s">
        <v>110</v>
      </c>
      <c r="D41" s="107">
        <v>1.875</v>
      </c>
      <c r="E41" s="1" t="s">
        <v>111</v>
      </c>
      <c r="F41" s="62" t="s">
        <v>48</v>
      </c>
      <c r="G41" s="66">
        <v>9</v>
      </c>
      <c r="H41" s="87" t="s">
        <v>21</v>
      </c>
      <c r="I41" s="1">
        <v>3</v>
      </c>
      <c r="J41" s="110" t="str">
        <f>I41&amp;IF(OR(VALUE(RIGHT(I41,2))={11,12,13}),"th",IF(OR(VALUE(RIGHT(I41))={1,2,3}),CHOOSE(RIGHT(I41),"st","nd","rd"),"th"))</f>
        <v>3rd</v>
      </c>
      <c r="K41" s="107">
        <v>0.25</v>
      </c>
      <c r="L41" s="18">
        <v>2</v>
      </c>
      <c r="M41" s="1" t="s">
        <v>69</v>
      </c>
      <c r="N41" s="64"/>
      <c r="O41" s="95">
        <v>1</v>
      </c>
      <c r="P41" s="100">
        <v>0</v>
      </c>
      <c r="Q41" s="1"/>
      <c r="R41">
        <f t="shared" si="0"/>
        <v>0</v>
      </c>
      <c r="S41" s="1"/>
      <c r="T41" s="1"/>
    </row>
    <row r="42" spans="1:20" ht="15" customHeight="1" thickBot="1" x14ac:dyDescent="0.35">
      <c r="A42" s="81">
        <v>44837</v>
      </c>
      <c r="B42" s="28" t="s">
        <v>112</v>
      </c>
      <c r="C42" s="29" t="s">
        <v>83</v>
      </c>
      <c r="D42" s="107">
        <v>0.61538461538461542</v>
      </c>
      <c r="E42" s="28" t="s">
        <v>113</v>
      </c>
      <c r="F42" s="62" t="s">
        <v>54</v>
      </c>
      <c r="G42" s="66">
        <v>7</v>
      </c>
      <c r="H42" s="89" t="s">
        <v>21</v>
      </c>
      <c r="I42" s="1">
        <v>3</v>
      </c>
      <c r="J42" s="110" t="str">
        <f>I42&amp;IF(OR(VALUE(RIGHT(I42,2))={11,12,13}),"th",IF(OR(VALUE(RIGHT(I42))={1,2,3}),CHOOSE(RIGHT(I42),"st","nd","rd"),"th"))</f>
        <v>3rd</v>
      </c>
      <c r="K42" s="107">
        <v>0.25</v>
      </c>
      <c r="L42" s="30">
        <v>3</v>
      </c>
      <c r="M42" s="28" t="s">
        <v>69</v>
      </c>
      <c r="N42" s="72"/>
      <c r="O42" s="95">
        <v>1</v>
      </c>
      <c r="P42" s="101">
        <v>0</v>
      </c>
      <c r="Q42" s="28"/>
      <c r="R42">
        <f t="shared" si="0"/>
        <v>0</v>
      </c>
    </row>
    <row r="43" spans="1:20" ht="15" customHeight="1" thickBot="1" x14ac:dyDescent="0.35">
      <c r="A43" s="82">
        <v>44838</v>
      </c>
      <c r="B43" s="28" t="s">
        <v>114</v>
      </c>
      <c r="C43" s="29" t="s">
        <v>115</v>
      </c>
      <c r="D43" s="107">
        <v>9</v>
      </c>
      <c r="E43" s="28" t="s">
        <v>116</v>
      </c>
      <c r="F43" s="62" t="s">
        <v>54</v>
      </c>
      <c r="G43" s="66">
        <v>9</v>
      </c>
      <c r="H43" s="89" t="s">
        <v>21</v>
      </c>
      <c r="I43" s="1">
        <v>3</v>
      </c>
      <c r="J43" s="110" t="str">
        <f>I43&amp;IF(OR(VALUE(RIGHT(I43,2))={11,12,13}),"th",IF(OR(VALUE(RIGHT(I43))={1,2,3}),CHOOSE(RIGHT(I43),"st","nd","rd"),"th"))</f>
        <v>3rd</v>
      </c>
      <c r="K43" s="107">
        <v>0.25</v>
      </c>
      <c r="L43" s="30">
        <v>2</v>
      </c>
      <c r="M43" s="28" t="s">
        <v>117</v>
      </c>
      <c r="N43" s="72"/>
      <c r="O43" s="95">
        <v>1</v>
      </c>
      <c r="P43" s="101">
        <v>0</v>
      </c>
      <c r="Q43" s="28"/>
      <c r="R43">
        <f t="shared" si="0"/>
        <v>0</v>
      </c>
    </row>
    <row r="44" spans="1:20" ht="15" customHeight="1" thickBot="1" x14ac:dyDescent="0.35">
      <c r="A44" s="82">
        <v>44839</v>
      </c>
      <c r="B44" s="28" t="s">
        <v>118</v>
      </c>
      <c r="C44" s="33">
        <v>44575</v>
      </c>
      <c r="D44" s="107">
        <v>14</v>
      </c>
      <c r="E44" s="28" t="s">
        <v>119</v>
      </c>
      <c r="F44" s="62" t="s">
        <v>38</v>
      </c>
      <c r="G44" s="66">
        <v>5</v>
      </c>
      <c r="H44" s="89" t="s">
        <v>21</v>
      </c>
      <c r="I44" s="1">
        <v>3</v>
      </c>
      <c r="J44" s="110" t="str">
        <f>I44&amp;IF(OR(VALUE(RIGHT(I44,2))={11,12,13}),"th",IF(OR(VALUE(RIGHT(I44))={1,2,3}),CHOOSE(RIGHT(I44),"st","nd","rd"),"th"))</f>
        <v>3rd</v>
      </c>
      <c r="K44" s="107">
        <v>0.25</v>
      </c>
      <c r="L44" s="30">
        <v>1</v>
      </c>
      <c r="M44" s="28" t="s">
        <v>120</v>
      </c>
      <c r="N44" s="72"/>
      <c r="O44" s="95">
        <v>1</v>
      </c>
      <c r="P44" s="101">
        <v>0</v>
      </c>
      <c r="Q44" s="28"/>
      <c r="R44">
        <f t="shared" si="0"/>
        <v>0</v>
      </c>
    </row>
    <row r="45" spans="1:20" ht="15" customHeight="1" thickBot="1" x14ac:dyDescent="0.35">
      <c r="A45" s="82">
        <v>44840</v>
      </c>
      <c r="B45" s="28" t="s">
        <v>121</v>
      </c>
      <c r="C45" s="29" t="s">
        <v>122</v>
      </c>
      <c r="D45" s="107">
        <v>6</v>
      </c>
      <c r="E45" s="28" t="s">
        <v>123</v>
      </c>
      <c r="F45" s="62" t="s">
        <v>48</v>
      </c>
      <c r="G45" s="66">
        <v>11</v>
      </c>
      <c r="H45" s="89" t="s">
        <v>21</v>
      </c>
      <c r="I45" s="1">
        <v>3</v>
      </c>
      <c r="J45" s="110" t="str">
        <f>I45&amp;IF(OR(VALUE(RIGHT(I45,2))={11,12,13}),"th",IF(OR(VALUE(RIGHT(I45))={1,2,3}),CHOOSE(RIGHT(I45),"st","nd","rd"),"th"))</f>
        <v>3rd</v>
      </c>
      <c r="K45" s="107">
        <v>0.25</v>
      </c>
      <c r="L45" s="30">
        <v>2</v>
      </c>
      <c r="M45" s="28" t="s">
        <v>71</v>
      </c>
      <c r="N45" s="72"/>
      <c r="O45" s="95">
        <v>1</v>
      </c>
      <c r="P45" s="101">
        <v>0</v>
      </c>
      <c r="Q45" s="28"/>
      <c r="R45">
        <f t="shared" si="0"/>
        <v>0</v>
      </c>
    </row>
    <row r="46" spans="1:20" ht="15" customHeight="1" thickBot="1" x14ac:dyDescent="0.35">
      <c r="A46" s="82">
        <v>44840</v>
      </c>
      <c r="B46" s="28" t="s">
        <v>37</v>
      </c>
      <c r="C46" s="29" t="s">
        <v>124</v>
      </c>
      <c r="D46" s="107">
        <v>22</v>
      </c>
      <c r="E46" s="28" t="s">
        <v>125</v>
      </c>
      <c r="F46" s="62" t="s">
        <v>91</v>
      </c>
      <c r="G46" s="66">
        <v>13</v>
      </c>
      <c r="H46" s="90" t="s">
        <v>39</v>
      </c>
      <c r="I46" s="1">
        <v>3</v>
      </c>
      <c r="J46" s="110" t="str">
        <f>I46&amp;IF(OR(VALUE(RIGHT(I46,2))={11,12,13}),"th",IF(OR(VALUE(RIGHT(I46))={1,2,3}),CHOOSE(RIGHT(I46),"st","nd","rd"),"th"))</f>
        <v>3rd</v>
      </c>
      <c r="K46" s="107">
        <v>0.25</v>
      </c>
      <c r="L46" s="30">
        <v>2</v>
      </c>
      <c r="M46" s="28" t="s">
        <v>71</v>
      </c>
      <c r="N46" s="72"/>
      <c r="O46" s="95">
        <v>1</v>
      </c>
      <c r="P46" s="101">
        <v>0</v>
      </c>
      <c r="Q46" s="28"/>
      <c r="R46">
        <f t="shared" si="0"/>
        <v>0</v>
      </c>
    </row>
    <row r="47" spans="1:20" ht="15" customHeight="1" thickBot="1" x14ac:dyDescent="0.35">
      <c r="A47" s="82">
        <v>44841</v>
      </c>
      <c r="B47" s="28" t="s">
        <v>126</v>
      </c>
      <c r="C47" s="29" t="s">
        <v>124</v>
      </c>
      <c r="D47" s="107">
        <v>22</v>
      </c>
      <c r="E47" s="28" t="s">
        <v>127</v>
      </c>
      <c r="F47" s="62" t="s">
        <v>60</v>
      </c>
      <c r="G47" s="66" t="s">
        <v>20</v>
      </c>
      <c r="H47" s="90" t="s">
        <v>39</v>
      </c>
      <c r="I47" s="1">
        <v>3</v>
      </c>
      <c r="J47" s="110" t="str">
        <f>I47&amp;IF(OR(VALUE(RIGHT(I47,2))={11,12,13}),"th",IF(OR(VALUE(RIGHT(I47))={1,2,3}),CHOOSE(RIGHT(I47),"st","nd","rd"),"th"))</f>
        <v>3rd</v>
      </c>
      <c r="K47" s="107">
        <v>0.25</v>
      </c>
      <c r="L47" s="30">
        <v>1</v>
      </c>
      <c r="M47" s="28" t="s">
        <v>28</v>
      </c>
      <c r="N47" s="72"/>
      <c r="O47" s="95">
        <v>1</v>
      </c>
      <c r="P47" s="101">
        <v>0</v>
      </c>
      <c r="Q47" s="28"/>
      <c r="R47">
        <f t="shared" si="0"/>
        <v>0</v>
      </c>
    </row>
    <row r="48" spans="1:20" ht="15" customHeight="1" thickBot="1" x14ac:dyDescent="0.35">
      <c r="A48" s="82">
        <v>44841</v>
      </c>
      <c r="B48" s="28" t="s">
        <v>128</v>
      </c>
      <c r="C48" s="29" t="s">
        <v>109</v>
      </c>
      <c r="D48" s="107">
        <v>14</v>
      </c>
      <c r="E48" s="28" t="s">
        <v>119</v>
      </c>
      <c r="F48" s="62" t="s">
        <v>129</v>
      </c>
      <c r="G48" s="66">
        <v>20</v>
      </c>
      <c r="H48" s="90" t="s">
        <v>39</v>
      </c>
      <c r="I48" s="1">
        <v>3</v>
      </c>
      <c r="J48" s="110" t="str">
        <f>I48&amp;IF(OR(VALUE(RIGHT(I48,2))={11,12,13}),"th",IF(OR(VALUE(RIGHT(I48))={1,2,3}),CHOOSE(RIGHT(I48),"st","nd","rd"),"th"))</f>
        <v>3rd</v>
      </c>
      <c r="K48" s="107">
        <v>0.25</v>
      </c>
      <c r="L48" s="30">
        <v>1</v>
      </c>
      <c r="M48" s="28" t="s">
        <v>28</v>
      </c>
      <c r="N48" s="72"/>
      <c r="O48" s="95">
        <v>1</v>
      </c>
      <c r="P48" s="101">
        <v>0</v>
      </c>
      <c r="Q48" s="28"/>
      <c r="R48">
        <f t="shared" si="0"/>
        <v>0</v>
      </c>
    </row>
    <row r="49" spans="1:18" ht="15" customHeight="1" thickBot="1" x14ac:dyDescent="0.35">
      <c r="A49" s="82">
        <v>44841</v>
      </c>
      <c r="B49" s="28" t="s">
        <v>130</v>
      </c>
      <c r="C49" s="29" t="s">
        <v>131</v>
      </c>
      <c r="D49" s="107">
        <v>18</v>
      </c>
      <c r="E49" s="28" t="s">
        <v>132</v>
      </c>
      <c r="F49" s="62" t="s">
        <v>91</v>
      </c>
      <c r="G49" s="66">
        <v>14</v>
      </c>
      <c r="H49" s="90" t="s">
        <v>39</v>
      </c>
      <c r="I49" s="1">
        <v>3</v>
      </c>
      <c r="J49" s="110" t="str">
        <f>I49&amp;IF(OR(VALUE(RIGHT(I49,2))={11,12,13}),"th",IF(OR(VALUE(RIGHT(I49))={1,2,3}),CHOOSE(RIGHT(I49),"st","nd","rd"),"th"))</f>
        <v>3rd</v>
      </c>
      <c r="K49" s="107">
        <v>0.25</v>
      </c>
      <c r="L49" s="30">
        <v>1</v>
      </c>
      <c r="M49" s="28" t="s">
        <v>28</v>
      </c>
      <c r="N49" s="72"/>
      <c r="O49" s="95">
        <v>1</v>
      </c>
      <c r="P49" s="101">
        <v>0</v>
      </c>
      <c r="Q49" s="28"/>
      <c r="R49">
        <f t="shared" si="0"/>
        <v>0</v>
      </c>
    </row>
    <row r="50" spans="1:18" ht="15" customHeight="1" thickBot="1" x14ac:dyDescent="0.35">
      <c r="A50" s="82">
        <v>44852</v>
      </c>
      <c r="B50" s="28" t="s">
        <v>133</v>
      </c>
      <c r="C50" s="29" t="s">
        <v>131</v>
      </c>
      <c r="D50" s="107">
        <v>18</v>
      </c>
      <c r="E50" s="28" t="s">
        <v>134</v>
      </c>
      <c r="F50" s="62" t="s">
        <v>38</v>
      </c>
      <c r="G50" s="68">
        <v>8</v>
      </c>
      <c r="H50" s="90" t="s">
        <v>39</v>
      </c>
      <c r="I50" s="1">
        <v>3</v>
      </c>
      <c r="J50" s="110" t="str">
        <f>I50&amp;IF(OR(VALUE(RIGHT(I50,2))={11,12,13}),"th",IF(OR(VALUE(RIGHT(I50))={1,2,3}),CHOOSE(RIGHT(I50),"st","nd","rd"),"th"))</f>
        <v>3rd</v>
      </c>
      <c r="K50" s="107">
        <v>0.25</v>
      </c>
      <c r="L50" s="30">
        <v>3</v>
      </c>
      <c r="M50" s="28" t="s">
        <v>61</v>
      </c>
      <c r="N50" s="72"/>
      <c r="O50" s="95">
        <v>1</v>
      </c>
      <c r="P50" s="101">
        <v>1.3</v>
      </c>
      <c r="Q50" s="28">
        <v>2.2999999999999998</v>
      </c>
      <c r="R50">
        <f t="shared" si="0"/>
        <v>2.75</v>
      </c>
    </row>
    <row r="51" spans="1:18" ht="15" customHeight="1" thickBot="1" x14ac:dyDescent="0.35">
      <c r="A51" s="82">
        <v>44852</v>
      </c>
      <c r="B51" s="28" t="s">
        <v>135</v>
      </c>
      <c r="C51" s="29" t="s">
        <v>115</v>
      </c>
      <c r="D51" s="107">
        <v>9</v>
      </c>
      <c r="E51" s="28" t="s">
        <v>136</v>
      </c>
      <c r="F51" s="62" t="s">
        <v>129</v>
      </c>
      <c r="G51" s="66">
        <v>13</v>
      </c>
      <c r="H51" s="91" t="s">
        <v>21</v>
      </c>
      <c r="I51" s="1">
        <v>3</v>
      </c>
      <c r="J51" s="110" t="str">
        <f>I51&amp;IF(OR(VALUE(RIGHT(I51,2))={11,12,13}),"th",IF(OR(VALUE(RIGHT(I51))={1,2,3}),CHOOSE(RIGHT(I51),"st","nd","rd"),"th"))</f>
        <v>3rd</v>
      </c>
      <c r="K51" s="107">
        <v>0.25</v>
      </c>
      <c r="L51" s="30">
        <v>2</v>
      </c>
      <c r="M51" s="28" t="s">
        <v>61</v>
      </c>
      <c r="N51" s="72"/>
      <c r="O51" s="95">
        <v>1</v>
      </c>
      <c r="P51" s="101">
        <v>0</v>
      </c>
      <c r="Q51" s="28"/>
      <c r="R51">
        <f t="shared" si="0"/>
        <v>0</v>
      </c>
    </row>
    <row r="52" spans="1:18" ht="15" customHeight="1" thickBot="1" x14ac:dyDescent="0.35">
      <c r="A52" s="82">
        <v>44852</v>
      </c>
      <c r="B52" s="28" t="s">
        <v>137</v>
      </c>
      <c r="C52" s="29" t="s">
        <v>138</v>
      </c>
      <c r="D52" s="107">
        <v>7</v>
      </c>
      <c r="E52" s="28" t="s">
        <v>95</v>
      </c>
      <c r="F52" s="62" t="s">
        <v>30</v>
      </c>
      <c r="G52" s="66">
        <v>10</v>
      </c>
      <c r="H52" s="91" t="s">
        <v>21</v>
      </c>
      <c r="I52" s="1">
        <v>3</v>
      </c>
      <c r="J52" s="110" t="str">
        <f>I52&amp;IF(OR(VALUE(RIGHT(I52,2))={11,12,13}),"th",IF(OR(VALUE(RIGHT(I52))={1,2,3}),CHOOSE(RIGHT(I52),"st","nd","rd"),"th"))</f>
        <v>3rd</v>
      </c>
      <c r="K52" s="107">
        <v>0.25</v>
      </c>
      <c r="L52" s="30">
        <v>2</v>
      </c>
      <c r="M52" s="28" t="s">
        <v>61</v>
      </c>
      <c r="N52" s="72"/>
      <c r="O52" s="95">
        <v>1</v>
      </c>
      <c r="P52" s="101">
        <v>0</v>
      </c>
      <c r="Q52" s="28"/>
      <c r="R52">
        <f t="shared" si="0"/>
        <v>0</v>
      </c>
    </row>
    <row r="53" spans="1:18" ht="15" customHeight="1" thickBot="1" x14ac:dyDescent="0.35">
      <c r="A53" s="82">
        <v>44852</v>
      </c>
      <c r="B53" s="28" t="s">
        <v>139</v>
      </c>
      <c r="C53" s="29" t="s">
        <v>140</v>
      </c>
      <c r="D53" s="107">
        <v>3.333333333333333</v>
      </c>
      <c r="E53" s="28" t="s">
        <v>141</v>
      </c>
      <c r="F53" s="62" t="s">
        <v>36</v>
      </c>
      <c r="G53" s="66">
        <v>10</v>
      </c>
      <c r="H53" s="91" t="s">
        <v>21</v>
      </c>
      <c r="I53" s="1">
        <v>3</v>
      </c>
      <c r="J53" s="110" t="str">
        <f>I53&amp;IF(OR(VALUE(RIGHT(I53,2))={11,12,13}),"th",IF(OR(VALUE(RIGHT(I53))={1,2,3}),CHOOSE(RIGHT(I53),"st","nd","rd"),"th"))</f>
        <v>3rd</v>
      </c>
      <c r="K53" s="107">
        <v>0.25</v>
      </c>
      <c r="L53" s="30">
        <v>1</v>
      </c>
      <c r="M53" s="28" t="s">
        <v>61</v>
      </c>
      <c r="N53" s="72"/>
      <c r="O53" s="95">
        <v>1</v>
      </c>
      <c r="P53" s="101">
        <v>0</v>
      </c>
      <c r="Q53" s="28"/>
      <c r="R53">
        <f t="shared" si="0"/>
        <v>0</v>
      </c>
    </row>
    <row r="54" spans="1:18" ht="15" customHeight="1" thickBot="1" x14ac:dyDescent="0.35">
      <c r="A54" s="82">
        <v>44866</v>
      </c>
      <c r="B54" s="28" t="s">
        <v>27</v>
      </c>
      <c r="C54" s="34">
        <v>44694</v>
      </c>
      <c r="D54" s="107">
        <v>2.6</v>
      </c>
      <c r="F54" s="62" t="s">
        <v>36</v>
      </c>
      <c r="G54" s="66">
        <v>22</v>
      </c>
      <c r="H54" s="91" t="s">
        <v>21</v>
      </c>
      <c r="I54" s="1">
        <v>3</v>
      </c>
      <c r="J54" s="110" t="str">
        <f>I54&amp;IF(OR(VALUE(RIGHT(I54,2))={11,12,13}),"th",IF(OR(VALUE(RIGHT(I54))={1,2,3}),CHOOSE(RIGHT(I54),"st","nd","rd"),"th"))</f>
        <v>3rd</v>
      </c>
      <c r="K54" s="107">
        <v>0.25</v>
      </c>
      <c r="L54" s="30">
        <v>2</v>
      </c>
      <c r="M54" s="28" t="s">
        <v>142</v>
      </c>
      <c r="N54" s="72"/>
      <c r="O54" s="95">
        <v>1</v>
      </c>
      <c r="P54" s="101">
        <v>0</v>
      </c>
      <c r="Q54" s="28"/>
      <c r="R54">
        <f t="shared" si="0"/>
        <v>0</v>
      </c>
    </row>
    <row r="55" spans="1:18" ht="15" customHeight="1" thickBot="1" x14ac:dyDescent="0.35">
      <c r="A55" s="82">
        <v>44867</v>
      </c>
      <c r="B55" s="28" t="s">
        <v>143</v>
      </c>
      <c r="C55" s="34">
        <v>44571</v>
      </c>
      <c r="D55" s="107">
        <v>10</v>
      </c>
      <c r="E55" s="28" t="s">
        <v>144</v>
      </c>
      <c r="F55" s="62" t="s">
        <v>91</v>
      </c>
      <c r="G55" s="66">
        <v>9</v>
      </c>
      <c r="H55" s="90" t="s">
        <v>39</v>
      </c>
      <c r="I55" s="1">
        <v>3</v>
      </c>
      <c r="J55" s="110" t="str">
        <f>I55&amp;IF(OR(VALUE(RIGHT(I55,2))={11,12,13}),"th",IF(OR(VALUE(RIGHT(I55))={1,2,3}),CHOOSE(RIGHT(I55),"st","nd","rd"),"th"))</f>
        <v>3rd</v>
      </c>
      <c r="K55" s="107">
        <v>0.25</v>
      </c>
      <c r="L55" s="30">
        <v>2</v>
      </c>
      <c r="M55" s="28" t="s">
        <v>61</v>
      </c>
      <c r="N55" s="72"/>
      <c r="O55" s="95">
        <v>1</v>
      </c>
      <c r="P55" s="101">
        <v>0</v>
      </c>
      <c r="Q55" s="28"/>
      <c r="R55">
        <f t="shared" si="0"/>
        <v>0</v>
      </c>
    </row>
    <row r="56" spans="1:18" ht="15" customHeight="1" thickBot="1" x14ac:dyDescent="0.35">
      <c r="A56" s="82">
        <v>44873</v>
      </c>
      <c r="B56" s="28" t="s">
        <v>145</v>
      </c>
      <c r="C56" s="29" t="s">
        <v>146</v>
      </c>
      <c r="D56" s="107">
        <v>3</v>
      </c>
      <c r="E56" s="28" t="s">
        <v>147</v>
      </c>
      <c r="F56" s="62" t="s">
        <v>38</v>
      </c>
      <c r="G56" s="66">
        <v>10</v>
      </c>
      <c r="H56" s="91" t="s">
        <v>21</v>
      </c>
      <c r="I56" s="1">
        <v>3</v>
      </c>
      <c r="J56" s="110" t="str">
        <f>I56&amp;IF(OR(VALUE(RIGHT(I56,2))={11,12,13}),"th",IF(OR(VALUE(RIGHT(I56))={1,2,3}),CHOOSE(RIGHT(I56),"st","nd","rd"),"th"))</f>
        <v>3rd</v>
      </c>
      <c r="K56" s="107">
        <v>0.25</v>
      </c>
      <c r="L56" s="30">
        <v>2</v>
      </c>
      <c r="M56" s="28" t="s">
        <v>148</v>
      </c>
      <c r="N56" s="72"/>
      <c r="O56" s="95">
        <v>1</v>
      </c>
      <c r="P56" s="101">
        <v>0</v>
      </c>
      <c r="Q56" s="28"/>
      <c r="R56">
        <f t="shared" si="0"/>
        <v>0</v>
      </c>
    </row>
    <row r="57" spans="1:18" ht="15" customHeight="1" thickBot="1" x14ac:dyDescent="0.35">
      <c r="A57" s="82">
        <v>44873</v>
      </c>
      <c r="B57" s="28" t="s">
        <v>149</v>
      </c>
      <c r="C57" s="29" t="s">
        <v>150</v>
      </c>
      <c r="D57" s="107">
        <v>0.72727272727272729</v>
      </c>
      <c r="E57" s="28" t="s">
        <v>97</v>
      </c>
      <c r="F57" s="62" t="s">
        <v>24</v>
      </c>
      <c r="G57" s="68" t="s">
        <v>25</v>
      </c>
      <c r="H57" s="91" t="s">
        <v>21</v>
      </c>
      <c r="I57" s="1">
        <v>3</v>
      </c>
      <c r="J57" s="110" t="str">
        <f>I57&amp;IF(OR(VALUE(RIGHT(I57,2))={11,12,13}),"th",IF(OR(VALUE(RIGHT(I57))={1,2,3}),CHOOSE(RIGHT(I57),"st","nd","rd"),"th"))</f>
        <v>3rd</v>
      </c>
      <c r="K57" s="107">
        <v>0.25</v>
      </c>
      <c r="L57" s="30">
        <v>3</v>
      </c>
      <c r="M57" s="28" t="s">
        <v>148</v>
      </c>
      <c r="N57" s="72"/>
      <c r="O57" s="95">
        <v>1</v>
      </c>
      <c r="P57" s="101">
        <v>0.66</v>
      </c>
      <c r="Q57" s="28">
        <v>1.66</v>
      </c>
      <c r="R57">
        <f t="shared" si="0"/>
        <v>1.7272727272727273</v>
      </c>
    </row>
    <row r="58" spans="1:18" ht="15" customHeight="1" thickBot="1" x14ac:dyDescent="0.35">
      <c r="A58" s="82">
        <v>44873</v>
      </c>
      <c r="B58" s="28" t="s">
        <v>151</v>
      </c>
      <c r="C58" s="34">
        <v>44662</v>
      </c>
      <c r="D58" s="107">
        <v>2.75</v>
      </c>
      <c r="E58" s="28" t="s">
        <v>152</v>
      </c>
      <c r="F58" s="62" t="s">
        <v>38</v>
      </c>
      <c r="G58" s="66">
        <v>2</v>
      </c>
      <c r="H58" s="91" t="s">
        <v>21</v>
      </c>
      <c r="I58" s="1">
        <v>3</v>
      </c>
      <c r="J58" s="110" t="str">
        <f>I58&amp;IF(OR(VALUE(RIGHT(I58,2))={11,12,13}),"th",IF(OR(VALUE(RIGHT(I58))={1,2,3}),CHOOSE(RIGHT(I58),"st","nd","rd"),"th"))</f>
        <v>3rd</v>
      </c>
      <c r="K58" s="107">
        <v>0.25</v>
      </c>
      <c r="L58" s="30">
        <v>2</v>
      </c>
      <c r="M58" s="28" t="s">
        <v>61</v>
      </c>
      <c r="N58" s="72"/>
      <c r="O58" s="95">
        <v>1</v>
      </c>
      <c r="P58" s="101">
        <v>0</v>
      </c>
      <c r="Q58" s="28"/>
      <c r="R58">
        <f t="shared" si="0"/>
        <v>0</v>
      </c>
    </row>
    <row r="59" spans="1:18" ht="15" customHeight="1" thickBot="1" x14ac:dyDescent="0.35">
      <c r="A59" s="82">
        <v>44876</v>
      </c>
      <c r="B59" s="28" t="s">
        <v>153</v>
      </c>
      <c r="C59" s="36" t="s">
        <v>154</v>
      </c>
      <c r="D59" s="107">
        <v>150</v>
      </c>
      <c r="E59" s="28" t="s">
        <v>79</v>
      </c>
      <c r="F59" s="62" t="s">
        <v>60</v>
      </c>
      <c r="G59" s="66" t="s">
        <v>20</v>
      </c>
      <c r="H59" s="91" t="s">
        <v>21</v>
      </c>
      <c r="I59" s="1">
        <v>3</v>
      </c>
      <c r="J59" s="110" t="str">
        <f>I59&amp;IF(OR(VALUE(RIGHT(I59,2))={11,12,13}),"th",IF(OR(VALUE(RIGHT(I59))={1,2,3}),CHOOSE(RIGHT(I59),"st","nd","rd"),"th"))</f>
        <v>3rd</v>
      </c>
      <c r="K59" s="107">
        <v>0.25</v>
      </c>
      <c r="L59" s="30">
        <v>1</v>
      </c>
      <c r="M59" s="28" t="s">
        <v>155</v>
      </c>
      <c r="N59" s="72"/>
      <c r="O59" s="95">
        <v>1</v>
      </c>
      <c r="P59" s="101">
        <v>0</v>
      </c>
      <c r="Q59" s="28"/>
      <c r="R59">
        <f t="shared" si="0"/>
        <v>0</v>
      </c>
    </row>
    <row r="60" spans="1:18" ht="15" customHeight="1" thickBot="1" x14ac:dyDescent="0.35">
      <c r="A60" s="82">
        <v>44876</v>
      </c>
      <c r="B60" s="28" t="s">
        <v>156</v>
      </c>
      <c r="C60" s="34">
        <v>44845</v>
      </c>
      <c r="D60" s="107">
        <v>1.1000000000000001</v>
      </c>
      <c r="E60" s="28" t="s">
        <v>157</v>
      </c>
      <c r="F60" s="62" t="s">
        <v>91</v>
      </c>
      <c r="G60" s="66">
        <v>7</v>
      </c>
      <c r="H60" s="91" t="s">
        <v>21</v>
      </c>
      <c r="I60" s="1">
        <v>3</v>
      </c>
      <c r="J60" s="110" t="str">
        <f>I60&amp;IF(OR(VALUE(RIGHT(I60,2))={11,12,13}),"th",IF(OR(VALUE(RIGHT(I60))={1,2,3}),CHOOSE(RIGHT(I60),"st","nd","rd"),"th"))</f>
        <v>3rd</v>
      </c>
      <c r="K60" s="107">
        <v>0.25</v>
      </c>
      <c r="L60" s="30">
        <v>3</v>
      </c>
      <c r="M60" s="28" t="s">
        <v>155</v>
      </c>
      <c r="N60" s="72"/>
      <c r="O60" s="95">
        <v>1</v>
      </c>
      <c r="P60" s="101">
        <v>0</v>
      </c>
      <c r="Q60" s="28"/>
      <c r="R60">
        <f t="shared" si="0"/>
        <v>0</v>
      </c>
    </row>
    <row r="61" spans="1:18" ht="15" customHeight="1" thickBot="1" x14ac:dyDescent="0.35">
      <c r="A61" s="82">
        <v>44876</v>
      </c>
      <c r="B61" s="28" t="s">
        <v>158</v>
      </c>
      <c r="C61" s="34">
        <v>44571</v>
      </c>
      <c r="D61" s="107">
        <v>10</v>
      </c>
      <c r="E61" s="28" t="s">
        <v>132</v>
      </c>
      <c r="F61" s="62" t="s">
        <v>33</v>
      </c>
      <c r="G61" s="66" t="s">
        <v>20</v>
      </c>
      <c r="H61" s="91" t="s">
        <v>21</v>
      </c>
      <c r="I61" s="1">
        <v>3</v>
      </c>
      <c r="J61" s="110" t="str">
        <f>I61&amp;IF(OR(VALUE(RIGHT(I61,2))={11,12,13}),"th",IF(OR(VALUE(RIGHT(I61))={1,2,3}),CHOOSE(RIGHT(I61),"st","nd","rd"),"th"))</f>
        <v>3rd</v>
      </c>
      <c r="K61" s="107">
        <v>0.25</v>
      </c>
      <c r="L61" s="30">
        <v>2</v>
      </c>
      <c r="M61" s="28" t="s">
        <v>155</v>
      </c>
      <c r="P61" s="101"/>
      <c r="R61">
        <f t="shared" si="0"/>
        <v>0</v>
      </c>
    </row>
    <row r="62" spans="1:18" ht="15" customHeight="1" thickBot="1" x14ac:dyDescent="0.35">
      <c r="A62" s="82">
        <v>44881</v>
      </c>
      <c r="B62" s="28" t="s">
        <v>159</v>
      </c>
      <c r="C62" s="29" t="s">
        <v>160</v>
      </c>
      <c r="D62" s="107">
        <v>50</v>
      </c>
      <c r="E62" s="28" t="s">
        <v>161</v>
      </c>
      <c r="F62" s="62" t="s">
        <v>48</v>
      </c>
      <c r="G62" s="68">
        <v>3</v>
      </c>
      <c r="H62" s="91" t="s">
        <v>21</v>
      </c>
      <c r="I62" s="1">
        <v>3</v>
      </c>
      <c r="J62" s="110" t="str">
        <f>I62&amp;IF(OR(VALUE(RIGHT(I62,2))={11,12,13}),"th",IF(OR(VALUE(RIGHT(I62))={1,2,3}),CHOOSE(RIGHT(I62),"st","nd","rd"),"th"))</f>
        <v>3rd</v>
      </c>
      <c r="K62" s="107">
        <v>0.25</v>
      </c>
      <c r="L62" s="30">
        <v>2</v>
      </c>
      <c r="M62" s="28" t="s">
        <v>162</v>
      </c>
      <c r="N62" s="72" t="s">
        <v>46</v>
      </c>
      <c r="O62" s="95">
        <v>1</v>
      </c>
      <c r="P62" s="101">
        <v>4.5</v>
      </c>
      <c r="Q62" s="28">
        <v>5.5</v>
      </c>
      <c r="R62">
        <f t="shared" si="0"/>
        <v>0</v>
      </c>
    </row>
    <row r="63" spans="1:18" ht="15" customHeight="1" thickBot="1" x14ac:dyDescent="0.35">
      <c r="A63" s="82">
        <v>44888</v>
      </c>
      <c r="B63" s="28" t="s">
        <v>163</v>
      </c>
      <c r="C63" s="34">
        <v>44566</v>
      </c>
      <c r="D63" s="107">
        <v>5</v>
      </c>
      <c r="E63" s="28" t="s">
        <v>164</v>
      </c>
      <c r="F63" s="62" t="s">
        <v>24</v>
      </c>
      <c r="G63" s="68" t="s">
        <v>25</v>
      </c>
      <c r="H63" s="91" t="s">
        <v>21</v>
      </c>
      <c r="I63" s="1">
        <v>3</v>
      </c>
      <c r="J63" s="110" t="str">
        <f>I63&amp;IF(OR(VALUE(RIGHT(I63,2))={11,12,13}),"th",IF(OR(VALUE(RIGHT(I63))={1,2,3}),CHOOSE(RIGHT(I63),"st","nd","rd"),"th"))</f>
        <v>3rd</v>
      </c>
      <c r="K63" s="107">
        <v>0.25</v>
      </c>
      <c r="L63" s="30">
        <v>3</v>
      </c>
      <c r="M63" s="28" t="s">
        <v>165</v>
      </c>
      <c r="N63" s="72" t="s">
        <v>166</v>
      </c>
      <c r="O63" s="95">
        <v>1</v>
      </c>
      <c r="P63" s="101">
        <v>5</v>
      </c>
      <c r="Q63" s="28">
        <v>6</v>
      </c>
      <c r="R63">
        <f t="shared" si="0"/>
        <v>6</v>
      </c>
    </row>
    <row r="64" spans="1:18" ht="15" customHeight="1" thickBot="1" x14ac:dyDescent="0.35">
      <c r="A64" s="82">
        <v>44888</v>
      </c>
      <c r="B64" s="28" t="s">
        <v>167</v>
      </c>
      <c r="C64" s="34">
        <v>44660</v>
      </c>
      <c r="D64" s="107">
        <v>2.25</v>
      </c>
      <c r="E64" s="28" t="s">
        <v>168</v>
      </c>
      <c r="F64" s="62" t="s">
        <v>36</v>
      </c>
      <c r="G64" s="66">
        <v>5</v>
      </c>
      <c r="H64" s="91" t="s">
        <v>21</v>
      </c>
      <c r="I64" s="1">
        <v>3</v>
      </c>
      <c r="J64" s="110" t="str">
        <f>I64&amp;IF(OR(VALUE(RIGHT(I64,2))={11,12,13}),"th",IF(OR(VALUE(RIGHT(I64))={1,2,3}),CHOOSE(RIGHT(I64),"st","nd","rd"),"th"))</f>
        <v>3rd</v>
      </c>
      <c r="K64" s="107">
        <v>0.25</v>
      </c>
      <c r="L64" s="30">
        <v>3</v>
      </c>
      <c r="M64" s="28" t="s">
        <v>165</v>
      </c>
      <c r="N64" s="72" t="s">
        <v>166</v>
      </c>
      <c r="O64" s="95">
        <v>1</v>
      </c>
      <c r="P64" s="101">
        <v>0</v>
      </c>
      <c r="Q64" s="28"/>
      <c r="R64">
        <f t="shared" si="0"/>
        <v>0</v>
      </c>
    </row>
    <row r="65" spans="1:18" ht="15" customHeight="1" thickBot="1" x14ac:dyDescent="0.35">
      <c r="A65" s="82">
        <v>44889</v>
      </c>
      <c r="B65" s="28" t="s">
        <v>169</v>
      </c>
      <c r="C65" s="36" t="s">
        <v>59</v>
      </c>
      <c r="D65" s="107">
        <v>40</v>
      </c>
      <c r="E65" s="28" t="s">
        <v>170</v>
      </c>
      <c r="F65" s="62" t="s">
        <v>30</v>
      </c>
      <c r="G65" s="66">
        <v>11</v>
      </c>
      <c r="H65" s="90" t="s">
        <v>39</v>
      </c>
      <c r="I65" s="1">
        <v>3</v>
      </c>
      <c r="J65" s="110" t="str">
        <f>I65&amp;IF(OR(VALUE(RIGHT(I65,2))={11,12,13}),"th",IF(OR(VALUE(RIGHT(I65))={1,2,3}),CHOOSE(RIGHT(I65),"st","nd","rd"),"th"))</f>
        <v>3rd</v>
      </c>
      <c r="K65" s="107">
        <v>0.25</v>
      </c>
      <c r="L65" s="30">
        <v>1</v>
      </c>
      <c r="M65" s="28" t="s">
        <v>171</v>
      </c>
      <c r="N65" s="72" t="s">
        <v>166</v>
      </c>
      <c r="O65" s="95">
        <v>1</v>
      </c>
      <c r="P65" s="101">
        <v>0</v>
      </c>
      <c r="Q65" s="28"/>
      <c r="R65">
        <f t="shared" si="0"/>
        <v>0</v>
      </c>
    </row>
    <row r="66" spans="1:18" ht="15" customHeight="1" thickBot="1" x14ac:dyDescent="0.35">
      <c r="A66" s="82">
        <v>44889</v>
      </c>
      <c r="B66" s="28" t="s">
        <v>172</v>
      </c>
      <c r="C66" s="33">
        <v>44563</v>
      </c>
      <c r="D66" s="107">
        <v>2</v>
      </c>
      <c r="E66" s="28" t="s">
        <v>173</v>
      </c>
      <c r="F66" s="62" t="s">
        <v>48</v>
      </c>
      <c r="G66" s="66">
        <v>8</v>
      </c>
      <c r="H66" s="91" t="s">
        <v>21</v>
      </c>
      <c r="I66" s="1">
        <v>3</v>
      </c>
      <c r="J66" s="110" t="str">
        <f>I66&amp;IF(OR(VALUE(RIGHT(I66,2))={11,12,13}),"th",IF(OR(VALUE(RIGHT(I66))={1,2,3}),CHOOSE(RIGHT(I66),"st","nd","rd"),"th"))</f>
        <v>3rd</v>
      </c>
      <c r="K66" s="107">
        <v>0.25</v>
      </c>
      <c r="L66" s="30">
        <v>2</v>
      </c>
      <c r="M66" s="28" t="s">
        <v>171</v>
      </c>
      <c r="N66" s="72" t="s">
        <v>166</v>
      </c>
      <c r="O66" s="95">
        <v>1</v>
      </c>
      <c r="P66" s="101">
        <v>0</v>
      </c>
      <c r="Q66" s="28"/>
      <c r="R66">
        <f t="shared" ref="R66:R129" si="1">IF(H66="Yes",IF(F66="1st",((O66*0.5)*D66)+((O66*0.5)*D66*K66)+O66,IF(F66&lt;=J66,(O66*0.5*K66*D66)+(O66*0.5),0)),IF(F66="1st",(O66*D66)+O66,0))</f>
        <v>0</v>
      </c>
    </row>
    <row r="67" spans="1:18" ht="15" customHeight="1" thickBot="1" x14ac:dyDescent="0.35">
      <c r="A67" s="82">
        <v>44889</v>
      </c>
      <c r="B67" s="28" t="s">
        <v>174</v>
      </c>
      <c r="C67" s="33">
        <v>44597</v>
      </c>
      <c r="D67" s="107">
        <v>2.5</v>
      </c>
      <c r="E67" s="28" t="s">
        <v>175</v>
      </c>
      <c r="F67" s="62" t="s">
        <v>48</v>
      </c>
      <c r="G67" s="66">
        <v>5</v>
      </c>
      <c r="H67" s="91" t="s">
        <v>21</v>
      </c>
      <c r="I67" s="1">
        <v>3</v>
      </c>
      <c r="J67" s="110" t="str">
        <f>I67&amp;IF(OR(VALUE(RIGHT(I67,2))={11,12,13}),"th",IF(OR(VALUE(RIGHT(I67))={1,2,3}),CHOOSE(RIGHT(I67),"st","nd","rd"),"th"))</f>
        <v>3rd</v>
      </c>
      <c r="K67" s="107">
        <v>0.25</v>
      </c>
      <c r="L67" s="30">
        <v>2</v>
      </c>
      <c r="M67" s="28" t="s">
        <v>176</v>
      </c>
      <c r="N67" s="72" t="s">
        <v>166</v>
      </c>
      <c r="O67" s="95">
        <v>1</v>
      </c>
      <c r="P67" s="101">
        <v>0</v>
      </c>
      <c r="Q67" s="28"/>
      <c r="R67">
        <f t="shared" si="1"/>
        <v>0</v>
      </c>
    </row>
    <row r="68" spans="1:18" ht="15" customHeight="1" thickBot="1" x14ac:dyDescent="0.35">
      <c r="A68" s="82">
        <v>44889</v>
      </c>
      <c r="B68" s="28" t="s">
        <v>177</v>
      </c>
      <c r="C68" s="33">
        <v>44597</v>
      </c>
      <c r="D68" s="107">
        <v>2.5</v>
      </c>
      <c r="E68" s="28" t="s">
        <v>178</v>
      </c>
      <c r="F68" s="62" t="s">
        <v>48</v>
      </c>
      <c r="G68" s="66">
        <v>5</v>
      </c>
      <c r="H68" s="91" t="s">
        <v>21</v>
      </c>
      <c r="I68" s="1">
        <v>3</v>
      </c>
      <c r="J68" s="110" t="str">
        <f>I68&amp;IF(OR(VALUE(RIGHT(I68,2))={11,12,13}),"th",IF(OR(VALUE(RIGHT(I68))={1,2,3}),CHOOSE(RIGHT(I68),"st","nd","rd"),"th"))</f>
        <v>3rd</v>
      </c>
      <c r="K68" s="107">
        <v>0.25</v>
      </c>
      <c r="L68" s="30">
        <v>2</v>
      </c>
      <c r="M68" s="28" t="s">
        <v>176</v>
      </c>
      <c r="N68" s="72" t="s">
        <v>166</v>
      </c>
      <c r="O68" s="95">
        <v>1</v>
      </c>
      <c r="P68" s="101">
        <v>0</v>
      </c>
      <c r="Q68" s="28"/>
      <c r="R68">
        <f t="shared" si="1"/>
        <v>0</v>
      </c>
    </row>
    <row r="69" spans="1:18" ht="15" customHeight="1" thickBot="1" x14ac:dyDescent="0.35">
      <c r="A69" s="82">
        <v>44890</v>
      </c>
      <c r="B69" s="28" t="s">
        <v>179</v>
      </c>
      <c r="C69" s="33">
        <v>44573</v>
      </c>
      <c r="D69" s="107">
        <v>12</v>
      </c>
      <c r="E69" s="28" t="s">
        <v>180</v>
      </c>
      <c r="F69" s="62" t="s">
        <v>36</v>
      </c>
      <c r="G69" s="66">
        <v>6</v>
      </c>
      <c r="H69" s="91" t="s">
        <v>21</v>
      </c>
      <c r="I69" s="1">
        <v>3</v>
      </c>
      <c r="J69" s="110" t="str">
        <f>I69&amp;IF(OR(VALUE(RIGHT(I69,2))={11,12,13}),"th",IF(OR(VALUE(RIGHT(I69))={1,2,3}),CHOOSE(RIGHT(I69),"st","nd","rd"),"th"))</f>
        <v>3rd</v>
      </c>
      <c r="K69" s="107">
        <v>0.25</v>
      </c>
      <c r="L69" s="30">
        <v>2</v>
      </c>
      <c r="M69" s="28" t="s">
        <v>181</v>
      </c>
      <c r="N69" s="72"/>
      <c r="O69" s="95">
        <v>1</v>
      </c>
      <c r="P69" s="101">
        <v>0</v>
      </c>
      <c r="Q69" s="28"/>
      <c r="R69">
        <f t="shared" si="1"/>
        <v>0</v>
      </c>
    </row>
    <row r="70" spans="1:18" ht="15" customHeight="1" thickBot="1" x14ac:dyDescent="0.35">
      <c r="A70" s="82">
        <v>44890</v>
      </c>
      <c r="B70" s="28" t="s">
        <v>182</v>
      </c>
      <c r="C70" s="33">
        <v>44873</v>
      </c>
      <c r="D70" s="107">
        <v>0.72727272727272729</v>
      </c>
      <c r="E70" s="28" t="s">
        <v>183</v>
      </c>
      <c r="F70" s="62" t="s">
        <v>24</v>
      </c>
      <c r="G70" s="68" t="s">
        <v>25</v>
      </c>
      <c r="H70" s="91" t="s">
        <v>21</v>
      </c>
      <c r="I70" s="1">
        <v>3</v>
      </c>
      <c r="J70" s="110" t="str">
        <f>I70&amp;IF(OR(VALUE(RIGHT(I70,2))={11,12,13}),"th",IF(OR(VALUE(RIGHT(I70))={1,2,3}),CHOOSE(RIGHT(I70),"st","nd","rd"),"th"))</f>
        <v>3rd</v>
      </c>
      <c r="K70" s="107">
        <v>0.25</v>
      </c>
      <c r="L70" s="30">
        <v>3</v>
      </c>
      <c r="M70" s="28" t="s">
        <v>184</v>
      </c>
      <c r="N70" s="72" t="s">
        <v>166</v>
      </c>
      <c r="O70" s="95">
        <v>1</v>
      </c>
      <c r="P70" s="101">
        <v>0.67</v>
      </c>
      <c r="Q70" s="28">
        <v>1.67</v>
      </c>
      <c r="R70">
        <f t="shared" si="1"/>
        <v>1.7272727272727273</v>
      </c>
    </row>
    <row r="71" spans="1:18" ht="15" customHeight="1" thickBot="1" x14ac:dyDescent="0.35">
      <c r="A71" s="82">
        <v>44890</v>
      </c>
      <c r="B71" s="28" t="s">
        <v>185</v>
      </c>
      <c r="C71" s="36" t="s">
        <v>186</v>
      </c>
      <c r="D71" s="107">
        <v>3.333333333333333</v>
      </c>
      <c r="E71" s="28" t="s">
        <v>173</v>
      </c>
      <c r="F71" s="62" t="s">
        <v>38</v>
      </c>
      <c r="G71" s="66">
        <v>10</v>
      </c>
      <c r="H71" s="91" t="s">
        <v>21</v>
      </c>
      <c r="I71" s="1">
        <v>3</v>
      </c>
      <c r="J71" s="110" t="str">
        <f>I71&amp;IF(OR(VALUE(RIGHT(I71,2))={11,12,13}),"th",IF(OR(VALUE(RIGHT(I71))={1,2,3}),CHOOSE(RIGHT(I71),"st","nd","rd"),"th"))</f>
        <v>3rd</v>
      </c>
      <c r="K71" s="107">
        <v>0.25</v>
      </c>
      <c r="L71" s="30">
        <v>2</v>
      </c>
      <c r="M71" s="28" t="s">
        <v>184</v>
      </c>
      <c r="N71" s="72" t="s">
        <v>166</v>
      </c>
      <c r="O71" s="95">
        <v>1</v>
      </c>
      <c r="P71" s="101">
        <v>0</v>
      </c>
      <c r="Q71" s="28"/>
      <c r="R71">
        <f t="shared" si="1"/>
        <v>0</v>
      </c>
    </row>
    <row r="72" spans="1:18" ht="15" customHeight="1" thickBot="1" x14ac:dyDescent="0.35">
      <c r="A72" s="82">
        <v>44891</v>
      </c>
      <c r="B72" s="28" t="s">
        <v>187</v>
      </c>
      <c r="C72" s="34">
        <v>44583</v>
      </c>
      <c r="D72" s="107">
        <v>22</v>
      </c>
      <c r="E72" s="28" t="s">
        <v>188</v>
      </c>
      <c r="F72" s="62" t="s">
        <v>54</v>
      </c>
      <c r="G72" s="66">
        <v>7</v>
      </c>
      <c r="H72" s="91" t="s">
        <v>21</v>
      </c>
      <c r="I72" s="1">
        <v>3</v>
      </c>
      <c r="J72" s="110" t="str">
        <f>I72&amp;IF(OR(VALUE(RIGHT(I72,2))={11,12,13}),"th",IF(OR(VALUE(RIGHT(I72))={1,2,3}),CHOOSE(RIGHT(I72),"st","nd","rd"),"th"))</f>
        <v>3rd</v>
      </c>
      <c r="K72" s="107">
        <v>0.25</v>
      </c>
      <c r="L72" s="30">
        <v>1</v>
      </c>
      <c r="M72" s="28" t="s">
        <v>51</v>
      </c>
      <c r="N72" s="72" t="s">
        <v>189</v>
      </c>
      <c r="O72" s="95">
        <v>1</v>
      </c>
      <c r="P72" s="101">
        <v>0</v>
      </c>
      <c r="Q72" s="28"/>
      <c r="R72">
        <f t="shared" si="1"/>
        <v>0</v>
      </c>
    </row>
    <row r="73" spans="1:18" ht="15" customHeight="1" thickBot="1" x14ac:dyDescent="0.35">
      <c r="A73" s="82">
        <v>44891</v>
      </c>
      <c r="B73" s="28" t="s">
        <v>190</v>
      </c>
      <c r="C73" s="34">
        <v>44744</v>
      </c>
      <c r="D73" s="107">
        <v>0.2857142857142857</v>
      </c>
      <c r="E73" s="28" t="s">
        <v>191</v>
      </c>
      <c r="F73" s="62" t="s">
        <v>24</v>
      </c>
      <c r="G73" s="68" t="s">
        <v>25</v>
      </c>
      <c r="H73" s="91" t="s">
        <v>21</v>
      </c>
      <c r="I73" s="1">
        <v>3</v>
      </c>
      <c r="J73" s="110" t="str">
        <f>I73&amp;IF(OR(VALUE(RIGHT(I73,2))={11,12,13}),"th",IF(OR(VALUE(RIGHT(I73))={1,2,3}),CHOOSE(RIGHT(I73),"st","nd","rd"),"th"))</f>
        <v>3rd</v>
      </c>
      <c r="K73" s="107">
        <v>0.25</v>
      </c>
      <c r="L73" s="30">
        <v>3</v>
      </c>
      <c r="M73" s="28" t="s">
        <v>51</v>
      </c>
      <c r="N73" s="72" t="s">
        <v>189</v>
      </c>
      <c r="O73" s="95">
        <v>1</v>
      </c>
      <c r="P73" s="101">
        <v>0.28999999999999998</v>
      </c>
      <c r="Q73" s="28">
        <v>1.29</v>
      </c>
      <c r="R73">
        <f t="shared" si="1"/>
        <v>1.2857142857142856</v>
      </c>
    </row>
    <row r="74" spans="1:18" ht="15" customHeight="1" thickBot="1" x14ac:dyDescent="0.35">
      <c r="A74" s="82">
        <v>44893</v>
      </c>
      <c r="B74" s="28" t="s">
        <v>192</v>
      </c>
      <c r="C74" s="34">
        <v>44563</v>
      </c>
      <c r="D74" s="107">
        <v>2</v>
      </c>
      <c r="E74" s="28" t="s">
        <v>188</v>
      </c>
      <c r="F74" s="62" t="s">
        <v>36</v>
      </c>
      <c r="G74" s="66">
        <v>6</v>
      </c>
      <c r="H74" s="91" t="s">
        <v>21</v>
      </c>
      <c r="I74" s="1">
        <v>3</v>
      </c>
      <c r="J74" s="110" t="str">
        <f>I74&amp;IF(OR(VALUE(RIGHT(I74,2))={11,12,13}),"th",IF(OR(VALUE(RIGHT(I74))={1,2,3}),CHOOSE(RIGHT(I74),"st","nd","rd"),"th"))</f>
        <v>3rd</v>
      </c>
      <c r="K74" s="107">
        <v>0.25</v>
      </c>
      <c r="L74" s="30">
        <v>3</v>
      </c>
      <c r="M74" s="28" t="s">
        <v>34</v>
      </c>
      <c r="N74" s="72"/>
      <c r="O74" s="95">
        <v>1</v>
      </c>
      <c r="P74" s="101">
        <v>0</v>
      </c>
      <c r="Q74" s="28"/>
      <c r="R74">
        <f t="shared" si="1"/>
        <v>0</v>
      </c>
    </row>
    <row r="75" spans="1:18" ht="15" customHeight="1" thickBot="1" x14ac:dyDescent="0.35">
      <c r="A75" s="82">
        <v>44893</v>
      </c>
      <c r="B75" s="28" t="s">
        <v>193</v>
      </c>
      <c r="C75" s="36" t="s">
        <v>194</v>
      </c>
      <c r="D75" s="107">
        <v>0.53333333333333333</v>
      </c>
      <c r="E75" s="28" t="s">
        <v>195</v>
      </c>
      <c r="F75" s="62" t="s">
        <v>24</v>
      </c>
      <c r="G75" s="68" t="s">
        <v>25</v>
      </c>
      <c r="H75" s="91" t="s">
        <v>21</v>
      </c>
      <c r="I75" s="1">
        <v>3</v>
      </c>
      <c r="J75" s="110" t="str">
        <f>I75&amp;IF(OR(VALUE(RIGHT(I75,2))={11,12,13}),"th",IF(OR(VALUE(RIGHT(I75))={1,2,3}),CHOOSE(RIGHT(I75),"st","nd","rd"),"th"))</f>
        <v>3rd</v>
      </c>
      <c r="K75" s="107">
        <v>0.25</v>
      </c>
      <c r="L75" s="30">
        <v>3</v>
      </c>
      <c r="M75" s="28" t="s">
        <v>34</v>
      </c>
      <c r="N75" s="72"/>
      <c r="O75" s="95">
        <v>1</v>
      </c>
      <c r="P75" s="101">
        <v>0.56999999999999995</v>
      </c>
      <c r="Q75" s="28">
        <v>1.57</v>
      </c>
      <c r="R75">
        <f t="shared" si="1"/>
        <v>1.5333333333333332</v>
      </c>
    </row>
    <row r="76" spans="1:18" ht="15" customHeight="1" thickBot="1" x14ac:dyDescent="0.35">
      <c r="A76" s="82">
        <v>44893</v>
      </c>
      <c r="B76" s="28" t="s">
        <v>196</v>
      </c>
      <c r="C76" s="36" t="s">
        <v>197</v>
      </c>
      <c r="D76" s="107">
        <v>35</v>
      </c>
      <c r="E76" s="28" t="s">
        <v>198</v>
      </c>
      <c r="F76" s="62" t="s">
        <v>88</v>
      </c>
      <c r="G76" s="66">
        <v>10</v>
      </c>
      <c r="H76" s="90" t="s">
        <v>39</v>
      </c>
      <c r="I76" s="1">
        <v>3</v>
      </c>
      <c r="J76" s="110" t="str">
        <f>I76&amp;IF(OR(VALUE(RIGHT(I76,2))={11,12,13}),"th",IF(OR(VALUE(RIGHT(I76))={1,2,3}),CHOOSE(RIGHT(I76),"st","nd","rd"),"th"))</f>
        <v>3rd</v>
      </c>
      <c r="K76" s="107">
        <v>0.25</v>
      </c>
      <c r="L76" s="30">
        <v>1</v>
      </c>
      <c r="M76" s="28" t="s">
        <v>45</v>
      </c>
      <c r="N76" s="72" t="s">
        <v>46</v>
      </c>
      <c r="O76" s="95">
        <v>1</v>
      </c>
      <c r="P76" s="101">
        <v>0</v>
      </c>
      <c r="Q76" s="28"/>
      <c r="R76">
        <f t="shared" si="1"/>
        <v>0</v>
      </c>
    </row>
    <row r="77" spans="1:18" ht="15" customHeight="1" thickBot="1" x14ac:dyDescent="0.35">
      <c r="A77" s="82">
        <v>44893</v>
      </c>
      <c r="B77" s="28" t="s">
        <v>199</v>
      </c>
      <c r="C77" s="34">
        <v>44609</v>
      </c>
      <c r="D77" s="107">
        <v>8.5</v>
      </c>
      <c r="E77" s="28" t="s">
        <v>180</v>
      </c>
      <c r="F77" s="62" t="s">
        <v>36</v>
      </c>
      <c r="G77" s="66">
        <v>10</v>
      </c>
      <c r="H77" s="90" t="s">
        <v>21</v>
      </c>
      <c r="I77" s="1">
        <v>3</v>
      </c>
      <c r="J77" s="110" t="str">
        <f>I77&amp;IF(OR(VALUE(RIGHT(I77,2))={11,12,13}),"th",IF(OR(VALUE(RIGHT(I77))={1,2,3}),CHOOSE(RIGHT(I77),"st","nd","rd"),"th"))</f>
        <v>3rd</v>
      </c>
      <c r="K77" s="107">
        <v>0.25</v>
      </c>
      <c r="L77" s="30">
        <v>2</v>
      </c>
      <c r="M77" s="28" t="s">
        <v>107</v>
      </c>
      <c r="N77" s="72" t="s">
        <v>46</v>
      </c>
      <c r="O77" s="95">
        <v>1</v>
      </c>
      <c r="P77" s="101">
        <v>0</v>
      </c>
      <c r="Q77" s="28"/>
      <c r="R77">
        <f t="shared" si="1"/>
        <v>0</v>
      </c>
    </row>
    <row r="78" spans="1:18" ht="15" customHeight="1" thickBot="1" x14ac:dyDescent="0.35">
      <c r="A78" s="82">
        <v>44893</v>
      </c>
      <c r="B78" s="28" t="s">
        <v>200</v>
      </c>
      <c r="C78" s="34">
        <v>44571</v>
      </c>
      <c r="D78" s="107">
        <v>10</v>
      </c>
      <c r="E78" s="28" t="s">
        <v>201</v>
      </c>
      <c r="F78" s="62" t="s">
        <v>48</v>
      </c>
      <c r="G78" s="66">
        <v>12</v>
      </c>
      <c r="H78" s="90" t="s">
        <v>21</v>
      </c>
      <c r="I78" s="1">
        <v>3</v>
      </c>
      <c r="J78" s="110" t="str">
        <f>I78&amp;IF(OR(VALUE(RIGHT(I78,2))={11,12,13}),"th",IF(OR(VALUE(RIGHT(I78))={1,2,3}),CHOOSE(RIGHT(I78),"st","nd","rd"),"th"))</f>
        <v>3rd</v>
      </c>
      <c r="K78" s="107">
        <v>0.25</v>
      </c>
      <c r="L78" s="30">
        <v>2</v>
      </c>
      <c r="M78" s="28" t="s">
        <v>107</v>
      </c>
      <c r="N78" s="72" t="s">
        <v>46</v>
      </c>
      <c r="O78" s="95">
        <v>1</v>
      </c>
      <c r="P78" s="101">
        <v>0</v>
      </c>
      <c r="Q78" s="28"/>
      <c r="R78">
        <f t="shared" si="1"/>
        <v>0</v>
      </c>
    </row>
    <row r="79" spans="1:18" ht="15" customHeight="1" thickBot="1" x14ac:dyDescent="0.35">
      <c r="A79" s="82">
        <v>44896</v>
      </c>
      <c r="B79" s="28" t="s">
        <v>202</v>
      </c>
      <c r="C79" s="34">
        <v>44566</v>
      </c>
      <c r="D79" s="107">
        <v>5</v>
      </c>
      <c r="E79" s="28" t="s">
        <v>203</v>
      </c>
      <c r="F79" s="62" t="s">
        <v>36</v>
      </c>
      <c r="G79" s="66">
        <v>7</v>
      </c>
      <c r="H79" s="90" t="s">
        <v>21</v>
      </c>
      <c r="I79" s="1">
        <v>3</v>
      </c>
      <c r="J79" s="110" t="str">
        <f>I79&amp;IF(OR(VALUE(RIGHT(I79,2))={11,12,13}),"th",IF(OR(VALUE(RIGHT(I79))={1,2,3}),CHOOSE(RIGHT(I79),"st","nd","rd"),"th"))</f>
        <v>3rd</v>
      </c>
      <c r="K79" s="107">
        <v>0.25</v>
      </c>
      <c r="L79" s="30">
        <v>1</v>
      </c>
      <c r="M79" s="28" t="s">
        <v>204</v>
      </c>
      <c r="N79" s="72" t="s">
        <v>166</v>
      </c>
      <c r="O79" s="95">
        <v>1</v>
      </c>
      <c r="P79" s="101">
        <v>0</v>
      </c>
      <c r="Q79" s="28"/>
      <c r="R79">
        <f t="shared" si="1"/>
        <v>0</v>
      </c>
    </row>
    <row r="80" spans="1:18" ht="15" customHeight="1" thickBot="1" x14ac:dyDescent="0.35">
      <c r="A80" s="82">
        <v>44896</v>
      </c>
      <c r="B80" s="28" t="s">
        <v>205</v>
      </c>
      <c r="C80" s="34">
        <v>44786</v>
      </c>
      <c r="D80" s="107">
        <v>1.625</v>
      </c>
      <c r="E80" s="28" t="s">
        <v>206</v>
      </c>
      <c r="F80" s="62" t="s">
        <v>24</v>
      </c>
      <c r="G80" s="68" t="s">
        <v>25</v>
      </c>
      <c r="H80" s="90" t="s">
        <v>21</v>
      </c>
      <c r="I80" s="1">
        <v>3</v>
      </c>
      <c r="J80" s="110" t="str">
        <f>I80&amp;IF(OR(VALUE(RIGHT(I80,2))={11,12,13}),"th",IF(OR(VALUE(RIGHT(I80))={1,2,3}),CHOOSE(RIGHT(I80),"st","nd","rd"),"th"))</f>
        <v>3rd</v>
      </c>
      <c r="K80" s="107">
        <v>0.25</v>
      </c>
      <c r="L80" s="30">
        <v>3</v>
      </c>
      <c r="M80" s="28" t="s">
        <v>204</v>
      </c>
      <c r="N80" s="72" t="s">
        <v>166</v>
      </c>
      <c r="O80" s="95">
        <v>1</v>
      </c>
      <c r="P80" s="101">
        <v>1.63</v>
      </c>
      <c r="Q80" s="28">
        <v>1.63</v>
      </c>
      <c r="R80">
        <f t="shared" si="1"/>
        <v>2.625</v>
      </c>
    </row>
    <row r="81" spans="1:19" ht="15" customHeight="1" thickBot="1" x14ac:dyDescent="0.35">
      <c r="A81" s="82">
        <v>44896</v>
      </c>
      <c r="B81" s="28" t="s">
        <v>207</v>
      </c>
      <c r="C81" s="34">
        <v>44656</v>
      </c>
      <c r="D81" s="107">
        <v>1.25</v>
      </c>
      <c r="E81" s="28" t="s">
        <v>208</v>
      </c>
      <c r="F81" s="62" t="s">
        <v>48</v>
      </c>
      <c r="G81" s="66">
        <v>4</v>
      </c>
      <c r="H81" s="90" t="s">
        <v>21</v>
      </c>
      <c r="I81" s="1">
        <v>3</v>
      </c>
      <c r="J81" s="110" t="str">
        <f>I81&amp;IF(OR(VALUE(RIGHT(I81,2))={11,12,13}),"th",IF(OR(VALUE(RIGHT(I81))={1,2,3}),CHOOSE(RIGHT(I81),"st","nd","rd"),"th"))</f>
        <v>3rd</v>
      </c>
      <c r="K81" s="107">
        <v>0.25</v>
      </c>
      <c r="L81" s="30">
        <v>2</v>
      </c>
      <c r="M81" s="28" t="s">
        <v>204</v>
      </c>
      <c r="N81" s="72" t="s">
        <v>166</v>
      </c>
      <c r="O81" s="95">
        <v>1</v>
      </c>
      <c r="P81" s="101">
        <v>0</v>
      </c>
      <c r="Q81" s="28"/>
      <c r="R81">
        <f t="shared" si="1"/>
        <v>0</v>
      </c>
    </row>
    <row r="82" spans="1:19" ht="15" customHeight="1" thickBot="1" x14ac:dyDescent="0.35">
      <c r="A82" s="82">
        <v>44896</v>
      </c>
      <c r="B82" s="28" t="s">
        <v>209</v>
      </c>
      <c r="C82" s="34">
        <v>44577</v>
      </c>
      <c r="D82" s="107">
        <v>16</v>
      </c>
      <c r="E82" s="28" t="s">
        <v>147</v>
      </c>
      <c r="F82" s="62" t="s">
        <v>76</v>
      </c>
      <c r="G82" s="66">
        <v>14</v>
      </c>
      <c r="H82" s="90" t="s">
        <v>21</v>
      </c>
      <c r="I82" s="1">
        <v>3</v>
      </c>
      <c r="J82" s="110" t="str">
        <f>I82&amp;IF(OR(VALUE(RIGHT(I82,2))={11,12,13}),"th",IF(OR(VALUE(RIGHT(I82))={1,2,3}),CHOOSE(RIGHT(I82),"st","nd","rd"),"th"))</f>
        <v>3rd</v>
      </c>
      <c r="K82" s="107">
        <v>0.25</v>
      </c>
      <c r="L82" s="30">
        <v>2</v>
      </c>
      <c r="M82" s="28" t="s">
        <v>210</v>
      </c>
      <c r="N82" s="72" t="s">
        <v>46</v>
      </c>
      <c r="O82" s="95">
        <v>1</v>
      </c>
      <c r="P82" s="101">
        <v>0</v>
      </c>
      <c r="Q82" s="28"/>
      <c r="R82">
        <f t="shared" si="1"/>
        <v>0</v>
      </c>
    </row>
    <row r="83" spans="1:19" ht="15" customHeight="1" thickBot="1" x14ac:dyDescent="0.35">
      <c r="A83" s="82">
        <v>44896</v>
      </c>
      <c r="B83" s="28" t="s">
        <v>211</v>
      </c>
      <c r="C83" s="33">
        <v>44570</v>
      </c>
      <c r="D83" s="107">
        <v>9</v>
      </c>
      <c r="E83" s="28" t="s">
        <v>141</v>
      </c>
      <c r="F83" s="62" t="s">
        <v>36</v>
      </c>
      <c r="G83" s="66">
        <v>8</v>
      </c>
      <c r="H83" s="91" t="s">
        <v>21</v>
      </c>
      <c r="I83" s="1">
        <v>3</v>
      </c>
      <c r="J83" s="110" t="str">
        <f>I83&amp;IF(OR(VALUE(RIGHT(I83,2))={11,12,13}),"th",IF(OR(VALUE(RIGHT(I83))={1,2,3}),CHOOSE(RIGHT(I83),"st","nd","rd"),"th"))</f>
        <v>3rd</v>
      </c>
      <c r="K83" s="107">
        <v>0.25</v>
      </c>
      <c r="L83" s="30">
        <v>1</v>
      </c>
      <c r="M83" s="28" t="s">
        <v>210</v>
      </c>
      <c r="N83" s="72" t="s">
        <v>46</v>
      </c>
      <c r="O83" s="95">
        <v>1</v>
      </c>
      <c r="P83" s="101">
        <v>0</v>
      </c>
      <c r="Q83" s="38"/>
      <c r="R83">
        <f t="shared" si="1"/>
        <v>0</v>
      </c>
      <c r="S83" s="38"/>
    </row>
    <row r="84" spans="1:19" ht="15" customHeight="1" thickBot="1" x14ac:dyDescent="0.35">
      <c r="A84" s="82">
        <v>44897</v>
      </c>
      <c r="B84" s="28" t="s">
        <v>212</v>
      </c>
      <c r="C84" s="33">
        <v>44563</v>
      </c>
      <c r="D84" s="107">
        <v>2</v>
      </c>
      <c r="E84" s="28" t="s">
        <v>203</v>
      </c>
      <c r="F84" s="62" t="s">
        <v>38</v>
      </c>
      <c r="G84" s="66">
        <v>2</v>
      </c>
      <c r="H84" s="91" t="s">
        <v>21</v>
      </c>
      <c r="I84" s="1">
        <v>3</v>
      </c>
      <c r="J84" s="110" t="str">
        <f>I84&amp;IF(OR(VALUE(RIGHT(I84,2))={11,12,13}),"th",IF(OR(VALUE(RIGHT(I84))={1,2,3}),CHOOSE(RIGHT(I84),"st","nd","rd"),"th"))</f>
        <v>3rd</v>
      </c>
      <c r="K84" s="107">
        <v>0.25</v>
      </c>
      <c r="L84" s="30">
        <v>2</v>
      </c>
      <c r="M84" s="28" t="s">
        <v>213</v>
      </c>
      <c r="N84" s="72" t="s">
        <v>166</v>
      </c>
      <c r="O84" s="95">
        <v>1</v>
      </c>
      <c r="P84" s="101">
        <v>0</v>
      </c>
      <c r="Q84" s="38"/>
      <c r="R84">
        <f t="shared" si="1"/>
        <v>0</v>
      </c>
      <c r="S84" s="38"/>
    </row>
    <row r="85" spans="1:19" ht="15" customHeight="1" thickBot="1" x14ac:dyDescent="0.35">
      <c r="A85" s="82">
        <v>44897</v>
      </c>
      <c r="B85" s="28" t="s">
        <v>214</v>
      </c>
      <c r="C85" s="33">
        <v>44570</v>
      </c>
      <c r="D85" s="107">
        <v>9</v>
      </c>
      <c r="E85" s="28" t="s">
        <v>188</v>
      </c>
      <c r="F85" s="62" t="s">
        <v>54</v>
      </c>
      <c r="G85" s="66">
        <v>7</v>
      </c>
      <c r="H85" s="91" t="s">
        <v>21</v>
      </c>
      <c r="I85" s="1">
        <v>3</v>
      </c>
      <c r="J85" s="110" t="str">
        <f>I85&amp;IF(OR(VALUE(RIGHT(I85,2))={11,12,13}),"th",IF(OR(VALUE(RIGHT(I85))={1,2,3}),CHOOSE(RIGHT(I85),"st","nd","rd"),"th"))</f>
        <v>3rd</v>
      </c>
      <c r="K85" s="107">
        <v>0.25</v>
      </c>
      <c r="L85" s="30">
        <v>2</v>
      </c>
      <c r="M85" s="28" t="s">
        <v>215</v>
      </c>
      <c r="N85" s="72" t="s">
        <v>166</v>
      </c>
      <c r="O85" s="95">
        <v>1</v>
      </c>
      <c r="P85" s="101">
        <v>0</v>
      </c>
      <c r="Q85" s="38"/>
      <c r="R85">
        <f t="shared" si="1"/>
        <v>0</v>
      </c>
      <c r="S85" s="38"/>
    </row>
    <row r="86" spans="1:19" ht="15" customHeight="1" thickBot="1" x14ac:dyDescent="0.35">
      <c r="A86" s="82">
        <v>44897</v>
      </c>
      <c r="B86" s="28" t="s">
        <v>216</v>
      </c>
      <c r="C86" s="33">
        <v>44607</v>
      </c>
      <c r="D86" s="107">
        <v>7.5</v>
      </c>
      <c r="E86" s="28" t="s">
        <v>75</v>
      </c>
      <c r="F86" s="62" t="s">
        <v>33</v>
      </c>
      <c r="G86" s="66" t="s">
        <v>20</v>
      </c>
      <c r="H86" s="91" t="s">
        <v>21</v>
      </c>
      <c r="I86" s="1">
        <v>3</v>
      </c>
      <c r="J86" s="110" t="str">
        <f>I86&amp;IF(OR(VALUE(RIGHT(I86,2))={11,12,13}),"th",IF(OR(VALUE(RIGHT(I86))={1,2,3}),CHOOSE(RIGHT(I86),"st","nd","rd"),"th"))</f>
        <v>3rd</v>
      </c>
      <c r="K86" s="107">
        <v>0.25</v>
      </c>
      <c r="L86" s="30">
        <v>2</v>
      </c>
      <c r="M86" s="28" t="s">
        <v>215</v>
      </c>
      <c r="N86" s="72" t="s">
        <v>166</v>
      </c>
      <c r="O86" s="97"/>
      <c r="P86" s="101">
        <v>0</v>
      </c>
      <c r="Q86" s="38"/>
      <c r="R86">
        <f t="shared" si="1"/>
        <v>0</v>
      </c>
      <c r="S86" s="38"/>
    </row>
    <row r="87" spans="1:19" ht="15" customHeight="1" thickBot="1" x14ac:dyDescent="0.35">
      <c r="A87" s="82">
        <v>44897</v>
      </c>
      <c r="B87" s="28" t="s">
        <v>217</v>
      </c>
      <c r="C87" s="33">
        <v>44603</v>
      </c>
      <c r="D87" s="107">
        <v>5.5</v>
      </c>
      <c r="E87" s="28" t="s">
        <v>218</v>
      </c>
      <c r="F87" s="62" t="s">
        <v>88</v>
      </c>
      <c r="G87" s="66">
        <v>14</v>
      </c>
      <c r="H87" s="91" t="s">
        <v>21</v>
      </c>
      <c r="I87" s="1">
        <v>3</v>
      </c>
      <c r="J87" s="110" t="str">
        <f>I87&amp;IF(OR(VALUE(RIGHT(I87,2))={11,12,13}),"th",IF(OR(VALUE(RIGHT(I87))={1,2,3}),CHOOSE(RIGHT(I87),"st","nd","rd"),"th"))</f>
        <v>3rd</v>
      </c>
      <c r="K87" s="107">
        <v>0.25</v>
      </c>
      <c r="L87" s="30">
        <v>2</v>
      </c>
      <c r="M87" s="28" t="s">
        <v>51</v>
      </c>
      <c r="N87" s="72" t="s">
        <v>46</v>
      </c>
      <c r="O87" s="95">
        <v>1</v>
      </c>
      <c r="P87" s="101">
        <v>0</v>
      </c>
      <c r="Q87" s="38"/>
      <c r="R87">
        <f t="shared" si="1"/>
        <v>0</v>
      </c>
      <c r="S87" s="38"/>
    </row>
    <row r="88" spans="1:19" ht="15" customHeight="1" thickBot="1" x14ac:dyDescent="0.35">
      <c r="A88" s="82">
        <v>44902</v>
      </c>
      <c r="B88" s="28" t="s">
        <v>219</v>
      </c>
      <c r="C88" s="33">
        <v>44569</v>
      </c>
      <c r="D88" s="107">
        <v>8</v>
      </c>
      <c r="E88" s="28" t="s">
        <v>220</v>
      </c>
      <c r="F88" s="62" t="s">
        <v>91</v>
      </c>
      <c r="G88" s="66">
        <v>7</v>
      </c>
      <c r="H88" s="91" t="s">
        <v>21</v>
      </c>
      <c r="I88" s="1">
        <v>3</v>
      </c>
      <c r="J88" s="110" t="str">
        <f>I88&amp;IF(OR(VALUE(RIGHT(I88,2))={11,12,13}),"th",IF(OR(VALUE(RIGHT(I88))={1,2,3}),CHOOSE(RIGHT(I88),"st","nd","rd"),"th"))</f>
        <v>3rd</v>
      </c>
      <c r="K88" s="107">
        <v>0.25</v>
      </c>
      <c r="L88" s="30">
        <v>2</v>
      </c>
      <c r="M88" s="28" t="s">
        <v>77</v>
      </c>
      <c r="N88" s="72"/>
      <c r="O88" s="95">
        <v>1</v>
      </c>
      <c r="P88" s="101">
        <v>0</v>
      </c>
      <c r="Q88" s="38"/>
      <c r="R88">
        <f t="shared" si="1"/>
        <v>0</v>
      </c>
      <c r="S88" s="38"/>
    </row>
    <row r="89" spans="1:19" ht="15" customHeight="1" thickBot="1" x14ac:dyDescent="0.35">
      <c r="A89" s="82">
        <v>44904</v>
      </c>
      <c r="B89" s="28" t="s">
        <v>221</v>
      </c>
      <c r="C89" s="33">
        <v>44599</v>
      </c>
      <c r="D89" s="107">
        <v>3.5</v>
      </c>
      <c r="E89" s="28" t="s">
        <v>222</v>
      </c>
      <c r="F89" s="62" t="s">
        <v>24</v>
      </c>
      <c r="G89" s="68" t="s">
        <v>25</v>
      </c>
      <c r="H89" s="91" t="s">
        <v>21</v>
      </c>
      <c r="I89" s="1">
        <v>3</v>
      </c>
      <c r="J89" s="110" t="str">
        <f>I89&amp;IF(OR(VALUE(RIGHT(I89,2))={11,12,13}),"th",IF(OR(VALUE(RIGHT(I89))={1,2,3}),CHOOSE(RIGHT(I89),"st","nd","rd"),"th"))</f>
        <v>3rd</v>
      </c>
      <c r="K89" s="107">
        <v>0.25</v>
      </c>
      <c r="L89" s="30">
        <v>2</v>
      </c>
      <c r="M89" s="28" t="s">
        <v>223</v>
      </c>
      <c r="N89" s="72" t="s">
        <v>224</v>
      </c>
      <c r="O89" s="95">
        <v>1</v>
      </c>
      <c r="P89" s="101">
        <v>3.5</v>
      </c>
      <c r="Q89" s="38">
        <v>4.5</v>
      </c>
      <c r="R89">
        <f t="shared" si="1"/>
        <v>4.5</v>
      </c>
      <c r="S89" s="38"/>
    </row>
    <row r="90" spans="1:19" ht="15" customHeight="1" thickBot="1" x14ac:dyDescent="0.35">
      <c r="A90" s="82">
        <v>44905</v>
      </c>
      <c r="B90" s="28" t="s">
        <v>225</v>
      </c>
      <c r="C90" s="33">
        <v>44565</v>
      </c>
      <c r="D90" s="107">
        <v>4</v>
      </c>
      <c r="E90" s="28" t="s">
        <v>226</v>
      </c>
      <c r="F90" s="62" t="s">
        <v>33</v>
      </c>
      <c r="G90" s="66" t="s">
        <v>20</v>
      </c>
      <c r="H90" s="91" t="s">
        <v>21</v>
      </c>
      <c r="I90" s="1">
        <v>3</v>
      </c>
      <c r="J90" s="110" t="str">
        <f>I90&amp;IF(OR(VALUE(RIGHT(I90,2))={11,12,13}),"th",IF(OR(VALUE(RIGHT(I90))={1,2,3}),CHOOSE(RIGHT(I90),"st","nd","rd"),"th"))</f>
        <v>3rd</v>
      </c>
      <c r="K90" s="107">
        <v>0.25</v>
      </c>
      <c r="L90" s="30">
        <v>2</v>
      </c>
      <c r="M90" s="28"/>
      <c r="N90" s="72"/>
      <c r="O90" s="97"/>
      <c r="P90" s="101"/>
      <c r="Q90" s="38"/>
      <c r="R90">
        <f t="shared" si="1"/>
        <v>0</v>
      </c>
      <c r="S90" s="38"/>
    </row>
    <row r="91" spans="1:19" ht="15" customHeight="1" thickBot="1" x14ac:dyDescent="0.35">
      <c r="A91" s="82">
        <v>44906</v>
      </c>
      <c r="B91" s="28" t="s">
        <v>227</v>
      </c>
      <c r="C91" s="33">
        <v>44743</v>
      </c>
      <c r="D91" s="107">
        <v>0.14285714285714279</v>
      </c>
      <c r="E91" s="28" t="s">
        <v>173</v>
      </c>
      <c r="F91" s="62" t="s">
        <v>24</v>
      </c>
      <c r="G91" s="68" t="s">
        <v>25</v>
      </c>
      <c r="H91" s="91" t="s">
        <v>21</v>
      </c>
      <c r="I91" s="1">
        <v>3</v>
      </c>
      <c r="J91" s="110" t="str">
        <f>I91&amp;IF(OR(VALUE(RIGHT(I91,2))={11,12,13}),"th",IF(OR(VALUE(RIGHT(I91))={1,2,3}),CHOOSE(RIGHT(I91),"st","nd","rd"),"th"))</f>
        <v>3rd</v>
      </c>
      <c r="K91" s="107">
        <v>0.25</v>
      </c>
      <c r="L91" s="30">
        <v>3</v>
      </c>
      <c r="M91" s="28" t="s">
        <v>228</v>
      </c>
      <c r="N91" s="72"/>
      <c r="O91" s="95">
        <v>1</v>
      </c>
      <c r="P91" s="101">
        <v>0.14000000000000001</v>
      </c>
      <c r="Q91" s="38">
        <v>1.1399999999999999</v>
      </c>
      <c r="R91">
        <f t="shared" si="1"/>
        <v>1.1428571428571428</v>
      </c>
    </row>
    <row r="92" spans="1:19" ht="15" customHeight="1" thickBot="1" x14ac:dyDescent="0.35">
      <c r="A92" s="82">
        <v>44907</v>
      </c>
      <c r="B92" s="28" t="s">
        <v>229</v>
      </c>
      <c r="C92" s="33">
        <v>44603</v>
      </c>
      <c r="D92" s="107">
        <v>5.5</v>
      </c>
      <c r="E92" s="28" t="s">
        <v>230</v>
      </c>
      <c r="F92" s="62" t="s">
        <v>30</v>
      </c>
      <c r="G92" s="66">
        <v>8</v>
      </c>
      <c r="H92" s="91" t="s">
        <v>21</v>
      </c>
      <c r="I92" s="1">
        <v>3</v>
      </c>
      <c r="J92" s="110" t="str">
        <f>I92&amp;IF(OR(VALUE(RIGHT(I92,2))={11,12,13}),"th",IF(OR(VALUE(RIGHT(I92))={1,2,3}),CHOOSE(RIGHT(I92),"st","nd","rd"),"th"))</f>
        <v>3rd</v>
      </c>
      <c r="K92" s="107">
        <v>0.25</v>
      </c>
      <c r="L92" s="30">
        <v>1</v>
      </c>
      <c r="M92" s="28" t="s">
        <v>107</v>
      </c>
      <c r="N92" s="72" t="s">
        <v>46</v>
      </c>
      <c r="O92" s="95">
        <v>1</v>
      </c>
      <c r="P92" s="101">
        <v>0</v>
      </c>
      <c r="Q92" s="38"/>
      <c r="R92">
        <f t="shared" si="1"/>
        <v>0</v>
      </c>
    </row>
    <row r="93" spans="1:19" ht="15" customHeight="1" thickBot="1" x14ac:dyDescent="0.35">
      <c r="A93" s="82">
        <v>44908</v>
      </c>
      <c r="B93" s="28" t="s">
        <v>231</v>
      </c>
      <c r="C93" s="33">
        <v>44660</v>
      </c>
      <c r="D93" s="107">
        <v>2.25</v>
      </c>
      <c r="E93" s="28" t="s">
        <v>232</v>
      </c>
      <c r="F93" s="62" t="s">
        <v>38</v>
      </c>
      <c r="G93" s="66">
        <v>12</v>
      </c>
      <c r="H93" s="91" t="s">
        <v>21</v>
      </c>
      <c r="I93" s="1">
        <v>3</v>
      </c>
      <c r="J93" s="110" t="str">
        <f>I93&amp;IF(OR(VALUE(RIGHT(I93,2))={11,12,13}),"th",IF(OR(VALUE(RIGHT(I93))={1,2,3}),CHOOSE(RIGHT(I93),"st","nd","rd"),"th"))</f>
        <v>3rd</v>
      </c>
      <c r="K93" s="107">
        <v>0.25</v>
      </c>
      <c r="L93" s="30">
        <v>3</v>
      </c>
      <c r="M93" s="28" t="s">
        <v>45</v>
      </c>
      <c r="N93" s="72" t="s">
        <v>46</v>
      </c>
      <c r="O93" s="95">
        <v>1</v>
      </c>
      <c r="P93" s="101">
        <v>0</v>
      </c>
      <c r="Q93" s="38"/>
      <c r="R93">
        <f t="shared" si="1"/>
        <v>0</v>
      </c>
    </row>
    <row r="94" spans="1:19" ht="15" customHeight="1" thickBot="1" x14ac:dyDescent="0.35">
      <c r="A94" s="82">
        <v>44908</v>
      </c>
      <c r="B94" s="28" t="s">
        <v>233</v>
      </c>
      <c r="C94" s="33">
        <v>44577</v>
      </c>
      <c r="D94" s="107">
        <v>16</v>
      </c>
      <c r="E94" s="28" t="s">
        <v>93</v>
      </c>
      <c r="F94" s="62" t="s">
        <v>30</v>
      </c>
      <c r="G94" s="66">
        <v>10</v>
      </c>
      <c r="H94" s="90" t="s">
        <v>39</v>
      </c>
      <c r="I94" s="1">
        <v>3</v>
      </c>
      <c r="J94" s="110" t="str">
        <f>I94&amp;IF(OR(VALUE(RIGHT(I94,2))={11,12,13}),"th",IF(OR(VALUE(RIGHT(I94))={1,2,3}),CHOOSE(RIGHT(I94),"st","nd","rd"),"th"))</f>
        <v>3rd</v>
      </c>
      <c r="K94" s="107">
        <v>0.25</v>
      </c>
      <c r="L94" s="30">
        <v>2</v>
      </c>
      <c r="M94" s="28" t="s">
        <v>45</v>
      </c>
      <c r="N94" s="72" t="s">
        <v>46</v>
      </c>
      <c r="O94" s="95">
        <v>1</v>
      </c>
      <c r="P94" s="101">
        <v>0</v>
      </c>
      <c r="Q94" s="38"/>
      <c r="R94">
        <f t="shared" si="1"/>
        <v>0</v>
      </c>
    </row>
    <row r="95" spans="1:19" ht="15" customHeight="1" thickBot="1" x14ac:dyDescent="0.35">
      <c r="A95" s="82">
        <v>44908</v>
      </c>
      <c r="B95" s="28" t="s">
        <v>234</v>
      </c>
      <c r="C95" s="36" t="s">
        <v>235</v>
      </c>
      <c r="D95" s="107">
        <v>66</v>
      </c>
      <c r="E95" s="28" t="s">
        <v>125</v>
      </c>
      <c r="F95" s="62" t="s">
        <v>73</v>
      </c>
      <c r="G95" s="66">
        <v>11</v>
      </c>
      <c r="H95" s="90" t="s">
        <v>21</v>
      </c>
      <c r="I95" s="1">
        <v>3</v>
      </c>
      <c r="J95" s="110" t="str">
        <f>I95&amp;IF(OR(VALUE(RIGHT(I95,2))={11,12,13}),"th",IF(OR(VALUE(RIGHT(I95))={1,2,3}),CHOOSE(RIGHT(I95),"st","nd","rd"),"th"))</f>
        <v>3rd</v>
      </c>
      <c r="K95" s="107">
        <v>0.25</v>
      </c>
      <c r="L95" s="30">
        <v>1</v>
      </c>
      <c r="M95" s="28" t="s">
        <v>107</v>
      </c>
      <c r="N95" s="72" t="s">
        <v>46</v>
      </c>
      <c r="O95" s="95">
        <v>1</v>
      </c>
      <c r="P95" s="101">
        <v>0</v>
      </c>
      <c r="Q95" s="38"/>
      <c r="R95">
        <f t="shared" si="1"/>
        <v>0</v>
      </c>
    </row>
    <row r="96" spans="1:19" ht="15" customHeight="1" thickBot="1" x14ac:dyDescent="0.35">
      <c r="A96" s="82">
        <v>44908</v>
      </c>
      <c r="B96" s="28" t="s">
        <v>236</v>
      </c>
      <c r="C96" s="33">
        <v>44577</v>
      </c>
      <c r="D96" s="107">
        <v>16</v>
      </c>
      <c r="E96" s="28" t="s">
        <v>237</v>
      </c>
      <c r="F96" s="62" t="s">
        <v>54</v>
      </c>
      <c r="G96" s="66">
        <v>13</v>
      </c>
      <c r="H96" s="90" t="s">
        <v>39</v>
      </c>
      <c r="I96" s="1">
        <v>3</v>
      </c>
      <c r="J96" s="110" t="str">
        <f>I96&amp;IF(OR(VALUE(RIGHT(I96,2))={11,12,13}),"th",IF(OR(VALUE(RIGHT(I96))={1,2,3}),CHOOSE(RIGHT(I96),"st","nd","rd"),"th"))</f>
        <v>3rd</v>
      </c>
      <c r="K96" s="107">
        <v>0.25</v>
      </c>
      <c r="L96" s="30">
        <v>1</v>
      </c>
      <c r="M96" s="28" t="s">
        <v>238</v>
      </c>
      <c r="N96" s="72" t="s">
        <v>46</v>
      </c>
      <c r="O96" s="95">
        <v>1</v>
      </c>
      <c r="P96" s="101">
        <v>0</v>
      </c>
      <c r="Q96" s="38"/>
      <c r="R96">
        <f t="shared" si="1"/>
        <v>0</v>
      </c>
    </row>
    <row r="97" spans="1:18" ht="15" customHeight="1" thickBot="1" x14ac:dyDescent="0.35">
      <c r="A97" s="82">
        <v>44910</v>
      </c>
      <c r="B97" s="28" t="s">
        <v>239</v>
      </c>
      <c r="C97" s="33">
        <v>44597</v>
      </c>
      <c r="D97" s="107">
        <v>2.5</v>
      </c>
      <c r="E97" s="28" t="s">
        <v>240</v>
      </c>
      <c r="F97" s="62" t="s">
        <v>48</v>
      </c>
      <c r="G97" s="66">
        <v>12</v>
      </c>
      <c r="H97" s="91" t="s">
        <v>21</v>
      </c>
      <c r="I97" s="1">
        <v>3</v>
      </c>
      <c r="J97" s="110" t="str">
        <f>I97&amp;IF(OR(VALUE(RIGHT(I97,2))={11,12,13}),"th",IF(OR(VALUE(RIGHT(I97))={1,2,3}),CHOOSE(RIGHT(I97),"st","nd","rd"),"th"))</f>
        <v>3rd</v>
      </c>
      <c r="K97" s="107">
        <v>0.25</v>
      </c>
      <c r="L97" s="30">
        <v>2</v>
      </c>
      <c r="M97" s="28" t="s">
        <v>162</v>
      </c>
      <c r="N97" s="72" t="s">
        <v>46</v>
      </c>
      <c r="O97" s="95">
        <v>1</v>
      </c>
      <c r="P97" s="101">
        <v>0</v>
      </c>
      <c r="Q97" s="38"/>
      <c r="R97">
        <f t="shared" si="1"/>
        <v>0</v>
      </c>
    </row>
    <row r="98" spans="1:18" ht="15" customHeight="1" thickBot="1" x14ac:dyDescent="0.35">
      <c r="A98" s="82">
        <v>44910</v>
      </c>
      <c r="B98" s="28" t="s">
        <v>241</v>
      </c>
      <c r="C98" s="33">
        <v>44573</v>
      </c>
      <c r="D98" s="107">
        <v>12</v>
      </c>
      <c r="E98" s="28" t="s">
        <v>242</v>
      </c>
      <c r="F98" s="62" t="s">
        <v>33</v>
      </c>
      <c r="G98" s="66" t="s">
        <v>20</v>
      </c>
      <c r="H98" s="91" t="s">
        <v>21</v>
      </c>
      <c r="I98" s="1">
        <v>3</v>
      </c>
      <c r="J98" s="110" t="str">
        <f>I98&amp;IF(OR(VALUE(RIGHT(I98,2))={11,12,13}),"th",IF(OR(VALUE(RIGHT(I98))={1,2,3}),CHOOSE(RIGHT(I98),"st","nd","rd"),"th"))</f>
        <v>3rd</v>
      </c>
      <c r="K98" s="107">
        <v>0.25</v>
      </c>
      <c r="L98" s="30">
        <v>2</v>
      </c>
      <c r="M98" s="28" t="s">
        <v>162</v>
      </c>
      <c r="N98" s="72" t="s">
        <v>46</v>
      </c>
      <c r="O98" s="97"/>
      <c r="P98" s="101">
        <v>0</v>
      </c>
      <c r="Q98" s="38"/>
      <c r="R98">
        <f t="shared" si="1"/>
        <v>0</v>
      </c>
    </row>
    <row r="99" spans="1:18" ht="15" customHeight="1" thickBot="1" x14ac:dyDescent="0.35">
      <c r="A99" s="82">
        <v>44911</v>
      </c>
      <c r="B99" s="28" t="s">
        <v>243</v>
      </c>
      <c r="C99" s="33">
        <v>44581</v>
      </c>
      <c r="D99" s="107">
        <v>20</v>
      </c>
      <c r="E99" s="28" t="s">
        <v>244</v>
      </c>
      <c r="F99" s="62" t="s">
        <v>54</v>
      </c>
      <c r="G99" s="66">
        <v>9</v>
      </c>
      <c r="H99" s="90" t="s">
        <v>39</v>
      </c>
      <c r="I99" s="1">
        <v>3</v>
      </c>
      <c r="J99" s="110" t="str">
        <f>I99&amp;IF(OR(VALUE(RIGHT(I99,2))={11,12,13}),"th",IF(OR(VALUE(RIGHT(I99))={1,2,3}),CHOOSE(RIGHT(I99),"st","nd","rd"),"th"))</f>
        <v>3rd</v>
      </c>
      <c r="K99" s="107">
        <v>0.25</v>
      </c>
      <c r="L99" s="30">
        <v>1</v>
      </c>
      <c r="M99" s="28" t="s">
        <v>162</v>
      </c>
      <c r="N99" s="72" t="s">
        <v>46</v>
      </c>
      <c r="O99" s="95">
        <v>1</v>
      </c>
      <c r="P99" s="101">
        <v>0</v>
      </c>
      <c r="Q99" s="38"/>
      <c r="R99">
        <f t="shared" si="1"/>
        <v>0</v>
      </c>
    </row>
    <row r="100" spans="1:18" ht="15" customHeight="1" thickBot="1" x14ac:dyDescent="0.35">
      <c r="A100" s="82">
        <v>44911</v>
      </c>
      <c r="B100" s="28" t="s">
        <v>245</v>
      </c>
      <c r="C100" s="33">
        <v>44845</v>
      </c>
      <c r="D100" s="107">
        <v>1.1000000000000001</v>
      </c>
      <c r="E100" s="28" t="s">
        <v>232</v>
      </c>
      <c r="F100" s="62" t="s">
        <v>24</v>
      </c>
      <c r="G100" s="68" t="s">
        <v>25</v>
      </c>
      <c r="H100" s="90" t="s">
        <v>21</v>
      </c>
      <c r="I100" s="1">
        <v>3</v>
      </c>
      <c r="J100" s="110" t="str">
        <f>I100&amp;IF(OR(VALUE(RIGHT(I100,2))={11,12,13}),"th",IF(OR(VALUE(RIGHT(I100))={1,2,3}),CHOOSE(RIGHT(I100),"st","nd","rd"),"th"))</f>
        <v>3rd</v>
      </c>
      <c r="K100" s="107">
        <v>0.25</v>
      </c>
      <c r="L100" s="30">
        <v>3</v>
      </c>
      <c r="M100" s="28" t="s">
        <v>162</v>
      </c>
      <c r="N100" s="72" t="s">
        <v>46</v>
      </c>
      <c r="O100" s="95">
        <v>1</v>
      </c>
      <c r="P100" s="101">
        <v>1.1000000000000001</v>
      </c>
      <c r="Q100" s="38">
        <v>2.1</v>
      </c>
      <c r="R100">
        <f t="shared" si="1"/>
        <v>2.1</v>
      </c>
    </row>
    <row r="101" spans="1:18" ht="15" customHeight="1" thickBot="1" x14ac:dyDescent="0.35">
      <c r="A101" s="82">
        <v>44914</v>
      </c>
      <c r="B101" s="28" t="s">
        <v>246</v>
      </c>
      <c r="C101" s="33">
        <v>44683</v>
      </c>
      <c r="D101" s="107">
        <v>0.4</v>
      </c>
      <c r="E101" s="28" t="s">
        <v>247</v>
      </c>
      <c r="F101" s="62" t="s">
        <v>36</v>
      </c>
      <c r="G101" s="66">
        <v>6</v>
      </c>
      <c r="H101" s="90" t="s">
        <v>21</v>
      </c>
      <c r="I101" s="1">
        <v>3</v>
      </c>
      <c r="J101" s="110" t="str">
        <f>I101&amp;IF(OR(VALUE(RIGHT(I101,2))={11,12,13}),"th",IF(OR(VALUE(RIGHT(I101))={1,2,3}),CHOOSE(RIGHT(I101),"st","nd","rd"),"th"))</f>
        <v>3rd</v>
      </c>
      <c r="K101" s="107">
        <v>0.25</v>
      </c>
      <c r="L101" s="30">
        <v>3</v>
      </c>
      <c r="M101" s="28" t="s">
        <v>238</v>
      </c>
      <c r="N101" s="72" t="s">
        <v>46</v>
      </c>
      <c r="O101" s="95">
        <v>1</v>
      </c>
      <c r="P101" s="101">
        <v>0</v>
      </c>
      <c r="Q101" s="38"/>
      <c r="R101">
        <f t="shared" si="1"/>
        <v>0</v>
      </c>
    </row>
    <row r="102" spans="1:18" ht="15" customHeight="1" thickBot="1" x14ac:dyDescent="0.35">
      <c r="A102" s="82">
        <v>44914</v>
      </c>
      <c r="B102" s="28" t="s">
        <v>248</v>
      </c>
      <c r="C102" s="33">
        <v>44583</v>
      </c>
      <c r="D102" s="107">
        <v>22</v>
      </c>
      <c r="E102" s="28" t="s">
        <v>249</v>
      </c>
      <c r="F102" s="62" t="s">
        <v>91</v>
      </c>
      <c r="G102" s="66">
        <v>5</v>
      </c>
      <c r="H102" s="90" t="s">
        <v>39</v>
      </c>
      <c r="I102" s="1">
        <v>3</v>
      </c>
      <c r="J102" s="110" t="str">
        <f>I102&amp;IF(OR(VALUE(RIGHT(I102,2))={11,12,13}),"th",IF(OR(VALUE(RIGHT(I102))={1,2,3}),CHOOSE(RIGHT(I102),"st","nd","rd"),"th"))</f>
        <v>3rd</v>
      </c>
      <c r="K102" s="107">
        <v>0.25</v>
      </c>
      <c r="L102" s="30">
        <v>1</v>
      </c>
      <c r="M102" s="28" t="s">
        <v>238</v>
      </c>
      <c r="N102" s="72" t="s">
        <v>46</v>
      </c>
      <c r="O102" s="95">
        <v>1</v>
      </c>
      <c r="P102" s="101">
        <v>0</v>
      </c>
      <c r="Q102" s="38"/>
      <c r="R102">
        <f t="shared" si="1"/>
        <v>0</v>
      </c>
    </row>
    <row r="103" spans="1:18" ht="15" customHeight="1" thickBot="1" x14ac:dyDescent="0.35">
      <c r="A103" s="82">
        <v>44914</v>
      </c>
      <c r="B103" s="28" t="s">
        <v>250</v>
      </c>
      <c r="C103" s="33">
        <v>44565</v>
      </c>
      <c r="D103" s="107">
        <v>4</v>
      </c>
      <c r="E103" s="28" t="s">
        <v>157</v>
      </c>
      <c r="F103" s="62" t="s">
        <v>24</v>
      </c>
      <c r="G103" s="68" t="s">
        <v>25</v>
      </c>
      <c r="H103" s="90" t="s">
        <v>21</v>
      </c>
      <c r="I103" s="1">
        <v>3</v>
      </c>
      <c r="J103" s="110" t="str">
        <f>I103&amp;IF(OR(VALUE(RIGHT(I103,2))={11,12,13}),"th",IF(OR(VALUE(RIGHT(I103))={1,2,3}),CHOOSE(RIGHT(I103),"st","nd","rd"),"th"))</f>
        <v>3rd</v>
      </c>
      <c r="K103" s="107">
        <v>0.25</v>
      </c>
      <c r="L103" s="30">
        <v>2</v>
      </c>
      <c r="M103" s="28" t="s">
        <v>238</v>
      </c>
      <c r="N103" s="72" t="s">
        <v>46</v>
      </c>
      <c r="O103" s="95">
        <v>1</v>
      </c>
      <c r="P103" s="101">
        <v>4</v>
      </c>
      <c r="Q103" s="38">
        <v>5</v>
      </c>
      <c r="R103">
        <f t="shared" si="1"/>
        <v>5</v>
      </c>
    </row>
    <row r="104" spans="1:18" ht="15" customHeight="1" thickBot="1" x14ac:dyDescent="0.35">
      <c r="A104" s="82">
        <v>44915</v>
      </c>
      <c r="B104" s="28" t="s">
        <v>225</v>
      </c>
      <c r="C104" s="33">
        <v>44662</v>
      </c>
      <c r="D104" s="107">
        <v>2.75</v>
      </c>
      <c r="E104" s="28" t="s">
        <v>251</v>
      </c>
      <c r="F104" s="62" t="s">
        <v>129</v>
      </c>
      <c r="G104" s="66">
        <v>11</v>
      </c>
      <c r="H104" s="90" t="s">
        <v>21</v>
      </c>
      <c r="I104" s="1">
        <v>3</v>
      </c>
      <c r="J104" s="110" t="str">
        <f>I104&amp;IF(OR(VALUE(RIGHT(I104,2))={11,12,13}),"th",IF(OR(VALUE(RIGHT(I104))={1,2,3}),CHOOSE(RIGHT(I104),"st","nd","rd"),"th"))</f>
        <v>3rd</v>
      </c>
      <c r="K104" s="107">
        <v>0.25</v>
      </c>
      <c r="L104" s="30">
        <v>2</v>
      </c>
      <c r="M104" s="28" t="s">
        <v>51</v>
      </c>
      <c r="N104" s="72" t="s">
        <v>46</v>
      </c>
      <c r="O104" s="95">
        <v>1</v>
      </c>
      <c r="P104" s="101">
        <v>0</v>
      </c>
      <c r="Q104" s="38"/>
      <c r="R104">
        <f t="shared" si="1"/>
        <v>0</v>
      </c>
    </row>
    <row r="105" spans="1:18" ht="15" customHeight="1" thickBot="1" x14ac:dyDescent="0.35">
      <c r="A105" s="82">
        <v>44915</v>
      </c>
      <c r="B105" s="28" t="s">
        <v>252</v>
      </c>
      <c r="C105" s="33">
        <v>44607</v>
      </c>
      <c r="D105" s="107">
        <v>7.5</v>
      </c>
      <c r="E105" s="28" t="s">
        <v>253</v>
      </c>
      <c r="F105" s="62" t="s">
        <v>38</v>
      </c>
      <c r="G105" s="66">
        <v>7</v>
      </c>
      <c r="H105" s="90" t="s">
        <v>21</v>
      </c>
      <c r="I105" s="1">
        <v>3</v>
      </c>
      <c r="J105" s="110" t="str">
        <f>I105&amp;IF(OR(VALUE(RIGHT(I105,2))={11,12,13}),"th",IF(OR(VALUE(RIGHT(I105))={1,2,3}),CHOOSE(RIGHT(I105),"st","nd","rd"),"th"))</f>
        <v>3rd</v>
      </c>
      <c r="K105" s="107">
        <v>0.25</v>
      </c>
      <c r="L105" s="30">
        <v>2</v>
      </c>
      <c r="M105" s="28" t="s">
        <v>51</v>
      </c>
      <c r="N105" s="72" t="s">
        <v>46</v>
      </c>
      <c r="O105" s="95">
        <v>1</v>
      </c>
      <c r="P105" s="101">
        <v>0</v>
      </c>
      <c r="Q105" s="38"/>
      <c r="R105">
        <f t="shared" si="1"/>
        <v>0</v>
      </c>
    </row>
    <row r="106" spans="1:18" ht="15" customHeight="1" thickBot="1" x14ac:dyDescent="0.35">
      <c r="A106" s="82">
        <v>44915</v>
      </c>
      <c r="B106" s="28" t="s">
        <v>254</v>
      </c>
      <c r="C106" s="33">
        <v>44568</v>
      </c>
      <c r="D106" s="107">
        <v>7</v>
      </c>
      <c r="E106" s="28" t="s">
        <v>203</v>
      </c>
      <c r="F106" s="62" t="s">
        <v>38</v>
      </c>
      <c r="G106" s="66">
        <v>14</v>
      </c>
      <c r="H106" s="90" t="s">
        <v>21</v>
      </c>
      <c r="I106" s="1">
        <v>3</v>
      </c>
      <c r="J106" s="110" t="str">
        <f>I106&amp;IF(OR(VALUE(RIGHT(I106,2))={11,12,13}),"th",IF(OR(VALUE(RIGHT(I106))={1,2,3}),CHOOSE(RIGHT(I106),"st","nd","rd"),"th"))</f>
        <v>3rd</v>
      </c>
      <c r="K106" s="107">
        <v>0.25</v>
      </c>
      <c r="L106" s="30">
        <v>2</v>
      </c>
      <c r="M106" s="28" t="s">
        <v>255</v>
      </c>
      <c r="N106" s="72" t="s">
        <v>166</v>
      </c>
      <c r="O106" s="95">
        <v>1</v>
      </c>
      <c r="P106" s="101">
        <v>0</v>
      </c>
      <c r="Q106" s="38"/>
      <c r="R106">
        <f t="shared" si="1"/>
        <v>0</v>
      </c>
    </row>
    <row r="107" spans="1:18" ht="15" customHeight="1" thickBot="1" x14ac:dyDescent="0.35">
      <c r="A107" s="82">
        <v>44916</v>
      </c>
      <c r="B107" s="28" t="s">
        <v>256</v>
      </c>
      <c r="C107" s="28" t="s">
        <v>186</v>
      </c>
      <c r="D107" s="107">
        <v>3.333333333333333</v>
      </c>
      <c r="E107" s="28" t="s">
        <v>257</v>
      </c>
      <c r="F107" s="62" t="s">
        <v>258</v>
      </c>
      <c r="G107" s="66" t="s">
        <v>20</v>
      </c>
      <c r="H107" s="90" t="s">
        <v>21</v>
      </c>
      <c r="I107" s="1">
        <v>3</v>
      </c>
      <c r="J107" s="110" t="str">
        <f>I107&amp;IF(OR(VALUE(RIGHT(I107,2))={11,12,13}),"th",IF(OR(VALUE(RIGHT(I107))={1,2,3}),CHOOSE(RIGHT(I107),"st","nd","rd"),"th"))</f>
        <v>3rd</v>
      </c>
      <c r="K107" s="107">
        <v>0.25</v>
      </c>
      <c r="L107" s="30">
        <v>2</v>
      </c>
      <c r="M107" s="28" t="s">
        <v>107</v>
      </c>
      <c r="N107" s="72" t="s">
        <v>166</v>
      </c>
      <c r="O107" s="95">
        <v>1</v>
      </c>
      <c r="P107" s="101">
        <v>0</v>
      </c>
      <c r="Q107" s="38"/>
      <c r="R107">
        <f t="shared" si="1"/>
        <v>0</v>
      </c>
    </row>
    <row r="108" spans="1:18" ht="15" customHeight="1" thickBot="1" x14ac:dyDescent="0.35">
      <c r="A108" s="82">
        <v>44917</v>
      </c>
      <c r="B108" s="28" t="s">
        <v>259</v>
      </c>
      <c r="C108" s="33">
        <v>44687</v>
      </c>
      <c r="D108" s="107">
        <v>1.2</v>
      </c>
      <c r="E108" s="28" t="s">
        <v>170</v>
      </c>
      <c r="F108" s="62" t="s">
        <v>38</v>
      </c>
      <c r="G108" s="66">
        <v>14</v>
      </c>
      <c r="H108" s="90" t="s">
        <v>21</v>
      </c>
      <c r="I108" s="1">
        <v>3</v>
      </c>
      <c r="J108" s="110" t="str">
        <f>I108&amp;IF(OR(VALUE(RIGHT(I108,2))={11,12,13}),"th",IF(OR(VALUE(RIGHT(I108))={1,2,3}),CHOOSE(RIGHT(I108),"st","nd","rd"),"th"))</f>
        <v>3rd</v>
      </c>
      <c r="K108" s="107">
        <v>0.25</v>
      </c>
      <c r="L108" s="30">
        <v>3</v>
      </c>
      <c r="M108" s="28" t="s">
        <v>260</v>
      </c>
      <c r="N108" s="72" t="s">
        <v>166</v>
      </c>
      <c r="O108" s="95">
        <v>1</v>
      </c>
      <c r="P108" s="101">
        <v>0</v>
      </c>
      <c r="Q108" s="38"/>
      <c r="R108">
        <f t="shared" si="1"/>
        <v>0</v>
      </c>
    </row>
    <row r="109" spans="1:18" ht="15" customHeight="1" thickBot="1" x14ac:dyDescent="0.35">
      <c r="A109" s="82">
        <v>44917</v>
      </c>
      <c r="B109" s="28" t="s">
        <v>261</v>
      </c>
      <c r="C109" s="33"/>
      <c r="D109" s="107">
        <v>0</v>
      </c>
      <c r="E109" s="28"/>
      <c r="F109" s="62" t="s">
        <v>33</v>
      </c>
      <c r="G109" s="66" t="s">
        <v>20</v>
      </c>
      <c r="H109" s="90" t="s">
        <v>21</v>
      </c>
      <c r="I109" s="1">
        <v>3</v>
      </c>
      <c r="J109" s="110" t="str">
        <f>I109&amp;IF(OR(VALUE(RIGHT(I109,2))={11,12,13}),"th",IF(OR(VALUE(RIGHT(I109))={1,2,3}),CHOOSE(RIGHT(I109),"st","nd","rd"),"th"))</f>
        <v>3rd</v>
      </c>
      <c r="K109" s="107">
        <v>0.25</v>
      </c>
      <c r="L109" s="30"/>
      <c r="M109" s="28"/>
      <c r="N109" s="72"/>
      <c r="O109" s="97"/>
      <c r="P109" s="101"/>
      <c r="Q109" s="38"/>
      <c r="R109">
        <f t="shared" si="1"/>
        <v>0</v>
      </c>
    </row>
    <row r="110" spans="1:18" ht="15" customHeight="1" thickBot="1" x14ac:dyDescent="0.35">
      <c r="A110" s="82">
        <v>44917</v>
      </c>
      <c r="B110" s="28" t="s">
        <v>262</v>
      </c>
      <c r="C110" s="33">
        <v>44589</v>
      </c>
      <c r="D110" s="107">
        <v>28</v>
      </c>
      <c r="E110" s="28" t="s">
        <v>195</v>
      </c>
      <c r="F110" s="62" t="s">
        <v>73</v>
      </c>
      <c r="G110" s="66">
        <v>14</v>
      </c>
      <c r="H110" s="90" t="s">
        <v>21</v>
      </c>
      <c r="I110" s="1">
        <v>3</v>
      </c>
      <c r="J110" s="110" t="str">
        <f>I110&amp;IF(OR(VALUE(RIGHT(I110,2))={11,12,13}),"th",IF(OR(VALUE(RIGHT(I110))={1,2,3}),CHOOSE(RIGHT(I110),"st","nd","rd"),"th"))</f>
        <v>3rd</v>
      </c>
      <c r="K110" s="107">
        <v>0.25</v>
      </c>
      <c r="L110" s="30">
        <v>1</v>
      </c>
      <c r="M110" s="28" t="s">
        <v>263</v>
      </c>
      <c r="N110" s="72" t="s">
        <v>166</v>
      </c>
      <c r="O110" s="95">
        <v>1</v>
      </c>
      <c r="P110" s="101">
        <v>0</v>
      </c>
      <c r="Q110" s="38"/>
      <c r="R110">
        <f t="shared" si="1"/>
        <v>0</v>
      </c>
    </row>
    <row r="111" spans="1:18" ht="15" customHeight="1" thickBot="1" x14ac:dyDescent="0.35">
      <c r="A111" s="82">
        <v>44921</v>
      </c>
      <c r="B111" s="28" t="s">
        <v>264</v>
      </c>
      <c r="C111" s="33">
        <v>44597</v>
      </c>
      <c r="D111" s="107">
        <v>2.5</v>
      </c>
      <c r="E111" s="28" t="s">
        <v>247</v>
      </c>
      <c r="F111" s="62" t="s">
        <v>258</v>
      </c>
      <c r="G111" s="66" t="s">
        <v>20</v>
      </c>
      <c r="H111" s="90" t="s">
        <v>21</v>
      </c>
      <c r="I111" s="1">
        <v>3</v>
      </c>
      <c r="J111" s="110" t="str">
        <f>I111&amp;IF(OR(VALUE(RIGHT(I111,2))={11,12,13}),"th",IF(OR(VALUE(RIGHT(I111))={1,2,3}),CHOOSE(RIGHT(I111),"st","nd","rd"),"th"))</f>
        <v>3rd</v>
      </c>
      <c r="K111" s="107">
        <v>0.25</v>
      </c>
      <c r="L111" s="30">
        <v>2</v>
      </c>
      <c r="M111" s="28" t="s">
        <v>238</v>
      </c>
      <c r="N111" s="72" t="s">
        <v>166</v>
      </c>
      <c r="O111" s="95">
        <v>1</v>
      </c>
      <c r="P111" s="101">
        <v>0</v>
      </c>
      <c r="Q111" s="38"/>
      <c r="R111">
        <f t="shared" si="1"/>
        <v>0</v>
      </c>
    </row>
    <row r="112" spans="1:18" ht="15" customHeight="1" thickBot="1" x14ac:dyDescent="0.35">
      <c r="A112" s="82">
        <v>44921</v>
      </c>
      <c r="B112" s="28" t="s">
        <v>265</v>
      </c>
      <c r="C112" s="33">
        <v>44573</v>
      </c>
      <c r="D112" s="107">
        <v>12</v>
      </c>
      <c r="E112" s="28" t="s">
        <v>244</v>
      </c>
      <c r="F112" s="62" t="s">
        <v>54</v>
      </c>
      <c r="G112" s="66">
        <v>11</v>
      </c>
      <c r="H112" s="90" t="s">
        <v>21</v>
      </c>
      <c r="I112" s="1">
        <v>3</v>
      </c>
      <c r="J112" s="110" t="str">
        <f>I112&amp;IF(OR(VALUE(RIGHT(I112,2))={11,12,13}),"th",IF(OR(VALUE(RIGHT(I112))={1,2,3}),CHOOSE(RIGHT(I112),"st","nd","rd"),"th"))</f>
        <v>3rd</v>
      </c>
      <c r="K112" s="107">
        <v>0.25</v>
      </c>
      <c r="L112" s="30">
        <v>2</v>
      </c>
      <c r="M112" s="28" t="s">
        <v>51</v>
      </c>
      <c r="N112" s="72" t="s">
        <v>166</v>
      </c>
      <c r="O112" s="95">
        <v>1</v>
      </c>
      <c r="P112" s="101">
        <v>0</v>
      </c>
      <c r="Q112" s="38"/>
      <c r="R112">
        <f t="shared" si="1"/>
        <v>0</v>
      </c>
    </row>
    <row r="113" spans="1:19" ht="15" customHeight="1" thickBot="1" x14ac:dyDescent="0.35">
      <c r="A113" s="82">
        <v>44921</v>
      </c>
      <c r="B113" s="28" t="s">
        <v>266</v>
      </c>
      <c r="C113" s="33">
        <v>44581</v>
      </c>
      <c r="D113" s="107">
        <v>20</v>
      </c>
      <c r="E113" s="28" t="s">
        <v>267</v>
      </c>
      <c r="F113" s="62" t="s">
        <v>54</v>
      </c>
      <c r="G113" s="66">
        <v>11</v>
      </c>
      <c r="H113" s="90" t="s">
        <v>21</v>
      </c>
      <c r="I113" s="1">
        <v>3</v>
      </c>
      <c r="J113" s="110" t="str">
        <f>I113&amp;IF(OR(VALUE(RIGHT(I113,2))={11,12,13}),"th",IF(OR(VALUE(RIGHT(I113))={1,2,3}),CHOOSE(RIGHT(I113),"st","nd","rd"),"th"))</f>
        <v>3rd</v>
      </c>
      <c r="K113" s="107">
        <v>0.25</v>
      </c>
      <c r="L113" s="30">
        <v>1</v>
      </c>
      <c r="M113" s="28" t="s">
        <v>165</v>
      </c>
      <c r="N113" s="72" t="s">
        <v>166</v>
      </c>
      <c r="O113" s="95">
        <v>1</v>
      </c>
      <c r="P113" s="101">
        <v>0</v>
      </c>
      <c r="Q113" s="38"/>
      <c r="R113">
        <f t="shared" si="1"/>
        <v>0</v>
      </c>
    </row>
    <row r="114" spans="1:19" ht="15" customHeight="1" thickBot="1" x14ac:dyDescent="0.35">
      <c r="A114" s="82">
        <v>44921</v>
      </c>
      <c r="B114" s="28" t="s">
        <v>268</v>
      </c>
      <c r="C114" s="33">
        <v>44774</v>
      </c>
      <c r="D114" s="107">
        <v>0.125</v>
      </c>
      <c r="E114" s="28" t="s">
        <v>269</v>
      </c>
      <c r="F114" s="62" t="s">
        <v>24</v>
      </c>
      <c r="G114" s="68" t="s">
        <v>25</v>
      </c>
      <c r="H114" s="90" t="s">
        <v>21</v>
      </c>
      <c r="I114" s="1">
        <v>3</v>
      </c>
      <c r="J114" s="110" t="str">
        <f>I114&amp;IF(OR(VALUE(RIGHT(I114,2))={11,12,13}),"th",IF(OR(VALUE(RIGHT(I114))={1,2,3}),CHOOSE(RIGHT(I114),"st","nd","rd"),"th"))</f>
        <v>3rd</v>
      </c>
      <c r="K114" s="107">
        <v>0.25</v>
      </c>
      <c r="L114" s="30">
        <v>3</v>
      </c>
      <c r="M114" s="28" t="s">
        <v>238</v>
      </c>
      <c r="N114" s="72" t="s">
        <v>166</v>
      </c>
      <c r="O114" s="95">
        <v>1</v>
      </c>
      <c r="P114" s="101">
        <v>0.13</v>
      </c>
      <c r="Q114" s="38">
        <v>1.1299999999999999</v>
      </c>
      <c r="R114">
        <f t="shared" si="1"/>
        <v>1.125</v>
      </c>
    </row>
    <row r="115" spans="1:19" ht="15" customHeight="1" thickBot="1" x14ac:dyDescent="0.35">
      <c r="A115" s="82">
        <v>44921</v>
      </c>
      <c r="B115" s="28" t="s">
        <v>270</v>
      </c>
      <c r="C115" s="33"/>
      <c r="D115" s="107">
        <v>0</v>
      </c>
      <c r="E115" s="28"/>
      <c r="F115" s="62" t="s">
        <v>33</v>
      </c>
      <c r="G115" s="66" t="s">
        <v>20</v>
      </c>
      <c r="H115" s="90" t="s">
        <v>21</v>
      </c>
      <c r="I115" s="1">
        <v>3</v>
      </c>
      <c r="J115" s="110" t="str">
        <f>I115&amp;IF(OR(VALUE(RIGHT(I115,2))={11,12,13}),"th",IF(OR(VALUE(RIGHT(I115))={1,2,3}),CHOOSE(RIGHT(I115),"st","nd","rd"),"th"))</f>
        <v>3rd</v>
      </c>
      <c r="K115" s="107">
        <v>0.25</v>
      </c>
      <c r="L115" s="30"/>
      <c r="M115" s="28"/>
      <c r="N115" s="72"/>
      <c r="O115" s="97"/>
      <c r="P115" s="101">
        <v>0</v>
      </c>
      <c r="Q115" s="38"/>
      <c r="R115">
        <f t="shared" si="1"/>
        <v>0</v>
      </c>
    </row>
    <row r="116" spans="1:19" ht="15" customHeight="1" thickBot="1" x14ac:dyDescent="0.35">
      <c r="A116" s="82">
        <v>44921</v>
      </c>
      <c r="B116" s="28" t="s">
        <v>271</v>
      </c>
      <c r="C116" s="33"/>
      <c r="D116" s="107">
        <v>0</v>
      </c>
      <c r="E116" s="28"/>
      <c r="F116" s="62" t="s">
        <v>33</v>
      </c>
      <c r="G116" s="66" t="s">
        <v>20</v>
      </c>
      <c r="H116" s="90" t="s">
        <v>21</v>
      </c>
      <c r="I116" s="1">
        <v>3</v>
      </c>
      <c r="J116" s="110" t="str">
        <f>I116&amp;IF(OR(VALUE(RIGHT(I116,2))={11,12,13}),"th",IF(OR(VALUE(RIGHT(I116))={1,2,3}),CHOOSE(RIGHT(I116),"st","nd","rd"),"th"))</f>
        <v>3rd</v>
      </c>
      <c r="K116" s="107">
        <v>0.25</v>
      </c>
      <c r="L116" s="30"/>
      <c r="M116" s="28"/>
      <c r="N116" s="72"/>
      <c r="O116" s="97"/>
      <c r="P116" s="101">
        <v>0</v>
      </c>
      <c r="Q116" s="38"/>
      <c r="R116">
        <f t="shared" si="1"/>
        <v>0</v>
      </c>
    </row>
    <row r="117" spans="1:19" ht="15" customHeight="1" thickBot="1" x14ac:dyDescent="0.35">
      <c r="A117" s="82">
        <v>44921</v>
      </c>
      <c r="B117" s="28" t="s">
        <v>272</v>
      </c>
      <c r="C117" s="33">
        <v>44662</v>
      </c>
      <c r="D117" s="107">
        <v>2.75</v>
      </c>
      <c r="E117" s="28" t="s">
        <v>257</v>
      </c>
      <c r="F117" s="62" t="s">
        <v>24</v>
      </c>
      <c r="G117" s="68" t="s">
        <v>25</v>
      </c>
      <c r="H117" s="90" t="s">
        <v>21</v>
      </c>
      <c r="I117" s="1">
        <v>3</v>
      </c>
      <c r="J117" s="110" t="str">
        <f>I117&amp;IF(OR(VALUE(RIGHT(I117,2))={11,12,13}),"th",IF(OR(VALUE(RIGHT(I117))={1,2,3}),CHOOSE(RIGHT(I117),"st","nd","rd"),"th"))</f>
        <v>3rd</v>
      </c>
      <c r="K117" s="107">
        <v>0.25</v>
      </c>
      <c r="L117" s="30">
        <v>2</v>
      </c>
      <c r="M117" s="28" t="s">
        <v>238</v>
      </c>
      <c r="N117" s="72" t="s">
        <v>166</v>
      </c>
      <c r="O117" s="95">
        <v>1</v>
      </c>
      <c r="P117" s="101">
        <v>2.75</v>
      </c>
      <c r="Q117" s="38">
        <v>3.75</v>
      </c>
      <c r="R117">
        <f t="shared" si="1"/>
        <v>3.75</v>
      </c>
    </row>
    <row r="118" spans="1:19" ht="15" customHeight="1" thickBot="1" x14ac:dyDescent="0.35">
      <c r="A118" s="82">
        <v>44922</v>
      </c>
      <c r="B118" s="28" t="s">
        <v>273</v>
      </c>
      <c r="C118" s="33">
        <v>44575</v>
      </c>
      <c r="D118" s="107">
        <v>14</v>
      </c>
      <c r="E118" s="28" t="s">
        <v>201</v>
      </c>
      <c r="F118" s="62" t="s">
        <v>36</v>
      </c>
      <c r="G118" s="68">
        <v>17</v>
      </c>
      <c r="H118" s="90" t="s">
        <v>21</v>
      </c>
      <c r="I118" s="1">
        <v>3</v>
      </c>
      <c r="J118" s="110" t="str">
        <f>I118&amp;IF(OR(VALUE(RIGHT(I118,2))={11,12,13}),"th",IF(OR(VALUE(RIGHT(I118))={1,2,3}),CHOOSE(RIGHT(I118),"st","nd","rd"),"th"))</f>
        <v>3rd</v>
      </c>
      <c r="K118" s="107">
        <v>0.25</v>
      </c>
      <c r="L118" s="30">
        <v>1</v>
      </c>
      <c r="M118" s="28" t="s">
        <v>274</v>
      </c>
      <c r="N118" s="72" t="s">
        <v>166</v>
      </c>
      <c r="O118" s="95">
        <v>1</v>
      </c>
      <c r="P118" s="101">
        <v>1.25</v>
      </c>
      <c r="Q118" s="38">
        <v>2.25</v>
      </c>
      <c r="R118">
        <f t="shared" si="1"/>
        <v>0</v>
      </c>
    </row>
    <row r="119" spans="1:19" ht="15" customHeight="1" thickBot="1" x14ac:dyDescent="0.35">
      <c r="A119" s="82">
        <v>44923</v>
      </c>
      <c r="B119" s="28" t="s">
        <v>275</v>
      </c>
      <c r="C119" s="33">
        <v>44577</v>
      </c>
      <c r="D119" s="107">
        <v>16</v>
      </c>
      <c r="E119" s="28" t="s">
        <v>276</v>
      </c>
      <c r="F119" s="62" t="s">
        <v>54</v>
      </c>
      <c r="G119" s="66">
        <v>8</v>
      </c>
      <c r="H119" s="90" t="s">
        <v>39</v>
      </c>
      <c r="I119" s="1">
        <v>3</v>
      </c>
      <c r="J119" s="110" t="str">
        <f>I119&amp;IF(OR(VALUE(RIGHT(I119,2))={11,12,13}),"th",IF(OR(VALUE(RIGHT(I119))={1,2,3}),CHOOSE(RIGHT(I119),"st","nd","rd"),"th"))</f>
        <v>3rd</v>
      </c>
      <c r="K119" s="107">
        <v>0.25</v>
      </c>
      <c r="L119" s="30">
        <v>1</v>
      </c>
      <c r="M119" s="28" t="s">
        <v>277</v>
      </c>
      <c r="N119" s="72" t="s">
        <v>166</v>
      </c>
      <c r="O119" s="95">
        <v>1</v>
      </c>
      <c r="P119" s="101">
        <v>0</v>
      </c>
      <c r="Q119" s="38"/>
      <c r="R119">
        <f t="shared" si="1"/>
        <v>0</v>
      </c>
    </row>
    <row r="120" spans="1:19" ht="15" customHeight="1" thickBot="1" x14ac:dyDescent="0.35">
      <c r="A120" s="82">
        <v>44923</v>
      </c>
      <c r="B120" s="28" t="s">
        <v>278</v>
      </c>
      <c r="C120" s="33">
        <v>44563</v>
      </c>
      <c r="D120" s="107">
        <v>2</v>
      </c>
      <c r="E120" s="28" t="s">
        <v>279</v>
      </c>
      <c r="F120" s="62" t="s">
        <v>24</v>
      </c>
      <c r="G120" s="68" t="s">
        <v>25</v>
      </c>
      <c r="H120" s="90" t="s">
        <v>21</v>
      </c>
      <c r="I120" s="1">
        <v>3</v>
      </c>
      <c r="J120" s="110" t="str">
        <f>I120&amp;IF(OR(VALUE(RIGHT(I120,2))={11,12,13}),"th",IF(OR(VALUE(RIGHT(I120))={1,2,3}),CHOOSE(RIGHT(I120),"st","nd","rd"),"th"))</f>
        <v>3rd</v>
      </c>
      <c r="K120" s="107">
        <v>0.25</v>
      </c>
      <c r="L120" s="30">
        <v>3</v>
      </c>
      <c r="M120" s="28" t="s">
        <v>277</v>
      </c>
      <c r="N120" s="72" t="s">
        <v>166</v>
      </c>
      <c r="O120" s="95">
        <v>1</v>
      </c>
      <c r="P120" s="101">
        <v>2</v>
      </c>
      <c r="Q120" s="38">
        <v>3</v>
      </c>
      <c r="R120">
        <f t="shared" si="1"/>
        <v>3</v>
      </c>
    </row>
    <row r="121" spans="1:19" ht="15" customHeight="1" thickBot="1" x14ac:dyDescent="0.35">
      <c r="A121" s="82">
        <v>44923</v>
      </c>
      <c r="B121" s="28" t="s">
        <v>280</v>
      </c>
      <c r="C121" s="33">
        <v>44563</v>
      </c>
      <c r="D121" s="107">
        <v>2</v>
      </c>
      <c r="E121" s="28" t="s">
        <v>173</v>
      </c>
      <c r="F121" s="62" t="s">
        <v>24</v>
      </c>
      <c r="G121" s="68" t="s">
        <v>25</v>
      </c>
      <c r="H121" s="90" t="s">
        <v>21</v>
      </c>
      <c r="I121" s="1">
        <v>3</v>
      </c>
      <c r="J121" s="110" t="str">
        <f>I121&amp;IF(OR(VALUE(RIGHT(I121,2))={11,12,13}),"th",IF(OR(VALUE(RIGHT(I121))={1,2,3}),CHOOSE(RIGHT(I121),"st","nd","rd"),"th"))</f>
        <v>3rd</v>
      </c>
      <c r="K121" s="107">
        <v>0.25</v>
      </c>
      <c r="L121" s="30">
        <v>3</v>
      </c>
      <c r="M121" s="28" t="s">
        <v>281</v>
      </c>
      <c r="N121" s="72" t="s">
        <v>166</v>
      </c>
      <c r="O121" s="95">
        <v>1</v>
      </c>
      <c r="P121" s="101">
        <v>2</v>
      </c>
      <c r="Q121" s="38">
        <v>3</v>
      </c>
      <c r="R121">
        <f t="shared" si="1"/>
        <v>3</v>
      </c>
    </row>
    <row r="122" spans="1:19" ht="15" customHeight="1" thickBot="1" x14ac:dyDescent="0.35">
      <c r="A122" s="82">
        <v>44924</v>
      </c>
      <c r="B122" s="28" t="s">
        <v>282</v>
      </c>
      <c r="C122" s="33">
        <v>44570</v>
      </c>
      <c r="D122" s="107">
        <v>9</v>
      </c>
      <c r="E122" s="28" t="s">
        <v>180</v>
      </c>
      <c r="F122" s="62" t="s">
        <v>38</v>
      </c>
      <c r="G122" s="68">
        <v>8</v>
      </c>
      <c r="H122" s="90" t="s">
        <v>39</v>
      </c>
      <c r="I122" s="1">
        <v>3</v>
      </c>
      <c r="J122" s="110" t="str">
        <f>I122&amp;IF(OR(VALUE(RIGHT(I122,2))={11,12,13}),"th",IF(OR(VALUE(RIGHT(I122))={1,2,3}),CHOOSE(RIGHT(I122),"st","nd","rd"),"th"))</f>
        <v>3rd</v>
      </c>
      <c r="K122" s="107">
        <v>0.25</v>
      </c>
      <c r="L122" s="30">
        <v>2</v>
      </c>
      <c r="M122" s="28" t="s">
        <v>184</v>
      </c>
      <c r="N122" s="72" t="s">
        <v>166</v>
      </c>
      <c r="O122" s="95">
        <v>1</v>
      </c>
      <c r="P122" s="101">
        <v>0.63</v>
      </c>
      <c r="Q122" s="38">
        <v>1.63</v>
      </c>
      <c r="R122">
        <f t="shared" si="1"/>
        <v>1.625</v>
      </c>
    </row>
    <row r="123" spans="1:19" ht="15" customHeight="1" thickBot="1" x14ac:dyDescent="0.35">
      <c r="A123" s="82">
        <v>44924</v>
      </c>
      <c r="B123" s="28" t="s">
        <v>283</v>
      </c>
      <c r="C123" s="33">
        <v>44716</v>
      </c>
      <c r="D123" s="107">
        <v>0.66666666666666663</v>
      </c>
      <c r="E123" s="28" t="s">
        <v>284</v>
      </c>
      <c r="F123" s="62" t="s">
        <v>24</v>
      </c>
      <c r="G123" s="68" t="s">
        <v>25</v>
      </c>
      <c r="H123" s="90" t="s">
        <v>21</v>
      </c>
      <c r="I123" s="1">
        <v>3</v>
      </c>
      <c r="J123" s="110" t="str">
        <f>I123&amp;IF(OR(VALUE(RIGHT(I123,2))={11,12,13}),"th",IF(OR(VALUE(RIGHT(I123))={1,2,3}),CHOOSE(RIGHT(I123),"st","nd","rd"),"th"))</f>
        <v>3rd</v>
      </c>
      <c r="K123" s="107">
        <v>0.25</v>
      </c>
      <c r="L123" s="30">
        <v>3</v>
      </c>
      <c r="M123" s="28" t="s">
        <v>184</v>
      </c>
      <c r="N123" s="72" t="s">
        <v>166</v>
      </c>
      <c r="O123" s="95">
        <v>1</v>
      </c>
      <c r="P123" s="101">
        <v>0.67</v>
      </c>
      <c r="Q123" s="28">
        <v>1.67</v>
      </c>
      <c r="R123">
        <f t="shared" si="1"/>
        <v>1.6666666666666665</v>
      </c>
    </row>
    <row r="124" spans="1:19" ht="15" customHeight="1" thickBot="1" x14ac:dyDescent="0.35">
      <c r="A124" s="82">
        <v>44924</v>
      </c>
      <c r="B124" s="28" t="s">
        <v>285</v>
      </c>
      <c r="C124" s="33">
        <v>44573</v>
      </c>
      <c r="D124" s="107">
        <v>12</v>
      </c>
      <c r="E124" s="28" t="s">
        <v>286</v>
      </c>
      <c r="F124" s="62" t="s">
        <v>91</v>
      </c>
      <c r="G124" s="66">
        <v>13</v>
      </c>
      <c r="H124" s="90" t="s">
        <v>39</v>
      </c>
      <c r="I124" s="1">
        <v>3</v>
      </c>
      <c r="J124" s="110" t="str">
        <f>I124&amp;IF(OR(VALUE(RIGHT(I124,2))={11,12,13}),"th",IF(OR(VALUE(RIGHT(I124))={1,2,3}),CHOOSE(RIGHT(I124),"st","nd","rd"),"th"))</f>
        <v>3rd</v>
      </c>
      <c r="K124" s="107">
        <v>0.25</v>
      </c>
      <c r="L124" s="30">
        <v>2</v>
      </c>
      <c r="M124" s="28" t="s">
        <v>162</v>
      </c>
      <c r="N124" s="72" t="s">
        <v>46</v>
      </c>
      <c r="O124" s="95">
        <v>1</v>
      </c>
      <c r="P124" s="101">
        <v>0</v>
      </c>
      <c r="Q124" s="38"/>
      <c r="R124">
        <f t="shared" si="1"/>
        <v>0</v>
      </c>
    </row>
    <row r="125" spans="1:19" ht="15" customHeight="1" thickBot="1" x14ac:dyDescent="0.35">
      <c r="A125" s="82">
        <v>44925</v>
      </c>
      <c r="B125" s="28" t="s">
        <v>287</v>
      </c>
      <c r="C125" s="33">
        <v>44683</v>
      </c>
      <c r="D125" s="107">
        <v>0.4</v>
      </c>
      <c r="E125" s="28" t="s">
        <v>75</v>
      </c>
      <c r="F125" s="62" t="s">
        <v>288</v>
      </c>
      <c r="G125" s="68" t="s">
        <v>20</v>
      </c>
      <c r="H125" s="90" t="s">
        <v>21</v>
      </c>
      <c r="I125" s="1">
        <v>3</v>
      </c>
      <c r="J125" s="110" t="str">
        <f>I125&amp;IF(OR(VALUE(RIGHT(I125,2))={11,12,13}),"th",IF(OR(VALUE(RIGHT(I125))={1,2,3}),CHOOSE(RIGHT(I125),"st","nd","rd"),"th"))</f>
        <v>3rd</v>
      </c>
      <c r="K125" s="107">
        <v>0.25</v>
      </c>
      <c r="L125" s="30">
        <v>3</v>
      </c>
      <c r="M125" s="28" t="s">
        <v>289</v>
      </c>
      <c r="N125" s="72" t="s">
        <v>166</v>
      </c>
      <c r="O125" s="95">
        <v>1</v>
      </c>
      <c r="P125" s="101">
        <v>0</v>
      </c>
      <c r="Q125" s="41">
        <v>0</v>
      </c>
      <c r="R125">
        <f t="shared" si="1"/>
        <v>0</v>
      </c>
    </row>
    <row r="126" spans="1:19" ht="15" customHeight="1" thickBot="1" x14ac:dyDescent="0.35">
      <c r="A126" s="82">
        <v>44925</v>
      </c>
      <c r="B126" s="28" t="s">
        <v>290</v>
      </c>
      <c r="C126" s="33">
        <v>44571</v>
      </c>
      <c r="D126" s="107">
        <v>10</v>
      </c>
      <c r="E126" s="28" t="s">
        <v>237</v>
      </c>
      <c r="F126" s="62" t="s">
        <v>48</v>
      </c>
      <c r="G126" s="69">
        <v>9</v>
      </c>
      <c r="H126" s="90" t="s">
        <v>39</v>
      </c>
      <c r="I126" s="1">
        <v>3</v>
      </c>
      <c r="J126" s="110" t="str">
        <f>I126&amp;IF(OR(VALUE(RIGHT(I126,2))={11,12,13}),"th",IF(OR(VALUE(RIGHT(I126))={1,2,3}),CHOOSE(RIGHT(I126),"st","nd","rd"),"th"))</f>
        <v>3rd</v>
      </c>
      <c r="K126" s="107">
        <v>0.25</v>
      </c>
      <c r="L126" s="30">
        <v>1</v>
      </c>
      <c r="M126" s="28" t="s">
        <v>49</v>
      </c>
      <c r="N126" s="72"/>
      <c r="O126" s="95">
        <v>1</v>
      </c>
      <c r="P126" s="101">
        <v>0.75</v>
      </c>
      <c r="Q126" s="38">
        <v>1.75</v>
      </c>
      <c r="R126">
        <f t="shared" si="1"/>
        <v>1.75</v>
      </c>
    </row>
    <row r="127" spans="1:19" ht="15" customHeight="1" thickBot="1" x14ac:dyDescent="0.35">
      <c r="A127" s="82">
        <v>44925</v>
      </c>
      <c r="B127" s="28" t="s">
        <v>291</v>
      </c>
      <c r="C127" s="33">
        <v>44621</v>
      </c>
      <c r="D127" s="107">
        <v>0.33333333333333331</v>
      </c>
      <c r="E127" s="28" t="s">
        <v>292</v>
      </c>
      <c r="F127" s="62" t="s">
        <v>24</v>
      </c>
      <c r="G127" s="68" t="s">
        <v>25</v>
      </c>
      <c r="H127" s="90" t="s">
        <v>21</v>
      </c>
      <c r="I127" s="1">
        <v>3</v>
      </c>
      <c r="J127" s="110" t="str">
        <f>I127&amp;IF(OR(VALUE(RIGHT(I127,2))={11,12,13}),"th",IF(OR(VALUE(RIGHT(I127))={1,2,3}),CHOOSE(RIGHT(I127),"st","nd","rd"),"th"))</f>
        <v>3rd</v>
      </c>
      <c r="K127" s="107">
        <v>0.25</v>
      </c>
      <c r="L127" s="30">
        <v>3</v>
      </c>
      <c r="M127" s="28" t="s">
        <v>45</v>
      </c>
      <c r="N127" s="72" t="s">
        <v>46</v>
      </c>
      <c r="O127" s="95">
        <v>1</v>
      </c>
      <c r="P127" s="101">
        <v>0.33</v>
      </c>
      <c r="Q127" s="38">
        <v>1.33</v>
      </c>
      <c r="R127">
        <f t="shared" si="1"/>
        <v>1.3333333333333333</v>
      </c>
    </row>
    <row r="128" spans="1:19" ht="15" customHeight="1" thickBot="1" x14ac:dyDescent="0.35">
      <c r="A128" s="82">
        <v>44925</v>
      </c>
      <c r="B128" s="28" t="s">
        <v>293</v>
      </c>
      <c r="C128" s="33">
        <v>44570</v>
      </c>
      <c r="D128" s="107">
        <v>9</v>
      </c>
      <c r="E128" s="28" t="s">
        <v>144</v>
      </c>
      <c r="F128" s="62" t="s">
        <v>48</v>
      </c>
      <c r="G128" s="69">
        <v>12</v>
      </c>
      <c r="H128" s="90" t="s">
        <v>39</v>
      </c>
      <c r="I128" s="1">
        <v>3</v>
      </c>
      <c r="J128" s="110" t="str">
        <f>I128&amp;IF(OR(VALUE(RIGHT(I128,2))={11,12,13}),"th",IF(OR(VALUE(RIGHT(I128))={1,2,3}),CHOOSE(RIGHT(I128),"st","nd","rd"),"th"))</f>
        <v>3rd</v>
      </c>
      <c r="K128" s="107">
        <v>0.25</v>
      </c>
      <c r="L128" s="30">
        <v>2</v>
      </c>
      <c r="M128" s="28" t="s">
        <v>45</v>
      </c>
      <c r="N128" s="72" t="s">
        <v>46</v>
      </c>
      <c r="O128" s="95">
        <v>1</v>
      </c>
      <c r="P128" s="101">
        <v>0.63</v>
      </c>
      <c r="Q128" s="38">
        <v>1.63</v>
      </c>
      <c r="R128">
        <f t="shared" si="1"/>
        <v>1.625</v>
      </c>
      <c r="S128" s="38"/>
    </row>
    <row r="129" spans="1:19" ht="15" customHeight="1" thickBot="1" x14ac:dyDescent="0.35">
      <c r="A129" s="82">
        <v>45291</v>
      </c>
      <c r="B129" s="28" t="s">
        <v>294</v>
      </c>
      <c r="C129" s="33">
        <v>45240</v>
      </c>
      <c r="D129" s="107">
        <v>0.90909090909090906</v>
      </c>
      <c r="E129" s="28" t="s">
        <v>295</v>
      </c>
      <c r="F129" s="62" t="s">
        <v>54</v>
      </c>
      <c r="G129" s="66">
        <v>9</v>
      </c>
      <c r="H129" s="90" t="s">
        <v>21</v>
      </c>
      <c r="I129" s="1">
        <v>3</v>
      </c>
      <c r="J129" s="110" t="str">
        <f>I129&amp;IF(OR(VALUE(RIGHT(I129,2))={11,12,13}),"th",IF(OR(VALUE(RIGHT(I129))={1,2,3}),CHOOSE(RIGHT(I129),"st","nd","rd"),"th"))</f>
        <v>3rd</v>
      </c>
      <c r="K129" s="107">
        <v>0.25</v>
      </c>
      <c r="L129" s="30">
        <v>3</v>
      </c>
      <c r="M129" s="28" t="s">
        <v>296</v>
      </c>
      <c r="N129" s="72" t="s">
        <v>166</v>
      </c>
      <c r="O129" s="95">
        <v>1</v>
      </c>
      <c r="P129" s="101">
        <v>0</v>
      </c>
      <c r="Q129" s="38"/>
      <c r="R129">
        <f t="shared" si="1"/>
        <v>0</v>
      </c>
      <c r="S129" s="38"/>
    </row>
    <row r="130" spans="1:19" ht="15" customHeight="1" thickBot="1" x14ac:dyDescent="0.35">
      <c r="A130" s="82">
        <v>45291</v>
      </c>
      <c r="B130" s="28" t="s">
        <v>297</v>
      </c>
      <c r="C130" s="33">
        <v>44986</v>
      </c>
      <c r="D130" s="107">
        <v>0.33333333333333331</v>
      </c>
      <c r="E130" s="28" t="s">
        <v>170</v>
      </c>
      <c r="F130" s="62" t="s">
        <v>91</v>
      </c>
      <c r="G130" s="66">
        <v>11</v>
      </c>
      <c r="H130" s="91" t="s">
        <v>21</v>
      </c>
      <c r="I130" s="1">
        <v>3</v>
      </c>
      <c r="J130" s="110" t="str">
        <f>I130&amp;IF(OR(VALUE(RIGHT(I130,2))={11,12,13}),"th",IF(OR(VALUE(RIGHT(I130))={1,2,3}),CHOOSE(RIGHT(I130),"st","nd","rd"),"th"))</f>
        <v>3rd</v>
      </c>
      <c r="K130" s="107">
        <v>0.25</v>
      </c>
      <c r="L130" s="30">
        <v>3</v>
      </c>
      <c r="M130" s="28" t="s">
        <v>296</v>
      </c>
      <c r="N130" s="72" t="s">
        <v>166</v>
      </c>
      <c r="O130" s="95">
        <v>1</v>
      </c>
      <c r="P130" s="101">
        <v>0</v>
      </c>
      <c r="Q130" s="38"/>
      <c r="R130">
        <f t="shared" ref="R130:R193" si="2">IF(H130="Yes",IF(F130="1st",((O130*0.5)*D130)+((O130*0.5)*D130*K130)+O130,IF(F130&lt;=J130,(O130*0.5*K130*D130)+(O130*0.5),0)),IF(F130="1st",(O130*D130)+O130,0))</f>
        <v>0</v>
      </c>
    </row>
    <row r="131" spans="1:19" ht="15" customHeight="1" thickBot="1" x14ac:dyDescent="0.35">
      <c r="A131" s="82">
        <v>45291</v>
      </c>
      <c r="B131" s="28" t="s">
        <v>298</v>
      </c>
      <c r="C131" s="33">
        <v>44934</v>
      </c>
      <c r="D131" s="107">
        <v>8</v>
      </c>
      <c r="E131" s="28" t="s">
        <v>125</v>
      </c>
      <c r="F131" s="62" t="s">
        <v>38</v>
      </c>
      <c r="G131" s="69">
        <v>13</v>
      </c>
      <c r="H131" s="90" t="s">
        <v>39</v>
      </c>
      <c r="I131" s="1">
        <v>3</v>
      </c>
      <c r="J131" s="110" t="str">
        <f>I131&amp;IF(OR(VALUE(RIGHT(I131,2))={11,12,13}),"th",IF(OR(VALUE(RIGHT(I131))={1,2,3}),CHOOSE(RIGHT(I131),"st","nd","rd"),"th"))</f>
        <v>3rd</v>
      </c>
      <c r="K131" s="107">
        <v>0.25</v>
      </c>
      <c r="L131" s="30">
        <v>2</v>
      </c>
      <c r="M131" s="28" t="s">
        <v>296</v>
      </c>
      <c r="N131" s="72" t="s">
        <v>166</v>
      </c>
      <c r="O131" s="95">
        <v>1</v>
      </c>
      <c r="P131" s="101">
        <v>0.5</v>
      </c>
      <c r="Q131" s="38">
        <v>1.5</v>
      </c>
      <c r="R131">
        <f t="shared" si="2"/>
        <v>1.5</v>
      </c>
    </row>
    <row r="132" spans="1:19" ht="15" customHeight="1" thickBot="1" x14ac:dyDescent="0.35">
      <c r="A132" s="83">
        <v>44927</v>
      </c>
      <c r="B132" s="45" t="s">
        <v>299</v>
      </c>
      <c r="C132" s="46">
        <v>44968</v>
      </c>
      <c r="D132" s="107">
        <v>5.5</v>
      </c>
      <c r="E132" s="45" t="s">
        <v>180</v>
      </c>
      <c r="F132" s="59" t="s">
        <v>30</v>
      </c>
      <c r="G132" s="67">
        <v>11</v>
      </c>
      <c r="H132" s="92" t="s">
        <v>21</v>
      </c>
      <c r="I132" s="1">
        <v>3</v>
      </c>
      <c r="J132" s="110" t="str">
        <f>I132&amp;IF(OR(VALUE(RIGHT(I132,2))={11,12,13}),"th",IF(OR(VALUE(RIGHT(I132))={1,2,3}),CHOOSE(RIGHT(I132),"st","nd","rd"),"th"))</f>
        <v>3rd</v>
      </c>
      <c r="K132" s="107">
        <v>0.25</v>
      </c>
      <c r="L132" s="47">
        <v>2</v>
      </c>
      <c r="M132" s="45" t="s">
        <v>223</v>
      </c>
      <c r="N132" s="74" t="s">
        <v>166</v>
      </c>
      <c r="O132" s="95">
        <v>1</v>
      </c>
      <c r="P132" s="102">
        <v>0</v>
      </c>
      <c r="Q132" s="38"/>
      <c r="R132">
        <f t="shared" si="2"/>
        <v>0</v>
      </c>
    </row>
    <row r="133" spans="1:19" ht="15" customHeight="1" thickBot="1" x14ac:dyDescent="0.35">
      <c r="A133" s="83">
        <v>44927</v>
      </c>
      <c r="B133" s="28" t="s">
        <v>300</v>
      </c>
      <c r="C133" s="33">
        <v>44938</v>
      </c>
      <c r="D133" s="107">
        <v>12</v>
      </c>
      <c r="E133" s="28" t="s">
        <v>269</v>
      </c>
      <c r="F133" s="62" t="s">
        <v>301</v>
      </c>
      <c r="G133" s="66">
        <v>16</v>
      </c>
      <c r="H133" s="90" t="s">
        <v>39</v>
      </c>
      <c r="I133" s="1">
        <v>3</v>
      </c>
      <c r="J133" s="110" t="str">
        <f>I133&amp;IF(OR(VALUE(RIGHT(I133,2))={11,12,13}),"th",IF(OR(VALUE(RIGHT(I133))={1,2,3}),CHOOSE(RIGHT(I133),"st","nd","rd"),"th"))</f>
        <v>3rd</v>
      </c>
      <c r="K133" s="107">
        <v>0.25</v>
      </c>
      <c r="L133" s="30">
        <v>2</v>
      </c>
      <c r="M133" s="28" t="s">
        <v>223</v>
      </c>
      <c r="N133" s="72" t="s">
        <v>166</v>
      </c>
      <c r="O133" s="95">
        <v>1</v>
      </c>
      <c r="P133" s="101">
        <v>0</v>
      </c>
      <c r="Q133" s="38"/>
      <c r="R133">
        <f t="shared" si="2"/>
        <v>2</v>
      </c>
    </row>
    <row r="134" spans="1:19" ht="15" customHeight="1" thickBot="1" x14ac:dyDescent="0.35">
      <c r="A134" s="82">
        <v>44928</v>
      </c>
      <c r="B134" s="28" t="s">
        <v>302</v>
      </c>
      <c r="C134" s="33">
        <v>45078</v>
      </c>
      <c r="D134" s="107">
        <v>0.16666666666666671</v>
      </c>
      <c r="E134" s="28" t="s">
        <v>188</v>
      </c>
      <c r="F134" s="62" t="s">
        <v>24</v>
      </c>
      <c r="G134" s="68" t="s">
        <v>25</v>
      </c>
      <c r="H134" s="91" t="s">
        <v>21</v>
      </c>
      <c r="I134" s="1">
        <v>3</v>
      </c>
      <c r="J134" s="110" t="str">
        <f>I134&amp;IF(OR(VALUE(RIGHT(I134,2))={11,12,13}),"th",IF(OR(VALUE(RIGHT(I134))={1,2,3}),CHOOSE(RIGHT(I134),"st","nd","rd"),"th"))</f>
        <v>3rd</v>
      </c>
      <c r="K134" s="107">
        <v>0.25</v>
      </c>
      <c r="L134" s="30">
        <v>3</v>
      </c>
      <c r="M134" s="28" t="s">
        <v>303</v>
      </c>
      <c r="N134" s="72" t="s">
        <v>166</v>
      </c>
      <c r="O134" s="95">
        <v>1</v>
      </c>
      <c r="P134" s="101">
        <v>0.17</v>
      </c>
      <c r="Q134" s="28">
        <v>1.17</v>
      </c>
      <c r="R134">
        <f t="shared" si="2"/>
        <v>1.1666666666666667</v>
      </c>
    </row>
    <row r="135" spans="1:19" ht="15" customHeight="1" thickBot="1" x14ac:dyDescent="0.35">
      <c r="A135" s="82">
        <v>44928</v>
      </c>
      <c r="B135" s="28" t="s">
        <v>304</v>
      </c>
      <c r="C135" s="36" t="s">
        <v>59</v>
      </c>
      <c r="D135" s="107">
        <v>40</v>
      </c>
      <c r="E135" s="28" t="s">
        <v>75</v>
      </c>
      <c r="F135" s="62" t="s">
        <v>91</v>
      </c>
      <c r="G135" s="66">
        <v>12</v>
      </c>
      <c r="H135" s="90" t="s">
        <v>39</v>
      </c>
      <c r="I135" s="1">
        <v>3</v>
      </c>
      <c r="J135" s="110" t="str">
        <f>I135&amp;IF(OR(VALUE(RIGHT(I135,2))={11,12,13}),"th",IF(OR(VALUE(RIGHT(I135))={1,2,3}),CHOOSE(RIGHT(I135),"st","nd","rd"),"th"))</f>
        <v>3rd</v>
      </c>
      <c r="K135" s="107">
        <v>0.25</v>
      </c>
      <c r="L135" s="30">
        <v>1</v>
      </c>
      <c r="M135" s="28" t="s">
        <v>303</v>
      </c>
      <c r="N135" s="72" t="s">
        <v>166</v>
      </c>
      <c r="O135" s="95">
        <v>1</v>
      </c>
      <c r="P135" s="101">
        <v>0</v>
      </c>
      <c r="R135">
        <f t="shared" si="2"/>
        <v>0</v>
      </c>
    </row>
    <row r="136" spans="1:19" ht="15" customHeight="1" thickBot="1" x14ac:dyDescent="0.35">
      <c r="A136" s="82">
        <v>44928</v>
      </c>
      <c r="B136" s="28" t="s">
        <v>305</v>
      </c>
      <c r="C136" s="36" t="s">
        <v>235</v>
      </c>
      <c r="D136" s="107">
        <v>66</v>
      </c>
      <c r="E136" s="28" t="s">
        <v>195</v>
      </c>
      <c r="F136" s="62" t="s">
        <v>36</v>
      </c>
      <c r="G136" s="66">
        <v>7</v>
      </c>
      <c r="H136" s="90" t="s">
        <v>39</v>
      </c>
      <c r="I136" s="1">
        <v>3</v>
      </c>
      <c r="J136" s="110" t="str">
        <f>I136&amp;IF(OR(VALUE(RIGHT(I136,2))={11,12,13}),"th",IF(OR(VALUE(RIGHT(I136))={1,2,3}),CHOOSE(RIGHT(I136),"st","nd","rd"),"th"))</f>
        <v>3rd</v>
      </c>
      <c r="K136" s="107">
        <v>0.25</v>
      </c>
      <c r="L136" s="30">
        <v>1</v>
      </c>
      <c r="M136" s="28" t="s">
        <v>303</v>
      </c>
      <c r="N136" s="72" t="s">
        <v>166</v>
      </c>
      <c r="O136" s="95">
        <v>1</v>
      </c>
      <c r="P136" s="101">
        <v>0</v>
      </c>
      <c r="R136">
        <f t="shared" si="2"/>
        <v>0</v>
      </c>
    </row>
    <row r="137" spans="1:19" ht="15" customHeight="1" thickBot="1" x14ac:dyDescent="0.35">
      <c r="A137" s="82">
        <v>44928</v>
      </c>
      <c r="B137" s="28" t="s">
        <v>306</v>
      </c>
      <c r="C137" s="33">
        <v>44942</v>
      </c>
      <c r="D137" s="107">
        <v>16</v>
      </c>
      <c r="E137" s="28" t="s">
        <v>307</v>
      </c>
      <c r="F137" s="62" t="s">
        <v>54</v>
      </c>
      <c r="G137" s="66">
        <v>8</v>
      </c>
      <c r="H137" s="90" t="s">
        <v>39</v>
      </c>
      <c r="I137" s="1">
        <v>3</v>
      </c>
      <c r="J137" s="110" t="str">
        <f>I137&amp;IF(OR(VALUE(RIGHT(I137,2))={11,12,13}),"th",IF(OR(VALUE(RIGHT(I137))={1,2,3}),CHOOSE(RIGHT(I137),"st","nd","rd"),"th"))</f>
        <v>3rd</v>
      </c>
      <c r="K137" s="107">
        <v>0.25</v>
      </c>
      <c r="L137" s="30">
        <v>1</v>
      </c>
      <c r="M137" s="28" t="s">
        <v>51</v>
      </c>
      <c r="N137" s="72" t="s">
        <v>46</v>
      </c>
      <c r="O137" s="95">
        <v>1</v>
      </c>
      <c r="P137" s="101">
        <v>0</v>
      </c>
      <c r="R137">
        <f t="shared" si="2"/>
        <v>0</v>
      </c>
    </row>
    <row r="138" spans="1:19" ht="15" customHeight="1" thickBot="1" x14ac:dyDescent="0.35">
      <c r="A138" s="82">
        <v>44928</v>
      </c>
      <c r="B138" s="28" t="s">
        <v>308</v>
      </c>
      <c r="C138" s="33">
        <v>44936</v>
      </c>
      <c r="D138" s="107">
        <v>10</v>
      </c>
      <c r="E138" s="28" t="s">
        <v>90</v>
      </c>
      <c r="F138" s="62" t="s">
        <v>36</v>
      </c>
      <c r="G138" s="68">
        <v>11</v>
      </c>
      <c r="H138" s="90" t="s">
        <v>39</v>
      </c>
      <c r="I138" s="1">
        <v>3</v>
      </c>
      <c r="J138" s="110" t="str">
        <f>I138&amp;IF(OR(VALUE(RIGHT(I138,2))={11,12,13}),"th",IF(OR(VALUE(RIGHT(I138))={1,2,3}),CHOOSE(RIGHT(I138),"st","nd","rd"),"th"))</f>
        <v>3rd</v>
      </c>
      <c r="K138" s="107">
        <v>0.25</v>
      </c>
      <c r="L138" s="30">
        <v>2</v>
      </c>
      <c r="M138" s="28" t="s">
        <v>303</v>
      </c>
      <c r="N138" s="72" t="s">
        <v>166</v>
      </c>
      <c r="O138" s="95">
        <v>1</v>
      </c>
      <c r="P138" s="101">
        <v>0.5</v>
      </c>
      <c r="Q138" s="28">
        <v>1.5</v>
      </c>
      <c r="R138">
        <f t="shared" si="2"/>
        <v>0</v>
      </c>
    </row>
    <row r="139" spans="1:19" ht="15" customHeight="1" thickBot="1" x14ac:dyDescent="0.35">
      <c r="A139" s="82">
        <v>44928</v>
      </c>
      <c r="B139" s="28" t="s">
        <v>309</v>
      </c>
      <c r="C139" s="33">
        <v>45210</v>
      </c>
      <c r="D139" s="107">
        <v>1.1000000000000001</v>
      </c>
      <c r="E139" s="28" t="s">
        <v>161</v>
      </c>
      <c r="F139" s="62" t="s">
        <v>24</v>
      </c>
      <c r="G139" s="68" t="s">
        <v>25</v>
      </c>
      <c r="H139" s="91" t="s">
        <v>21</v>
      </c>
      <c r="I139" s="1">
        <v>3</v>
      </c>
      <c r="J139" s="110" t="str">
        <f>I139&amp;IF(OR(VALUE(RIGHT(I139,2))={11,12,13}),"th",IF(OR(VALUE(RIGHT(I139))={1,2,3}),CHOOSE(RIGHT(I139),"st","nd","rd"),"th"))</f>
        <v>3rd</v>
      </c>
      <c r="K139" s="107">
        <v>0.25</v>
      </c>
      <c r="L139" s="30">
        <v>3</v>
      </c>
      <c r="M139" s="28" t="s">
        <v>51</v>
      </c>
      <c r="N139" s="72" t="s">
        <v>46</v>
      </c>
      <c r="O139" s="95">
        <v>1</v>
      </c>
      <c r="P139" s="101">
        <v>1.1000000000000001</v>
      </c>
      <c r="Q139" s="28">
        <v>2.1</v>
      </c>
      <c r="R139">
        <f t="shared" si="2"/>
        <v>2.1</v>
      </c>
    </row>
    <row r="140" spans="1:19" ht="15" customHeight="1" thickBot="1" x14ac:dyDescent="0.35">
      <c r="A140" s="82">
        <v>44928</v>
      </c>
      <c r="B140" s="28" t="s">
        <v>310</v>
      </c>
      <c r="C140" s="33">
        <v>44954</v>
      </c>
      <c r="D140" s="107">
        <v>28</v>
      </c>
      <c r="E140" s="28" t="s">
        <v>311</v>
      </c>
      <c r="F140" s="62" t="s">
        <v>19</v>
      </c>
      <c r="G140" s="66" t="s">
        <v>20</v>
      </c>
      <c r="H140" s="90" t="s">
        <v>39</v>
      </c>
      <c r="I140" s="1">
        <v>3</v>
      </c>
      <c r="J140" s="110" t="str">
        <f>I140&amp;IF(OR(VALUE(RIGHT(I140,2))={11,12,13}),"th",IF(OR(VALUE(RIGHT(I140))={1,2,3}),CHOOSE(RIGHT(I140),"st","nd","rd"),"th"))</f>
        <v>3rd</v>
      </c>
      <c r="K140" s="107">
        <v>0.25</v>
      </c>
      <c r="L140" s="30">
        <v>2</v>
      </c>
      <c r="M140" s="28" t="s">
        <v>51</v>
      </c>
      <c r="N140" s="72" t="s">
        <v>46</v>
      </c>
      <c r="O140" s="95">
        <v>1</v>
      </c>
      <c r="P140" s="101">
        <v>0</v>
      </c>
      <c r="R140">
        <f t="shared" si="2"/>
        <v>0</v>
      </c>
    </row>
    <row r="141" spans="1:19" ht="15" customHeight="1" thickBot="1" x14ac:dyDescent="0.35">
      <c r="A141" s="82">
        <v>44928</v>
      </c>
      <c r="B141" s="28" t="s">
        <v>312</v>
      </c>
      <c r="C141" s="33">
        <v>44934</v>
      </c>
      <c r="D141" s="107">
        <v>8</v>
      </c>
      <c r="E141" s="28" t="s">
        <v>87</v>
      </c>
      <c r="F141" s="62" t="s">
        <v>36</v>
      </c>
      <c r="G141" s="68">
        <v>11</v>
      </c>
      <c r="H141" s="90" t="s">
        <v>39</v>
      </c>
      <c r="I141" s="1">
        <v>3</v>
      </c>
      <c r="J141" s="110" t="str">
        <f>I141&amp;IF(OR(VALUE(RIGHT(I141,2))={11,12,13}),"th",IF(OR(VALUE(RIGHT(I141))={1,2,3}),CHOOSE(RIGHT(I141),"st","nd","rd"),"th"))</f>
        <v>3rd</v>
      </c>
      <c r="K141" s="107">
        <v>0.25</v>
      </c>
      <c r="L141" s="30">
        <v>2</v>
      </c>
      <c r="M141" s="28" t="s">
        <v>51</v>
      </c>
      <c r="N141" s="72" t="s">
        <v>46</v>
      </c>
      <c r="O141" s="95">
        <v>1</v>
      </c>
      <c r="P141" s="101">
        <v>0.3</v>
      </c>
      <c r="Q141" s="28">
        <v>1.3</v>
      </c>
      <c r="R141">
        <f t="shared" si="2"/>
        <v>0</v>
      </c>
    </row>
    <row r="142" spans="1:19" ht="15" customHeight="1" thickBot="1" x14ac:dyDescent="0.35">
      <c r="A142" s="82">
        <v>44929</v>
      </c>
      <c r="B142" s="28" t="s">
        <v>313</v>
      </c>
      <c r="C142" s="33">
        <v>44938</v>
      </c>
      <c r="D142" s="107">
        <v>12</v>
      </c>
      <c r="E142" s="28" t="s">
        <v>75</v>
      </c>
      <c r="F142" s="62" t="s">
        <v>48</v>
      </c>
      <c r="G142" s="68">
        <v>11</v>
      </c>
      <c r="H142" s="90" t="s">
        <v>39</v>
      </c>
      <c r="I142" s="1">
        <v>3</v>
      </c>
      <c r="J142" s="110" t="str">
        <f>I142&amp;IF(OR(VALUE(RIGHT(I142,2))={11,12,13}),"th",IF(OR(VALUE(RIGHT(I142))={1,2,3}),CHOOSE(RIGHT(I142),"st","nd","rd"),"th"))</f>
        <v>3rd</v>
      </c>
      <c r="K142" s="107">
        <v>0.25</v>
      </c>
      <c r="L142" s="30">
        <v>2</v>
      </c>
      <c r="M142" s="28" t="s">
        <v>210</v>
      </c>
      <c r="N142" s="72" t="s">
        <v>46</v>
      </c>
      <c r="O142" s="95">
        <v>1</v>
      </c>
      <c r="P142" s="101">
        <v>0.7</v>
      </c>
      <c r="Q142" s="28">
        <v>1.7</v>
      </c>
      <c r="R142">
        <f t="shared" si="2"/>
        <v>2</v>
      </c>
    </row>
    <row r="143" spans="1:19" ht="15" customHeight="1" thickBot="1" x14ac:dyDescent="0.35">
      <c r="A143" s="82">
        <v>44929</v>
      </c>
      <c r="B143" s="28" t="s">
        <v>163</v>
      </c>
      <c r="C143" s="33">
        <v>44928</v>
      </c>
      <c r="D143" s="107">
        <v>2</v>
      </c>
      <c r="E143" s="28" t="s">
        <v>123</v>
      </c>
      <c r="F143" s="62" t="s">
        <v>314</v>
      </c>
      <c r="G143" s="66" t="s">
        <v>20</v>
      </c>
      <c r="H143" s="91" t="s">
        <v>21</v>
      </c>
      <c r="I143" s="1">
        <v>3</v>
      </c>
      <c r="J143" s="110" t="str">
        <f>I143&amp;IF(OR(VALUE(RIGHT(I143,2))={11,12,13}),"th",IF(OR(VALUE(RIGHT(I143))={1,2,3}),CHOOSE(RIGHT(I143),"st","nd","rd"),"th"))</f>
        <v>3rd</v>
      </c>
      <c r="K143" s="107">
        <v>0.25</v>
      </c>
      <c r="L143" s="30">
        <v>2</v>
      </c>
      <c r="M143" s="28" t="s">
        <v>315</v>
      </c>
      <c r="N143" s="72" t="s">
        <v>166</v>
      </c>
      <c r="O143" s="98">
        <v>1</v>
      </c>
      <c r="P143" s="101">
        <v>0</v>
      </c>
      <c r="R143">
        <f t="shared" si="2"/>
        <v>0</v>
      </c>
    </row>
    <row r="144" spans="1:19" ht="15" customHeight="1" thickBot="1" x14ac:dyDescent="0.35">
      <c r="A144" s="82">
        <v>44929</v>
      </c>
      <c r="B144" s="28" t="s">
        <v>316</v>
      </c>
      <c r="C144" s="33">
        <v>44944</v>
      </c>
      <c r="D144" s="107">
        <v>18</v>
      </c>
      <c r="E144" s="28" t="s">
        <v>317</v>
      </c>
      <c r="F144" s="62" t="s">
        <v>88</v>
      </c>
      <c r="G144" s="66">
        <v>12</v>
      </c>
      <c r="H144" s="90" t="s">
        <v>39</v>
      </c>
      <c r="I144" s="1">
        <v>3</v>
      </c>
      <c r="J144" s="110" t="str">
        <f>I144&amp;IF(OR(VALUE(RIGHT(I144,2))={11,12,13}),"th",IF(OR(VALUE(RIGHT(I144))={1,2,3}),CHOOSE(RIGHT(I144),"st","nd","rd"),"th"))</f>
        <v>3rd</v>
      </c>
      <c r="K144" s="107">
        <v>0.25</v>
      </c>
      <c r="L144" s="30">
        <v>1</v>
      </c>
      <c r="M144" s="28" t="s">
        <v>315</v>
      </c>
      <c r="N144" s="72" t="s">
        <v>166</v>
      </c>
      <c r="O144" s="95">
        <v>1</v>
      </c>
      <c r="P144" s="101">
        <v>0</v>
      </c>
      <c r="R144">
        <f t="shared" si="2"/>
        <v>0</v>
      </c>
    </row>
    <row r="145" spans="1:18" ht="15" customHeight="1" thickBot="1" x14ac:dyDescent="0.35">
      <c r="A145" s="82">
        <v>44929</v>
      </c>
      <c r="B145" s="28" t="s">
        <v>318</v>
      </c>
      <c r="C145" s="33">
        <v>44929</v>
      </c>
      <c r="D145" s="107">
        <v>3</v>
      </c>
      <c r="E145" s="28" t="s">
        <v>286</v>
      </c>
      <c r="F145" s="62" t="s">
        <v>54</v>
      </c>
      <c r="G145" s="66">
        <v>8</v>
      </c>
      <c r="H145" s="91" t="s">
        <v>21</v>
      </c>
      <c r="I145" s="1">
        <v>3</v>
      </c>
      <c r="J145" s="110" t="str">
        <f>I145&amp;IF(OR(VALUE(RIGHT(I145,2))={11,12,13}),"th",IF(OR(VALUE(RIGHT(I145))={1,2,3}),CHOOSE(RIGHT(I145),"st","nd","rd"),"th"))</f>
        <v>3rd</v>
      </c>
      <c r="K145" s="107">
        <v>0.25</v>
      </c>
      <c r="L145" s="30">
        <v>2</v>
      </c>
      <c r="M145" s="28" t="s">
        <v>45</v>
      </c>
      <c r="N145" s="72" t="s">
        <v>46</v>
      </c>
      <c r="O145" s="95">
        <v>1</v>
      </c>
      <c r="P145" s="101">
        <v>0</v>
      </c>
      <c r="R145">
        <f t="shared" si="2"/>
        <v>0</v>
      </c>
    </row>
    <row r="146" spans="1:18" ht="15" customHeight="1" thickBot="1" x14ac:dyDescent="0.35">
      <c r="A146" s="82">
        <v>44929</v>
      </c>
      <c r="B146" s="28" t="s">
        <v>319</v>
      </c>
      <c r="C146" s="33">
        <v>45210</v>
      </c>
      <c r="D146" s="107">
        <v>1.1000000000000001</v>
      </c>
      <c r="E146" s="28" t="s">
        <v>95</v>
      </c>
      <c r="F146" s="62" t="s">
        <v>24</v>
      </c>
      <c r="G146" s="68" t="s">
        <v>25</v>
      </c>
      <c r="H146" s="91" t="s">
        <v>21</v>
      </c>
      <c r="I146" s="1">
        <v>3</v>
      </c>
      <c r="J146" s="110" t="str">
        <f>I146&amp;IF(OR(VALUE(RIGHT(I146,2))={11,12,13}),"th",IF(OR(VALUE(RIGHT(I146))={1,2,3}),CHOOSE(RIGHT(I146),"st","nd","rd"),"th"))</f>
        <v>3rd</v>
      </c>
      <c r="K146" s="107">
        <v>0.25</v>
      </c>
      <c r="L146" s="30">
        <v>3</v>
      </c>
      <c r="M146" s="28" t="s">
        <v>45</v>
      </c>
      <c r="N146" s="72" t="s">
        <v>46</v>
      </c>
      <c r="O146" s="95">
        <v>1</v>
      </c>
      <c r="P146" s="101">
        <v>1.1000000000000001</v>
      </c>
      <c r="Q146" s="28">
        <v>2.1</v>
      </c>
      <c r="R146">
        <f t="shared" si="2"/>
        <v>2.1</v>
      </c>
    </row>
    <row r="147" spans="1:18" ht="15" customHeight="1" thickBot="1" x14ac:dyDescent="0.35">
      <c r="A147" s="82">
        <v>44930</v>
      </c>
      <c r="B147" s="28" t="s">
        <v>320</v>
      </c>
      <c r="C147" s="33">
        <v>44964</v>
      </c>
      <c r="D147" s="107">
        <v>3.5</v>
      </c>
      <c r="E147" s="28" t="s">
        <v>321</v>
      </c>
      <c r="F147" s="62" t="s">
        <v>129</v>
      </c>
      <c r="G147" s="66">
        <v>14</v>
      </c>
      <c r="H147" s="91" t="s">
        <v>21</v>
      </c>
      <c r="I147" s="1">
        <v>3</v>
      </c>
      <c r="J147" s="110" t="str">
        <f>I147&amp;IF(OR(VALUE(RIGHT(I147,2))={11,12,13}),"th",IF(OR(VALUE(RIGHT(I147))={1,2,3}),CHOOSE(RIGHT(I147),"st","nd","rd"),"th"))</f>
        <v>3rd</v>
      </c>
      <c r="K147" s="107">
        <v>0.25</v>
      </c>
      <c r="L147" s="30">
        <v>2</v>
      </c>
      <c r="M147" s="28" t="s">
        <v>51</v>
      </c>
      <c r="N147" s="72" t="s">
        <v>46</v>
      </c>
      <c r="O147" s="95">
        <v>1</v>
      </c>
      <c r="P147" s="101">
        <v>0</v>
      </c>
      <c r="R147">
        <f t="shared" si="2"/>
        <v>0</v>
      </c>
    </row>
    <row r="148" spans="1:18" ht="15" customHeight="1" thickBot="1" x14ac:dyDescent="0.35">
      <c r="A148" s="82">
        <v>44930</v>
      </c>
      <c r="B148" s="28" t="s">
        <v>322</v>
      </c>
      <c r="C148" s="33">
        <v>44937</v>
      </c>
      <c r="D148" s="107">
        <v>11</v>
      </c>
      <c r="E148" s="28" t="s">
        <v>323</v>
      </c>
      <c r="F148" s="62" t="s">
        <v>24</v>
      </c>
      <c r="G148" s="68" t="s">
        <v>25</v>
      </c>
      <c r="H148" s="90" t="s">
        <v>39</v>
      </c>
      <c r="I148" s="1">
        <v>3</v>
      </c>
      <c r="J148" s="110" t="str">
        <f>I148&amp;IF(OR(VALUE(RIGHT(I148,2))={11,12,13}),"th",IF(OR(VALUE(RIGHT(I148))={1,2,3}),CHOOSE(RIGHT(I148),"st","nd","rd"),"th"))</f>
        <v>3rd</v>
      </c>
      <c r="K148" s="107">
        <v>0.25</v>
      </c>
      <c r="L148" s="30">
        <v>1</v>
      </c>
      <c r="M148" s="28" t="s">
        <v>255</v>
      </c>
      <c r="N148" s="72" t="s">
        <v>166</v>
      </c>
      <c r="O148" s="95">
        <v>1</v>
      </c>
      <c r="P148" s="101">
        <v>11</v>
      </c>
      <c r="Q148" s="28">
        <v>12</v>
      </c>
      <c r="R148">
        <f t="shared" si="2"/>
        <v>7.875</v>
      </c>
    </row>
    <row r="149" spans="1:18" ht="15" customHeight="1" thickBot="1" x14ac:dyDescent="0.35">
      <c r="A149" s="82">
        <v>44930</v>
      </c>
      <c r="B149" s="28" t="s">
        <v>324</v>
      </c>
      <c r="C149" s="33">
        <v>44966</v>
      </c>
      <c r="D149" s="107">
        <v>4.5</v>
      </c>
      <c r="E149" s="28" t="s">
        <v>173</v>
      </c>
      <c r="F149" s="62" t="s">
        <v>36</v>
      </c>
      <c r="G149" s="66">
        <v>6</v>
      </c>
      <c r="H149" s="91" t="s">
        <v>21</v>
      </c>
      <c r="I149" s="1">
        <v>3</v>
      </c>
      <c r="J149" s="110" t="str">
        <f>I149&amp;IF(OR(VALUE(RIGHT(I149,2))={11,12,13}),"th",IF(OR(VALUE(RIGHT(I149))={1,2,3}),CHOOSE(RIGHT(I149),"st","nd","rd"),"th"))</f>
        <v>3rd</v>
      </c>
      <c r="K149" s="107">
        <v>0.25</v>
      </c>
      <c r="L149" s="30">
        <v>2</v>
      </c>
      <c r="M149" s="28" t="s">
        <v>51</v>
      </c>
      <c r="N149" s="72" t="s">
        <v>46</v>
      </c>
      <c r="O149" s="95">
        <v>1</v>
      </c>
      <c r="P149" s="101">
        <v>0</v>
      </c>
      <c r="R149">
        <f t="shared" si="2"/>
        <v>0</v>
      </c>
    </row>
    <row r="150" spans="1:18" ht="15" customHeight="1" thickBot="1" x14ac:dyDescent="0.35">
      <c r="A150" s="82">
        <v>44930</v>
      </c>
      <c r="B150" s="28" t="s">
        <v>325</v>
      </c>
      <c r="C150" s="33">
        <v>44962</v>
      </c>
      <c r="D150" s="107">
        <v>2.5</v>
      </c>
      <c r="E150" s="28" t="s">
        <v>257</v>
      </c>
      <c r="F150" s="62" t="s">
        <v>38</v>
      </c>
      <c r="G150" s="66">
        <v>5</v>
      </c>
      <c r="H150" s="91" t="s">
        <v>21</v>
      </c>
      <c r="I150" s="1">
        <v>3</v>
      </c>
      <c r="J150" s="110" t="str">
        <f>I150&amp;IF(OR(VALUE(RIGHT(I150,2))={11,12,13}),"th",IF(OR(VALUE(RIGHT(I150))={1,2,3}),CHOOSE(RIGHT(I150),"st","nd","rd"),"th"))</f>
        <v>3rd</v>
      </c>
      <c r="K150" s="107">
        <v>0.25</v>
      </c>
      <c r="L150" s="30">
        <v>2</v>
      </c>
      <c r="M150" s="28" t="s">
        <v>255</v>
      </c>
      <c r="N150" s="72" t="s">
        <v>166</v>
      </c>
      <c r="O150" s="95">
        <v>1</v>
      </c>
      <c r="P150" s="101">
        <v>0</v>
      </c>
      <c r="R150">
        <f t="shared" si="2"/>
        <v>0</v>
      </c>
    </row>
    <row r="151" spans="1:18" ht="15" customHeight="1" thickBot="1" x14ac:dyDescent="0.35">
      <c r="A151" s="82">
        <v>44931</v>
      </c>
      <c r="B151" s="28" t="s">
        <v>326</v>
      </c>
      <c r="C151" s="33">
        <v>44962</v>
      </c>
      <c r="D151" s="107">
        <v>2.5</v>
      </c>
      <c r="E151" s="28" t="s">
        <v>123</v>
      </c>
      <c r="F151" s="62" t="s">
        <v>36</v>
      </c>
      <c r="G151" s="66">
        <v>6</v>
      </c>
      <c r="H151" s="91" t="s">
        <v>21</v>
      </c>
      <c r="I151" s="1">
        <v>3</v>
      </c>
      <c r="J151" s="110" t="str">
        <f>I151&amp;IF(OR(VALUE(RIGHT(I151,2))={11,12,13}),"th",IF(OR(VALUE(RIGHT(I151))={1,2,3}),CHOOSE(RIGHT(I151),"st","nd","rd"),"th"))</f>
        <v>3rd</v>
      </c>
      <c r="K151" s="107">
        <v>0.25</v>
      </c>
      <c r="L151" s="30">
        <v>2</v>
      </c>
      <c r="M151" s="28" t="s">
        <v>45</v>
      </c>
      <c r="N151" s="72" t="s">
        <v>46</v>
      </c>
      <c r="O151" s="95">
        <v>1</v>
      </c>
      <c r="P151" s="101">
        <v>0</v>
      </c>
      <c r="R151">
        <f t="shared" si="2"/>
        <v>0</v>
      </c>
    </row>
    <row r="152" spans="1:18" ht="15" customHeight="1" thickBot="1" x14ac:dyDescent="0.35">
      <c r="A152" s="82">
        <v>44931</v>
      </c>
      <c r="B152" s="28" t="s">
        <v>327</v>
      </c>
      <c r="C152" s="33">
        <v>45170</v>
      </c>
      <c r="D152" s="107">
        <v>0.1111111111111111</v>
      </c>
      <c r="E152" s="28" t="s">
        <v>328</v>
      </c>
      <c r="F152" s="62" t="s">
        <v>38</v>
      </c>
      <c r="G152" s="66">
        <v>4</v>
      </c>
      <c r="H152" s="91" t="s">
        <v>21</v>
      </c>
      <c r="I152" s="1">
        <v>3</v>
      </c>
      <c r="J152" s="110" t="str">
        <f>I152&amp;IF(OR(VALUE(RIGHT(I152,2))={11,12,13}),"th",IF(OR(VALUE(RIGHT(I152))={1,2,3}),CHOOSE(RIGHT(I152),"st","nd","rd"),"th"))</f>
        <v>3rd</v>
      </c>
      <c r="K152" s="107">
        <v>0.25</v>
      </c>
      <c r="L152" s="30">
        <v>3</v>
      </c>
      <c r="M152" s="28" t="s">
        <v>45</v>
      </c>
      <c r="N152" s="72" t="s">
        <v>46</v>
      </c>
      <c r="O152" s="95">
        <v>1</v>
      </c>
      <c r="P152" s="101">
        <v>0</v>
      </c>
      <c r="R152">
        <f t="shared" si="2"/>
        <v>0</v>
      </c>
    </row>
    <row r="153" spans="1:18" ht="15" customHeight="1" thickBot="1" x14ac:dyDescent="0.35">
      <c r="A153" s="82">
        <v>44931</v>
      </c>
      <c r="B153" s="28" t="s">
        <v>329</v>
      </c>
      <c r="C153" s="33">
        <v>44936</v>
      </c>
      <c r="D153" s="107">
        <v>10</v>
      </c>
      <c r="E153" s="28" t="s">
        <v>237</v>
      </c>
      <c r="F153" s="62" t="s">
        <v>288</v>
      </c>
      <c r="G153" s="66" t="s">
        <v>20</v>
      </c>
      <c r="H153" s="91" t="s">
        <v>21</v>
      </c>
      <c r="I153" s="1">
        <v>3</v>
      </c>
      <c r="J153" s="110" t="str">
        <f>I153&amp;IF(OR(VALUE(RIGHT(I153,2))={11,12,13}),"th",IF(OR(VALUE(RIGHT(I153))={1,2,3}),CHOOSE(RIGHT(I153),"st","nd","rd"),"th"))</f>
        <v>3rd</v>
      </c>
      <c r="K153" s="107">
        <v>0.25</v>
      </c>
      <c r="L153" s="30">
        <v>2</v>
      </c>
      <c r="M153" s="28" t="s">
        <v>260</v>
      </c>
      <c r="N153" s="72" t="s">
        <v>166</v>
      </c>
      <c r="O153" s="95">
        <v>1</v>
      </c>
      <c r="P153" s="101">
        <v>0</v>
      </c>
      <c r="R153">
        <f t="shared" si="2"/>
        <v>0</v>
      </c>
    </row>
    <row r="154" spans="1:18" ht="15" customHeight="1" thickBot="1" x14ac:dyDescent="0.35">
      <c r="A154" s="82">
        <v>44932</v>
      </c>
      <c r="B154" s="28" t="s">
        <v>330</v>
      </c>
      <c r="C154" s="33">
        <v>45023</v>
      </c>
      <c r="D154" s="107">
        <v>1.75</v>
      </c>
      <c r="E154" s="28" t="s">
        <v>331</v>
      </c>
      <c r="F154" s="62" t="s">
        <v>24</v>
      </c>
      <c r="G154" s="68" t="s">
        <v>25</v>
      </c>
      <c r="H154" s="91" t="s">
        <v>21</v>
      </c>
      <c r="I154" s="1">
        <v>3</v>
      </c>
      <c r="J154" s="110" t="str">
        <f>I154&amp;IF(OR(VALUE(RIGHT(I154,2))={11,12,13}),"th",IF(OR(VALUE(RIGHT(I154))={1,2,3}),CHOOSE(RIGHT(I154),"st","nd","rd"),"th"))</f>
        <v>3rd</v>
      </c>
      <c r="K154" s="107">
        <v>0.25</v>
      </c>
      <c r="L154" s="30">
        <v>2</v>
      </c>
      <c r="M154" s="28" t="s">
        <v>332</v>
      </c>
      <c r="N154" s="72" t="s">
        <v>166</v>
      </c>
      <c r="O154" s="95">
        <v>1</v>
      </c>
      <c r="P154" s="101">
        <v>1.75</v>
      </c>
      <c r="Q154" s="28">
        <v>2.75</v>
      </c>
      <c r="R154">
        <f t="shared" si="2"/>
        <v>2.75</v>
      </c>
    </row>
    <row r="155" spans="1:18" ht="15" customHeight="1" thickBot="1" x14ac:dyDescent="0.35">
      <c r="A155" s="82">
        <v>44932</v>
      </c>
      <c r="B155" s="28" t="s">
        <v>333</v>
      </c>
      <c r="C155" s="33">
        <v>44964</v>
      </c>
      <c r="D155" s="107">
        <v>3.5</v>
      </c>
      <c r="E155" s="28" t="s">
        <v>90</v>
      </c>
      <c r="F155" s="62" t="s">
        <v>36</v>
      </c>
      <c r="G155" s="66">
        <v>7</v>
      </c>
      <c r="H155" s="91" t="s">
        <v>21</v>
      </c>
      <c r="I155" s="1">
        <v>3</v>
      </c>
      <c r="J155" s="110" t="str">
        <f>I155&amp;IF(OR(VALUE(RIGHT(I155,2))={11,12,13}),"th",IF(OR(VALUE(RIGHT(I155))={1,2,3}),CHOOSE(RIGHT(I155),"st","nd","rd"),"th"))</f>
        <v>3rd</v>
      </c>
      <c r="K155" s="107">
        <v>0.25</v>
      </c>
      <c r="L155" s="30">
        <v>2</v>
      </c>
      <c r="M155" s="28" t="s">
        <v>332</v>
      </c>
      <c r="N155" s="72" t="s">
        <v>166</v>
      </c>
      <c r="O155" s="95">
        <v>1</v>
      </c>
      <c r="P155" s="101">
        <v>0</v>
      </c>
      <c r="R155">
        <f t="shared" si="2"/>
        <v>0</v>
      </c>
    </row>
    <row r="156" spans="1:18" ht="15" customHeight="1" thickBot="1" x14ac:dyDescent="0.35">
      <c r="A156" s="82">
        <v>44932</v>
      </c>
      <c r="B156" s="28" t="s">
        <v>334</v>
      </c>
      <c r="C156" s="33">
        <v>44995</v>
      </c>
      <c r="D156" s="107">
        <v>3.333333333333333</v>
      </c>
      <c r="E156" s="28" t="s">
        <v>237</v>
      </c>
      <c r="F156" s="62" t="s">
        <v>48</v>
      </c>
      <c r="G156" s="66">
        <v>6</v>
      </c>
      <c r="H156" s="91" t="s">
        <v>21</v>
      </c>
      <c r="I156" s="1">
        <v>3</v>
      </c>
      <c r="J156" s="110" t="str">
        <f>I156&amp;IF(OR(VALUE(RIGHT(I156,2))={11,12,13}),"th",IF(OR(VALUE(RIGHT(I156))={1,2,3}),CHOOSE(RIGHT(I156),"st","nd","rd"),"th"))</f>
        <v>3rd</v>
      </c>
      <c r="K156" s="107">
        <v>0.25</v>
      </c>
      <c r="L156" s="30">
        <v>2</v>
      </c>
      <c r="M156" s="28" t="s">
        <v>332</v>
      </c>
      <c r="N156" s="72" t="s">
        <v>166</v>
      </c>
      <c r="O156" s="95">
        <v>1</v>
      </c>
      <c r="P156" s="101">
        <v>0</v>
      </c>
      <c r="R156">
        <f t="shared" si="2"/>
        <v>0</v>
      </c>
    </row>
    <row r="157" spans="1:18" ht="15" customHeight="1" thickBot="1" x14ac:dyDescent="0.35">
      <c r="A157" s="82">
        <v>44932</v>
      </c>
      <c r="B157" s="28" t="s">
        <v>335</v>
      </c>
      <c r="C157" s="33">
        <v>44942</v>
      </c>
      <c r="D157" s="107">
        <v>16</v>
      </c>
      <c r="E157" s="28" t="s">
        <v>336</v>
      </c>
      <c r="F157" s="62" t="s">
        <v>73</v>
      </c>
      <c r="G157" s="66">
        <v>15</v>
      </c>
      <c r="H157" s="90" t="s">
        <v>39</v>
      </c>
      <c r="I157" s="1">
        <v>3</v>
      </c>
      <c r="J157" s="110" t="str">
        <f>I157&amp;IF(OR(VALUE(RIGHT(I157,2))={11,12,13}),"th",IF(OR(VALUE(RIGHT(I157))={1,2,3}),CHOOSE(RIGHT(I157),"st","nd","rd"),"th"))</f>
        <v>3rd</v>
      </c>
      <c r="K157" s="107">
        <v>0.25</v>
      </c>
      <c r="L157" s="30">
        <v>1</v>
      </c>
      <c r="M157" s="28" t="s">
        <v>332</v>
      </c>
      <c r="N157" s="72" t="s">
        <v>166</v>
      </c>
      <c r="O157" s="95">
        <v>1</v>
      </c>
      <c r="P157" s="101">
        <v>0</v>
      </c>
      <c r="R157">
        <f t="shared" si="2"/>
        <v>2.5</v>
      </c>
    </row>
    <row r="158" spans="1:18" ht="15" customHeight="1" thickBot="1" x14ac:dyDescent="0.35">
      <c r="A158" s="82">
        <v>44932</v>
      </c>
      <c r="B158" s="28" t="s">
        <v>337</v>
      </c>
      <c r="C158" s="28" t="s">
        <v>338</v>
      </c>
      <c r="D158" s="107">
        <v>0.3</v>
      </c>
      <c r="E158" s="28" t="s">
        <v>170</v>
      </c>
      <c r="F158" s="62" t="s">
        <v>24</v>
      </c>
      <c r="G158" s="68" t="s">
        <v>25</v>
      </c>
      <c r="H158" s="91" t="s">
        <v>21</v>
      </c>
      <c r="I158" s="1">
        <v>3</v>
      </c>
      <c r="J158" s="110" t="str">
        <f>I158&amp;IF(OR(VALUE(RIGHT(I158,2))={11,12,13}),"th",IF(OR(VALUE(RIGHT(I158))={1,2,3}),CHOOSE(RIGHT(I158),"st","nd","rd"),"th"))</f>
        <v>3rd</v>
      </c>
      <c r="K158" s="107">
        <v>0.25</v>
      </c>
      <c r="L158" s="30">
        <v>3</v>
      </c>
      <c r="M158" s="28" t="s">
        <v>339</v>
      </c>
      <c r="N158" s="72" t="s">
        <v>166</v>
      </c>
      <c r="O158" s="95">
        <v>1</v>
      </c>
      <c r="P158" s="101">
        <v>0.3</v>
      </c>
      <c r="Q158" s="28">
        <v>1.3</v>
      </c>
      <c r="R158">
        <f t="shared" si="2"/>
        <v>1.3</v>
      </c>
    </row>
    <row r="159" spans="1:18" ht="15" customHeight="1" thickBot="1" x14ac:dyDescent="0.35">
      <c r="A159" s="82">
        <v>44932</v>
      </c>
      <c r="B159" s="28" t="s">
        <v>340</v>
      </c>
      <c r="C159" s="33">
        <v>44929</v>
      </c>
      <c r="D159" s="107">
        <v>3</v>
      </c>
      <c r="E159" s="28" t="s">
        <v>123</v>
      </c>
      <c r="F159" s="62" t="s">
        <v>38</v>
      </c>
      <c r="G159" s="66">
        <v>8</v>
      </c>
      <c r="H159" s="91" t="s">
        <v>21</v>
      </c>
      <c r="I159" s="1">
        <v>3</v>
      </c>
      <c r="J159" s="110" t="str">
        <f>I159&amp;IF(OR(VALUE(RIGHT(I159,2))={11,12,13}),"th",IF(OR(VALUE(RIGHT(I159))={1,2,3}),CHOOSE(RIGHT(I159),"st","nd","rd"),"th"))</f>
        <v>3rd</v>
      </c>
      <c r="K159" s="107">
        <v>0.25</v>
      </c>
      <c r="L159" s="30">
        <v>2</v>
      </c>
      <c r="M159" s="28" t="s">
        <v>339</v>
      </c>
      <c r="N159" s="72" t="s">
        <v>166</v>
      </c>
      <c r="O159" s="95">
        <v>1</v>
      </c>
      <c r="P159" s="101">
        <v>0</v>
      </c>
      <c r="R159">
        <f t="shared" si="2"/>
        <v>0</v>
      </c>
    </row>
    <row r="160" spans="1:18" ht="15" customHeight="1" thickBot="1" x14ac:dyDescent="0.35">
      <c r="A160" s="82">
        <v>44932</v>
      </c>
      <c r="B160" s="28" t="s">
        <v>341</v>
      </c>
      <c r="C160" s="33">
        <v>44944</v>
      </c>
      <c r="D160" s="107">
        <v>18</v>
      </c>
      <c r="E160" s="28" t="s">
        <v>342</v>
      </c>
      <c r="F160" s="62" t="s">
        <v>48</v>
      </c>
      <c r="G160" s="68">
        <v>8</v>
      </c>
      <c r="H160" s="91" t="s">
        <v>21</v>
      </c>
      <c r="I160" s="1">
        <v>3</v>
      </c>
      <c r="J160" s="110" t="str">
        <f>I160&amp;IF(OR(VALUE(RIGHT(I160,2))={11,12,13}),"th",IF(OR(VALUE(RIGHT(I160))={1,2,3}),CHOOSE(RIGHT(I160),"st","nd","rd"),"th"))</f>
        <v>3rd</v>
      </c>
      <c r="K160" s="107">
        <v>0.25</v>
      </c>
      <c r="L160" s="30">
        <v>1</v>
      </c>
      <c r="M160" s="28" t="s">
        <v>339</v>
      </c>
      <c r="N160" s="72" t="s">
        <v>166</v>
      </c>
      <c r="O160" s="95">
        <v>1</v>
      </c>
      <c r="P160" s="101">
        <v>1.3</v>
      </c>
      <c r="Q160" s="28">
        <v>2.2999999999999998</v>
      </c>
      <c r="R160">
        <f t="shared" si="2"/>
        <v>0</v>
      </c>
    </row>
    <row r="161" spans="1:18" ht="15" customHeight="1" thickBot="1" x14ac:dyDescent="0.35">
      <c r="A161" s="82">
        <v>44932</v>
      </c>
      <c r="B161" s="28" t="s">
        <v>343</v>
      </c>
      <c r="C161" s="33">
        <v>44940</v>
      </c>
      <c r="D161" s="107">
        <v>14</v>
      </c>
      <c r="E161" s="28" t="s">
        <v>90</v>
      </c>
      <c r="F161" s="62" t="s">
        <v>76</v>
      </c>
      <c r="G161" s="66">
        <v>18</v>
      </c>
      <c r="H161" s="91" t="s">
        <v>21</v>
      </c>
      <c r="I161" s="1">
        <v>3</v>
      </c>
      <c r="J161" s="110" t="str">
        <f>I161&amp;IF(OR(VALUE(RIGHT(I161,2))={11,12,13}),"th",IF(OR(VALUE(RIGHT(I161))={1,2,3}),CHOOSE(RIGHT(I161),"st","nd","rd"),"th"))</f>
        <v>3rd</v>
      </c>
      <c r="K161" s="107">
        <v>0.25</v>
      </c>
      <c r="L161" s="30">
        <v>1</v>
      </c>
      <c r="M161" s="28" t="s">
        <v>339</v>
      </c>
      <c r="N161" s="72" t="s">
        <v>166</v>
      </c>
      <c r="O161" s="95">
        <v>1</v>
      </c>
      <c r="P161" s="101">
        <v>0</v>
      </c>
      <c r="R161">
        <f t="shared" si="2"/>
        <v>0</v>
      </c>
    </row>
    <row r="162" spans="1:18" ht="15" customHeight="1" thickBot="1" x14ac:dyDescent="0.35">
      <c r="A162" s="82">
        <v>44935</v>
      </c>
      <c r="B162" s="28" t="s">
        <v>344</v>
      </c>
      <c r="C162" s="33">
        <v>44956</v>
      </c>
      <c r="D162" s="107">
        <v>30</v>
      </c>
      <c r="E162" s="28" t="s">
        <v>345</v>
      </c>
      <c r="F162" s="62" t="s">
        <v>91</v>
      </c>
      <c r="G162" s="66">
        <v>12</v>
      </c>
      <c r="H162" s="90" t="s">
        <v>39</v>
      </c>
      <c r="I162" s="1">
        <v>3</v>
      </c>
      <c r="J162" s="110" t="str">
        <f>I162&amp;IF(OR(VALUE(RIGHT(I162,2))={11,12,13}),"th",IF(OR(VALUE(RIGHT(I162))={1,2,3}),CHOOSE(RIGHT(I162),"st","nd","rd"),"th"))</f>
        <v>3rd</v>
      </c>
      <c r="K162" s="107">
        <v>0.25</v>
      </c>
      <c r="L162" s="30">
        <v>1</v>
      </c>
      <c r="M162" s="28" t="s">
        <v>171</v>
      </c>
      <c r="N162" s="72" t="s">
        <v>166</v>
      </c>
      <c r="O162" s="95">
        <v>1</v>
      </c>
      <c r="P162" s="101">
        <v>0</v>
      </c>
      <c r="R162">
        <f t="shared" si="2"/>
        <v>0</v>
      </c>
    </row>
    <row r="163" spans="1:18" ht="15" customHeight="1" thickBot="1" x14ac:dyDescent="0.35">
      <c r="A163" s="82">
        <v>44935</v>
      </c>
      <c r="B163" s="28" t="s">
        <v>346</v>
      </c>
      <c r="C163" s="33">
        <v>44929</v>
      </c>
      <c r="D163" s="107">
        <v>3</v>
      </c>
      <c r="E163" s="28" t="s">
        <v>347</v>
      </c>
      <c r="F163" s="62" t="s">
        <v>36</v>
      </c>
      <c r="G163" s="66">
        <v>6</v>
      </c>
      <c r="H163" s="91" t="s">
        <v>21</v>
      </c>
      <c r="I163" s="1">
        <v>3</v>
      </c>
      <c r="J163" s="110" t="str">
        <f>I163&amp;IF(OR(VALUE(RIGHT(I163,2))={11,12,13}),"th",IF(OR(VALUE(RIGHT(I163))={1,2,3}),CHOOSE(RIGHT(I163),"st","nd","rd"),"th"))</f>
        <v>3rd</v>
      </c>
      <c r="K163" s="107">
        <v>0.25</v>
      </c>
      <c r="L163" s="30">
        <v>1</v>
      </c>
      <c r="M163" s="28" t="s">
        <v>263</v>
      </c>
      <c r="N163" s="72" t="s">
        <v>166</v>
      </c>
      <c r="O163" s="95">
        <v>1</v>
      </c>
      <c r="P163" s="101">
        <v>0</v>
      </c>
      <c r="R163">
        <f t="shared" si="2"/>
        <v>0</v>
      </c>
    </row>
    <row r="164" spans="1:18" ht="15" customHeight="1" thickBot="1" x14ac:dyDescent="0.35">
      <c r="A164" s="82">
        <v>44935</v>
      </c>
      <c r="B164" s="28" t="s">
        <v>348</v>
      </c>
      <c r="C164" s="33">
        <v>44930</v>
      </c>
      <c r="D164" s="107">
        <v>4</v>
      </c>
      <c r="E164" s="28" t="s">
        <v>144</v>
      </c>
      <c r="F164" s="62" t="s">
        <v>38</v>
      </c>
      <c r="G164" s="66">
        <v>10</v>
      </c>
      <c r="H164" s="91" t="s">
        <v>21</v>
      </c>
      <c r="I164" s="1">
        <v>3</v>
      </c>
      <c r="J164" s="110" t="str">
        <f>I164&amp;IF(OR(VALUE(RIGHT(I164,2))={11,12,13}),"th",IF(OR(VALUE(RIGHT(I164))={1,2,3}),CHOOSE(RIGHT(I164),"st","nd","rd"),"th"))</f>
        <v>3rd</v>
      </c>
      <c r="K164" s="107">
        <v>0.25</v>
      </c>
      <c r="L164" s="30">
        <v>2</v>
      </c>
      <c r="M164" s="28" t="s">
        <v>45</v>
      </c>
      <c r="N164" s="72" t="s">
        <v>46</v>
      </c>
      <c r="O164" s="95">
        <v>1</v>
      </c>
      <c r="P164" s="101">
        <v>0</v>
      </c>
      <c r="R164">
        <f t="shared" si="2"/>
        <v>0</v>
      </c>
    </row>
    <row r="165" spans="1:18" ht="15" customHeight="1" thickBot="1" x14ac:dyDescent="0.35">
      <c r="A165" s="82">
        <v>44935</v>
      </c>
      <c r="B165" s="28" t="s">
        <v>349</v>
      </c>
      <c r="C165" s="33">
        <v>44931</v>
      </c>
      <c r="D165" s="107">
        <v>5</v>
      </c>
      <c r="E165" s="28" t="s">
        <v>134</v>
      </c>
      <c r="F165" s="62" t="s">
        <v>48</v>
      </c>
      <c r="G165" s="66">
        <v>10</v>
      </c>
      <c r="H165" s="91" t="s">
        <v>21</v>
      </c>
      <c r="I165" s="1">
        <v>3</v>
      </c>
      <c r="J165" s="110" t="str">
        <f>I165&amp;IF(OR(VALUE(RIGHT(I165,2))={11,12,13}),"th",IF(OR(VALUE(RIGHT(I165))={1,2,3}),CHOOSE(RIGHT(I165),"st","nd","rd"),"th"))</f>
        <v>3rd</v>
      </c>
      <c r="K165" s="107">
        <v>0.25</v>
      </c>
      <c r="L165" s="30">
        <v>1</v>
      </c>
      <c r="M165" s="28" t="s">
        <v>45</v>
      </c>
      <c r="N165" s="72" t="s">
        <v>46</v>
      </c>
      <c r="O165" s="95">
        <v>1</v>
      </c>
      <c r="P165" s="101">
        <v>0</v>
      </c>
      <c r="R165">
        <f t="shared" si="2"/>
        <v>0</v>
      </c>
    </row>
    <row r="166" spans="1:18" ht="15" customHeight="1" thickBot="1" x14ac:dyDescent="0.35">
      <c r="A166" s="82">
        <v>44936</v>
      </c>
      <c r="B166" s="28" t="s">
        <v>270</v>
      </c>
      <c r="C166" s="33">
        <v>44936</v>
      </c>
      <c r="D166" s="107">
        <v>10</v>
      </c>
      <c r="E166" s="28" t="s">
        <v>90</v>
      </c>
      <c r="F166" s="62" t="s">
        <v>129</v>
      </c>
      <c r="G166" s="66">
        <v>13</v>
      </c>
      <c r="H166" s="90" t="s">
        <v>39</v>
      </c>
      <c r="I166" s="1">
        <v>3</v>
      </c>
      <c r="J166" s="110" t="str">
        <f>I166&amp;IF(OR(VALUE(RIGHT(I166,2))={11,12,13}),"th",IF(OR(VALUE(RIGHT(I166))={1,2,3}),CHOOSE(RIGHT(I166),"st","nd","rd"),"th"))</f>
        <v>3rd</v>
      </c>
      <c r="K166" s="107">
        <v>0.25</v>
      </c>
      <c r="L166" s="30">
        <v>2</v>
      </c>
      <c r="M166" s="28" t="s">
        <v>184</v>
      </c>
      <c r="N166" s="72" t="s">
        <v>166</v>
      </c>
      <c r="O166" s="95">
        <v>1</v>
      </c>
      <c r="P166" s="101">
        <v>0</v>
      </c>
      <c r="R166">
        <f t="shared" si="2"/>
        <v>0</v>
      </c>
    </row>
    <row r="167" spans="1:18" ht="15" customHeight="1" thickBot="1" x14ac:dyDescent="0.35">
      <c r="A167" s="82">
        <v>44936</v>
      </c>
      <c r="B167" s="28" t="s">
        <v>350</v>
      </c>
      <c r="C167" s="33">
        <v>44962</v>
      </c>
      <c r="D167" s="107">
        <v>2.5</v>
      </c>
      <c r="E167" s="28" t="s">
        <v>237</v>
      </c>
      <c r="F167" s="62" t="s">
        <v>36</v>
      </c>
      <c r="G167" s="66">
        <v>6</v>
      </c>
      <c r="H167" s="91" t="s">
        <v>21</v>
      </c>
      <c r="I167" s="1">
        <v>3</v>
      </c>
      <c r="J167" s="110" t="str">
        <f>I167&amp;IF(OR(VALUE(RIGHT(I167,2))={11,12,13}),"th",IF(OR(VALUE(RIGHT(I167))={1,2,3}),CHOOSE(RIGHT(I167),"st","nd","rd"),"th"))</f>
        <v>3rd</v>
      </c>
      <c r="K167" s="107">
        <v>0.25</v>
      </c>
      <c r="L167" s="30">
        <v>2</v>
      </c>
      <c r="M167" s="28" t="s">
        <v>213</v>
      </c>
      <c r="N167" s="72" t="s">
        <v>166</v>
      </c>
      <c r="O167" s="95">
        <v>1</v>
      </c>
      <c r="P167" s="101">
        <v>0</v>
      </c>
      <c r="R167">
        <f t="shared" si="2"/>
        <v>0</v>
      </c>
    </row>
    <row r="168" spans="1:18" ht="15" customHeight="1" thickBot="1" x14ac:dyDescent="0.35">
      <c r="A168" s="82">
        <v>44937</v>
      </c>
      <c r="B168" s="28" t="s">
        <v>351</v>
      </c>
      <c r="C168" s="33">
        <v>44937</v>
      </c>
      <c r="D168" s="107">
        <v>11</v>
      </c>
      <c r="E168" s="28" t="s">
        <v>180</v>
      </c>
      <c r="F168" s="62" t="s">
        <v>36</v>
      </c>
      <c r="G168" s="66">
        <v>5</v>
      </c>
      <c r="H168" s="90" t="s">
        <v>39</v>
      </c>
      <c r="I168" s="1">
        <v>3</v>
      </c>
      <c r="J168" s="110" t="str">
        <f>I168&amp;IF(OR(VALUE(RIGHT(I168,2))={11,12,13}),"th",IF(OR(VALUE(RIGHT(I168))={1,2,3}),CHOOSE(RIGHT(I168),"st","nd","rd"),"th"))</f>
        <v>3rd</v>
      </c>
      <c r="K168" s="107">
        <v>0.25</v>
      </c>
      <c r="L168" s="30">
        <v>1</v>
      </c>
      <c r="M168" s="28" t="s">
        <v>107</v>
      </c>
      <c r="N168" s="72" t="s">
        <v>166</v>
      </c>
      <c r="O168" s="95">
        <v>1</v>
      </c>
      <c r="P168" s="101">
        <v>0</v>
      </c>
      <c r="R168">
        <f t="shared" si="2"/>
        <v>0</v>
      </c>
    </row>
    <row r="169" spans="1:18" ht="15" customHeight="1" thickBot="1" x14ac:dyDescent="0.35">
      <c r="A169" s="82">
        <v>44937</v>
      </c>
      <c r="B169" s="28" t="s">
        <v>352</v>
      </c>
      <c r="C169" s="33">
        <v>44972</v>
      </c>
      <c r="D169" s="107">
        <v>7.5</v>
      </c>
      <c r="E169" s="28" t="s">
        <v>123</v>
      </c>
      <c r="F169" s="62" t="s">
        <v>91</v>
      </c>
      <c r="G169" s="66">
        <v>7</v>
      </c>
      <c r="H169" s="91" t="s">
        <v>21</v>
      </c>
      <c r="I169" s="1">
        <v>3</v>
      </c>
      <c r="J169" s="110" t="str">
        <f>I169&amp;IF(OR(VALUE(RIGHT(I169,2))={11,12,13}),"th",IF(OR(VALUE(RIGHT(I169))={1,2,3}),CHOOSE(RIGHT(I169),"st","nd","rd"),"th"))</f>
        <v>3rd</v>
      </c>
      <c r="K169" s="107">
        <v>0.25</v>
      </c>
      <c r="L169" s="30">
        <v>2</v>
      </c>
      <c r="M169" s="28" t="s">
        <v>107</v>
      </c>
      <c r="N169" s="72" t="s">
        <v>166</v>
      </c>
      <c r="O169" s="95">
        <v>1</v>
      </c>
      <c r="P169" s="101">
        <v>0</v>
      </c>
      <c r="R169">
        <f t="shared" si="2"/>
        <v>0</v>
      </c>
    </row>
    <row r="170" spans="1:18" ht="15" customHeight="1" thickBot="1" x14ac:dyDescent="0.35">
      <c r="A170" s="82">
        <v>44937</v>
      </c>
      <c r="B170" s="28" t="s">
        <v>353</v>
      </c>
      <c r="C170" s="33">
        <v>45240</v>
      </c>
      <c r="D170" s="107">
        <v>0.90909090909090906</v>
      </c>
      <c r="E170" s="28" t="s">
        <v>328</v>
      </c>
      <c r="F170" s="62" t="s">
        <v>24</v>
      </c>
      <c r="G170" s="68" t="s">
        <v>25</v>
      </c>
      <c r="H170" s="91" t="s">
        <v>21</v>
      </c>
      <c r="I170" s="1">
        <v>3</v>
      </c>
      <c r="J170" s="110" t="str">
        <f>I170&amp;IF(OR(VALUE(RIGHT(I170,2))={11,12,13}),"th",IF(OR(VALUE(RIGHT(I170))={1,2,3}),CHOOSE(RIGHT(I170),"st","nd","rd"),"th"))</f>
        <v>3rd</v>
      </c>
      <c r="K170" s="107">
        <v>0.25</v>
      </c>
      <c r="L170" s="30">
        <v>3</v>
      </c>
      <c r="M170" s="28" t="s">
        <v>107</v>
      </c>
      <c r="N170" s="72" t="s">
        <v>166</v>
      </c>
      <c r="O170" s="95">
        <v>1</v>
      </c>
      <c r="P170" s="101">
        <v>0.91</v>
      </c>
      <c r="Q170" s="28">
        <v>1.91</v>
      </c>
      <c r="R170">
        <f t="shared" si="2"/>
        <v>1.9090909090909092</v>
      </c>
    </row>
    <row r="171" spans="1:18" ht="15" customHeight="1" thickBot="1" x14ac:dyDescent="0.35">
      <c r="A171" s="82">
        <v>44938</v>
      </c>
      <c r="B171" s="28" t="s">
        <v>354</v>
      </c>
      <c r="C171" s="33">
        <v>45050</v>
      </c>
      <c r="D171" s="107">
        <v>0.8</v>
      </c>
      <c r="E171" s="28" t="s">
        <v>188</v>
      </c>
      <c r="F171" s="62" t="s">
        <v>38</v>
      </c>
      <c r="G171" s="66">
        <v>5</v>
      </c>
      <c r="H171" s="91" t="s">
        <v>21</v>
      </c>
      <c r="I171" s="1">
        <v>3</v>
      </c>
      <c r="J171" s="110" t="str">
        <f>I171&amp;IF(OR(VALUE(RIGHT(I171,2))={11,12,13}),"th",IF(OR(VALUE(RIGHT(I171))={1,2,3}),CHOOSE(RIGHT(I171),"st","nd","rd"),"th"))</f>
        <v>3rd</v>
      </c>
      <c r="K171" s="107">
        <v>0.25</v>
      </c>
      <c r="L171" s="30">
        <v>2</v>
      </c>
      <c r="M171" s="28" t="s">
        <v>277</v>
      </c>
      <c r="N171" s="72" t="s">
        <v>166</v>
      </c>
      <c r="O171" s="95">
        <v>1</v>
      </c>
      <c r="P171" s="101">
        <v>0</v>
      </c>
      <c r="R171">
        <f t="shared" si="2"/>
        <v>0</v>
      </c>
    </row>
    <row r="172" spans="1:18" ht="15" customHeight="1" thickBot="1" x14ac:dyDescent="0.35">
      <c r="A172" s="82">
        <v>44938</v>
      </c>
      <c r="B172" s="28" t="s">
        <v>355</v>
      </c>
      <c r="C172" s="33">
        <v>45027</v>
      </c>
      <c r="D172" s="107">
        <v>2.75</v>
      </c>
      <c r="E172" s="28" t="s">
        <v>201</v>
      </c>
      <c r="F172" s="62" t="s">
        <v>33</v>
      </c>
      <c r="G172" s="66" t="s">
        <v>20</v>
      </c>
      <c r="H172" s="91" t="s">
        <v>21</v>
      </c>
      <c r="I172" s="1">
        <v>3</v>
      </c>
      <c r="J172" s="110" t="str">
        <f>I172&amp;IF(OR(VALUE(RIGHT(I172,2))={11,12,13}),"th",IF(OR(VALUE(RIGHT(I172))={1,2,3}),CHOOSE(RIGHT(I172),"st","nd","rd"),"th"))</f>
        <v>3rd</v>
      </c>
      <c r="K172" s="107">
        <v>0.25</v>
      </c>
      <c r="L172" s="30">
        <v>2</v>
      </c>
      <c r="M172" s="28" t="s">
        <v>277</v>
      </c>
      <c r="N172" s="73" t="s">
        <v>166</v>
      </c>
      <c r="P172" s="101"/>
      <c r="R172">
        <f t="shared" si="2"/>
        <v>0</v>
      </c>
    </row>
    <row r="173" spans="1:18" ht="15" customHeight="1" thickBot="1" x14ac:dyDescent="0.35">
      <c r="A173" s="82">
        <v>44938</v>
      </c>
      <c r="B173" s="28" t="s">
        <v>356</v>
      </c>
      <c r="C173" s="33">
        <v>44938</v>
      </c>
      <c r="D173" s="107">
        <v>12</v>
      </c>
      <c r="E173" s="28" t="s">
        <v>90</v>
      </c>
      <c r="F173" s="62" t="s">
        <v>91</v>
      </c>
      <c r="G173" s="66">
        <v>8</v>
      </c>
      <c r="H173" s="90" t="s">
        <v>39</v>
      </c>
      <c r="I173" s="1">
        <v>3</v>
      </c>
      <c r="J173" s="110" t="str">
        <f>I173&amp;IF(OR(VALUE(RIGHT(I173,2))={11,12,13}),"th",IF(OR(VALUE(RIGHT(I173))={1,2,3}),CHOOSE(RIGHT(I173),"st","nd","rd"),"th"))</f>
        <v>3rd</v>
      </c>
      <c r="K173" s="107">
        <v>0.25</v>
      </c>
      <c r="L173" s="30">
        <v>1</v>
      </c>
      <c r="M173" s="28" t="s">
        <v>51</v>
      </c>
      <c r="N173" s="72" t="s">
        <v>46</v>
      </c>
      <c r="O173" s="95">
        <v>1</v>
      </c>
      <c r="P173" s="101">
        <v>0</v>
      </c>
      <c r="R173">
        <f t="shared" si="2"/>
        <v>0</v>
      </c>
    </row>
    <row r="174" spans="1:18" ht="15" customHeight="1" thickBot="1" x14ac:dyDescent="0.35">
      <c r="A174" s="82">
        <v>44938</v>
      </c>
      <c r="B174" s="28" t="s">
        <v>357</v>
      </c>
      <c r="C174" s="33">
        <v>45050</v>
      </c>
      <c r="D174" s="107">
        <v>0.8</v>
      </c>
      <c r="E174" s="28" t="s">
        <v>347</v>
      </c>
      <c r="F174" s="62" t="s">
        <v>24</v>
      </c>
      <c r="G174" s="68" t="s">
        <v>25</v>
      </c>
      <c r="H174" s="91" t="s">
        <v>21</v>
      </c>
      <c r="I174" s="1">
        <v>3</v>
      </c>
      <c r="J174" s="110" t="str">
        <f>I174&amp;IF(OR(VALUE(RIGHT(I174,2))={11,12,13}),"th",IF(OR(VALUE(RIGHT(I174))={1,2,3}),CHOOSE(RIGHT(I174),"st","nd","rd"),"th"))</f>
        <v>3rd</v>
      </c>
      <c r="K174" s="107">
        <v>0.25</v>
      </c>
      <c r="L174" s="30">
        <v>1</v>
      </c>
      <c r="M174" s="28" t="s">
        <v>277</v>
      </c>
      <c r="N174" s="72" t="s">
        <v>166</v>
      </c>
      <c r="O174" s="95">
        <v>1</v>
      </c>
      <c r="P174" s="101">
        <v>0.8</v>
      </c>
      <c r="Q174" s="28">
        <v>1.8</v>
      </c>
      <c r="R174">
        <f t="shared" si="2"/>
        <v>1.8</v>
      </c>
    </row>
    <row r="175" spans="1:18" ht="15" customHeight="1" thickBot="1" x14ac:dyDescent="0.35">
      <c r="A175" s="82">
        <v>44938</v>
      </c>
      <c r="B175" s="28" t="s">
        <v>358</v>
      </c>
      <c r="C175" s="29" t="s">
        <v>359</v>
      </c>
      <c r="D175" s="107">
        <v>1.25</v>
      </c>
      <c r="E175" s="28" t="s">
        <v>152</v>
      </c>
      <c r="F175" s="62" t="s">
        <v>24</v>
      </c>
      <c r="G175" s="68" t="s">
        <v>25</v>
      </c>
      <c r="H175" s="91" t="s">
        <v>21</v>
      </c>
      <c r="I175" s="1">
        <v>3</v>
      </c>
      <c r="J175" s="110" t="str">
        <f>I175&amp;IF(OR(VALUE(RIGHT(I175,2))={11,12,13}),"th",IF(OR(VALUE(RIGHT(I175))={1,2,3}),CHOOSE(RIGHT(I175),"st","nd","rd"),"th"))</f>
        <v>3rd</v>
      </c>
      <c r="K175" s="107">
        <v>0.25</v>
      </c>
      <c r="L175" s="30">
        <v>1</v>
      </c>
      <c r="M175" s="28" t="s">
        <v>210</v>
      </c>
      <c r="N175" s="72" t="s">
        <v>46</v>
      </c>
      <c r="O175" s="95">
        <v>1</v>
      </c>
      <c r="P175" s="101">
        <v>1.25</v>
      </c>
      <c r="Q175" s="28">
        <v>2.25</v>
      </c>
      <c r="R175">
        <f t="shared" si="2"/>
        <v>2.25</v>
      </c>
    </row>
    <row r="176" spans="1:18" ht="15" customHeight="1" thickBot="1" x14ac:dyDescent="0.35">
      <c r="A176" s="84">
        <v>44939</v>
      </c>
      <c r="B176" s="49" t="s">
        <v>360</v>
      </c>
      <c r="C176" s="50" t="s">
        <v>83</v>
      </c>
      <c r="D176" s="107">
        <v>0.61538461538461542</v>
      </c>
      <c r="E176" s="49" t="s">
        <v>113</v>
      </c>
      <c r="F176" s="65" t="s">
        <v>38</v>
      </c>
      <c r="G176" s="70">
        <v>7</v>
      </c>
      <c r="H176" s="93" t="s">
        <v>21</v>
      </c>
      <c r="I176" s="1">
        <v>3</v>
      </c>
      <c r="J176" s="110" t="str">
        <f>I176&amp;IF(OR(VALUE(RIGHT(I176,2))={11,12,13}),"th",IF(OR(VALUE(RIGHT(I176))={1,2,3}),CHOOSE(RIGHT(I176),"st","nd","rd"),"th"))</f>
        <v>3rd</v>
      </c>
      <c r="K176" s="107">
        <v>0.25</v>
      </c>
      <c r="L176" s="51">
        <v>3</v>
      </c>
      <c r="M176" s="28" t="s">
        <v>51</v>
      </c>
      <c r="N176" s="75" t="s">
        <v>46</v>
      </c>
      <c r="O176" s="95">
        <v>1</v>
      </c>
      <c r="P176" s="103">
        <v>0</v>
      </c>
      <c r="R176">
        <f t="shared" si="2"/>
        <v>0</v>
      </c>
    </row>
    <row r="177" spans="1:18" ht="15" customHeight="1" thickBot="1" x14ac:dyDescent="0.35">
      <c r="A177" s="84">
        <v>44939</v>
      </c>
      <c r="B177" s="28" t="s">
        <v>361</v>
      </c>
      <c r="C177" s="34">
        <v>44944</v>
      </c>
      <c r="D177" s="107">
        <v>18</v>
      </c>
      <c r="E177" s="28" t="s">
        <v>253</v>
      </c>
      <c r="F177" s="62" t="s">
        <v>73</v>
      </c>
      <c r="G177" s="66">
        <v>12</v>
      </c>
      <c r="H177" s="90" t="s">
        <v>39</v>
      </c>
      <c r="I177" s="1">
        <v>3</v>
      </c>
      <c r="J177" s="110" t="str">
        <f>I177&amp;IF(OR(VALUE(RIGHT(I177,2))={11,12,13}),"th",IF(OR(VALUE(RIGHT(I177))={1,2,3}),CHOOSE(RIGHT(I177),"st","nd","rd"),"th"))</f>
        <v>3rd</v>
      </c>
      <c r="K177" s="107">
        <v>0.25</v>
      </c>
      <c r="L177" s="30">
        <v>1</v>
      </c>
      <c r="M177" s="28" t="s">
        <v>51</v>
      </c>
      <c r="N177" s="72" t="s">
        <v>46</v>
      </c>
      <c r="O177" s="95">
        <v>1</v>
      </c>
      <c r="P177" s="61">
        <v>0</v>
      </c>
      <c r="R177">
        <f t="shared" si="2"/>
        <v>2.75</v>
      </c>
    </row>
    <row r="178" spans="1:18" ht="15" customHeight="1" thickBot="1" x14ac:dyDescent="0.35">
      <c r="A178" s="84">
        <v>44939</v>
      </c>
      <c r="B178" s="28" t="s">
        <v>362</v>
      </c>
      <c r="C178" s="34">
        <v>45082</v>
      </c>
      <c r="D178" s="107">
        <v>0.83333333333333337</v>
      </c>
      <c r="E178" s="28" t="s">
        <v>249</v>
      </c>
      <c r="F178" s="62" t="s">
        <v>48</v>
      </c>
      <c r="G178" s="66">
        <v>11</v>
      </c>
      <c r="H178" s="91" t="s">
        <v>21</v>
      </c>
      <c r="I178" s="1">
        <v>3</v>
      </c>
      <c r="J178" s="110" t="str">
        <f>I178&amp;IF(OR(VALUE(RIGHT(I178,2))={11,12,13}),"th",IF(OR(VALUE(RIGHT(I178))={1,2,3}),CHOOSE(RIGHT(I178),"st","nd","rd"),"th"))</f>
        <v>3rd</v>
      </c>
      <c r="K178" s="107">
        <v>0.25</v>
      </c>
      <c r="L178" s="30">
        <v>2</v>
      </c>
      <c r="M178" s="28" t="s">
        <v>215</v>
      </c>
      <c r="N178" s="72" t="s">
        <v>166</v>
      </c>
      <c r="O178" s="95">
        <v>1</v>
      </c>
      <c r="P178" s="61">
        <v>0</v>
      </c>
      <c r="R178">
        <f t="shared" si="2"/>
        <v>0</v>
      </c>
    </row>
    <row r="179" spans="1:18" ht="15" customHeight="1" thickBot="1" x14ac:dyDescent="0.35">
      <c r="A179" s="84">
        <v>44939</v>
      </c>
      <c r="B179" s="28" t="s">
        <v>363</v>
      </c>
      <c r="C179" s="34">
        <v>45023</v>
      </c>
      <c r="D179" s="107">
        <v>1.75</v>
      </c>
      <c r="E179" s="28" t="s">
        <v>201</v>
      </c>
      <c r="F179" s="62" t="s">
        <v>36</v>
      </c>
      <c r="G179" s="66">
        <v>6</v>
      </c>
      <c r="H179" s="91" t="s">
        <v>21</v>
      </c>
      <c r="I179" s="1">
        <v>3</v>
      </c>
      <c r="J179" s="110" t="str">
        <f>I179&amp;IF(OR(VALUE(RIGHT(I179,2))={11,12,13}),"th",IF(OR(VALUE(RIGHT(I179))={1,2,3}),CHOOSE(RIGHT(I179),"st","nd","rd"),"th"))</f>
        <v>3rd</v>
      </c>
      <c r="K179" s="107">
        <v>0.25</v>
      </c>
      <c r="L179" s="30">
        <v>2</v>
      </c>
      <c r="M179" s="28" t="s">
        <v>215</v>
      </c>
      <c r="N179" s="72" t="s">
        <v>166</v>
      </c>
      <c r="O179" s="95">
        <v>1</v>
      </c>
      <c r="P179" s="61">
        <v>0</v>
      </c>
      <c r="R179">
        <f t="shared" si="2"/>
        <v>0</v>
      </c>
    </row>
    <row r="180" spans="1:18" ht="15" customHeight="1" thickBot="1" x14ac:dyDescent="0.35">
      <c r="A180" s="85">
        <v>44940</v>
      </c>
      <c r="B180" s="28" t="s">
        <v>364</v>
      </c>
      <c r="C180" s="34">
        <v>45210</v>
      </c>
      <c r="D180" s="107">
        <v>1.1000000000000001</v>
      </c>
      <c r="E180" s="28" t="s">
        <v>365</v>
      </c>
      <c r="F180" s="62" t="s">
        <v>38</v>
      </c>
      <c r="G180" s="66">
        <v>11</v>
      </c>
      <c r="H180" s="91" t="s">
        <v>21</v>
      </c>
      <c r="I180" s="1">
        <v>3</v>
      </c>
      <c r="J180" s="110" t="str">
        <f>I180&amp;IF(OR(VALUE(RIGHT(I180,2))={11,12,13}),"th",IF(OR(VALUE(RIGHT(I180))={1,2,3}),CHOOSE(RIGHT(I180),"st","nd","rd"),"th"))</f>
        <v>3rd</v>
      </c>
      <c r="K180" s="107">
        <v>0.25</v>
      </c>
      <c r="L180" s="30">
        <v>2</v>
      </c>
      <c r="M180" s="28" t="s">
        <v>165</v>
      </c>
      <c r="N180" s="72" t="s">
        <v>166</v>
      </c>
      <c r="O180" s="95">
        <v>1</v>
      </c>
      <c r="P180" s="61">
        <v>0</v>
      </c>
      <c r="R180">
        <f t="shared" si="2"/>
        <v>0</v>
      </c>
    </row>
    <row r="181" spans="1:18" ht="15" customHeight="1" thickBot="1" x14ac:dyDescent="0.35">
      <c r="A181" s="85">
        <v>44940</v>
      </c>
      <c r="B181" s="28" t="s">
        <v>366</v>
      </c>
      <c r="C181" s="34">
        <v>45151</v>
      </c>
      <c r="D181" s="107">
        <v>1.625</v>
      </c>
      <c r="E181" s="28" t="s">
        <v>367</v>
      </c>
      <c r="F181" s="62" t="s">
        <v>24</v>
      </c>
      <c r="G181" s="68" t="s">
        <v>25</v>
      </c>
      <c r="H181" s="91" t="s">
        <v>21</v>
      </c>
      <c r="I181" s="1">
        <v>3</v>
      </c>
      <c r="J181" s="110" t="str">
        <f>I181&amp;IF(OR(VALUE(RIGHT(I181,2))={11,12,13}),"th",IF(OR(VALUE(RIGHT(I181))={1,2,3}),CHOOSE(RIGHT(I181),"st","nd","rd"),"th"))</f>
        <v>3rd</v>
      </c>
      <c r="K181" s="107">
        <v>0.25</v>
      </c>
      <c r="L181" s="30">
        <v>2</v>
      </c>
      <c r="M181" s="28" t="s">
        <v>165</v>
      </c>
      <c r="N181" s="72" t="s">
        <v>166</v>
      </c>
      <c r="O181" s="95">
        <v>1</v>
      </c>
      <c r="P181" s="61">
        <v>1.63</v>
      </c>
      <c r="Q181" s="28">
        <v>2.63</v>
      </c>
      <c r="R181">
        <f t="shared" si="2"/>
        <v>2.625</v>
      </c>
    </row>
    <row r="182" spans="1:18" ht="15" customHeight="1" thickBot="1" x14ac:dyDescent="0.35">
      <c r="A182" s="85">
        <v>44940</v>
      </c>
      <c r="B182" s="28" t="s">
        <v>368</v>
      </c>
      <c r="C182" s="34">
        <v>44968</v>
      </c>
      <c r="D182" s="107">
        <v>5.5</v>
      </c>
      <c r="E182" s="28" t="s">
        <v>90</v>
      </c>
      <c r="F182" s="62" t="s">
        <v>288</v>
      </c>
      <c r="G182" s="66" t="s">
        <v>20</v>
      </c>
      <c r="H182" s="91" t="s">
        <v>21</v>
      </c>
      <c r="I182" s="1">
        <v>3</v>
      </c>
      <c r="J182" s="110" t="str">
        <f>I182&amp;IF(OR(VALUE(RIGHT(I182,2))={11,12,13}),"th",IF(OR(VALUE(RIGHT(I182))={1,2,3}),CHOOSE(RIGHT(I182),"st","nd","rd"),"th"))</f>
        <v>3rd</v>
      </c>
      <c r="K182" s="107">
        <v>0.25</v>
      </c>
      <c r="L182" s="30">
        <v>1</v>
      </c>
      <c r="M182" s="28" t="s">
        <v>369</v>
      </c>
      <c r="N182" s="72" t="s">
        <v>166</v>
      </c>
      <c r="O182" s="95">
        <v>1</v>
      </c>
      <c r="P182" s="61">
        <v>0</v>
      </c>
      <c r="R182">
        <f t="shared" si="2"/>
        <v>0</v>
      </c>
    </row>
    <row r="183" spans="1:18" ht="15" customHeight="1" thickBot="1" x14ac:dyDescent="0.35">
      <c r="A183" s="85">
        <v>44940</v>
      </c>
      <c r="B183" s="28" t="s">
        <v>370</v>
      </c>
      <c r="C183" s="29" t="s">
        <v>359</v>
      </c>
      <c r="D183" s="107">
        <v>1.25</v>
      </c>
      <c r="E183" s="28" t="s">
        <v>371</v>
      </c>
      <c r="F183" s="62" t="s">
        <v>24</v>
      </c>
      <c r="G183" s="68" t="s">
        <v>25</v>
      </c>
      <c r="H183" s="91" t="s">
        <v>21</v>
      </c>
      <c r="I183" s="1">
        <v>3</v>
      </c>
      <c r="J183" s="110" t="str">
        <f>I183&amp;IF(OR(VALUE(RIGHT(I183,2))={11,12,13}),"th",IF(OR(VALUE(RIGHT(I183))={1,2,3}),CHOOSE(RIGHT(I183),"st","nd","rd"),"th"))</f>
        <v>3rd</v>
      </c>
      <c r="K183" s="107">
        <v>0.25</v>
      </c>
      <c r="L183" s="30">
        <v>3</v>
      </c>
      <c r="M183" s="28" t="s">
        <v>238</v>
      </c>
      <c r="N183" s="72" t="s">
        <v>166</v>
      </c>
      <c r="O183" s="95">
        <v>1</v>
      </c>
      <c r="P183" s="61">
        <v>1.25</v>
      </c>
      <c r="Q183" s="28">
        <v>2.25</v>
      </c>
      <c r="R183">
        <f t="shared" si="2"/>
        <v>2.25</v>
      </c>
    </row>
    <row r="184" spans="1:18" ht="15" customHeight="1" thickBot="1" x14ac:dyDescent="0.35">
      <c r="A184" s="85">
        <v>44942</v>
      </c>
      <c r="B184" s="28" t="s">
        <v>372</v>
      </c>
      <c r="C184" s="34">
        <v>45240</v>
      </c>
      <c r="D184" s="107">
        <v>0.90909090909090906</v>
      </c>
      <c r="E184" s="28" t="s">
        <v>373</v>
      </c>
      <c r="F184" s="62" t="s">
        <v>24</v>
      </c>
      <c r="G184" s="68" t="s">
        <v>25</v>
      </c>
      <c r="H184" s="91" t="s">
        <v>21</v>
      </c>
      <c r="I184" s="1">
        <v>3</v>
      </c>
      <c r="J184" s="110" t="str">
        <f>I184&amp;IF(OR(VALUE(RIGHT(I184,2))={11,12,13}),"th",IF(OR(VALUE(RIGHT(I184))={1,2,3}),CHOOSE(RIGHT(I184),"st","nd","rd"),"th"))</f>
        <v>3rd</v>
      </c>
      <c r="K184" s="107">
        <v>0.25</v>
      </c>
      <c r="L184" s="30">
        <v>2</v>
      </c>
      <c r="M184" s="28" t="s">
        <v>255</v>
      </c>
      <c r="N184" s="72" t="s">
        <v>166</v>
      </c>
      <c r="O184" s="95">
        <v>1</v>
      </c>
      <c r="P184" s="61">
        <v>0.91</v>
      </c>
      <c r="Q184" s="28">
        <v>1.91</v>
      </c>
      <c r="R184">
        <f t="shared" si="2"/>
        <v>1.9090909090909092</v>
      </c>
    </row>
    <row r="185" spans="1:18" ht="15" customHeight="1" thickBot="1" x14ac:dyDescent="0.35">
      <c r="A185" s="85">
        <v>44942</v>
      </c>
      <c r="B185" s="28" t="s">
        <v>374</v>
      </c>
      <c r="C185" s="34">
        <v>44938</v>
      </c>
      <c r="D185" s="107">
        <v>12</v>
      </c>
      <c r="E185" s="28" t="s">
        <v>311</v>
      </c>
      <c r="F185" s="62" t="s">
        <v>36</v>
      </c>
      <c r="G185" s="66">
        <v>10</v>
      </c>
      <c r="H185" s="90" t="s">
        <v>39</v>
      </c>
      <c r="I185" s="1">
        <v>3</v>
      </c>
      <c r="J185" s="110" t="str">
        <f>I185&amp;IF(OR(VALUE(RIGHT(I185,2))={11,12,13}),"th",IF(OR(VALUE(RIGHT(I185))={1,2,3}),CHOOSE(RIGHT(I185),"st","nd","rd"),"th"))</f>
        <v>3rd</v>
      </c>
      <c r="K185" s="107">
        <v>0.25</v>
      </c>
      <c r="L185" s="30">
        <v>1</v>
      </c>
      <c r="M185" s="28" t="s">
        <v>255</v>
      </c>
      <c r="N185" s="72" t="s">
        <v>166</v>
      </c>
      <c r="O185" s="95">
        <v>1</v>
      </c>
      <c r="P185" s="61">
        <v>0</v>
      </c>
      <c r="R185">
        <f t="shared" si="2"/>
        <v>0</v>
      </c>
    </row>
    <row r="186" spans="1:18" ht="15" customHeight="1" thickBot="1" x14ac:dyDescent="0.35">
      <c r="A186" s="85">
        <v>44942</v>
      </c>
      <c r="B186" s="28" t="s">
        <v>375</v>
      </c>
      <c r="C186" s="36"/>
      <c r="D186" s="107">
        <v>0</v>
      </c>
      <c r="E186" s="28" t="s">
        <v>134</v>
      </c>
      <c r="F186" s="62" t="s">
        <v>376</v>
      </c>
      <c r="G186" s="66" t="s">
        <v>20</v>
      </c>
      <c r="H186" s="91" t="s">
        <v>21</v>
      </c>
      <c r="I186" s="1">
        <v>3</v>
      </c>
      <c r="J186" s="110" t="str">
        <f>I186&amp;IF(OR(VALUE(RIGHT(I186,2))={11,12,13}),"th",IF(OR(VALUE(RIGHT(I186))={1,2,3}),CHOOSE(RIGHT(I186),"st","nd","rd"),"th"))</f>
        <v>3rd</v>
      </c>
      <c r="K186" s="107">
        <v>0.25</v>
      </c>
      <c r="L186" s="30"/>
      <c r="M186" s="28" t="s">
        <v>45</v>
      </c>
      <c r="N186" s="72" t="s">
        <v>46</v>
      </c>
      <c r="O186" s="95">
        <v>1</v>
      </c>
      <c r="P186" s="61">
        <v>0</v>
      </c>
      <c r="R186">
        <f t="shared" si="2"/>
        <v>0</v>
      </c>
    </row>
    <row r="187" spans="1:18" ht="15" customHeight="1" thickBot="1" x14ac:dyDescent="0.35">
      <c r="A187" s="85">
        <v>44943</v>
      </c>
      <c r="B187" s="28" t="s">
        <v>377</v>
      </c>
      <c r="C187" s="34">
        <v>44940</v>
      </c>
      <c r="D187" s="107">
        <v>14</v>
      </c>
      <c r="E187" s="28" t="s">
        <v>170</v>
      </c>
      <c r="F187" s="62" t="s">
        <v>30</v>
      </c>
      <c r="G187" s="66">
        <v>8</v>
      </c>
      <c r="H187" s="90" t="s">
        <v>39</v>
      </c>
      <c r="I187" s="1">
        <v>3</v>
      </c>
      <c r="J187" s="110" t="str">
        <f>I187&amp;IF(OR(VALUE(RIGHT(I187,2))={11,12,13}),"th",IF(OR(VALUE(RIGHT(I187))={1,2,3}),CHOOSE(RIGHT(I187),"st","nd","rd"),"th"))</f>
        <v>3rd</v>
      </c>
      <c r="K187" s="107">
        <v>0.25</v>
      </c>
      <c r="L187" s="30">
        <v>1</v>
      </c>
      <c r="M187" s="28" t="s">
        <v>238</v>
      </c>
      <c r="N187" s="72" t="s">
        <v>46</v>
      </c>
      <c r="O187" s="95">
        <v>1</v>
      </c>
      <c r="P187" s="61">
        <v>0</v>
      </c>
      <c r="R187">
        <f t="shared" si="2"/>
        <v>0</v>
      </c>
    </row>
    <row r="188" spans="1:18" ht="15" customHeight="1" thickBot="1" x14ac:dyDescent="0.35">
      <c r="A188" s="85">
        <v>44943</v>
      </c>
      <c r="B188" s="28" t="s">
        <v>378</v>
      </c>
      <c r="C188" s="36" t="s">
        <v>194</v>
      </c>
      <c r="D188" s="107">
        <v>0.53333333333333333</v>
      </c>
      <c r="E188" s="28" t="s">
        <v>331</v>
      </c>
      <c r="F188" s="62" t="s">
        <v>379</v>
      </c>
      <c r="G188" s="66" t="s">
        <v>20</v>
      </c>
      <c r="H188" s="91" t="s">
        <v>21</v>
      </c>
      <c r="I188" s="1">
        <v>3</v>
      </c>
      <c r="J188" s="110" t="str">
        <f>I188&amp;IF(OR(VALUE(RIGHT(I188,2))={11,12,13}),"th",IF(OR(VALUE(RIGHT(I188))={1,2,3}),CHOOSE(RIGHT(I188),"st","nd","rd"),"th"))</f>
        <v>3rd</v>
      </c>
      <c r="K188" s="107">
        <v>0.25</v>
      </c>
      <c r="L188" s="30">
        <v>2</v>
      </c>
      <c r="M188" s="28" t="s">
        <v>274</v>
      </c>
      <c r="N188" s="73" t="s">
        <v>166</v>
      </c>
      <c r="R188">
        <f t="shared" si="2"/>
        <v>0</v>
      </c>
    </row>
    <row r="189" spans="1:18" ht="15" customHeight="1" thickBot="1" x14ac:dyDescent="0.35">
      <c r="A189" s="85">
        <v>44943</v>
      </c>
      <c r="B189" s="28" t="s">
        <v>380</v>
      </c>
      <c r="C189" s="34">
        <v>44934</v>
      </c>
      <c r="D189" s="107">
        <v>8</v>
      </c>
      <c r="E189" s="28" t="s">
        <v>90</v>
      </c>
      <c r="F189" s="62" t="s">
        <v>379</v>
      </c>
      <c r="G189" s="66" t="s">
        <v>20</v>
      </c>
      <c r="H189" s="90" t="s">
        <v>39</v>
      </c>
      <c r="I189" s="1">
        <v>3</v>
      </c>
      <c r="J189" s="110" t="str">
        <f>I189&amp;IF(OR(VALUE(RIGHT(I189,2))={11,12,13}),"th",IF(OR(VALUE(RIGHT(I189))={1,2,3}),CHOOSE(RIGHT(I189),"st","nd","rd"),"th"))</f>
        <v>3rd</v>
      </c>
      <c r="K189" s="107">
        <v>0.25</v>
      </c>
      <c r="L189" s="30">
        <v>2</v>
      </c>
      <c r="M189" s="28" t="s">
        <v>274</v>
      </c>
      <c r="N189" s="73" t="s">
        <v>166</v>
      </c>
      <c r="R189">
        <f t="shared" si="2"/>
        <v>0</v>
      </c>
    </row>
    <row r="190" spans="1:18" ht="15" customHeight="1" thickBot="1" x14ac:dyDescent="0.35">
      <c r="A190" s="85">
        <v>44944</v>
      </c>
      <c r="B190" s="28" t="s">
        <v>381</v>
      </c>
      <c r="C190" s="34">
        <v>44929</v>
      </c>
      <c r="D190" s="107">
        <v>3</v>
      </c>
      <c r="E190" s="28" t="s">
        <v>168</v>
      </c>
      <c r="F190" s="62" t="s">
        <v>33</v>
      </c>
      <c r="G190" s="66" t="s">
        <v>20</v>
      </c>
      <c r="H190" s="91" t="s">
        <v>21</v>
      </c>
      <c r="I190" s="1">
        <v>3</v>
      </c>
      <c r="J190" s="110" t="str">
        <f>I190&amp;IF(OR(VALUE(RIGHT(I190,2))={11,12,13}),"th",IF(OR(VALUE(RIGHT(I190))={1,2,3}),CHOOSE(RIGHT(I190),"st","nd","rd"),"th"))</f>
        <v>3rd</v>
      </c>
      <c r="K190" s="107">
        <v>0.25</v>
      </c>
      <c r="L190" s="30">
        <v>2</v>
      </c>
      <c r="M190" s="28" t="s">
        <v>45</v>
      </c>
      <c r="N190" s="73" t="s">
        <v>46</v>
      </c>
      <c r="R190">
        <f t="shared" si="2"/>
        <v>0</v>
      </c>
    </row>
    <row r="191" spans="1:18" ht="15" customHeight="1" thickBot="1" x14ac:dyDescent="0.35">
      <c r="A191" s="85">
        <v>44944</v>
      </c>
      <c r="B191" s="28" t="s">
        <v>382</v>
      </c>
      <c r="C191" s="34">
        <v>44929</v>
      </c>
      <c r="D191" s="107">
        <v>3</v>
      </c>
      <c r="E191" s="28" t="s">
        <v>383</v>
      </c>
      <c r="F191" s="62" t="s">
        <v>36</v>
      </c>
      <c r="G191" s="66">
        <v>10</v>
      </c>
      <c r="H191" s="91" t="s">
        <v>21</v>
      </c>
      <c r="I191" s="1">
        <v>3</v>
      </c>
      <c r="J191" s="110" t="str">
        <f>I191&amp;IF(OR(VALUE(RIGHT(I191,2))={11,12,13}),"th",IF(OR(VALUE(RIGHT(I191))={1,2,3}),CHOOSE(RIGHT(I191),"st","nd","rd"),"th"))</f>
        <v>3rd</v>
      </c>
      <c r="K191" s="107">
        <v>0.25</v>
      </c>
      <c r="L191" s="30">
        <v>2</v>
      </c>
      <c r="M191" s="28" t="s">
        <v>45</v>
      </c>
      <c r="N191" s="72" t="s">
        <v>46</v>
      </c>
      <c r="O191" s="95">
        <v>1</v>
      </c>
      <c r="P191" s="61">
        <v>0</v>
      </c>
      <c r="R191">
        <f t="shared" si="2"/>
        <v>0</v>
      </c>
    </row>
    <row r="192" spans="1:18" ht="15" customHeight="1" thickBot="1" x14ac:dyDescent="0.35">
      <c r="A192" s="85">
        <v>44944</v>
      </c>
      <c r="B192" s="28" t="s">
        <v>384</v>
      </c>
      <c r="C192" s="34">
        <v>44936</v>
      </c>
      <c r="D192" s="107">
        <v>10</v>
      </c>
      <c r="E192" s="28" t="s">
        <v>132</v>
      </c>
      <c r="F192" s="62" t="s">
        <v>24</v>
      </c>
      <c r="G192" s="68" t="s">
        <v>25</v>
      </c>
      <c r="H192" s="90" t="s">
        <v>39</v>
      </c>
      <c r="I192" s="1">
        <v>3</v>
      </c>
      <c r="J192" s="110" t="str">
        <f>I192&amp;IF(OR(VALUE(RIGHT(I192,2))={11,12,13}),"th",IF(OR(VALUE(RIGHT(I192))={1,2,3}),CHOOSE(RIGHT(I192),"st","nd","rd"),"th"))</f>
        <v>3rd</v>
      </c>
      <c r="K192" s="107">
        <v>0.25</v>
      </c>
      <c r="L192" s="30">
        <v>1</v>
      </c>
      <c r="M192" s="28" t="s">
        <v>45</v>
      </c>
      <c r="N192" s="72" t="s">
        <v>46</v>
      </c>
      <c r="O192" s="95">
        <v>1</v>
      </c>
      <c r="P192" s="61">
        <v>6.25</v>
      </c>
      <c r="Q192" s="28">
        <v>7.25</v>
      </c>
      <c r="R192">
        <f t="shared" si="2"/>
        <v>7.25</v>
      </c>
    </row>
    <row r="193" spans="1:18" ht="15" customHeight="1" thickBot="1" x14ac:dyDescent="0.35">
      <c r="A193" s="85">
        <v>44945</v>
      </c>
      <c r="B193" s="28" t="s">
        <v>385</v>
      </c>
      <c r="C193" s="34">
        <v>45050</v>
      </c>
      <c r="D193" s="107">
        <v>0.8</v>
      </c>
      <c r="E193" s="28" t="s">
        <v>136</v>
      </c>
      <c r="F193" s="62" t="s">
        <v>24</v>
      </c>
      <c r="G193" s="68" t="s">
        <v>25</v>
      </c>
      <c r="H193" s="91" t="s">
        <v>21</v>
      </c>
      <c r="I193" s="1">
        <v>3</v>
      </c>
      <c r="J193" s="110" t="str">
        <f>I193&amp;IF(OR(VALUE(RIGHT(I193,2))={11,12,13}),"th",IF(OR(VALUE(RIGHT(I193))={1,2,3}),CHOOSE(RIGHT(I193),"st","nd","rd"),"th"))</f>
        <v>3rd</v>
      </c>
      <c r="K193" s="107">
        <v>0.25</v>
      </c>
      <c r="L193" s="30">
        <v>3</v>
      </c>
      <c r="M193" s="28" t="s">
        <v>238</v>
      </c>
      <c r="N193" s="72" t="s">
        <v>46</v>
      </c>
      <c r="O193" s="95">
        <v>1</v>
      </c>
      <c r="P193" s="61">
        <v>0.8</v>
      </c>
      <c r="Q193" s="28">
        <v>1.8</v>
      </c>
      <c r="R193">
        <f t="shared" si="2"/>
        <v>1.8</v>
      </c>
    </row>
    <row r="194" spans="1:18" ht="15" customHeight="1" thickBot="1" x14ac:dyDescent="0.35">
      <c r="A194" s="85">
        <v>44945</v>
      </c>
      <c r="B194" s="28" t="s">
        <v>386</v>
      </c>
      <c r="C194" s="34">
        <v>44938</v>
      </c>
      <c r="D194" s="107">
        <v>12</v>
      </c>
      <c r="E194" s="28" t="s">
        <v>141</v>
      </c>
      <c r="F194" s="62" t="s">
        <v>48</v>
      </c>
      <c r="G194" s="68">
        <v>10</v>
      </c>
      <c r="H194" s="90" t="s">
        <v>39</v>
      </c>
      <c r="I194" s="1">
        <v>3</v>
      </c>
      <c r="J194" s="110" t="str">
        <f>I194&amp;IF(OR(VALUE(RIGHT(I194,2))={11,12,13}),"th",IF(OR(VALUE(RIGHT(I194))={1,2,3}),CHOOSE(RIGHT(I194),"st","nd","rd"),"th"))</f>
        <v>3rd</v>
      </c>
      <c r="K194" s="107">
        <v>0.25</v>
      </c>
      <c r="L194" s="30">
        <v>1</v>
      </c>
      <c r="M194" s="28" t="s">
        <v>238</v>
      </c>
      <c r="N194" s="72" t="s">
        <v>46</v>
      </c>
      <c r="O194" s="95">
        <v>1</v>
      </c>
      <c r="P194" s="61">
        <v>0.7</v>
      </c>
      <c r="Q194" s="28">
        <v>1.7</v>
      </c>
      <c r="R194">
        <f t="shared" ref="R194:R257" si="3">IF(H194="Yes",IF(F194="1st",((O194*0.5)*D194)+((O194*0.5)*D194*K194)+O194,IF(F194&lt;=J194,(O194*0.5*K194*D194)+(O194*0.5),0)),IF(F194="1st",(O194*D194)+O194,0))</f>
        <v>2</v>
      </c>
    </row>
    <row r="195" spans="1:18" ht="15" customHeight="1" thickBot="1" x14ac:dyDescent="0.35">
      <c r="A195" s="85">
        <v>44946</v>
      </c>
      <c r="B195" s="28" t="s">
        <v>387</v>
      </c>
      <c r="C195" s="33">
        <v>44968</v>
      </c>
      <c r="D195" s="107">
        <v>5.5</v>
      </c>
      <c r="E195" s="28" t="s">
        <v>253</v>
      </c>
      <c r="F195" s="62" t="s">
        <v>91</v>
      </c>
      <c r="G195" s="66">
        <v>9</v>
      </c>
      <c r="H195" s="91" t="s">
        <v>21</v>
      </c>
      <c r="I195" s="1">
        <v>3</v>
      </c>
      <c r="J195" s="110" t="str">
        <f>I195&amp;IF(OR(VALUE(RIGHT(I195,2))={11,12,13}),"th",IF(OR(VALUE(RIGHT(I195))={1,2,3}),CHOOSE(RIGHT(I195),"st","nd","rd"),"th"))</f>
        <v>3rd</v>
      </c>
      <c r="K195" s="107">
        <v>0.25</v>
      </c>
      <c r="L195" s="30">
        <v>2</v>
      </c>
      <c r="M195" s="28" t="s">
        <v>51</v>
      </c>
      <c r="N195" s="72" t="s">
        <v>46</v>
      </c>
      <c r="O195" s="95">
        <v>1</v>
      </c>
      <c r="R195">
        <f t="shared" si="3"/>
        <v>0</v>
      </c>
    </row>
    <row r="196" spans="1:18" ht="15" customHeight="1" thickBot="1" x14ac:dyDescent="0.35">
      <c r="A196" s="85">
        <v>44947</v>
      </c>
      <c r="B196" s="28" t="s">
        <v>388</v>
      </c>
      <c r="C196" s="33">
        <v>45050</v>
      </c>
      <c r="D196" s="107">
        <v>0.8</v>
      </c>
      <c r="E196" s="28" t="s">
        <v>220</v>
      </c>
      <c r="F196" s="62" t="s">
        <v>379</v>
      </c>
      <c r="G196" s="66" t="s">
        <v>20</v>
      </c>
      <c r="H196" s="91" t="s">
        <v>21</v>
      </c>
      <c r="I196" s="1">
        <v>3</v>
      </c>
      <c r="J196" s="110" t="str">
        <f>I196&amp;IF(OR(VALUE(RIGHT(I196,2))={11,12,13}),"th",IF(OR(VALUE(RIGHT(I196))={1,2,3}),CHOOSE(RIGHT(I196),"st","nd","rd"),"th"))</f>
        <v>3rd</v>
      </c>
      <c r="K196" s="107">
        <v>0.25</v>
      </c>
      <c r="L196" s="30">
        <v>3</v>
      </c>
      <c r="M196" s="28" t="s">
        <v>289</v>
      </c>
      <c r="N196" s="73" t="s">
        <v>166</v>
      </c>
      <c r="R196">
        <f t="shared" si="3"/>
        <v>0</v>
      </c>
    </row>
    <row r="197" spans="1:18" ht="15" customHeight="1" thickBot="1" x14ac:dyDescent="0.35">
      <c r="A197" s="85">
        <v>44947</v>
      </c>
      <c r="B197" s="28" t="s">
        <v>389</v>
      </c>
      <c r="C197" s="33">
        <v>44962</v>
      </c>
      <c r="D197" s="107">
        <v>2.5</v>
      </c>
      <c r="E197" s="28" t="s">
        <v>390</v>
      </c>
      <c r="F197" s="62" t="s">
        <v>38</v>
      </c>
      <c r="G197" s="66">
        <v>12</v>
      </c>
      <c r="H197" s="91" t="s">
        <v>21</v>
      </c>
      <c r="I197" s="1">
        <v>3</v>
      </c>
      <c r="J197" s="110" t="str">
        <f>I197&amp;IF(OR(VALUE(RIGHT(I197,2))={11,12,13}),"th",IF(OR(VALUE(RIGHT(I197))={1,2,3}),CHOOSE(RIGHT(I197),"st","nd","rd"),"th"))</f>
        <v>3rd</v>
      </c>
      <c r="K197" s="107">
        <v>0.25</v>
      </c>
      <c r="L197" s="30">
        <v>2</v>
      </c>
      <c r="M197" s="28" t="s">
        <v>107</v>
      </c>
      <c r="N197" s="72" t="s">
        <v>391</v>
      </c>
      <c r="O197" s="95">
        <v>1</v>
      </c>
      <c r="P197" s="61">
        <v>0</v>
      </c>
      <c r="R197">
        <f t="shared" si="3"/>
        <v>0</v>
      </c>
    </row>
    <row r="198" spans="1:18" ht="15" customHeight="1" thickBot="1" x14ac:dyDescent="0.35">
      <c r="A198" s="85">
        <v>44947</v>
      </c>
      <c r="B198" s="28" t="s">
        <v>392</v>
      </c>
      <c r="C198" s="33">
        <v>45025</v>
      </c>
      <c r="D198" s="107">
        <v>2.25</v>
      </c>
      <c r="E198" s="28" t="s">
        <v>119</v>
      </c>
      <c r="F198" s="62" t="s">
        <v>379</v>
      </c>
      <c r="G198" s="66" t="s">
        <v>20</v>
      </c>
      <c r="H198" s="91" t="s">
        <v>21</v>
      </c>
      <c r="I198" s="1">
        <v>3</v>
      </c>
      <c r="J198" s="110" t="str">
        <f>I198&amp;IF(OR(VALUE(RIGHT(I198,2))={11,12,13}),"th",IF(OR(VALUE(RIGHT(I198))={1,2,3}),CHOOSE(RIGHT(I198),"st","nd","rd"),"th"))</f>
        <v>3rd</v>
      </c>
      <c r="K198" s="107">
        <v>0.25</v>
      </c>
      <c r="L198" s="30">
        <v>2</v>
      </c>
      <c r="M198" s="28" t="s">
        <v>289</v>
      </c>
      <c r="N198" s="73" t="s">
        <v>166</v>
      </c>
      <c r="R198">
        <f t="shared" si="3"/>
        <v>0</v>
      </c>
    </row>
    <row r="199" spans="1:18" ht="15" customHeight="1" thickBot="1" x14ac:dyDescent="0.35">
      <c r="A199" s="85">
        <v>44947</v>
      </c>
      <c r="B199" s="28" t="s">
        <v>393</v>
      </c>
      <c r="C199" s="33">
        <v>45240</v>
      </c>
      <c r="D199" s="107">
        <v>0.90909090909090906</v>
      </c>
      <c r="E199" s="28" t="s">
        <v>394</v>
      </c>
      <c r="F199" s="62" t="s">
        <v>24</v>
      </c>
      <c r="G199" s="68" t="s">
        <v>25</v>
      </c>
      <c r="H199" s="91" t="s">
        <v>21</v>
      </c>
      <c r="I199" s="1">
        <v>3</v>
      </c>
      <c r="J199" s="110" t="str">
        <f>I199&amp;IF(OR(VALUE(RIGHT(I199,2))={11,12,13}),"th",IF(OR(VALUE(RIGHT(I199))={1,2,3}),CHOOSE(RIGHT(I199),"st","nd","rd"),"th"))</f>
        <v>3rd</v>
      </c>
      <c r="K199" s="107">
        <v>0.25</v>
      </c>
      <c r="L199" s="30">
        <v>3</v>
      </c>
      <c r="M199" s="28" t="s">
        <v>107</v>
      </c>
      <c r="N199" s="72" t="s">
        <v>391</v>
      </c>
      <c r="O199" s="95">
        <v>1</v>
      </c>
      <c r="P199" s="61">
        <v>0.91</v>
      </c>
      <c r="Q199" s="28">
        <v>1.91</v>
      </c>
      <c r="R199">
        <f t="shared" si="3"/>
        <v>1.9090909090909092</v>
      </c>
    </row>
    <row r="200" spans="1:18" ht="15" customHeight="1" thickBot="1" x14ac:dyDescent="0.35">
      <c r="A200" s="85">
        <v>44947</v>
      </c>
      <c r="B200" s="28" t="s">
        <v>395</v>
      </c>
      <c r="C200" s="33">
        <v>44935</v>
      </c>
      <c r="D200" s="107">
        <v>9</v>
      </c>
      <c r="E200" s="28" t="s">
        <v>396</v>
      </c>
      <c r="F200" s="62" t="s">
        <v>379</v>
      </c>
      <c r="G200" s="66" t="s">
        <v>20</v>
      </c>
      <c r="H200" s="91" t="s">
        <v>21</v>
      </c>
      <c r="I200" s="1">
        <v>3</v>
      </c>
      <c r="J200" s="110" t="str">
        <f>I200&amp;IF(OR(VALUE(RIGHT(I200,2))={11,12,13}),"th",IF(OR(VALUE(RIGHT(I200))={1,2,3}),CHOOSE(RIGHT(I200),"st","nd","rd"),"th"))</f>
        <v>3rd</v>
      </c>
      <c r="K200" s="107">
        <v>0.25</v>
      </c>
      <c r="L200" s="30">
        <v>1</v>
      </c>
      <c r="M200" s="28" t="s">
        <v>289</v>
      </c>
      <c r="N200" s="73" t="s">
        <v>166</v>
      </c>
      <c r="R200">
        <f t="shared" si="3"/>
        <v>0</v>
      </c>
    </row>
    <row r="201" spans="1:18" ht="15" customHeight="1" thickBot="1" x14ac:dyDescent="0.35">
      <c r="A201" s="85">
        <v>44949</v>
      </c>
      <c r="B201" s="28" t="s">
        <v>397</v>
      </c>
      <c r="C201" s="29" t="s">
        <v>105</v>
      </c>
      <c r="D201" s="107">
        <v>1.1000000000000001</v>
      </c>
      <c r="E201" s="28" t="s">
        <v>331</v>
      </c>
      <c r="F201" s="62" t="s">
        <v>38</v>
      </c>
      <c r="G201" s="66">
        <v>13</v>
      </c>
      <c r="H201" s="91" t="s">
        <v>21</v>
      </c>
      <c r="I201" s="1">
        <v>3</v>
      </c>
      <c r="J201" s="110" t="str">
        <f>I201&amp;IF(OR(VALUE(RIGHT(I201,2))={11,12,13}),"th",IF(OR(VALUE(RIGHT(I201))={1,2,3}),CHOOSE(RIGHT(I201),"st","nd","rd"),"th"))</f>
        <v>3rd</v>
      </c>
      <c r="K201" s="107">
        <v>0.25</v>
      </c>
      <c r="L201" s="30">
        <v>3</v>
      </c>
      <c r="M201" s="28" t="s">
        <v>260</v>
      </c>
      <c r="N201" s="72" t="s">
        <v>166</v>
      </c>
      <c r="O201" s="95">
        <v>1</v>
      </c>
      <c r="R201">
        <f t="shared" si="3"/>
        <v>0</v>
      </c>
    </row>
    <row r="202" spans="1:18" ht="15" customHeight="1" thickBot="1" x14ac:dyDescent="0.35">
      <c r="A202" s="86">
        <v>44949</v>
      </c>
      <c r="B202" s="28" t="s">
        <v>398</v>
      </c>
      <c r="C202" s="33">
        <v>45027</v>
      </c>
      <c r="D202" s="107">
        <v>2.75</v>
      </c>
      <c r="E202" s="28" t="s">
        <v>90</v>
      </c>
      <c r="F202" s="62" t="s">
        <v>36</v>
      </c>
      <c r="G202" s="66">
        <v>8</v>
      </c>
      <c r="H202" s="91" t="s">
        <v>21</v>
      </c>
      <c r="I202" s="1">
        <v>3</v>
      </c>
      <c r="J202" s="110" t="str">
        <f>I202&amp;IF(OR(VALUE(RIGHT(I202,2))={11,12,13}),"th",IF(OR(VALUE(RIGHT(I202))={1,2,3}),CHOOSE(RIGHT(I202),"st","nd","rd"),"th"))</f>
        <v>3rd</v>
      </c>
      <c r="K202" s="107">
        <v>0.25</v>
      </c>
      <c r="L202" s="30">
        <v>2</v>
      </c>
      <c r="M202" s="28" t="s">
        <v>260</v>
      </c>
      <c r="N202" s="72" t="s">
        <v>166</v>
      </c>
      <c r="O202" s="95">
        <v>1</v>
      </c>
      <c r="R202">
        <f t="shared" si="3"/>
        <v>0</v>
      </c>
    </row>
    <row r="203" spans="1:18" ht="15" customHeight="1" thickBot="1" x14ac:dyDescent="0.35">
      <c r="A203" s="86">
        <v>44949</v>
      </c>
      <c r="B203" s="28" t="s">
        <v>399</v>
      </c>
      <c r="C203" s="33">
        <v>44928</v>
      </c>
      <c r="D203" s="107">
        <v>2</v>
      </c>
      <c r="E203" s="28" t="s">
        <v>311</v>
      </c>
      <c r="F203" s="62" t="s">
        <v>48</v>
      </c>
      <c r="G203" s="66">
        <v>5</v>
      </c>
      <c r="H203" s="91" t="s">
        <v>21</v>
      </c>
      <c r="I203" s="1">
        <v>3</v>
      </c>
      <c r="J203" s="110" t="str">
        <f>I203&amp;IF(OR(VALUE(RIGHT(I203,2))={11,12,13}),"th",IF(OR(VALUE(RIGHT(I203))={1,2,3}),CHOOSE(RIGHT(I203),"st","nd","rd"),"th"))</f>
        <v>3rd</v>
      </c>
      <c r="K203" s="107">
        <v>0.25</v>
      </c>
      <c r="L203" s="30">
        <v>2</v>
      </c>
      <c r="M203" s="28" t="s">
        <v>162</v>
      </c>
      <c r="N203" s="72" t="s">
        <v>46</v>
      </c>
      <c r="O203" s="95">
        <v>1</v>
      </c>
      <c r="R203">
        <f t="shared" si="3"/>
        <v>0</v>
      </c>
    </row>
    <row r="204" spans="1:18" ht="15" customHeight="1" thickBot="1" x14ac:dyDescent="0.35">
      <c r="A204" s="85">
        <v>44950</v>
      </c>
      <c r="B204" s="28" t="s">
        <v>400</v>
      </c>
      <c r="C204" s="33">
        <v>44936</v>
      </c>
      <c r="D204" s="107">
        <v>10</v>
      </c>
      <c r="E204" s="28" t="s">
        <v>134</v>
      </c>
      <c r="F204" s="62" t="s">
        <v>129</v>
      </c>
      <c r="G204" s="66">
        <v>10</v>
      </c>
      <c r="H204" s="90" t="s">
        <v>39</v>
      </c>
      <c r="I204" s="1">
        <v>3</v>
      </c>
      <c r="J204" s="110" t="str">
        <f>I204&amp;IF(OR(VALUE(RIGHT(I204,2))={11,12,13}),"th",IF(OR(VALUE(RIGHT(I204))={1,2,3}),CHOOSE(RIGHT(I204),"st","nd","rd"),"th"))</f>
        <v>3rd</v>
      </c>
      <c r="K204" s="107">
        <v>0.25</v>
      </c>
      <c r="L204" s="30">
        <v>1</v>
      </c>
      <c r="M204" s="28" t="s">
        <v>162</v>
      </c>
      <c r="N204" s="72" t="s">
        <v>46</v>
      </c>
      <c r="O204" s="95">
        <v>1</v>
      </c>
      <c r="R204">
        <f t="shared" si="3"/>
        <v>0</v>
      </c>
    </row>
    <row r="205" spans="1:18" ht="15" customHeight="1" thickBot="1" x14ac:dyDescent="0.35">
      <c r="A205" s="86">
        <v>44950</v>
      </c>
      <c r="B205" s="28" t="s">
        <v>401</v>
      </c>
      <c r="C205" s="33">
        <v>44942</v>
      </c>
      <c r="D205" s="107">
        <v>16</v>
      </c>
      <c r="E205" s="28" t="s">
        <v>97</v>
      </c>
      <c r="F205" s="62" t="s">
        <v>48</v>
      </c>
      <c r="G205" s="68">
        <v>12</v>
      </c>
      <c r="H205" s="90" t="s">
        <v>39</v>
      </c>
      <c r="I205" s="1">
        <v>3</v>
      </c>
      <c r="J205" s="110" t="str">
        <f>I205&amp;IF(OR(VALUE(RIGHT(I205,2))={11,12,13}),"th",IF(OR(VALUE(RIGHT(I205))={1,2,3}),CHOOSE(RIGHT(I205),"st","nd","rd"),"th"))</f>
        <v>3rd</v>
      </c>
      <c r="K205" s="107">
        <v>0.25</v>
      </c>
      <c r="L205" s="30">
        <v>1</v>
      </c>
      <c r="M205" s="28" t="s">
        <v>162</v>
      </c>
      <c r="N205" s="72" t="s">
        <v>46</v>
      </c>
      <c r="O205" s="95">
        <v>1</v>
      </c>
      <c r="P205" s="61">
        <v>1.1000000000000001</v>
      </c>
      <c r="Q205" s="28">
        <v>2.1</v>
      </c>
      <c r="R205">
        <f t="shared" si="3"/>
        <v>2.5</v>
      </c>
    </row>
    <row r="206" spans="1:18" ht="15" customHeight="1" thickBot="1" x14ac:dyDescent="0.35">
      <c r="A206" s="85">
        <v>44951</v>
      </c>
      <c r="B206" s="28" t="s">
        <v>402</v>
      </c>
      <c r="C206" s="33">
        <v>45022</v>
      </c>
      <c r="D206" s="107">
        <v>1.5</v>
      </c>
      <c r="E206" s="28" t="s">
        <v>75</v>
      </c>
      <c r="F206" s="62" t="s">
        <v>33</v>
      </c>
      <c r="G206" s="66" t="s">
        <v>20</v>
      </c>
      <c r="H206" s="91" t="s">
        <v>21</v>
      </c>
      <c r="I206" s="1">
        <v>3</v>
      </c>
      <c r="J206" s="110" t="str">
        <f>I206&amp;IF(OR(VALUE(RIGHT(I206,2))={11,12,13}),"th",IF(OR(VALUE(RIGHT(I206))={1,2,3}),CHOOSE(RIGHT(I206),"st","nd","rd"),"th"))</f>
        <v>3rd</v>
      </c>
      <c r="K206" s="107">
        <v>0.25</v>
      </c>
      <c r="L206" s="30">
        <v>3</v>
      </c>
      <c r="M206" s="28" t="s">
        <v>51</v>
      </c>
      <c r="N206" s="73" t="s">
        <v>46</v>
      </c>
      <c r="R206">
        <f t="shared" si="3"/>
        <v>0</v>
      </c>
    </row>
    <row r="207" spans="1:18" ht="15" customHeight="1" thickBot="1" x14ac:dyDescent="0.35">
      <c r="A207" s="85">
        <v>44951</v>
      </c>
      <c r="B207" s="28" t="s">
        <v>403</v>
      </c>
      <c r="C207" s="33">
        <v>45027</v>
      </c>
      <c r="D207" s="107">
        <v>2.75</v>
      </c>
      <c r="E207" s="28" t="s">
        <v>79</v>
      </c>
      <c r="F207" s="62" t="s">
        <v>38</v>
      </c>
      <c r="G207" s="66">
        <v>10</v>
      </c>
      <c r="H207" s="91" t="s">
        <v>21</v>
      </c>
      <c r="I207" s="1">
        <v>3</v>
      </c>
      <c r="J207" s="110" t="str">
        <f>I207&amp;IF(OR(VALUE(RIGHT(I207,2))={11,12,13}),"th",IF(OR(VALUE(RIGHT(I207))={1,2,3}),CHOOSE(RIGHT(I207),"st","nd","rd"),"th"))</f>
        <v>3rd</v>
      </c>
      <c r="K207" s="107">
        <v>0.25</v>
      </c>
      <c r="L207" s="30">
        <v>2</v>
      </c>
      <c r="M207" s="28" t="s">
        <v>277</v>
      </c>
      <c r="N207" s="72" t="s">
        <v>166</v>
      </c>
      <c r="O207" s="95">
        <v>1</v>
      </c>
      <c r="R207">
        <f t="shared" si="3"/>
        <v>0</v>
      </c>
    </row>
    <row r="208" spans="1:18" ht="15" customHeight="1" thickBot="1" x14ac:dyDescent="0.35">
      <c r="A208" s="85">
        <v>44951</v>
      </c>
      <c r="B208" s="28" t="s">
        <v>404</v>
      </c>
      <c r="C208" s="36" t="s">
        <v>405</v>
      </c>
      <c r="D208" s="107">
        <v>1</v>
      </c>
      <c r="E208" s="28" t="s">
        <v>134</v>
      </c>
      <c r="F208" s="62" t="s">
        <v>24</v>
      </c>
      <c r="G208" s="68" t="s">
        <v>25</v>
      </c>
      <c r="H208" s="91" t="s">
        <v>21</v>
      </c>
      <c r="I208" s="1">
        <v>3</v>
      </c>
      <c r="J208" s="110" t="str">
        <f>I208&amp;IF(OR(VALUE(RIGHT(I208,2))={11,12,13}),"th",IF(OR(VALUE(RIGHT(I208))={1,2,3}),CHOOSE(RIGHT(I208),"st","nd","rd"),"th"))</f>
        <v>3rd</v>
      </c>
      <c r="K208" s="107">
        <v>0.25</v>
      </c>
      <c r="L208" s="30">
        <v>3</v>
      </c>
      <c r="M208" s="28" t="s">
        <v>238</v>
      </c>
      <c r="N208" s="72" t="s">
        <v>46</v>
      </c>
      <c r="O208" s="95">
        <v>1</v>
      </c>
      <c r="P208" s="61">
        <v>1</v>
      </c>
      <c r="Q208" s="28">
        <v>2</v>
      </c>
      <c r="R208">
        <f t="shared" si="3"/>
        <v>2</v>
      </c>
    </row>
    <row r="209" spans="1:18" ht="15" customHeight="1" thickBot="1" x14ac:dyDescent="0.35">
      <c r="A209" s="85">
        <v>44951</v>
      </c>
      <c r="B209" s="28" t="s">
        <v>250</v>
      </c>
      <c r="C209" s="33">
        <v>44954</v>
      </c>
      <c r="D209" s="107">
        <v>28</v>
      </c>
      <c r="E209" s="28" t="s">
        <v>95</v>
      </c>
      <c r="F209" s="62" t="s">
        <v>54</v>
      </c>
      <c r="G209" s="66">
        <v>12</v>
      </c>
      <c r="H209" s="90" t="s">
        <v>39</v>
      </c>
      <c r="I209" s="1">
        <v>3</v>
      </c>
      <c r="J209" s="110" t="str">
        <f>I209&amp;IF(OR(VALUE(RIGHT(I209,2))={11,12,13}),"th",IF(OR(VALUE(RIGHT(I209))={1,2,3}),CHOOSE(RIGHT(I209),"st","nd","rd"),"th"))</f>
        <v>3rd</v>
      </c>
      <c r="K209" s="107">
        <v>0.25</v>
      </c>
      <c r="L209" s="30">
        <v>1</v>
      </c>
      <c r="M209" s="28" t="s">
        <v>238</v>
      </c>
      <c r="N209" s="72" t="s">
        <v>46</v>
      </c>
      <c r="O209" s="95">
        <v>1</v>
      </c>
      <c r="R209">
        <f t="shared" si="3"/>
        <v>0</v>
      </c>
    </row>
    <row r="210" spans="1:18" ht="15" customHeight="1" thickBot="1" x14ac:dyDescent="0.35">
      <c r="A210" s="85">
        <v>44952</v>
      </c>
      <c r="B210" s="28" t="s">
        <v>406</v>
      </c>
      <c r="C210" s="33">
        <v>44933</v>
      </c>
      <c r="D210" s="107">
        <v>7</v>
      </c>
      <c r="E210" s="28" t="s">
        <v>321</v>
      </c>
      <c r="F210" s="62" t="s">
        <v>54</v>
      </c>
      <c r="G210" s="66">
        <v>10</v>
      </c>
      <c r="H210" s="91" t="s">
        <v>21</v>
      </c>
      <c r="I210" s="1">
        <v>3</v>
      </c>
      <c r="J210" s="110" t="str">
        <f>I210&amp;IF(OR(VALUE(RIGHT(I210,2))={11,12,13}),"th",IF(OR(VALUE(RIGHT(I210))={1,2,3}),CHOOSE(RIGHT(I210),"st","nd","rd"),"th"))</f>
        <v>3rd</v>
      </c>
      <c r="K210" s="107">
        <v>0.25</v>
      </c>
      <c r="L210" s="30">
        <v>1</v>
      </c>
      <c r="M210" s="28" t="s">
        <v>165</v>
      </c>
      <c r="N210" s="72" t="s">
        <v>166</v>
      </c>
      <c r="O210" s="95">
        <v>1</v>
      </c>
      <c r="R210">
        <f t="shared" si="3"/>
        <v>0</v>
      </c>
    </row>
    <row r="211" spans="1:18" ht="15" customHeight="1" thickBot="1" x14ac:dyDescent="0.35">
      <c r="A211" s="85">
        <v>44952</v>
      </c>
      <c r="B211" s="28" t="s">
        <v>407</v>
      </c>
      <c r="C211" s="33">
        <v>44948</v>
      </c>
      <c r="D211" s="107">
        <v>22</v>
      </c>
      <c r="E211" s="28" t="s">
        <v>284</v>
      </c>
      <c r="F211" s="62" t="s">
        <v>38</v>
      </c>
      <c r="G211" s="68">
        <v>17</v>
      </c>
      <c r="H211" s="90" t="s">
        <v>39</v>
      </c>
      <c r="I211" s="1">
        <v>3</v>
      </c>
      <c r="J211" s="110" t="str">
        <f>I211&amp;IF(OR(VALUE(RIGHT(I211,2))={11,12,13}),"th",IF(OR(VALUE(RIGHT(I211))={1,2,3}),CHOOSE(RIGHT(I211),"st","nd","rd"),"th"))</f>
        <v>3rd</v>
      </c>
      <c r="K211" s="107">
        <v>0.25</v>
      </c>
      <c r="L211" s="30">
        <v>1</v>
      </c>
      <c r="M211" s="28" t="s">
        <v>165</v>
      </c>
      <c r="N211" s="72" t="s">
        <v>166</v>
      </c>
      <c r="O211" s="95">
        <v>1</v>
      </c>
      <c r="P211" s="61">
        <v>1.7</v>
      </c>
      <c r="Q211" s="28">
        <v>2.7</v>
      </c>
      <c r="R211">
        <f t="shared" si="3"/>
        <v>3.25</v>
      </c>
    </row>
    <row r="212" spans="1:18" ht="15" customHeight="1" thickBot="1" x14ac:dyDescent="0.35">
      <c r="A212" s="85">
        <v>44952</v>
      </c>
      <c r="B212" s="28" t="s">
        <v>408</v>
      </c>
      <c r="C212" s="33">
        <v>44932</v>
      </c>
      <c r="D212" s="107">
        <v>6</v>
      </c>
      <c r="E212" s="28" t="s">
        <v>396</v>
      </c>
      <c r="F212" s="62" t="s">
        <v>48</v>
      </c>
      <c r="G212" s="66">
        <v>6</v>
      </c>
      <c r="H212" s="91" t="s">
        <v>21</v>
      </c>
      <c r="I212" s="1">
        <v>3</v>
      </c>
      <c r="J212" s="110" t="str">
        <f>I212&amp;IF(OR(VALUE(RIGHT(I212,2))={11,12,13}),"th",IF(OR(VALUE(RIGHT(I212))={1,2,3}),CHOOSE(RIGHT(I212),"st","nd","rd"),"th"))</f>
        <v>3rd</v>
      </c>
      <c r="K212" s="107">
        <v>0.25</v>
      </c>
      <c r="L212" s="30">
        <v>2</v>
      </c>
      <c r="M212" s="28" t="s">
        <v>165</v>
      </c>
      <c r="N212" s="72" t="s">
        <v>166</v>
      </c>
      <c r="O212" s="95">
        <v>1</v>
      </c>
      <c r="R212">
        <f t="shared" si="3"/>
        <v>0</v>
      </c>
    </row>
    <row r="213" spans="1:18" ht="15" customHeight="1" thickBot="1" x14ac:dyDescent="0.35">
      <c r="A213" s="85">
        <v>44952</v>
      </c>
      <c r="B213" s="28" t="s">
        <v>409</v>
      </c>
      <c r="C213" s="33">
        <v>44933</v>
      </c>
      <c r="D213" s="107">
        <v>7</v>
      </c>
      <c r="E213" s="28" t="s">
        <v>336</v>
      </c>
      <c r="F213" s="62" t="s">
        <v>48</v>
      </c>
      <c r="G213" s="66">
        <v>8</v>
      </c>
      <c r="H213" s="91" t="s">
        <v>21</v>
      </c>
      <c r="I213" s="1">
        <v>3</v>
      </c>
      <c r="J213" s="110" t="str">
        <f>I213&amp;IF(OR(VALUE(RIGHT(I213,2))={11,12,13}),"th",IF(OR(VALUE(RIGHT(I213))={1,2,3}),CHOOSE(RIGHT(I213),"st","nd","rd"),"th"))</f>
        <v>3rd</v>
      </c>
      <c r="K213" s="107">
        <v>0.25</v>
      </c>
      <c r="L213" s="30">
        <v>2</v>
      </c>
      <c r="M213" s="28" t="s">
        <v>51</v>
      </c>
      <c r="N213" s="72" t="s">
        <v>46</v>
      </c>
      <c r="O213" s="95">
        <v>1</v>
      </c>
      <c r="R213">
        <f t="shared" si="3"/>
        <v>0</v>
      </c>
    </row>
    <row r="214" spans="1:18" ht="15" customHeight="1" thickBot="1" x14ac:dyDescent="0.35">
      <c r="A214" s="85">
        <v>44952</v>
      </c>
      <c r="B214" s="28" t="s">
        <v>410</v>
      </c>
      <c r="C214" s="33">
        <v>44935</v>
      </c>
      <c r="D214" s="107">
        <v>9</v>
      </c>
      <c r="E214" s="28" t="s">
        <v>97</v>
      </c>
      <c r="F214" s="62" t="s">
        <v>54</v>
      </c>
      <c r="G214" s="66">
        <v>8</v>
      </c>
      <c r="H214" s="90" t="s">
        <v>39</v>
      </c>
      <c r="I214" s="1">
        <v>3</v>
      </c>
      <c r="J214" s="110" t="str">
        <f>I214&amp;IF(OR(VALUE(RIGHT(I214,2))={11,12,13}),"th",IF(OR(VALUE(RIGHT(I214))={1,2,3}),CHOOSE(RIGHT(I214),"st","nd","rd"),"th"))</f>
        <v>3rd</v>
      </c>
      <c r="K214" s="107">
        <v>0.25</v>
      </c>
      <c r="L214" s="30">
        <v>2</v>
      </c>
      <c r="M214" s="28" t="s">
        <v>51</v>
      </c>
      <c r="N214" s="72" t="s">
        <v>46</v>
      </c>
      <c r="O214" s="95">
        <v>1</v>
      </c>
      <c r="R214">
        <f t="shared" si="3"/>
        <v>0</v>
      </c>
    </row>
    <row r="215" spans="1:18" ht="15" customHeight="1" thickBot="1" x14ac:dyDescent="0.35">
      <c r="A215" s="85">
        <v>44953</v>
      </c>
      <c r="B215" s="28" t="s">
        <v>411</v>
      </c>
      <c r="C215" s="33">
        <v>44940</v>
      </c>
      <c r="D215" s="107">
        <v>14</v>
      </c>
      <c r="E215" s="28" t="s">
        <v>412</v>
      </c>
      <c r="F215" s="62" t="s">
        <v>73</v>
      </c>
      <c r="G215" s="66">
        <v>12</v>
      </c>
      <c r="H215" s="90" t="s">
        <v>39</v>
      </c>
      <c r="I215" s="1">
        <v>3</v>
      </c>
      <c r="J215" s="110" t="str">
        <f>I215&amp;IF(OR(VALUE(RIGHT(I215,2))={11,12,13}),"th",IF(OR(VALUE(RIGHT(I215))={1,2,3}),CHOOSE(RIGHT(I215),"st","nd","rd"),"th"))</f>
        <v>3rd</v>
      </c>
      <c r="K215" s="107">
        <v>0.25</v>
      </c>
      <c r="L215" s="30">
        <v>1</v>
      </c>
      <c r="M215" s="28" t="s">
        <v>413</v>
      </c>
      <c r="N215" s="72" t="s">
        <v>166</v>
      </c>
      <c r="O215" s="95">
        <v>1</v>
      </c>
      <c r="R215">
        <f t="shared" si="3"/>
        <v>2.25</v>
      </c>
    </row>
    <row r="216" spans="1:18" ht="15" customHeight="1" thickBot="1" x14ac:dyDescent="0.35">
      <c r="A216" s="85">
        <v>44953</v>
      </c>
      <c r="B216" s="28" t="s">
        <v>414</v>
      </c>
      <c r="C216" s="33">
        <v>44940</v>
      </c>
      <c r="D216" s="107">
        <v>14</v>
      </c>
      <c r="E216" s="28" t="s">
        <v>415</v>
      </c>
      <c r="F216" s="62" t="s">
        <v>88</v>
      </c>
      <c r="G216" s="66">
        <v>17</v>
      </c>
      <c r="H216" s="90" t="s">
        <v>39</v>
      </c>
      <c r="I216" s="1">
        <v>3</v>
      </c>
      <c r="J216" s="110" t="str">
        <f>I216&amp;IF(OR(VALUE(RIGHT(I216,2))={11,12,13}),"th",IF(OR(VALUE(RIGHT(I216))={1,2,3}),CHOOSE(RIGHT(I216),"st","nd","rd"),"th"))</f>
        <v>3rd</v>
      </c>
      <c r="K216" s="107">
        <v>0.25</v>
      </c>
      <c r="L216" s="30">
        <v>1</v>
      </c>
      <c r="M216" s="28" t="s">
        <v>184</v>
      </c>
      <c r="N216" s="72" t="s">
        <v>166</v>
      </c>
      <c r="O216" s="95">
        <v>1</v>
      </c>
      <c r="R216">
        <f t="shared" si="3"/>
        <v>0</v>
      </c>
    </row>
    <row r="217" spans="1:18" ht="15" customHeight="1" thickBot="1" x14ac:dyDescent="0.35">
      <c r="A217" s="85">
        <v>44953</v>
      </c>
      <c r="B217" s="28" t="s">
        <v>72</v>
      </c>
      <c r="C217" s="33">
        <v>44968</v>
      </c>
      <c r="D217" s="107">
        <v>5.5</v>
      </c>
      <c r="E217" s="28" t="s">
        <v>93</v>
      </c>
      <c r="F217" s="62" t="s">
        <v>91</v>
      </c>
      <c r="G217" s="66">
        <v>8</v>
      </c>
      <c r="H217" s="90" t="s">
        <v>39</v>
      </c>
      <c r="I217" s="1">
        <v>3</v>
      </c>
      <c r="J217" s="110" t="str">
        <f>I217&amp;IF(OR(VALUE(RIGHT(I217,2))={11,12,13}),"th",IF(OR(VALUE(RIGHT(I217))={1,2,3}),CHOOSE(RIGHT(I217),"st","nd","rd"),"th"))</f>
        <v>3rd</v>
      </c>
      <c r="K217" s="107">
        <v>0.25</v>
      </c>
      <c r="L217" s="30">
        <v>2</v>
      </c>
      <c r="M217" s="28" t="s">
        <v>45</v>
      </c>
      <c r="N217" s="72" t="s">
        <v>46</v>
      </c>
      <c r="O217" s="95">
        <v>1</v>
      </c>
      <c r="R217">
        <f t="shared" si="3"/>
        <v>0</v>
      </c>
    </row>
    <row r="218" spans="1:18" ht="15" customHeight="1" thickBot="1" x14ac:dyDescent="0.35">
      <c r="A218" s="85">
        <v>44953</v>
      </c>
      <c r="B218" s="28" t="s">
        <v>416</v>
      </c>
      <c r="C218" s="33">
        <v>44946</v>
      </c>
      <c r="D218" s="107">
        <v>20</v>
      </c>
      <c r="E218" s="28" t="s">
        <v>383</v>
      </c>
      <c r="F218" s="62" t="s">
        <v>48</v>
      </c>
      <c r="G218" s="68">
        <v>9</v>
      </c>
      <c r="H218" s="90" t="s">
        <v>39</v>
      </c>
      <c r="I218" s="1">
        <v>3</v>
      </c>
      <c r="J218" s="110" t="str">
        <f>I218&amp;IF(OR(VALUE(RIGHT(I218,2))={11,12,13}),"th",IF(OR(VALUE(RIGHT(I218))={1,2,3}),CHOOSE(RIGHT(I218),"st","nd","rd"),"th"))</f>
        <v>3rd</v>
      </c>
      <c r="K218" s="107">
        <v>0.25</v>
      </c>
      <c r="L218" s="30">
        <v>1</v>
      </c>
      <c r="M218" s="28" t="s">
        <v>184</v>
      </c>
      <c r="N218" s="72" t="s">
        <v>166</v>
      </c>
      <c r="O218" s="95">
        <v>1</v>
      </c>
      <c r="P218" s="61">
        <v>1.5</v>
      </c>
      <c r="Q218" s="28">
        <v>2.5</v>
      </c>
      <c r="R218">
        <f t="shared" si="3"/>
        <v>3</v>
      </c>
    </row>
    <row r="219" spans="1:18" ht="15" customHeight="1" thickBot="1" x14ac:dyDescent="0.35">
      <c r="A219" s="85">
        <v>44954</v>
      </c>
      <c r="B219" s="28" t="s">
        <v>355</v>
      </c>
      <c r="C219" s="33">
        <v>44944</v>
      </c>
      <c r="D219" s="107">
        <v>18</v>
      </c>
      <c r="E219" s="28" t="s">
        <v>170</v>
      </c>
      <c r="F219" s="62" t="s">
        <v>417</v>
      </c>
      <c r="G219" s="66" t="s">
        <v>20</v>
      </c>
      <c r="H219" s="90" t="s">
        <v>39</v>
      </c>
      <c r="I219" s="1">
        <v>3</v>
      </c>
      <c r="J219" s="110" t="str">
        <f>I219&amp;IF(OR(VALUE(RIGHT(I219,2))={11,12,13}),"th",IF(OR(VALUE(RIGHT(I219))={1,2,3}),CHOOSE(RIGHT(I219),"st","nd","rd"),"th"))</f>
        <v>3rd</v>
      </c>
      <c r="K219" s="107">
        <v>0.25</v>
      </c>
      <c r="L219" s="30">
        <v>1</v>
      </c>
      <c r="M219" s="28" t="s">
        <v>223</v>
      </c>
      <c r="N219" s="73" t="s">
        <v>166</v>
      </c>
      <c r="R219">
        <f t="shared" si="3"/>
        <v>0</v>
      </c>
    </row>
    <row r="220" spans="1:18" ht="15" customHeight="1" thickBot="1" x14ac:dyDescent="0.35">
      <c r="A220" s="85">
        <v>44954</v>
      </c>
      <c r="B220" s="28" t="s">
        <v>418</v>
      </c>
      <c r="C220" s="33">
        <v>45173</v>
      </c>
      <c r="D220" s="107">
        <v>0.44444444444444442</v>
      </c>
      <c r="E220" s="28" t="s">
        <v>247</v>
      </c>
      <c r="F220" s="62" t="s">
        <v>48</v>
      </c>
      <c r="G220" s="66">
        <v>6</v>
      </c>
      <c r="H220" s="91" t="s">
        <v>21</v>
      </c>
      <c r="I220" s="1">
        <v>3</v>
      </c>
      <c r="J220" s="110" t="str">
        <f>I220&amp;IF(OR(VALUE(RIGHT(I220,2))={11,12,13}),"th",IF(OR(VALUE(RIGHT(I220))={1,2,3}),CHOOSE(RIGHT(I220),"st","nd","rd"),"th"))</f>
        <v>3rd</v>
      </c>
      <c r="K220" s="107">
        <v>0.25</v>
      </c>
      <c r="L220" s="30">
        <v>3</v>
      </c>
      <c r="M220" s="28" t="s">
        <v>223</v>
      </c>
      <c r="N220" s="72" t="s">
        <v>166</v>
      </c>
      <c r="O220" s="95">
        <v>1</v>
      </c>
      <c r="R220">
        <f t="shared" si="3"/>
        <v>0</v>
      </c>
    </row>
    <row r="221" spans="1:18" ht="15" customHeight="1" thickBot="1" x14ac:dyDescent="0.35">
      <c r="A221" s="85">
        <v>44954</v>
      </c>
      <c r="B221" s="28" t="s">
        <v>419</v>
      </c>
      <c r="C221" s="33">
        <v>44932</v>
      </c>
      <c r="D221" s="107">
        <v>6</v>
      </c>
      <c r="E221" s="28" t="s">
        <v>249</v>
      </c>
      <c r="F221" s="62" t="s">
        <v>288</v>
      </c>
      <c r="G221" s="66" t="s">
        <v>20</v>
      </c>
      <c r="H221" s="91" t="s">
        <v>21</v>
      </c>
      <c r="I221" s="1">
        <v>3</v>
      </c>
      <c r="J221" s="110" t="str">
        <f>I221&amp;IF(OR(VALUE(RIGHT(I221,2))={11,12,13}),"th",IF(OR(VALUE(RIGHT(I221))={1,2,3}),CHOOSE(RIGHT(I221),"st","nd","rd"),"th"))</f>
        <v>3rd</v>
      </c>
      <c r="K221" s="107">
        <v>0.25</v>
      </c>
      <c r="L221" s="30">
        <v>2</v>
      </c>
      <c r="M221" s="28" t="s">
        <v>223</v>
      </c>
      <c r="N221" s="72" t="s">
        <v>166</v>
      </c>
      <c r="O221" s="95">
        <v>1</v>
      </c>
      <c r="R221">
        <f t="shared" si="3"/>
        <v>0</v>
      </c>
    </row>
    <row r="222" spans="1:18" ht="15" customHeight="1" thickBot="1" x14ac:dyDescent="0.35">
      <c r="A222" s="85">
        <v>44954</v>
      </c>
      <c r="B222" s="28" t="s">
        <v>420</v>
      </c>
      <c r="C222" s="33">
        <v>45151</v>
      </c>
      <c r="D222" s="107">
        <v>1.625</v>
      </c>
      <c r="E222" s="28" t="s">
        <v>90</v>
      </c>
      <c r="F222" s="62" t="s">
        <v>48</v>
      </c>
      <c r="G222" s="66">
        <v>7</v>
      </c>
      <c r="H222" s="91" t="s">
        <v>21</v>
      </c>
      <c r="I222" s="1">
        <v>3</v>
      </c>
      <c r="J222" s="110" t="str">
        <f>I222&amp;IF(OR(VALUE(RIGHT(I222,2))={11,12,13}),"th",IF(OR(VALUE(RIGHT(I222))={1,2,3}),CHOOSE(RIGHT(I222),"st","nd","rd"),"th"))</f>
        <v>3rd</v>
      </c>
      <c r="K222" s="107">
        <v>0.25</v>
      </c>
      <c r="L222" s="30">
        <v>2</v>
      </c>
      <c r="M222" s="28" t="s">
        <v>223</v>
      </c>
      <c r="N222" s="72" t="s">
        <v>166</v>
      </c>
      <c r="O222" s="95">
        <v>1</v>
      </c>
      <c r="R222">
        <f t="shared" si="3"/>
        <v>0</v>
      </c>
    </row>
    <row r="223" spans="1:18" ht="15" customHeight="1" thickBot="1" x14ac:dyDescent="0.35">
      <c r="A223" s="85">
        <v>44956</v>
      </c>
      <c r="B223" s="28" t="s">
        <v>421</v>
      </c>
      <c r="C223" s="33">
        <v>45025</v>
      </c>
      <c r="D223" s="107">
        <v>2.25</v>
      </c>
      <c r="E223" s="28" t="s">
        <v>127</v>
      </c>
      <c r="F223" s="62" t="s">
        <v>24</v>
      </c>
      <c r="G223" s="68" t="s">
        <v>25</v>
      </c>
      <c r="H223" s="91" t="s">
        <v>21</v>
      </c>
      <c r="I223" s="1">
        <v>3</v>
      </c>
      <c r="J223" s="110" t="str">
        <f>I223&amp;IF(OR(VALUE(RIGHT(I223,2))={11,12,13}),"th",IF(OR(VALUE(RIGHT(I223))={1,2,3}),CHOOSE(RIGHT(I223),"st","nd","rd"),"th"))</f>
        <v>3rd</v>
      </c>
      <c r="K223" s="107">
        <v>0.25</v>
      </c>
      <c r="L223" s="30">
        <v>2</v>
      </c>
      <c r="M223" s="28" t="s">
        <v>303</v>
      </c>
      <c r="N223" s="72" t="s">
        <v>166</v>
      </c>
      <c r="O223" s="95">
        <v>1</v>
      </c>
      <c r="P223" s="61">
        <v>2.25</v>
      </c>
      <c r="Q223" s="28">
        <v>3.25</v>
      </c>
      <c r="R223">
        <f t="shared" si="3"/>
        <v>3.25</v>
      </c>
    </row>
    <row r="224" spans="1:18" ht="15" customHeight="1" thickBot="1" x14ac:dyDescent="0.35">
      <c r="A224" s="85">
        <v>44956</v>
      </c>
      <c r="B224" s="28" t="s">
        <v>422</v>
      </c>
      <c r="C224" s="33">
        <v>44962</v>
      </c>
      <c r="D224" s="107">
        <v>2.5</v>
      </c>
      <c r="E224" s="28" t="s">
        <v>90</v>
      </c>
      <c r="F224" s="62" t="s">
        <v>258</v>
      </c>
      <c r="G224" s="66" t="s">
        <v>20</v>
      </c>
      <c r="H224" s="91" t="s">
        <v>21</v>
      </c>
      <c r="I224" s="1">
        <v>3</v>
      </c>
      <c r="J224" s="110" t="str">
        <f>I224&amp;IF(OR(VALUE(RIGHT(I224,2))={11,12,13}),"th",IF(OR(VALUE(RIGHT(I224))={1,2,3}),CHOOSE(RIGHT(I224),"st","nd","rd"),"th"))</f>
        <v>3rd</v>
      </c>
      <c r="K224" s="107">
        <v>0.25</v>
      </c>
      <c r="L224" s="30">
        <v>2</v>
      </c>
      <c r="M224" s="28" t="s">
        <v>255</v>
      </c>
      <c r="N224" s="72" t="s">
        <v>166</v>
      </c>
      <c r="O224" s="95">
        <v>1</v>
      </c>
      <c r="R224">
        <f t="shared" si="3"/>
        <v>0</v>
      </c>
    </row>
    <row r="225" spans="1:18" ht="15" customHeight="1" thickBot="1" x14ac:dyDescent="0.35">
      <c r="A225" s="85">
        <v>44956</v>
      </c>
      <c r="B225" s="28" t="s">
        <v>326</v>
      </c>
      <c r="C225" s="33">
        <v>44933</v>
      </c>
      <c r="D225" s="107">
        <v>7</v>
      </c>
      <c r="E225" s="28" t="s">
        <v>134</v>
      </c>
      <c r="F225" s="62" t="s">
        <v>91</v>
      </c>
      <c r="G225" s="66">
        <v>6</v>
      </c>
      <c r="H225" s="91" t="s">
        <v>21</v>
      </c>
      <c r="I225" s="1">
        <v>3</v>
      </c>
      <c r="J225" s="110" t="str">
        <f>I225&amp;IF(OR(VALUE(RIGHT(I225,2))={11,12,13}),"th",IF(OR(VALUE(RIGHT(I225))={1,2,3}),CHOOSE(RIGHT(I225),"st","nd","rd"),"th"))</f>
        <v>3rd</v>
      </c>
      <c r="K225" s="107">
        <v>0.25</v>
      </c>
      <c r="L225" s="30">
        <v>2</v>
      </c>
      <c r="M225" s="28" t="s">
        <v>45</v>
      </c>
      <c r="N225" s="72" t="s">
        <v>46</v>
      </c>
      <c r="O225" s="95">
        <v>1</v>
      </c>
      <c r="R225">
        <f t="shared" si="3"/>
        <v>0</v>
      </c>
    </row>
    <row r="226" spans="1:18" ht="15" customHeight="1" thickBot="1" x14ac:dyDescent="0.35">
      <c r="A226" s="85">
        <v>44956</v>
      </c>
      <c r="B226" s="28" t="s">
        <v>423</v>
      </c>
      <c r="C226" s="33">
        <v>45027</v>
      </c>
      <c r="D226" s="107">
        <v>2.75</v>
      </c>
      <c r="E226" s="28" t="s">
        <v>136</v>
      </c>
      <c r="F226" s="62" t="s">
        <v>38</v>
      </c>
      <c r="G226" s="66">
        <v>5</v>
      </c>
      <c r="H226" s="91" t="s">
        <v>21</v>
      </c>
      <c r="I226" s="1">
        <v>3</v>
      </c>
      <c r="J226" s="110" t="str">
        <f>I226&amp;IF(OR(VALUE(RIGHT(I226,2))={11,12,13}),"th",IF(OR(VALUE(RIGHT(I226))={1,2,3}),CHOOSE(RIGHT(I226),"st","nd","rd"),"th"))</f>
        <v>3rd</v>
      </c>
      <c r="K226" s="107">
        <v>0.25</v>
      </c>
      <c r="L226" s="30">
        <v>1</v>
      </c>
      <c r="M226" s="28" t="s">
        <v>45</v>
      </c>
      <c r="N226" s="72" t="s">
        <v>46</v>
      </c>
      <c r="O226" s="95">
        <v>1</v>
      </c>
      <c r="R226">
        <f t="shared" si="3"/>
        <v>0</v>
      </c>
    </row>
    <row r="227" spans="1:18" ht="15" customHeight="1" thickBot="1" x14ac:dyDescent="0.35">
      <c r="A227" s="85">
        <v>44957</v>
      </c>
      <c r="B227" s="28" t="s">
        <v>424</v>
      </c>
      <c r="C227" s="33">
        <v>45025</v>
      </c>
      <c r="D227" s="107">
        <v>2.25</v>
      </c>
      <c r="E227" s="28" t="s">
        <v>425</v>
      </c>
      <c r="F227" s="62" t="s">
        <v>314</v>
      </c>
      <c r="G227" s="66" t="s">
        <v>20</v>
      </c>
      <c r="H227" s="91" t="s">
        <v>21</v>
      </c>
      <c r="I227" s="1">
        <v>3</v>
      </c>
      <c r="J227" s="110" t="str">
        <f>I227&amp;IF(OR(VALUE(RIGHT(I227,2))={11,12,13}),"th",IF(OR(VALUE(RIGHT(I227))={1,2,3}),CHOOSE(RIGHT(I227),"st","nd","rd"),"th"))</f>
        <v>3rd</v>
      </c>
      <c r="K227" s="107">
        <v>0.25</v>
      </c>
      <c r="L227" s="30">
        <v>2</v>
      </c>
      <c r="M227" s="28" t="s">
        <v>155</v>
      </c>
      <c r="N227" s="72"/>
      <c r="O227" s="97">
        <v>1</v>
      </c>
      <c r="R227">
        <f t="shared" si="3"/>
        <v>0</v>
      </c>
    </row>
    <row r="228" spans="1:18" ht="15" customHeight="1" thickBot="1" x14ac:dyDescent="0.35">
      <c r="A228" s="85">
        <v>44957</v>
      </c>
      <c r="B228" s="28" t="s">
        <v>426</v>
      </c>
      <c r="C228" s="33">
        <v>44936</v>
      </c>
      <c r="D228" s="107">
        <v>10</v>
      </c>
      <c r="E228" s="28" t="s">
        <v>201</v>
      </c>
      <c r="F228" s="62" t="s">
        <v>54</v>
      </c>
      <c r="G228" s="66">
        <v>12</v>
      </c>
      <c r="H228" s="90" t="s">
        <v>39</v>
      </c>
      <c r="I228" s="1">
        <v>3</v>
      </c>
      <c r="J228" s="110" t="str">
        <f>I228&amp;IF(OR(VALUE(RIGHT(I228,2))={11,12,13}),"th",IF(OR(VALUE(RIGHT(I228))={1,2,3}),CHOOSE(RIGHT(I228),"st","nd","rd"),"th"))</f>
        <v>3rd</v>
      </c>
      <c r="K228" s="107">
        <v>0.25</v>
      </c>
      <c r="L228" s="30">
        <v>1</v>
      </c>
      <c r="M228" s="28" t="s">
        <v>260</v>
      </c>
      <c r="N228" s="72" t="s">
        <v>166</v>
      </c>
      <c r="O228" s="95">
        <v>1</v>
      </c>
      <c r="R228">
        <f t="shared" si="3"/>
        <v>0</v>
      </c>
    </row>
    <row r="229" spans="1:18" ht="15" customHeight="1" thickBot="1" x14ac:dyDescent="0.35">
      <c r="A229" s="85">
        <v>44957</v>
      </c>
      <c r="B229" s="28" t="s">
        <v>427</v>
      </c>
      <c r="C229" s="33">
        <v>44944</v>
      </c>
      <c r="D229" s="107">
        <v>18</v>
      </c>
      <c r="E229" s="28" t="s">
        <v>144</v>
      </c>
      <c r="F229" s="62" t="s">
        <v>30</v>
      </c>
      <c r="G229" s="66">
        <v>9</v>
      </c>
      <c r="H229" s="90" t="s">
        <v>39</v>
      </c>
      <c r="I229" s="1">
        <v>3</v>
      </c>
      <c r="J229" s="110" t="str">
        <f>I229&amp;IF(OR(VALUE(RIGHT(I229,2))={11,12,13}),"th",IF(OR(VALUE(RIGHT(I229))={1,2,3}),CHOOSE(RIGHT(I229),"st","nd","rd"),"th"))</f>
        <v>3rd</v>
      </c>
      <c r="K229" s="107">
        <v>0.25</v>
      </c>
      <c r="L229" s="30">
        <v>1</v>
      </c>
      <c r="M229" s="28" t="s">
        <v>162</v>
      </c>
      <c r="N229" s="72" t="s">
        <v>46</v>
      </c>
      <c r="O229" s="95">
        <v>1</v>
      </c>
      <c r="R229">
        <f t="shared" si="3"/>
        <v>0</v>
      </c>
    </row>
    <row r="230" spans="1:18" ht="15" customHeight="1" thickBot="1" x14ac:dyDescent="0.35">
      <c r="A230" s="85">
        <v>44958</v>
      </c>
      <c r="B230" s="28" t="s">
        <v>428</v>
      </c>
      <c r="C230" s="36" t="s">
        <v>338</v>
      </c>
      <c r="D230" s="107">
        <v>0.3</v>
      </c>
      <c r="E230" s="28" t="s">
        <v>180</v>
      </c>
      <c r="F230" s="62" t="s">
        <v>24</v>
      </c>
      <c r="G230" s="68" t="s">
        <v>25</v>
      </c>
      <c r="H230" s="91" t="s">
        <v>21</v>
      </c>
      <c r="I230" s="1">
        <v>3</v>
      </c>
      <c r="J230" s="110" t="str">
        <f>I230&amp;IF(OR(VALUE(RIGHT(I230,2))={11,12,13}),"th",IF(OR(VALUE(RIGHT(I230))={1,2,3}),CHOOSE(RIGHT(I230),"st","nd","rd"),"th"))</f>
        <v>3rd</v>
      </c>
      <c r="K230" s="107">
        <v>0.25</v>
      </c>
      <c r="L230" s="30">
        <v>2</v>
      </c>
      <c r="M230" s="28" t="s">
        <v>263</v>
      </c>
      <c r="N230" s="72" t="s">
        <v>166</v>
      </c>
      <c r="O230" s="95">
        <v>1</v>
      </c>
      <c r="P230" s="61">
        <v>0.3</v>
      </c>
      <c r="Q230" s="28">
        <v>1.3</v>
      </c>
      <c r="R230">
        <f t="shared" si="3"/>
        <v>1.3</v>
      </c>
    </row>
    <row r="231" spans="1:18" ht="15" customHeight="1" thickBot="1" x14ac:dyDescent="0.35">
      <c r="A231" s="85">
        <v>44958</v>
      </c>
      <c r="B231" s="28" t="s">
        <v>429</v>
      </c>
      <c r="C231" s="33">
        <v>45082</v>
      </c>
      <c r="D231" s="107">
        <v>0.83333333333333337</v>
      </c>
      <c r="E231" s="28" t="s">
        <v>249</v>
      </c>
      <c r="F231" s="62" t="s">
        <v>38</v>
      </c>
      <c r="G231" s="66">
        <v>4</v>
      </c>
      <c r="H231" s="91" t="s">
        <v>21</v>
      </c>
      <c r="I231" s="1">
        <v>3</v>
      </c>
      <c r="J231" s="110" t="str">
        <f>I231&amp;IF(OR(VALUE(RIGHT(I231,2))={11,12,13}),"th",IF(OR(VALUE(RIGHT(I231))={1,2,3}),CHOOSE(RIGHT(I231),"st","nd","rd"),"th"))</f>
        <v>3rd</v>
      </c>
      <c r="K231" s="107">
        <v>0.25</v>
      </c>
      <c r="L231" s="30">
        <v>3</v>
      </c>
      <c r="M231" s="28" t="s">
        <v>263</v>
      </c>
      <c r="N231" s="72" t="s">
        <v>166</v>
      </c>
      <c r="O231" s="95">
        <v>1</v>
      </c>
      <c r="R231">
        <f t="shared" si="3"/>
        <v>0</v>
      </c>
    </row>
    <row r="232" spans="1:18" ht="15" customHeight="1" thickBot="1" x14ac:dyDescent="0.35">
      <c r="A232" s="85">
        <v>44958</v>
      </c>
      <c r="B232" s="28" t="s">
        <v>430</v>
      </c>
      <c r="C232" s="33">
        <v>44931</v>
      </c>
      <c r="D232" s="107">
        <v>5</v>
      </c>
      <c r="E232" s="28" t="s">
        <v>95</v>
      </c>
      <c r="F232" s="62" t="s">
        <v>129</v>
      </c>
      <c r="G232" s="66">
        <v>9</v>
      </c>
      <c r="H232" s="91" t="s">
        <v>21</v>
      </c>
      <c r="I232" s="1">
        <v>3</v>
      </c>
      <c r="J232" s="110" t="str">
        <f>I232&amp;IF(OR(VALUE(RIGHT(I232,2))={11,12,13}),"th",IF(OR(VALUE(RIGHT(I232))={1,2,3}),CHOOSE(RIGHT(I232),"st","nd","rd"),"th"))</f>
        <v>3rd</v>
      </c>
      <c r="K232" s="107">
        <v>0.25</v>
      </c>
      <c r="L232" s="30">
        <v>1</v>
      </c>
      <c r="M232" s="28" t="s">
        <v>238</v>
      </c>
      <c r="N232" s="72" t="s">
        <v>46</v>
      </c>
      <c r="O232" s="95">
        <v>1</v>
      </c>
      <c r="R232">
        <f t="shared" si="3"/>
        <v>0</v>
      </c>
    </row>
    <row r="233" spans="1:18" ht="15" customHeight="1" thickBot="1" x14ac:dyDescent="0.35">
      <c r="A233" s="85">
        <v>44959</v>
      </c>
      <c r="B233" s="28" t="s">
        <v>431</v>
      </c>
      <c r="C233" s="33">
        <v>45027</v>
      </c>
      <c r="D233" s="107">
        <v>2.75</v>
      </c>
      <c r="E233" s="28" t="s">
        <v>257</v>
      </c>
      <c r="F233" s="62" t="s">
        <v>48</v>
      </c>
      <c r="G233" s="66">
        <v>6</v>
      </c>
      <c r="H233" s="91" t="s">
        <v>21</v>
      </c>
      <c r="I233" s="1">
        <v>3</v>
      </c>
      <c r="J233" s="110" t="str">
        <f>I233&amp;IF(OR(VALUE(RIGHT(I233,2))={11,12,13}),"th",IF(OR(VALUE(RIGHT(I233))={1,2,3}),CHOOSE(RIGHT(I233),"st","nd","rd"),"th"))</f>
        <v>3rd</v>
      </c>
      <c r="K233" s="107">
        <v>0.25</v>
      </c>
      <c r="L233" s="30">
        <v>2</v>
      </c>
      <c r="M233" s="28" t="s">
        <v>432</v>
      </c>
      <c r="N233" s="72" t="s">
        <v>166</v>
      </c>
      <c r="O233" s="95">
        <v>1</v>
      </c>
      <c r="R233">
        <f t="shared" si="3"/>
        <v>0</v>
      </c>
    </row>
    <row r="234" spans="1:18" ht="15" customHeight="1" thickBot="1" x14ac:dyDescent="0.35">
      <c r="A234" s="85">
        <v>44959</v>
      </c>
      <c r="B234" s="28" t="s">
        <v>433</v>
      </c>
      <c r="C234" s="33">
        <v>45050</v>
      </c>
      <c r="D234" s="107">
        <v>0.8</v>
      </c>
      <c r="E234" s="28" t="s">
        <v>311</v>
      </c>
      <c r="F234" s="62" t="s">
        <v>24</v>
      </c>
      <c r="G234" s="68" t="s">
        <v>25</v>
      </c>
      <c r="H234" s="91" t="s">
        <v>21</v>
      </c>
      <c r="I234" s="1">
        <v>3</v>
      </c>
      <c r="J234" s="110" t="str">
        <f>I234&amp;IF(OR(VALUE(RIGHT(I234,2))={11,12,13}),"th",IF(OR(VALUE(RIGHT(I234))={1,2,3}),CHOOSE(RIGHT(I234),"st","nd","rd"),"th"))</f>
        <v>3rd</v>
      </c>
      <c r="K234" s="107">
        <v>0.25</v>
      </c>
      <c r="L234" s="30">
        <v>2</v>
      </c>
      <c r="M234" s="28" t="s">
        <v>432</v>
      </c>
      <c r="N234" s="72" t="s">
        <v>166</v>
      </c>
      <c r="O234" s="95">
        <v>1</v>
      </c>
      <c r="P234" s="61">
        <v>0.8</v>
      </c>
      <c r="Q234" s="28">
        <v>1.8</v>
      </c>
      <c r="R234">
        <f t="shared" si="3"/>
        <v>1.8</v>
      </c>
    </row>
    <row r="235" spans="1:18" ht="15" customHeight="1" thickBot="1" x14ac:dyDescent="0.35">
      <c r="A235" s="85">
        <v>44959</v>
      </c>
      <c r="B235" s="28" t="s">
        <v>434</v>
      </c>
      <c r="C235" s="33">
        <v>44966</v>
      </c>
      <c r="D235" s="107">
        <v>4.5</v>
      </c>
      <c r="E235" s="28" t="s">
        <v>152</v>
      </c>
      <c r="F235" s="62" t="s">
        <v>24</v>
      </c>
      <c r="G235" s="68" t="s">
        <v>25</v>
      </c>
      <c r="H235" s="91" t="s">
        <v>21</v>
      </c>
      <c r="I235" s="1">
        <v>3</v>
      </c>
      <c r="J235" s="110" t="str">
        <f>I235&amp;IF(OR(VALUE(RIGHT(I235,2))={11,12,13}),"th",IF(OR(VALUE(RIGHT(I235))={1,2,3}),CHOOSE(RIGHT(I235),"st","nd","rd"),"th"))</f>
        <v>3rd</v>
      </c>
      <c r="K235" s="107">
        <v>0.25</v>
      </c>
      <c r="L235" s="30">
        <v>2</v>
      </c>
      <c r="M235" s="28" t="s">
        <v>210</v>
      </c>
      <c r="N235" s="72" t="s">
        <v>46</v>
      </c>
      <c r="O235" s="95">
        <v>1</v>
      </c>
      <c r="P235" s="61">
        <v>4.5</v>
      </c>
      <c r="Q235" s="28">
        <v>5.5</v>
      </c>
      <c r="R235">
        <f t="shared" si="3"/>
        <v>5.5</v>
      </c>
    </row>
    <row r="236" spans="1:18" ht="15" customHeight="1" thickBot="1" x14ac:dyDescent="0.35">
      <c r="A236" s="85">
        <v>44960</v>
      </c>
      <c r="B236" s="28" t="s">
        <v>435</v>
      </c>
      <c r="C236" s="33">
        <v>45050</v>
      </c>
      <c r="D236" s="107">
        <v>0.8</v>
      </c>
      <c r="E236" s="28" t="s">
        <v>396</v>
      </c>
      <c r="F236" s="62" t="s">
        <v>38</v>
      </c>
      <c r="G236" s="66">
        <v>4</v>
      </c>
      <c r="H236" s="91" t="s">
        <v>21</v>
      </c>
      <c r="I236" s="1">
        <v>3</v>
      </c>
      <c r="J236" s="110" t="str">
        <f>I236&amp;IF(OR(VALUE(RIGHT(I236,2))={11,12,13}),"th",IF(OR(VALUE(RIGHT(I236))={1,2,3}),CHOOSE(RIGHT(I236),"st","nd","rd"),"th"))</f>
        <v>3rd</v>
      </c>
      <c r="K236" s="107">
        <v>0.25</v>
      </c>
      <c r="L236" s="30">
        <v>3</v>
      </c>
      <c r="M236" s="28" t="s">
        <v>277</v>
      </c>
      <c r="N236" s="72" t="s">
        <v>166</v>
      </c>
      <c r="O236" s="95">
        <v>1</v>
      </c>
      <c r="R236">
        <f t="shared" si="3"/>
        <v>0</v>
      </c>
    </row>
    <row r="237" spans="1:18" ht="15" customHeight="1" thickBot="1" x14ac:dyDescent="0.35">
      <c r="A237" s="85">
        <v>44960</v>
      </c>
      <c r="B237" s="28" t="s">
        <v>436</v>
      </c>
      <c r="C237" s="29" t="s">
        <v>437</v>
      </c>
      <c r="D237" s="107">
        <v>0.90909090909090906</v>
      </c>
      <c r="E237" s="28" t="s">
        <v>438</v>
      </c>
      <c r="F237" s="62" t="s">
        <v>24</v>
      </c>
      <c r="G237" s="68" t="s">
        <v>25</v>
      </c>
      <c r="H237" s="91" t="s">
        <v>21</v>
      </c>
      <c r="I237" s="1">
        <v>3</v>
      </c>
      <c r="J237" s="110" t="str">
        <f>I237&amp;IF(OR(VALUE(RIGHT(I237,2))={11,12,13}),"th",IF(OR(VALUE(RIGHT(I237))={1,2,3}),CHOOSE(RIGHT(I237),"st","nd","rd"),"th"))</f>
        <v>3rd</v>
      </c>
      <c r="K237" s="107">
        <v>0.25</v>
      </c>
      <c r="L237" s="30">
        <v>3</v>
      </c>
      <c r="M237" s="28" t="s">
        <v>51</v>
      </c>
      <c r="N237" s="72" t="s">
        <v>46</v>
      </c>
      <c r="O237" s="95">
        <v>1</v>
      </c>
      <c r="P237" s="61">
        <v>0.91</v>
      </c>
      <c r="Q237" s="28">
        <v>1.91</v>
      </c>
      <c r="R237">
        <f t="shared" si="3"/>
        <v>1.9090909090909092</v>
      </c>
    </row>
    <row r="238" spans="1:18" ht="15" customHeight="1" thickBot="1" x14ac:dyDescent="0.35">
      <c r="A238" s="85">
        <v>44970</v>
      </c>
      <c r="B238" s="28" t="s">
        <v>439</v>
      </c>
      <c r="C238" s="33">
        <v>45048</v>
      </c>
      <c r="D238" s="107">
        <v>0.4</v>
      </c>
      <c r="E238" s="28" t="s">
        <v>328</v>
      </c>
      <c r="F238" s="62" t="s">
        <v>38</v>
      </c>
      <c r="G238" s="66">
        <v>2</v>
      </c>
      <c r="H238" s="91" t="s">
        <v>21</v>
      </c>
      <c r="I238" s="1">
        <v>3</v>
      </c>
      <c r="J238" s="110" t="str">
        <f>I238&amp;IF(OR(VALUE(RIGHT(I238,2))={11,12,13}),"th",IF(OR(VALUE(RIGHT(I238))={1,2,3}),CHOOSE(RIGHT(I238),"st","nd","rd"),"th"))</f>
        <v>3rd</v>
      </c>
      <c r="K238" s="107">
        <v>0.25</v>
      </c>
      <c r="L238" s="30">
        <v>3</v>
      </c>
      <c r="M238" s="28" t="s">
        <v>277</v>
      </c>
      <c r="N238" s="72" t="s">
        <v>166</v>
      </c>
      <c r="O238" s="95">
        <v>1</v>
      </c>
      <c r="R238">
        <f t="shared" si="3"/>
        <v>0</v>
      </c>
    </row>
    <row r="239" spans="1:18" ht="15" customHeight="1" thickBot="1" x14ac:dyDescent="0.35">
      <c r="A239" s="85">
        <v>44970</v>
      </c>
      <c r="B239" s="28" t="s">
        <v>440</v>
      </c>
      <c r="C239" s="36" t="s">
        <v>194</v>
      </c>
      <c r="D239" s="107">
        <v>0.53333333333333333</v>
      </c>
      <c r="E239" s="28" t="s">
        <v>317</v>
      </c>
      <c r="F239" s="62" t="s">
        <v>38</v>
      </c>
      <c r="G239" s="66">
        <v>3</v>
      </c>
      <c r="H239" s="91" t="s">
        <v>21</v>
      </c>
      <c r="I239" s="1">
        <v>3</v>
      </c>
      <c r="J239" s="110" t="str">
        <f>I239&amp;IF(OR(VALUE(RIGHT(I239,2))={11,12,13}),"th",IF(OR(VALUE(RIGHT(I239))={1,2,3}),CHOOSE(RIGHT(I239),"st","nd","rd"),"th"))</f>
        <v>3rd</v>
      </c>
      <c r="K239" s="107">
        <v>0.25</v>
      </c>
      <c r="L239" s="30">
        <v>2</v>
      </c>
      <c r="M239" s="28" t="s">
        <v>277</v>
      </c>
      <c r="N239" s="72" t="s">
        <v>166</v>
      </c>
      <c r="O239" s="95">
        <v>1</v>
      </c>
      <c r="R239">
        <f t="shared" si="3"/>
        <v>0</v>
      </c>
    </row>
    <row r="240" spans="1:18" ht="15" customHeight="1" thickBot="1" x14ac:dyDescent="0.35">
      <c r="A240" s="85">
        <v>44970</v>
      </c>
      <c r="B240" s="28" t="s">
        <v>441</v>
      </c>
      <c r="C240" s="33">
        <v>45240</v>
      </c>
      <c r="D240" s="107">
        <v>0.90909090909090906</v>
      </c>
      <c r="E240" s="28" t="s">
        <v>232</v>
      </c>
      <c r="F240" s="62" t="s">
        <v>24</v>
      </c>
      <c r="G240" s="68" t="s">
        <v>25</v>
      </c>
      <c r="H240" s="91" t="s">
        <v>21</v>
      </c>
      <c r="I240" s="1">
        <v>3</v>
      </c>
      <c r="J240" s="110" t="str">
        <f>I240&amp;IF(OR(VALUE(RIGHT(I240,2))={11,12,13}),"th",IF(OR(VALUE(RIGHT(I240))={1,2,3}),CHOOSE(RIGHT(I240),"st","nd","rd"),"th"))</f>
        <v>3rd</v>
      </c>
      <c r="K240" s="107">
        <v>0.25</v>
      </c>
      <c r="L240" s="30">
        <v>3</v>
      </c>
      <c r="M240" s="28" t="s">
        <v>277</v>
      </c>
      <c r="N240" s="72" t="s">
        <v>166</v>
      </c>
      <c r="O240" s="95">
        <v>1</v>
      </c>
      <c r="P240" s="61">
        <v>0.91</v>
      </c>
      <c r="Q240" s="28">
        <v>1.91</v>
      </c>
      <c r="R240">
        <f t="shared" si="3"/>
        <v>1.9090909090909092</v>
      </c>
    </row>
    <row r="241" spans="1:18" ht="15" customHeight="1" thickBot="1" x14ac:dyDescent="0.35">
      <c r="A241" s="85">
        <v>44971</v>
      </c>
      <c r="B241" s="28" t="s">
        <v>442</v>
      </c>
      <c r="C241" s="33">
        <v>44938</v>
      </c>
      <c r="D241" s="107">
        <v>12</v>
      </c>
      <c r="E241" s="28" t="s">
        <v>97</v>
      </c>
      <c r="F241" s="62" t="s">
        <v>91</v>
      </c>
      <c r="G241" s="66">
        <v>9</v>
      </c>
      <c r="H241" s="90" t="s">
        <v>39</v>
      </c>
      <c r="I241" s="1">
        <v>3</v>
      </c>
      <c r="J241" s="110" t="str">
        <f>I241&amp;IF(OR(VALUE(RIGHT(I241,2))={11,12,13}),"th",IF(OR(VALUE(RIGHT(I241))={1,2,3}),CHOOSE(RIGHT(I241),"st","nd","rd"),"th"))</f>
        <v>3rd</v>
      </c>
      <c r="K241" s="107">
        <v>0.25</v>
      </c>
      <c r="L241" s="30">
        <v>1</v>
      </c>
      <c r="M241" s="28" t="s">
        <v>51</v>
      </c>
      <c r="N241" s="72" t="s">
        <v>46</v>
      </c>
      <c r="O241" s="95">
        <v>1</v>
      </c>
      <c r="R241">
        <f t="shared" si="3"/>
        <v>0</v>
      </c>
    </row>
    <row r="242" spans="1:18" ht="15" customHeight="1" thickBot="1" x14ac:dyDescent="0.35">
      <c r="A242" s="85">
        <v>44971</v>
      </c>
      <c r="B242" s="28" t="s">
        <v>443</v>
      </c>
      <c r="C242" s="33">
        <v>44940</v>
      </c>
      <c r="D242" s="107">
        <v>14</v>
      </c>
      <c r="E242" s="28" t="s">
        <v>144</v>
      </c>
      <c r="F242" s="62" t="s">
        <v>30</v>
      </c>
      <c r="G242" s="66">
        <v>8</v>
      </c>
      <c r="H242" s="90" t="s">
        <v>39</v>
      </c>
      <c r="I242" s="1">
        <v>3</v>
      </c>
      <c r="J242" s="110" t="str">
        <f>I242&amp;IF(OR(VALUE(RIGHT(I242,2))={11,12,13}),"th",IF(OR(VALUE(RIGHT(I242))={1,2,3}),CHOOSE(RIGHT(I242),"st","nd","rd"),"th"))</f>
        <v>3rd</v>
      </c>
      <c r="K242" s="107">
        <v>0.25</v>
      </c>
      <c r="L242" s="30">
        <v>1</v>
      </c>
      <c r="M242" s="28" t="s">
        <v>51</v>
      </c>
      <c r="N242" s="72" t="s">
        <v>46</v>
      </c>
      <c r="O242" s="95">
        <v>1</v>
      </c>
      <c r="R242">
        <f t="shared" si="3"/>
        <v>0</v>
      </c>
    </row>
    <row r="243" spans="1:18" ht="15" customHeight="1" thickBot="1" x14ac:dyDescent="0.35">
      <c r="A243" s="85">
        <v>44971</v>
      </c>
      <c r="B243" s="28" t="s">
        <v>444</v>
      </c>
      <c r="C243" s="33">
        <v>44942</v>
      </c>
      <c r="D243" s="107">
        <v>16</v>
      </c>
      <c r="E243" s="28" t="s">
        <v>95</v>
      </c>
      <c r="F243" s="62" t="s">
        <v>19</v>
      </c>
      <c r="G243" s="66" t="s">
        <v>20</v>
      </c>
      <c r="H243" s="90" t="s">
        <v>39</v>
      </c>
      <c r="I243" s="1">
        <v>3</v>
      </c>
      <c r="J243" s="110" t="str">
        <f>I243&amp;IF(OR(VALUE(RIGHT(I243,2))={11,12,13}),"th",IF(OR(VALUE(RIGHT(I243))={1,2,3}),CHOOSE(RIGHT(I243),"st","nd","rd"),"th"))</f>
        <v>3rd</v>
      </c>
      <c r="K243" s="107">
        <v>0.25</v>
      </c>
      <c r="L243" s="30">
        <v>1</v>
      </c>
      <c r="M243" s="28" t="s">
        <v>51</v>
      </c>
      <c r="N243" s="72" t="s">
        <v>46</v>
      </c>
      <c r="O243" s="95">
        <v>1</v>
      </c>
      <c r="R243">
        <f t="shared" si="3"/>
        <v>0</v>
      </c>
    </row>
    <row r="244" spans="1:18" ht="15" customHeight="1" thickBot="1" x14ac:dyDescent="0.35">
      <c r="A244" s="85">
        <v>44972</v>
      </c>
      <c r="B244" s="28" t="s">
        <v>445</v>
      </c>
      <c r="C244" s="33">
        <v>44968</v>
      </c>
      <c r="D244" s="107">
        <v>5.5</v>
      </c>
      <c r="E244" s="28" t="s">
        <v>119</v>
      </c>
      <c r="F244" s="62" t="s">
        <v>48</v>
      </c>
      <c r="G244" s="66">
        <v>6</v>
      </c>
      <c r="H244" s="91" t="s">
        <v>21</v>
      </c>
      <c r="I244" s="1">
        <v>3</v>
      </c>
      <c r="J244" s="110" t="str">
        <f>I244&amp;IF(OR(VALUE(RIGHT(I244,2))={11,12,13}),"th",IF(OR(VALUE(RIGHT(I244))={1,2,3}),CHOOSE(RIGHT(I244),"st","nd","rd"),"th"))</f>
        <v>3rd</v>
      </c>
      <c r="K244" s="107">
        <v>0.25</v>
      </c>
      <c r="L244" s="30">
        <v>2</v>
      </c>
      <c r="M244" s="28" t="s">
        <v>165</v>
      </c>
      <c r="N244" s="72" t="s">
        <v>166</v>
      </c>
      <c r="O244" s="95">
        <v>1</v>
      </c>
      <c r="R244">
        <f t="shared" si="3"/>
        <v>0</v>
      </c>
    </row>
    <row r="245" spans="1:18" ht="15" customHeight="1" thickBot="1" x14ac:dyDescent="0.35">
      <c r="A245" s="85">
        <v>44972</v>
      </c>
      <c r="B245" s="28" t="s">
        <v>446</v>
      </c>
      <c r="C245" s="33">
        <v>44968</v>
      </c>
      <c r="D245" s="107">
        <v>5.5</v>
      </c>
      <c r="E245" s="28" t="s">
        <v>371</v>
      </c>
      <c r="F245" s="62" t="s">
        <v>30</v>
      </c>
      <c r="G245" s="66">
        <v>8</v>
      </c>
      <c r="H245" s="91" t="s">
        <v>21</v>
      </c>
      <c r="I245" s="1">
        <v>3</v>
      </c>
      <c r="J245" s="110" t="str">
        <f>I245&amp;IF(OR(VALUE(RIGHT(I245,2))={11,12,13}),"th",IF(OR(VALUE(RIGHT(I245))={1,2,3}),CHOOSE(RIGHT(I245),"st","nd","rd"),"th"))</f>
        <v>3rd</v>
      </c>
      <c r="K245" s="107">
        <v>0.25</v>
      </c>
      <c r="L245" s="30">
        <v>2</v>
      </c>
      <c r="M245" s="28" t="s">
        <v>165</v>
      </c>
      <c r="N245" s="72" t="s">
        <v>166</v>
      </c>
      <c r="O245" s="95">
        <v>1</v>
      </c>
      <c r="R245">
        <f t="shared" si="3"/>
        <v>0</v>
      </c>
    </row>
    <row r="246" spans="1:18" ht="15" customHeight="1" thickBot="1" x14ac:dyDescent="0.35">
      <c r="A246" s="85">
        <v>44974</v>
      </c>
      <c r="B246" s="28" t="s">
        <v>447</v>
      </c>
      <c r="C246" s="33">
        <v>45153</v>
      </c>
      <c r="D246" s="107">
        <v>1.875</v>
      </c>
      <c r="E246" s="28" t="s">
        <v>201</v>
      </c>
      <c r="F246" s="62" t="s">
        <v>24</v>
      </c>
      <c r="G246" s="68" t="s">
        <v>25</v>
      </c>
      <c r="H246" s="91" t="s">
        <v>21</v>
      </c>
      <c r="I246" s="1">
        <v>3</v>
      </c>
      <c r="J246" s="110" t="str">
        <f>I246&amp;IF(OR(VALUE(RIGHT(I246,2))={11,12,13}),"th",IF(OR(VALUE(RIGHT(I246))={1,2,3}),CHOOSE(RIGHT(I246),"st","nd","rd"),"th"))</f>
        <v>3rd</v>
      </c>
      <c r="K246" s="107">
        <v>0.25</v>
      </c>
      <c r="L246" s="30">
        <v>2</v>
      </c>
      <c r="M246" s="28" t="s">
        <v>77</v>
      </c>
      <c r="N246" s="72"/>
      <c r="O246" s="95">
        <v>1</v>
      </c>
      <c r="P246" s="61">
        <v>1.88</v>
      </c>
      <c r="Q246" s="28">
        <v>2.88</v>
      </c>
      <c r="R246">
        <f t="shared" si="3"/>
        <v>2.875</v>
      </c>
    </row>
    <row r="247" spans="1:18" ht="15" customHeight="1" thickBot="1" x14ac:dyDescent="0.35">
      <c r="A247" s="85">
        <v>44974</v>
      </c>
      <c r="B247" s="28" t="s">
        <v>448</v>
      </c>
      <c r="C247" s="33">
        <v>45151</v>
      </c>
      <c r="D247" s="107">
        <v>1.625</v>
      </c>
      <c r="E247" s="28" t="s">
        <v>222</v>
      </c>
      <c r="F247" s="62" t="s">
        <v>24</v>
      </c>
      <c r="G247" s="68" t="s">
        <v>25</v>
      </c>
      <c r="H247" s="91" t="s">
        <v>21</v>
      </c>
      <c r="I247" s="1">
        <v>3</v>
      </c>
      <c r="J247" s="110" t="str">
        <f>I247&amp;IF(OR(VALUE(RIGHT(I247,2))={11,12,13}),"th",IF(OR(VALUE(RIGHT(I247))={1,2,3}),CHOOSE(RIGHT(I247),"st","nd","rd"),"th"))</f>
        <v>3rd</v>
      </c>
      <c r="K247" s="107">
        <v>0.25</v>
      </c>
      <c r="L247" s="30">
        <v>3</v>
      </c>
      <c r="M247" s="28" t="s">
        <v>176</v>
      </c>
      <c r="N247" s="72" t="s">
        <v>166</v>
      </c>
      <c r="O247" s="95">
        <v>1</v>
      </c>
      <c r="P247" s="61">
        <v>1.63</v>
      </c>
      <c r="Q247" s="28">
        <v>2.63</v>
      </c>
      <c r="R247">
        <f t="shared" si="3"/>
        <v>2.625</v>
      </c>
    </row>
    <row r="248" spans="1:18" ht="15" customHeight="1" thickBot="1" x14ac:dyDescent="0.35">
      <c r="A248" s="85">
        <v>44974</v>
      </c>
      <c r="B248" s="28" t="s">
        <v>449</v>
      </c>
      <c r="C248" s="33">
        <v>44932</v>
      </c>
      <c r="D248" s="107">
        <v>6</v>
      </c>
      <c r="E248" s="28" t="s">
        <v>84</v>
      </c>
      <c r="F248" s="62" t="s">
        <v>48</v>
      </c>
      <c r="G248" s="66">
        <v>11</v>
      </c>
      <c r="H248" s="91" t="s">
        <v>21</v>
      </c>
      <c r="I248" s="1">
        <v>3</v>
      </c>
      <c r="J248" s="110" t="str">
        <f>I248&amp;IF(OR(VALUE(RIGHT(I248,2))={11,12,13}),"th",IF(OR(VALUE(RIGHT(I248))={1,2,3}),CHOOSE(RIGHT(I248),"st","nd","rd"),"th"))</f>
        <v>3rd</v>
      </c>
      <c r="K248" s="107">
        <v>0.25</v>
      </c>
      <c r="L248" s="30">
        <v>2</v>
      </c>
      <c r="M248" s="28" t="s">
        <v>162</v>
      </c>
      <c r="N248" s="72" t="s">
        <v>46</v>
      </c>
      <c r="O248" s="95">
        <v>1</v>
      </c>
      <c r="R248">
        <f t="shared" si="3"/>
        <v>0</v>
      </c>
    </row>
    <row r="249" spans="1:18" ht="15" customHeight="1" thickBot="1" x14ac:dyDescent="0.35">
      <c r="A249" s="85">
        <v>44975</v>
      </c>
      <c r="B249" s="28" t="s">
        <v>450</v>
      </c>
      <c r="C249" s="33">
        <v>45210</v>
      </c>
      <c r="D249" s="107">
        <v>1.1000000000000001</v>
      </c>
      <c r="E249" s="28" t="s">
        <v>247</v>
      </c>
      <c r="F249" s="62" t="s">
        <v>48</v>
      </c>
      <c r="G249" s="66">
        <v>7</v>
      </c>
      <c r="H249" s="91" t="s">
        <v>21</v>
      </c>
      <c r="I249" s="1">
        <v>3</v>
      </c>
      <c r="J249" s="110" t="str">
        <f>I249&amp;IF(OR(VALUE(RIGHT(I249,2))={11,12,13}),"th",IF(OR(VALUE(RIGHT(I249))={1,2,3}),CHOOSE(RIGHT(I249),"st","nd","rd"),"th"))</f>
        <v>3rd</v>
      </c>
      <c r="K249" s="107">
        <v>0.25</v>
      </c>
      <c r="L249" s="30">
        <v>2</v>
      </c>
      <c r="M249" s="28" t="s">
        <v>451</v>
      </c>
      <c r="N249" s="72" t="s">
        <v>166</v>
      </c>
      <c r="O249" s="95">
        <v>1</v>
      </c>
      <c r="R249">
        <f t="shared" si="3"/>
        <v>0</v>
      </c>
    </row>
    <row r="250" spans="1:18" ht="15" customHeight="1" thickBot="1" x14ac:dyDescent="0.35">
      <c r="A250" s="85">
        <v>44975</v>
      </c>
      <c r="B250" s="28" t="s">
        <v>452</v>
      </c>
      <c r="C250" s="33">
        <v>45153</v>
      </c>
      <c r="D250" s="107">
        <v>1.875</v>
      </c>
      <c r="E250" s="28" t="s">
        <v>195</v>
      </c>
      <c r="F250" s="62" t="s">
        <v>54</v>
      </c>
      <c r="G250" s="66">
        <v>9</v>
      </c>
      <c r="H250" s="91" t="s">
        <v>21</v>
      </c>
      <c r="I250" s="1">
        <v>3</v>
      </c>
      <c r="J250" s="110" t="str">
        <f>I250&amp;IF(OR(VALUE(RIGHT(I250,2))={11,12,13}),"th",IF(OR(VALUE(RIGHT(I250))={1,2,3}),CHOOSE(RIGHT(I250),"st","nd","rd"),"th"))</f>
        <v>3rd</v>
      </c>
      <c r="K250" s="107">
        <v>0.25</v>
      </c>
      <c r="L250" s="30">
        <v>2</v>
      </c>
      <c r="M250" s="28" t="s">
        <v>289</v>
      </c>
      <c r="N250" s="72" t="s">
        <v>166</v>
      </c>
      <c r="O250" s="95">
        <v>1</v>
      </c>
      <c r="R250">
        <f t="shared" si="3"/>
        <v>0</v>
      </c>
    </row>
    <row r="251" spans="1:18" ht="15" customHeight="1" thickBot="1" x14ac:dyDescent="0.35">
      <c r="A251" s="85">
        <v>44975</v>
      </c>
      <c r="B251" s="28" t="s">
        <v>453</v>
      </c>
      <c r="C251" s="33">
        <v>44929</v>
      </c>
      <c r="D251" s="107">
        <v>3</v>
      </c>
      <c r="E251" s="28" t="s">
        <v>454</v>
      </c>
      <c r="F251" s="62" t="s">
        <v>91</v>
      </c>
      <c r="G251" s="66">
        <v>10</v>
      </c>
      <c r="H251" s="91" t="s">
        <v>21</v>
      </c>
      <c r="I251" s="1">
        <v>3</v>
      </c>
      <c r="J251" s="110" t="str">
        <f>I251&amp;IF(OR(VALUE(RIGHT(I251,2))={11,12,13}),"th",IF(OR(VALUE(RIGHT(I251))={1,2,3}),CHOOSE(RIGHT(I251),"st","nd","rd"),"th"))</f>
        <v>3rd</v>
      </c>
      <c r="K251" s="107">
        <v>0.25</v>
      </c>
      <c r="L251" s="30">
        <v>2</v>
      </c>
      <c r="M251" s="28" t="s">
        <v>107</v>
      </c>
      <c r="N251" s="72" t="s">
        <v>46</v>
      </c>
      <c r="O251" s="95">
        <v>1</v>
      </c>
      <c r="R251">
        <f t="shared" si="3"/>
        <v>0</v>
      </c>
    </row>
    <row r="252" spans="1:18" ht="15" customHeight="1" thickBot="1" x14ac:dyDescent="0.35">
      <c r="A252" s="85">
        <v>44975</v>
      </c>
      <c r="B252" s="28" t="s">
        <v>455</v>
      </c>
      <c r="C252" s="33">
        <v>44970</v>
      </c>
      <c r="D252" s="107">
        <v>6.5</v>
      </c>
      <c r="E252" s="28" t="s">
        <v>456</v>
      </c>
      <c r="F252" s="62" t="s">
        <v>24</v>
      </c>
      <c r="G252" s="68" t="s">
        <v>25</v>
      </c>
      <c r="H252" s="91" t="s">
        <v>21</v>
      </c>
      <c r="I252" s="1">
        <v>3</v>
      </c>
      <c r="J252" s="110" t="str">
        <f>I252&amp;IF(OR(VALUE(RIGHT(I252,2))={11,12,13}),"th",IF(OR(VALUE(RIGHT(I252))={1,2,3}),CHOOSE(RIGHT(I252),"st","nd","rd"),"th"))</f>
        <v>3rd</v>
      </c>
      <c r="K252" s="107">
        <v>0.25</v>
      </c>
      <c r="L252" s="30">
        <v>2</v>
      </c>
      <c r="M252" s="28" t="s">
        <v>432</v>
      </c>
      <c r="N252" s="72" t="s">
        <v>166</v>
      </c>
      <c r="O252" s="95">
        <v>1</v>
      </c>
      <c r="P252" s="61">
        <v>6.5</v>
      </c>
      <c r="Q252" s="28">
        <v>7.5</v>
      </c>
      <c r="R252">
        <f t="shared" si="3"/>
        <v>7.5</v>
      </c>
    </row>
    <row r="253" spans="1:18" ht="15" customHeight="1" thickBot="1" x14ac:dyDescent="0.35">
      <c r="A253" s="85">
        <v>44978</v>
      </c>
      <c r="B253" s="28" t="s">
        <v>457</v>
      </c>
      <c r="C253" s="33">
        <v>45023</v>
      </c>
      <c r="D253" s="107">
        <v>1.75</v>
      </c>
      <c r="E253" s="28" t="s">
        <v>90</v>
      </c>
      <c r="F253" s="62" t="s">
        <v>24</v>
      </c>
      <c r="G253" s="68" t="s">
        <v>25</v>
      </c>
      <c r="H253" s="91" t="s">
        <v>21</v>
      </c>
      <c r="I253" s="1">
        <v>3</v>
      </c>
      <c r="J253" s="110" t="str">
        <f>I253&amp;IF(OR(VALUE(RIGHT(I253,2))={11,12,13}),"th",IF(OR(VALUE(RIGHT(I253))={1,2,3}),CHOOSE(RIGHT(I253),"st","nd","rd"),"th"))</f>
        <v>3rd</v>
      </c>
      <c r="K253" s="107">
        <v>0.25</v>
      </c>
      <c r="L253" s="30">
        <v>2</v>
      </c>
      <c r="M253" s="28" t="s">
        <v>171</v>
      </c>
      <c r="N253" s="72" t="s">
        <v>166</v>
      </c>
      <c r="O253" s="95">
        <v>1</v>
      </c>
      <c r="P253" s="61">
        <v>1.75</v>
      </c>
      <c r="Q253" s="28">
        <v>2.75</v>
      </c>
      <c r="R253">
        <f t="shared" si="3"/>
        <v>2.75</v>
      </c>
    </row>
    <row r="254" spans="1:18" ht="15" customHeight="1" thickBot="1" x14ac:dyDescent="0.35">
      <c r="A254" s="85">
        <v>44978</v>
      </c>
      <c r="B254" s="28" t="s">
        <v>458</v>
      </c>
      <c r="C254" s="33">
        <v>45023</v>
      </c>
      <c r="D254" s="107">
        <v>1.75</v>
      </c>
      <c r="E254" s="28" t="s">
        <v>232</v>
      </c>
      <c r="F254" s="62" t="s">
        <v>258</v>
      </c>
      <c r="G254" s="66" t="s">
        <v>20</v>
      </c>
      <c r="H254" s="91" t="s">
        <v>21</v>
      </c>
      <c r="I254" s="1">
        <v>3</v>
      </c>
      <c r="J254" s="110" t="str">
        <f>I254&amp;IF(OR(VALUE(RIGHT(I254,2))={11,12,13}),"th",IF(OR(VALUE(RIGHT(I254))={1,2,3}),CHOOSE(RIGHT(I254),"st","nd","rd"),"th"))</f>
        <v>3rd</v>
      </c>
      <c r="K254" s="107">
        <v>0.25</v>
      </c>
      <c r="L254" s="30">
        <v>2</v>
      </c>
      <c r="M254" s="28" t="s">
        <v>459</v>
      </c>
      <c r="N254" s="72"/>
      <c r="O254" s="95">
        <v>1</v>
      </c>
      <c r="R254">
        <f t="shared" si="3"/>
        <v>0</v>
      </c>
    </row>
    <row r="255" spans="1:18" ht="15" customHeight="1" thickBot="1" x14ac:dyDescent="0.35">
      <c r="A255" s="85">
        <v>44978</v>
      </c>
      <c r="B255" s="28" t="s">
        <v>460</v>
      </c>
      <c r="C255" s="33">
        <v>44932</v>
      </c>
      <c r="D255" s="107">
        <v>6</v>
      </c>
      <c r="E255" s="28" t="s">
        <v>134</v>
      </c>
      <c r="F255" s="62" t="s">
        <v>54</v>
      </c>
      <c r="G255" s="66">
        <v>8</v>
      </c>
      <c r="H255" s="91" t="s">
        <v>21</v>
      </c>
      <c r="I255" s="1">
        <v>3</v>
      </c>
      <c r="J255" s="110" t="str">
        <f>I255&amp;IF(OR(VALUE(RIGHT(I255,2))={11,12,13}),"th",IF(OR(VALUE(RIGHT(I255))={1,2,3}),CHOOSE(RIGHT(I255),"st","nd","rd"),"th"))</f>
        <v>3rd</v>
      </c>
      <c r="K255" s="107">
        <v>0.25</v>
      </c>
      <c r="L255" s="30">
        <v>2</v>
      </c>
      <c r="M255" s="28" t="s">
        <v>162</v>
      </c>
      <c r="N255" s="72" t="s">
        <v>46</v>
      </c>
      <c r="O255" s="95">
        <v>1</v>
      </c>
      <c r="R255">
        <f t="shared" si="3"/>
        <v>0</v>
      </c>
    </row>
    <row r="256" spans="1:18" ht="15" customHeight="1" thickBot="1" x14ac:dyDescent="0.35">
      <c r="A256" s="85">
        <v>44981</v>
      </c>
      <c r="B256" s="28" t="s">
        <v>461</v>
      </c>
      <c r="C256" s="33">
        <v>44966</v>
      </c>
      <c r="D256" s="107">
        <v>4.5</v>
      </c>
      <c r="E256" s="28" t="s">
        <v>90</v>
      </c>
      <c r="F256" s="62" t="s">
        <v>91</v>
      </c>
      <c r="G256" s="66">
        <v>9</v>
      </c>
      <c r="H256" s="91" t="s">
        <v>21</v>
      </c>
      <c r="I256" s="1">
        <v>3</v>
      </c>
      <c r="J256" s="110" t="str">
        <f>I256&amp;IF(OR(VALUE(RIGHT(I256,2))={11,12,13}),"th",IF(OR(VALUE(RIGHT(I256))={1,2,3}),CHOOSE(RIGHT(I256),"st","nd","rd"),"th"))</f>
        <v>3rd</v>
      </c>
      <c r="K256" s="107">
        <v>0.25</v>
      </c>
      <c r="L256" s="30">
        <v>2</v>
      </c>
      <c r="M256" s="28" t="s">
        <v>369</v>
      </c>
      <c r="N256" s="72" t="s">
        <v>166</v>
      </c>
      <c r="O256" s="95">
        <v>1</v>
      </c>
      <c r="R256">
        <f t="shared" si="3"/>
        <v>0</v>
      </c>
    </row>
    <row r="257" spans="1:18" ht="15" customHeight="1" thickBot="1" x14ac:dyDescent="0.35">
      <c r="A257" s="85">
        <v>44981</v>
      </c>
      <c r="B257" s="28" t="s">
        <v>462</v>
      </c>
      <c r="C257" s="33">
        <v>45149</v>
      </c>
      <c r="D257" s="107">
        <v>1.375</v>
      </c>
      <c r="E257" s="28" t="s">
        <v>222</v>
      </c>
      <c r="F257" s="62" t="s">
        <v>48</v>
      </c>
      <c r="G257" s="66">
        <v>4</v>
      </c>
      <c r="H257" s="91" t="s">
        <v>21</v>
      </c>
      <c r="I257" s="1">
        <v>3</v>
      </c>
      <c r="J257" s="110" t="str">
        <f>I257&amp;IF(OR(VALUE(RIGHT(I257,2))={11,12,13}),"th",IF(OR(VALUE(RIGHT(I257))={1,2,3}),CHOOSE(RIGHT(I257),"st","nd","rd"),"th"))</f>
        <v>3rd</v>
      </c>
      <c r="K257" s="107">
        <v>0.25</v>
      </c>
      <c r="L257" s="30">
        <v>2</v>
      </c>
      <c r="M257" s="28" t="s">
        <v>369</v>
      </c>
      <c r="N257" s="72" t="s">
        <v>166</v>
      </c>
      <c r="O257" s="95">
        <v>1</v>
      </c>
      <c r="R257">
        <f t="shared" si="3"/>
        <v>0</v>
      </c>
    </row>
    <row r="258" spans="1:18" ht="15" customHeight="1" thickBot="1" x14ac:dyDescent="0.35">
      <c r="A258" s="85">
        <v>44981</v>
      </c>
      <c r="B258" s="28" t="s">
        <v>463</v>
      </c>
      <c r="C258" s="33">
        <v>45025</v>
      </c>
      <c r="D258" s="107">
        <v>2.25</v>
      </c>
      <c r="E258" s="28" t="s">
        <v>232</v>
      </c>
      <c r="F258" s="62" t="s">
        <v>24</v>
      </c>
      <c r="G258" s="68" t="s">
        <v>25</v>
      </c>
      <c r="H258" s="91" t="s">
        <v>21</v>
      </c>
      <c r="I258" s="1">
        <v>3</v>
      </c>
      <c r="J258" s="110" t="str">
        <f>I258&amp;IF(OR(VALUE(RIGHT(I258,2))={11,12,13}),"th",IF(OR(VALUE(RIGHT(I258))={1,2,3}),CHOOSE(RIGHT(I258),"st","nd","rd"),"th"))</f>
        <v>3rd</v>
      </c>
      <c r="K258" s="107">
        <v>0.25</v>
      </c>
      <c r="L258" s="30">
        <v>2</v>
      </c>
      <c r="M258" s="28" t="s">
        <v>213</v>
      </c>
      <c r="N258" s="72" t="s">
        <v>166</v>
      </c>
      <c r="O258" s="95">
        <v>1</v>
      </c>
      <c r="P258" s="61">
        <v>2.25</v>
      </c>
      <c r="Q258" s="28">
        <v>3.25</v>
      </c>
      <c r="R258">
        <f t="shared" ref="R258:R312" si="4">IF(H258="Yes",IF(F258="1st",((O258*0.5)*D258)+((O258*0.5)*D258*K258)+O258,IF(F258&lt;=J258,(O258*0.5*K258*D258)+(O258*0.5),0)),IF(F258="1st",(O258*D258)+O258,0))</f>
        <v>3.25</v>
      </c>
    </row>
    <row r="259" spans="1:18" ht="15" customHeight="1" thickBot="1" x14ac:dyDescent="0.35">
      <c r="A259" s="85">
        <v>44981</v>
      </c>
      <c r="B259" s="28" t="s">
        <v>464</v>
      </c>
      <c r="C259" s="36" t="s">
        <v>465</v>
      </c>
      <c r="D259" s="107">
        <v>100</v>
      </c>
      <c r="E259" s="28" t="s">
        <v>253</v>
      </c>
      <c r="F259" s="62" t="s">
        <v>60</v>
      </c>
      <c r="G259" s="66" t="s">
        <v>20</v>
      </c>
      <c r="H259" s="91" t="s">
        <v>21</v>
      </c>
      <c r="I259" s="1">
        <v>3</v>
      </c>
      <c r="J259" s="110" t="str">
        <f>I259&amp;IF(OR(VALUE(RIGHT(I259,2))={11,12,13}),"th",IF(OR(VALUE(RIGHT(I259))={1,2,3}),CHOOSE(RIGHT(I259),"st","nd","rd"),"th"))</f>
        <v>3rd</v>
      </c>
      <c r="K259" s="107">
        <v>0.25</v>
      </c>
      <c r="L259" s="30">
        <v>1</v>
      </c>
      <c r="M259" s="28" t="s">
        <v>45</v>
      </c>
      <c r="N259" s="72" t="s">
        <v>46</v>
      </c>
      <c r="O259" s="95">
        <v>1</v>
      </c>
      <c r="R259">
        <f t="shared" si="4"/>
        <v>0</v>
      </c>
    </row>
    <row r="260" spans="1:18" ht="15" customHeight="1" thickBot="1" x14ac:dyDescent="0.35">
      <c r="A260" s="85">
        <v>44981</v>
      </c>
      <c r="B260" s="28" t="s">
        <v>466</v>
      </c>
      <c r="C260" s="33">
        <v>45240</v>
      </c>
      <c r="D260" s="107">
        <v>0.90909090909090906</v>
      </c>
      <c r="E260" s="28" t="s">
        <v>467</v>
      </c>
      <c r="F260" s="62" t="s">
        <v>38</v>
      </c>
      <c r="G260" s="66">
        <v>4</v>
      </c>
      <c r="H260" s="91" t="s">
        <v>21</v>
      </c>
      <c r="I260" s="1">
        <v>3</v>
      </c>
      <c r="J260" s="110" t="str">
        <f>I260&amp;IF(OR(VALUE(RIGHT(I260,2))={11,12,13}),"th",IF(OR(VALUE(RIGHT(I260))={1,2,3}),CHOOSE(RIGHT(I260),"st","nd","rd"),"th"))</f>
        <v>3rd</v>
      </c>
      <c r="K260" s="107">
        <v>0.25</v>
      </c>
      <c r="L260" s="30">
        <v>3</v>
      </c>
      <c r="M260" s="28" t="s">
        <v>45</v>
      </c>
      <c r="N260" s="72" t="s">
        <v>46</v>
      </c>
      <c r="O260" s="95">
        <v>1</v>
      </c>
      <c r="R260">
        <f t="shared" si="4"/>
        <v>0</v>
      </c>
    </row>
    <row r="261" spans="1:18" ht="15" customHeight="1" thickBot="1" x14ac:dyDescent="0.35">
      <c r="A261" s="85">
        <v>44982</v>
      </c>
      <c r="B261" s="28" t="s">
        <v>468</v>
      </c>
      <c r="C261" s="33">
        <v>44934</v>
      </c>
      <c r="D261" s="107">
        <v>8</v>
      </c>
      <c r="E261" s="28" t="s">
        <v>90</v>
      </c>
      <c r="F261" s="62" t="s">
        <v>38</v>
      </c>
      <c r="G261" s="68">
        <v>13</v>
      </c>
      <c r="H261" s="90" t="s">
        <v>39</v>
      </c>
      <c r="I261" s="1">
        <v>3</v>
      </c>
      <c r="J261" s="110" t="str">
        <f>I261&amp;IF(OR(VALUE(RIGHT(I261,2))={11,12,13}),"th",IF(OR(VALUE(RIGHT(I261))={1,2,3}),CHOOSE(RIGHT(I261),"st","nd","rd"),"th"))</f>
        <v>3rd</v>
      </c>
      <c r="K261" s="107">
        <v>0.25</v>
      </c>
      <c r="L261" s="30">
        <v>2</v>
      </c>
      <c r="M261" s="28" t="s">
        <v>238</v>
      </c>
      <c r="N261" s="72" t="s">
        <v>166</v>
      </c>
      <c r="O261" s="95">
        <v>1</v>
      </c>
      <c r="P261" s="61">
        <v>0.3</v>
      </c>
      <c r="Q261" s="28">
        <v>1.3</v>
      </c>
      <c r="R261">
        <f t="shared" si="4"/>
        <v>1.5</v>
      </c>
    </row>
    <row r="262" spans="1:18" ht="15" customHeight="1" thickBot="1" x14ac:dyDescent="0.35">
      <c r="A262" s="85">
        <v>44982</v>
      </c>
      <c r="B262" s="28" t="s">
        <v>469</v>
      </c>
      <c r="C262" s="33">
        <v>44934</v>
      </c>
      <c r="D262" s="107">
        <v>8</v>
      </c>
      <c r="E262" s="28" t="s">
        <v>470</v>
      </c>
      <c r="F262" s="62" t="s">
        <v>36</v>
      </c>
      <c r="G262" s="68">
        <v>15</v>
      </c>
      <c r="H262" s="90" t="s">
        <v>39</v>
      </c>
      <c r="I262" s="1">
        <v>3</v>
      </c>
      <c r="J262" s="110" t="str">
        <f>I262&amp;IF(OR(VALUE(RIGHT(I262,2))={11,12,13}),"th",IF(OR(VALUE(RIGHT(I262))={1,2,3}),CHOOSE(RIGHT(I262),"st","nd","rd"),"th"))</f>
        <v>3rd</v>
      </c>
      <c r="K262" s="107">
        <v>0.25</v>
      </c>
      <c r="L262" s="30">
        <v>2</v>
      </c>
      <c r="M262" s="28" t="s">
        <v>274</v>
      </c>
      <c r="N262" s="72" t="s">
        <v>166</v>
      </c>
      <c r="O262" s="95">
        <v>1</v>
      </c>
      <c r="P262" s="61">
        <v>0.3</v>
      </c>
      <c r="Q262" s="28">
        <v>1.3</v>
      </c>
      <c r="R262">
        <f t="shared" si="4"/>
        <v>0</v>
      </c>
    </row>
    <row r="263" spans="1:18" ht="15" customHeight="1" thickBot="1" x14ac:dyDescent="0.35">
      <c r="A263" s="85">
        <v>44984</v>
      </c>
      <c r="B263" s="28" t="s">
        <v>471</v>
      </c>
      <c r="C263" s="33">
        <v>44934</v>
      </c>
      <c r="D263" s="107">
        <v>8</v>
      </c>
      <c r="E263" s="28" t="s">
        <v>134</v>
      </c>
      <c r="F263" s="62" t="s">
        <v>38</v>
      </c>
      <c r="G263" s="68">
        <v>10</v>
      </c>
      <c r="H263" s="90" t="s">
        <v>39</v>
      </c>
      <c r="I263" s="1">
        <v>3</v>
      </c>
      <c r="J263" s="110" t="str">
        <f>I263&amp;IF(OR(VALUE(RIGHT(I263,2))={11,12,13}),"th",IF(OR(VALUE(RIGHT(I263))={1,2,3}),CHOOSE(RIGHT(I263),"st","nd","rd"),"th"))</f>
        <v>3rd</v>
      </c>
      <c r="K263" s="107">
        <v>0.25</v>
      </c>
      <c r="L263" s="30">
        <v>2</v>
      </c>
      <c r="M263" s="28" t="s">
        <v>45</v>
      </c>
      <c r="N263" s="72" t="s">
        <v>46</v>
      </c>
      <c r="O263" s="95">
        <v>1</v>
      </c>
      <c r="P263" s="61">
        <v>0.3</v>
      </c>
      <c r="Q263" s="28">
        <v>1.3</v>
      </c>
      <c r="R263">
        <f t="shared" si="4"/>
        <v>1.5</v>
      </c>
    </row>
    <row r="264" spans="1:18" ht="15" customHeight="1" thickBot="1" x14ac:dyDescent="0.35">
      <c r="A264" s="85">
        <v>44984</v>
      </c>
      <c r="B264" s="28" t="s">
        <v>353</v>
      </c>
      <c r="C264" s="33">
        <v>45240</v>
      </c>
      <c r="D264" s="107">
        <v>0.90909090909090906</v>
      </c>
      <c r="E264" s="28" t="s">
        <v>144</v>
      </c>
      <c r="F264" s="62" t="s">
        <v>24</v>
      </c>
      <c r="G264" s="68" t="s">
        <v>25</v>
      </c>
      <c r="H264" s="91" t="s">
        <v>21</v>
      </c>
      <c r="I264" s="1">
        <v>3</v>
      </c>
      <c r="J264" s="110" t="str">
        <f>I264&amp;IF(OR(VALUE(RIGHT(I264,2))={11,12,13}),"th",IF(OR(VALUE(RIGHT(I264))={1,2,3}),CHOOSE(RIGHT(I264),"st","nd","rd"),"th"))</f>
        <v>3rd</v>
      </c>
      <c r="K264" s="107">
        <v>0.25</v>
      </c>
      <c r="L264" s="30">
        <v>3</v>
      </c>
      <c r="M264" s="28" t="s">
        <v>45</v>
      </c>
      <c r="N264" s="72" t="s">
        <v>46</v>
      </c>
      <c r="O264" s="95">
        <v>1</v>
      </c>
      <c r="P264" s="61">
        <v>0.91</v>
      </c>
      <c r="Q264" s="28">
        <v>1.91</v>
      </c>
      <c r="R264">
        <f t="shared" si="4"/>
        <v>1.9090909090909092</v>
      </c>
    </row>
    <row r="265" spans="1:18" ht="15" customHeight="1" thickBot="1" x14ac:dyDescent="0.35">
      <c r="A265" s="85">
        <v>44984</v>
      </c>
      <c r="B265" s="28" t="s">
        <v>472</v>
      </c>
      <c r="C265" s="33">
        <v>44946</v>
      </c>
      <c r="D265" s="107">
        <v>20</v>
      </c>
      <c r="E265" s="28" t="s">
        <v>144</v>
      </c>
      <c r="F265" s="62" t="s">
        <v>60</v>
      </c>
      <c r="G265" s="66" t="s">
        <v>20</v>
      </c>
      <c r="H265" s="90" t="s">
        <v>39</v>
      </c>
      <c r="I265" s="1">
        <v>3</v>
      </c>
      <c r="J265" s="110" t="str">
        <f>I265&amp;IF(OR(VALUE(RIGHT(I265,2))={11,12,13}),"th",IF(OR(VALUE(RIGHT(I265))={1,2,3}),CHOOSE(RIGHT(I265),"st","nd","rd"),"th"))</f>
        <v>3rd</v>
      </c>
      <c r="K265" s="107">
        <v>0.25</v>
      </c>
      <c r="L265" s="30">
        <v>1</v>
      </c>
      <c r="M265" s="28" t="s">
        <v>45</v>
      </c>
      <c r="N265" s="72" t="s">
        <v>46</v>
      </c>
      <c r="O265" s="95">
        <v>1</v>
      </c>
      <c r="R265">
        <f t="shared" si="4"/>
        <v>0</v>
      </c>
    </row>
    <row r="266" spans="1:18" ht="15" customHeight="1" thickBot="1" x14ac:dyDescent="0.35">
      <c r="A266" s="85">
        <v>44985</v>
      </c>
      <c r="B266" s="28" t="s">
        <v>473</v>
      </c>
      <c r="C266" s="33">
        <v>44935</v>
      </c>
      <c r="D266" s="107">
        <v>9</v>
      </c>
      <c r="E266" s="28" t="s">
        <v>79</v>
      </c>
      <c r="F266" s="62" t="s">
        <v>36</v>
      </c>
      <c r="G266" s="68">
        <v>10</v>
      </c>
      <c r="H266" s="90" t="s">
        <v>39</v>
      </c>
      <c r="I266" s="1">
        <v>3</v>
      </c>
      <c r="J266" s="110" t="str">
        <f>I266&amp;IF(OR(VALUE(RIGHT(I266,2))={11,12,13}),"th",IF(OR(VALUE(RIGHT(I266))={1,2,3}),CHOOSE(RIGHT(I266),"st","nd","rd"),"th"))</f>
        <v>3rd</v>
      </c>
      <c r="K266" s="107">
        <v>0.25</v>
      </c>
      <c r="L266" s="30">
        <v>2</v>
      </c>
      <c r="M266" s="28" t="s">
        <v>277</v>
      </c>
      <c r="N266" s="72" t="s">
        <v>166</v>
      </c>
      <c r="O266" s="57">
        <v>1</v>
      </c>
      <c r="P266" s="61">
        <v>0.4</v>
      </c>
      <c r="Q266" s="28">
        <v>1.4</v>
      </c>
      <c r="R266">
        <f t="shared" si="4"/>
        <v>0</v>
      </c>
    </row>
    <row r="267" spans="1:18" ht="15" customHeight="1" thickBot="1" x14ac:dyDescent="0.35">
      <c r="A267" s="85">
        <v>44985</v>
      </c>
      <c r="B267" s="28" t="s">
        <v>474</v>
      </c>
      <c r="C267" s="33">
        <v>44937</v>
      </c>
      <c r="D267" s="107">
        <v>11</v>
      </c>
      <c r="E267" s="28" t="s">
        <v>97</v>
      </c>
      <c r="F267" s="62" t="s">
        <v>54</v>
      </c>
      <c r="G267" s="66">
        <v>14</v>
      </c>
      <c r="H267" s="91" t="s">
        <v>21</v>
      </c>
      <c r="I267" s="1">
        <v>3</v>
      </c>
      <c r="J267" s="110" t="str">
        <f>I267&amp;IF(OR(VALUE(RIGHT(I267,2))={11,12,13}),"th",IF(OR(VALUE(RIGHT(I267))={1,2,3}),CHOOSE(RIGHT(I267),"st","nd","rd"),"th"))</f>
        <v>3rd</v>
      </c>
      <c r="K267" s="107">
        <v>0.25</v>
      </c>
      <c r="L267" s="30">
        <v>2</v>
      </c>
      <c r="M267" s="28" t="s">
        <v>162</v>
      </c>
      <c r="N267" s="72" t="s">
        <v>46</v>
      </c>
      <c r="O267" s="57">
        <v>1</v>
      </c>
      <c r="R267">
        <f t="shared" si="4"/>
        <v>0</v>
      </c>
    </row>
    <row r="268" spans="1:18" ht="15" customHeight="1" thickBot="1" x14ac:dyDescent="0.35">
      <c r="A268" s="85">
        <v>44985</v>
      </c>
      <c r="B268" s="28" t="s">
        <v>475</v>
      </c>
      <c r="C268" s="33">
        <v>45025</v>
      </c>
      <c r="D268" s="107">
        <v>2.25</v>
      </c>
      <c r="E268" s="28" t="s">
        <v>152</v>
      </c>
      <c r="F268" s="62" t="s">
        <v>38</v>
      </c>
      <c r="G268" s="66">
        <v>8</v>
      </c>
      <c r="H268" s="91" t="s">
        <v>21</v>
      </c>
      <c r="I268" s="1">
        <v>3</v>
      </c>
      <c r="J268" s="110" t="str">
        <f>I268&amp;IF(OR(VALUE(RIGHT(I268,2))={11,12,13}),"th",IF(OR(VALUE(RIGHT(I268))={1,2,3}),CHOOSE(RIGHT(I268),"st","nd","rd"),"th"))</f>
        <v>3rd</v>
      </c>
      <c r="K268" s="107">
        <v>0.25</v>
      </c>
      <c r="L268" s="30">
        <v>2</v>
      </c>
      <c r="M268" s="28" t="s">
        <v>162</v>
      </c>
      <c r="N268" s="72" t="s">
        <v>46</v>
      </c>
      <c r="O268" s="57">
        <v>1</v>
      </c>
      <c r="R268">
        <f t="shared" si="4"/>
        <v>0</v>
      </c>
    </row>
    <row r="269" spans="1:18" ht="15" customHeight="1" thickBot="1" x14ac:dyDescent="0.35">
      <c r="A269" s="85">
        <v>44987</v>
      </c>
      <c r="B269" s="28" t="s">
        <v>476</v>
      </c>
      <c r="C269" s="33">
        <v>44932</v>
      </c>
      <c r="D269" s="107">
        <v>6</v>
      </c>
      <c r="E269" s="28" t="s">
        <v>123</v>
      </c>
      <c r="F269" s="62" t="s">
        <v>48</v>
      </c>
      <c r="G269" s="66">
        <v>7</v>
      </c>
      <c r="H269" s="91" t="s">
        <v>21</v>
      </c>
      <c r="I269" s="1">
        <v>3</v>
      </c>
      <c r="J269" s="110" t="str">
        <f>I269&amp;IF(OR(VALUE(RIGHT(I269,2))={11,12,13}),"th",IF(OR(VALUE(RIGHT(I269))={1,2,3}),CHOOSE(RIGHT(I269),"st","nd","rd"),"th"))</f>
        <v>3rd</v>
      </c>
      <c r="K269" s="107">
        <v>0.25</v>
      </c>
      <c r="L269" s="30">
        <v>2</v>
      </c>
      <c r="M269" s="28" t="s">
        <v>332</v>
      </c>
      <c r="N269" s="72" t="s">
        <v>166</v>
      </c>
      <c r="O269" s="57">
        <v>1</v>
      </c>
      <c r="R269">
        <f t="shared" si="4"/>
        <v>0</v>
      </c>
    </row>
    <row r="270" spans="1:18" ht="15" customHeight="1" thickBot="1" x14ac:dyDescent="0.35">
      <c r="A270" s="85">
        <v>44987</v>
      </c>
      <c r="B270" s="28" t="s">
        <v>477</v>
      </c>
      <c r="C270" s="33">
        <v>44929</v>
      </c>
      <c r="D270" s="107">
        <v>3</v>
      </c>
      <c r="E270" s="28" t="s">
        <v>244</v>
      </c>
      <c r="F270" s="62" t="s">
        <v>48</v>
      </c>
      <c r="G270" s="66">
        <v>9</v>
      </c>
      <c r="H270" s="91" t="s">
        <v>21</v>
      </c>
      <c r="I270" s="1">
        <v>3</v>
      </c>
      <c r="J270" s="110" t="str">
        <f>I270&amp;IF(OR(VALUE(RIGHT(I270,2))={11,12,13}),"th",IF(OR(VALUE(RIGHT(I270))={1,2,3}),CHOOSE(RIGHT(I270),"st","nd","rd"),"th"))</f>
        <v>3rd</v>
      </c>
      <c r="K270" s="107">
        <v>0.25</v>
      </c>
      <c r="L270" s="30">
        <v>2</v>
      </c>
      <c r="M270" s="28" t="s">
        <v>51</v>
      </c>
      <c r="N270" s="72" t="s">
        <v>46</v>
      </c>
      <c r="O270" s="57">
        <v>1</v>
      </c>
      <c r="R270">
        <f t="shared" si="4"/>
        <v>0</v>
      </c>
    </row>
    <row r="271" spans="1:18" ht="15" customHeight="1" thickBot="1" x14ac:dyDescent="0.35">
      <c r="A271" s="85">
        <v>44987</v>
      </c>
      <c r="B271" s="28" t="s">
        <v>202</v>
      </c>
      <c r="C271" s="33">
        <v>44935</v>
      </c>
      <c r="D271" s="107">
        <v>9</v>
      </c>
      <c r="E271" s="28" t="s">
        <v>125</v>
      </c>
      <c r="F271" s="62" t="s">
        <v>30</v>
      </c>
      <c r="G271" s="66">
        <v>10</v>
      </c>
      <c r="H271" s="91" t="s">
        <v>21</v>
      </c>
      <c r="I271" s="1">
        <v>3</v>
      </c>
      <c r="J271" s="110" t="str">
        <f>I271&amp;IF(OR(VALUE(RIGHT(I271,2))={11,12,13}),"th",IF(OR(VALUE(RIGHT(I271))={1,2,3}),CHOOSE(RIGHT(I271),"st","nd","rd"),"th"))</f>
        <v>3rd</v>
      </c>
      <c r="K271" s="107">
        <v>0.25</v>
      </c>
      <c r="L271" s="30">
        <v>2</v>
      </c>
      <c r="M271" s="28" t="s">
        <v>332</v>
      </c>
      <c r="N271" s="72" t="s">
        <v>166</v>
      </c>
      <c r="O271" s="57">
        <v>1</v>
      </c>
      <c r="R271">
        <f t="shared" si="4"/>
        <v>0</v>
      </c>
    </row>
    <row r="272" spans="1:18" ht="15" customHeight="1" thickBot="1" x14ac:dyDescent="0.35">
      <c r="A272" s="85">
        <v>44987</v>
      </c>
      <c r="B272" s="28" t="s">
        <v>478</v>
      </c>
      <c r="C272" s="33">
        <v>44933</v>
      </c>
      <c r="D272" s="107">
        <v>7</v>
      </c>
      <c r="E272" s="28" t="s">
        <v>479</v>
      </c>
      <c r="F272" s="62" t="s">
        <v>24</v>
      </c>
      <c r="G272" s="68" t="s">
        <v>25</v>
      </c>
      <c r="H272" s="91" t="s">
        <v>21</v>
      </c>
      <c r="I272" s="1">
        <v>3</v>
      </c>
      <c r="J272" s="110" t="str">
        <f>I272&amp;IF(OR(VALUE(RIGHT(I272,2))={11,12,13}),"th",IF(OR(VALUE(RIGHT(I272))={1,2,3}),CHOOSE(RIGHT(I272),"st","nd","rd"),"th"))</f>
        <v>3rd</v>
      </c>
      <c r="K272" s="107">
        <v>0.25</v>
      </c>
      <c r="L272" s="30">
        <v>2</v>
      </c>
      <c r="M272" s="28" t="s">
        <v>51</v>
      </c>
      <c r="N272" s="72" t="s">
        <v>46</v>
      </c>
      <c r="O272" s="57">
        <v>1</v>
      </c>
      <c r="P272" s="61">
        <v>7</v>
      </c>
      <c r="Q272" s="28">
        <v>8</v>
      </c>
      <c r="R272">
        <f t="shared" si="4"/>
        <v>8</v>
      </c>
    </row>
    <row r="273" spans="1:18" ht="15" customHeight="1" thickBot="1" x14ac:dyDescent="0.35">
      <c r="A273" s="85">
        <v>44988</v>
      </c>
      <c r="B273" s="28" t="s">
        <v>480</v>
      </c>
      <c r="C273" s="36" t="s">
        <v>83</v>
      </c>
      <c r="D273" s="107">
        <v>0.61538461538461542</v>
      </c>
      <c r="E273" s="28" t="s">
        <v>201</v>
      </c>
      <c r="F273" s="62" t="s">
        <v>24</v>
      </c>
      <c r="G273" s="68" t="s">
        <v>25</v>
      </c>
      <c r="H273" s="91" t="s">
        <v>21</v>
      </c>
      <c r="I273" s="1">
        <v>3</v>
      </c>
      <c r="J273" s="110" t="str">
        <f>I273&amp;IF(OR(VALUE(RIGHT(I273,2))={11,12,13}),"th",IF(OR(VALUE(RIGHT(I273))={1,2,3}),CHOOSE(RIGHT(I273),"st","nd","rd"),"th"))</f>
        <v>3rd</v>
      </c>
      <c r="K273" s="107">
        <v>0.25</v>
      </c>
      <c r="L273" s="30">
        <v>3</v>
      </c>
      <c r="M273" s="28" t="s">
        <v>296</v>
      </c>
      <c r="N273" s="72" t="s">
        <v>166</v>
      </c>
      <c r="O273" s="57">
        <v>1</v>
      </c>
      <c r="Q273" s="28"/>
      <c r="R273">
        <f t="shared" si="4"/>
        <v>1.6153846153846154</v>
      </c>
    </row>
    <row r="274" spans="1:18" ht="15" customHeight="1" thickBot="1" x14ac:dyDescent="0.35">
      <c r="A274" s="85">
        <v>44988</v>
      </c>
      <c r="B274" s="28" t="s">
        <v>481</v>
      </c>
      <c r="C274" s="33">
        <v>44962</v>
      </c>
      <c r="D274" s="107">
        <v>2.5</v>
      </c>
      <c r="E274" s="28" t="s">
        <v>482</v>
      </c>
      <c r="F274" s="62" t="s">
        <v>38</v>
      </c>
      <c r="G274" s="68">
        <v>3</v>
      </c>
      <c r="H274" s="91" t="s">
        <v>21</v>
      </c>
      <c r="I274" s="1">
        <v>3</v>
      </c>
      <c r="J274" s="110" t="str">
        <f>I274&amp;IF(OR(VALUE(RIGHT(I274,2))={11,12,13}),"th",IF(OR(VALUE(RIGHT(I274))={1,2,3}),CHOOSE(RIGHT(I274),"st","nd","rd"),"th"))</f>
        <v>3rd</v>
      </c>
      <c r="K274" s="107">
        <v>0.25</v>
      </c>
      <c r="L274" s="30">
        <v>2</v>
      </c>
      <c r="M274" s="28" t="s">
        <v>296</v>
      </c>
      <c r="N274" s="72" t="s">
        <v>166</v>
      </c>
      <c r="O274" s="57">
        <v>1</v>
      </c>
      <c r="P274" s="104">
        <v>0</v>
      </c>
      <c r="Q274">
        <v>0</v>
      </c>
      <c r="R274">
        <f t="shared" si="4"/>
        <v>0</v>
      </c>
    </row>
    <row r="275" spans="1:18" ht="15" customHeight="1" thickBot="1" x14ac:dyDescent="0.35">
      <c r="A275" s="85">
        <v>44988</v>
      </c>
      <c r="B275" s="28" t="s">
        <v>483</v>
      </c>
      <c r="C275" s="33">
        <v>44928</v>
      </c>
      <c r="D275" s="107">
        <v>2</v>
      </c>
      <c r="E275" s="28" t="s">
        <v>147</v>
      </c>
      <c r="F275" s="62" t="s">
        <v>48</v>
      </c>
      <c r="G275" s="68">
        <v>4</v>
      </c>
      <c r="H275" s="91" t="s">
        <v>21</v>
      </c>
      <c r="I275" s="1">
        <v>3</v>
      </c>
      <c r="J275" s="110" t="str">
        <f>I275&amp;IF(OR(VALUE(RIGHT(I275,2))={11,12,13}),"th",IF(OR(VALUE(RIGHT(I275))={1,2,3}),CHOOSE(RIGHT(I275),"st","nd","rd"),"th"))</f>
        <v>3rd</v>
      </c>
      <c r="K275" s="107">
        <v>0.25</v>
      </c>
      <c r="L275" s="30">
        <v>2</v>
      </c>
      <c r="M275" s="28" t="s">
        <v>296</v>
      </c>
      <c r="N275" s="72" t="s">
        <v>166</v>
      </c>
      <c r="O275" s="57">
        <v>1</v>
      </c>
      <c r="P275" s="104">
        <v>0</v>
      </c>
      <c r="Q275">
        <v>0</v>
      </c>
      <c r="R275">
        <f t="shared" si="4"/>
        <v>0</v>
      </c>
    </row>
    <row r="276" spans="1:18" ht="15" customHeight="1" thickBot="1" x14ac:dyDescent="0.35">
      <c r="A276" s="85">
        <v>44989</v>
      </c>
      <c r="B276" s="28" t="s">
        <v>484</v>
      </c>
      <c r="C276" s="33">
        <v>44972</v>
      </c>
      <c r="D276" s="107">
        <v>7.5</v>
      </c>
      <c r="E276" s="28" t="s">
        <v>249</v>
      </c>
      <c r="F276" s="60" t="s">
        <v>301</v>
      </c>
      <c r="G276" s="71">
        <v>16</v>
      </c>
      <c r="H276" s="91" t="s">
        <v>21</v>
      </c>
      <c r="I276" s="1">
        <v>3</v>
      </c>
      <c r="J276" s="110" t="str">
        <f>I276&amp;IF(OR(VALUE(RIGHT(I276,2))={11,12,13}),"th",IF(OR(VALUE(RIGHT(I276))={1,2,3}),CHOOSE(RIGHT(I276),"st","nd","rd"),"th"))</f>
        <v>3rd</v>
      </c>
      <c r="K276" s="107">
        <v>0.25</v>
      </c>
      <c r="L276" s="30">
        <v>2</v>
      </c>
      <c r="M276" s="28" t="s">
        <v>176</v>
      </c>
      <c r="N276" s="73" t="s">
        <v>166</v>
      </c>
      <c r="O276" s="57">
        <v>1</v>
      </c>
      <c r="R276">
        <f t="shared" si="4"/>
        <v>0</v>
      </c>
    </row>
    <row r="277" spans="1:18" ht="15" customHeight="1" thickBot="1" x14ac:dyDescent="0.35">
      <c r="A277" s="85">
        <v>44989</v>
      </c>
      <c r="B277" s="28" t="s">
        <v>485</v>
      </c>
      <c r="C277" s="33">
        <v>44936</v>
      </c>
      <c r="D277" s="107">
        <v>10</v>
      </c>
      <c r="E277" s="28" t="s">
        <v>168</v>
      </c>
      <c r="F277" s="60" t="s">
        <v>30</v>
      </c>
      <c r="G277" s="71">
        <v>11</v>
      </c>
      <c r="H277" s="91" t="s">
        <v>486</v>
      </c>
      <c r="I277" s="1">
        <v>3</v>
      </c>
      <c r="J277" s="110" t="str">
        <f>I277&amp;IF(OR(VALUE(RIGHT(I277,2))={11,12,13}),"th",IF(OR(VALUE(RIGHT(I277))={1,2,3}),CHOOSE(RIGHT(I277),"st","nd","rd"),"th"))</f>
        <v>3rd</v>
      </c>
      <c r="K277" s="107">
        <v>0.25</v>
      </c>
      <c r="L277" s="30">
        <v>2</v>
      </c>
      <c r="M277" s="28" t="s">
        <v>296</v>
      </c>
      <c r="N277" s="73" t="s">
        <v>166</v>
      </c>
      <c r="O277" s="57">
        <v>1</v>
      </c>
      <c r="R277">
        <f t="shared" si="4"/>
        <v>0</v>
      </c>
    </row>
    <row r="278" spans="1:18" ht="15" customHeight="1" thickBot="1" x14ac:dyDescent="0.35">
      <c r="A278" s="85">
        <v>44989</v>
      </c>
      <c r="B278" s="28" t="s">
        <v>487</v>
      </c>
      <c r="C278" s="33">
        <v>45210</v>
      </c>
      <c r="D278" s="107">
        <v>1.1000000000000001</v>
      </c>
      <c r="E278" s="28" t="s">
        <v>222</v>
      </c>
      <c r="F278" s="60" t="s">
        <v>38</v>
      </c>
      <c r="G278" s="71">
        <v>4</v>
      </c>
      <c r="H278" s="91" t="s">
        <v>21</v>
      </c>
      <c r="I278" s="1">
        <v>3</v>
      </c>
      <c r="J278" s="110" t="str">
        <f>I278&amp;IF(OR(VALUE(RIGHT(I278,2))={11,12,13}),"th",IF(OR(VALUE(RIGHT(I278))={1,2,3}),CHOOSE(RIGHT(I278),"st","nd","rd"),"th"))</f>
        <v>3rd</v>
      </c>
      <c r="K278" s="107">
        <v>0.25</v>
      </c>
      <c r="L278" s="30">
        <v>2</v>
      </c>
      <c r="M278" s="28" t="s">
        <v>176</v>
      </c>
      <c r="N278" s="73" t="s">
        <v>166</v>
      </c>
      <c r="O278" s="57">
        <v>1</v>
      </c>
      <c r="R278">
        <f t="shared" si="4"/>
        <v>0</v>
      </c>
    </row>
    <row r="279" spans="1:18" ht="15" customHeight="1" thickBot="1" x14ac:dyDescent="0.35">
      <c r="A279" s="85">
        <v>44989</v>
      </c>
      <c r="B279" s="28" t="s">
        <v>488</v>
      </c>
      <c r="C279" s="36" t="s">
        <v>489</v>
      </c>
      <c r="D279" s="107">
        <v>33</v>
      </c>
      <c r="E279" s="28" t="s">
        <v>311</v>
      </c>
      <c r="F279" s="60" t="s">
        <v>36</v>
      </c>
      <c r="G279" s="71">
        <v>6</v>
      </c>
      <c r="H279" s="91" t="s">
        <v>39</v>
      </c>
      <c r="I279" s="1">
        <v>3</v>
      </c>
      <c r="J279" s="110" t="str">
        <f>I279&amp;IF(OR(VALUE(RIGHT(I279,2))={11,12,13}),"th",IF(OR(VALUE(RIGHT(I279))={1,2,3}),CHOOSE(RIGHT(I279),"st","nd","rd"),"th"))</f>
        <v>3rd</v>
      </c>
      <c r="K279" s="107">
        <v>0.25</v>
      </c>
      <c r="L279" s="30">
        <v>3</v>
      </c>
      <c r="M279" s="52" t="s">
        <v>176</v>
      </c>
      <c r="N279" s="73" t="s">
        <v>166</v>
      </c>
      <c r="O279" s="57">
        <v>1</v>
      </c>
      <c r="R279">
        <f t="shared" si="4"/>
        <v>0</v>
      </c>
    </row>
    <row r="280" spans="1:18" ht="15" customHeight="1" thickBot="1" x14ac:dyDescent="0.35">
      <c r="A280" s="85">
        <v>44989</v>
      </c>
      <c r="B280" s="28" t="s">
        <v>490</v>
      </c>
      <c r="C280" s="33">
        <v>44936</v>
      </c>
      <c r="D280" s="107">
        <v>10</v>
      </c>
      <c r="E280" s="28" t="s">
        <v>491</v>
      </c>
      <c r="F280" s="60" t="s">
        <v>91</v>
      </c>
      <c r="G280" s="71">
        <v>8</v>
      </c>
      <c r="H280" s="91" t="s">
        <v>21</v>
      </c>
      <c r="I280" s="1">
        <v>3</v>
      </c>
      <c r="J280" s="110" t="str">
        <f>I280&amp;IF(OR(VALUE(RIGHT(I280,2))={11,12,13}),"th",IF(OR(VALUE(RIGHT(I280))={1,2,3}),CHOOSE(RIGHT(I280),"st","nd","rd"),"th"))</f>
        <v>3rd</v>
      </c>
      <c r="K280" s="107">
        <v>0.25</v>
      </c>
      <c r="L280" s="30">
        <v>2</v>
      </c>
      <c r="M280" s="28" t="s">
        <v>184</v>
      </c>
      <c r="N280" s="73" t="s">
        <v>166</v>
      </c>
      <c r="O280" s="57">
        <v>1</v>
      </c>
      <c r="R280">
        <f t="shared" si="4"/>
        <v>0</v>
      </c>
    </row>
    <row r="281" spans="1:18" ht="15" customHeight="1" thickBot="1" x14ac:dyDescent="0.35">
      <c r="A281" s="85">
        <v>44990</v>
      </c>
      <c r="B281" s="28" t="s">
        <v>492</v>
      </c>
      <c r="C281" s="33">
        <v>45081</v>
      </c>
      <c r="D281" s="107">
        <v>0.66666666666666663</v>
      </c>
      <c r="E281" s="28" t="s">
        <v>123</v>
      </c>
      <c r="F281" s="60" t="s">
        <v>38</v>
      </c>
      <c r="G281" s="71">
        <v>7</v>
      </c>
      <c r="H281" s="91" t="s">
        <v>21</v>
      </c>
      <c r="I281" s="1">
        <v>3</v>
      </c>
      <c r="J281" s="110" t="str">
        <f>I281&amp;IF(OR(VALUE(RIGHT(I281,2))={11,12,13}),"th",IF(OR(VALUE(RIGHT(I281))={1,2,3}),CHOOSE(RIGHT(I281),"st","nd","rd"),"th"))</f>
        <v>3rd</v>
      </c>
      <c r="K281" s="107">
        <v>0.25</v>
      </c>
      <c r="L281" s="30">
        <v>3</v>
      </c>
      <c r="M281" s="28" t="s">
        <v>413</v>
      </c>
      <c r="N281" s="73" t="s">
        <v>166</v>
      </c>
      <c r="O281" s="57">
        <v>1</v>
      </c>
      <c r="R281">
        <f t="shared" si="4"/>
        <v>0</v>
      </c>
    </row>
    <row r="282" spans="1:18" ht="15" customHeight="1" thickBot="1" x14ac:dyDescent="0.35">
      <c r="A282" s="85">
        <v>44990</v>
      </c>
      <c r="B282" s="28" t="s">
        <v>493</v>
      </c>
      <c r="C282" s="33">
        <v>44962</v>
      </c>
      <c r="D282" s="107">
        <v>2.5</v>
      </c>
      <c r="E282" s="28" t="s">
        <v>157</v>
      </c>
      <c r="F282" s="60" t="s">
        <v>288</v>
      </c>
      <c r="G282" s="71" t="s">
        <v>20</v>
      </c>
      <c r="H282" s="91" t="s">
        <v>21</v>
      </c>
      <c r="I282" s="1">
        <v>3</v>
      </c>
      <c r="J282" s="110" t="str">
        <f>I282&amp;IF(OR(VALUE(RIGHT(I282,2))={11,12,13}),"th",IF(OR(VALUE(RIGHT(I282))={1,2,3}),CHOOSE(RIGHT(I282),"st","nd","rd"),"th"))</f>
        <v>3rd</v>
      </c>
      <c r="K282" s="107">
        <v>0.25</v>
      </c>
      <c r="L282" s="30">
        <v>2</v>
      </c>
      <c r="M282" s="28" t="s">
        <v>260</v>
      </c>
      <c r="N282" s="73" t="s">
        <v>166</v>
      </c>
      <c r="O282" s="57">
        <v>1</v>
      </c>
      <c r="R282">
        <f t="shared" si="4"/>
        <v>0</v>
      </c>
    </row>
    <row r="283" spans="1:18" ht="15" customHeight="1" thickBot="1" x14ac:dyDescent="0.35">
      <c r="A283" s="85">
        <v>44990</v>
      </c>
      <c r="B283" s="28" t="s">
        <v>494</v>
      </c>
      <c r="C283" s="33">
        <v>45109</v>
      </c>
      <c r="D283" s="107">
        <v>0.2857142857142857</v>
      </c>
      <c r="E283" s="28" t="s">
        <v>87</v>
      </c>
      <c r="F283" s="62" t="s">
        <v>24</v>
      </c>
      <c r="G283" s="71">
        <v>8</v>
      </c>
      <c r="H283" s="91" t="s">
        <v>21</v>
      </c>
      <c r="I283" s="1">
        <v>3</v>
      </c>
      <c r="J283" s="110" t="str">
        <f>I283&amp;IF(OR(VALUE(RIGHT(I283,2))={11,12,13}),"th",IF(OR(VALUE(RIGHT(I283))={1,2,3}),CHOOSE(RIGHT(I283),"st","nd","rd"),"th"))</f>
        <v>3rd</v>
      </c>
      <c r="K283" s="107">
        <v>0.25</v>
      </c>
      <c r="L283" s="30">
        <v>3</v>
      </c>
      <c r="M283" s="28" t="s">
        <v>495</v>
      </c>
      <c r="N283" s="73" t="s">
        <v>166</v>
      </c>
      <c r="O283" s="57">
        <v>1</v>
      </c>
      <c r="P283" s="104">
        <v>0.28999999999999998</v>
      </c>
      <c r="Q283">
        <v>1.29</v>
      </c>
      <c r="R283">
        <f t="shared" si="4"/>
        <v>1.2857142857142856</v>
      </c>
    </row>
    <row r="284" spans="1:18" ht="15" customHeight="1" thickBot="1" x14ac:dyDescent="0.35">
      <c r="A284" s="85">
        <v>44992</v>
      </c>
      <c r="B284" s="28" t="s">
        <v>496</v>
      </c>
      <c r="C284" s="28" t="s">
        <v>497</v>
      </c>
      <c r="D284" s="107">
        <v>3.03030303030303E-2</v>
      </c>
      <c r="E284" s="28" t="s">
        <v>247</v>
      </c>
      <c r="F284" s="60" t="s">
        <v>498</v>
      </c>
      <c r="G284" s="71" t="s">
        <v>20</v>
      </c>
      <c r="H284" s="91" t="s">
        <v>21</v>
      </c>
      <c r="I284" s="1">
        <v>3</v>
      </c>
      <c r="J284" s="110" t="str">
        <f>I284&amp;IF(OR(VALUE(RIGHT(I284,2))={11,12,13}),"th",IF(OR(VALUE(RIGHT(I284))={1,2,3}),CHOOSE(RIGHT(I284),"st","nd","rd"),"th"))</f>
        <v>3rd</v>
      </c>
      <c r="K284" s="107">
        <v>0.25</v>
      </c>
      <c r="L284" s="57">
        <v>3</v>
      </c>
      <c r="M284" s="28" t="s">
        <v>277</v>
      </c>
      <c r="N284" s="73" t="s">
        <v>166</v>
      </c>
      <c r="O284" s="57"/>
      <c r="R284">
        <f t="shared" si="4"/>
        <v>0</v>
      </c>
    </row>
    <row r="285" spans="1:18" ht="15" customHeight="1" thickBot="1" x14ac:dyDescent="0.35">
      <c r="A285" s="85">
        <v>44992</v>
      </c>
      <c r="B285" s="28" t="s">
        <v>499</v>
      </c>
      <c r="C285" s="33">
        <v>44931</v>
      </c>
      <c r="D285" s="107">
        <v>5</v>
      </c>
      <c r="E285" s="28" t="s">
        <v>201</v>
      </c>
      <c r="F285" s="60" t="s">
        <v>498</v>
      </c>
      <c r="G285" s="71" t="s">
        <v>20</v>
      </c>
      <c r="H285" s="91" t="s">
        <v>21</v>
      </c>
      <c r="I285" s="1">
        <v>3</v>
      </c>
      <c r="J285" s="110" t="str">
        <f>I285&amp;IF(OR(VALUE(RIGHT(I285,2))={11,12,13}),"th",IF(OR(VALUE(RIGHT(I285))={1,2,3}),CHOOSE(RIGHT(I285),"st","nd","rd"),"th"))</f>
        <v>3rd</v>
      </c>
      <c r="K285" s="107">
        <v>0.25</v>
      </c>
      <c r="L285" s="30">
        <v>2</v>
      </c>
      <c r="M285" s="28" t="s">
        <v>277</v>
      </c>
      <c r="N285" s="73" t="s">
        <v>166</v>
      </c>
      <c r="O285" s="57"/>
      <c r="R285">
        <f t="shared" si="4"/>
        <v>0</v>
      </c>
    </row>
    <row r="286" spans="1:18" ht="15.75" customHeight="1" thickBot="1" x14ac:dyDescent="0.35">
      <c r="A286" s="86">
        <v>44999</v>
      </c>
      <c r="B286" s="28" t="s">
        <v>500</v>
      </c>
      <c r="C286" s="76" t="s">
        <v>501</v>
      </c>
      <c r="D286" s="107">
        <v>4</v>
      </c>
      <c r="E286" s="28" t="s">
        <v>195</v>
      </c>
      <c r="F286" s="62" t="s">
        <v>24</v>
      </c>
      <c r="G286" s="71" t="s">
        <v>20</v>
      </c>
      <c r="H286" s="94" t="s">
        <v>21</v>
      </c>
      <c r="I286" s="1">
        <v>3</v>
      </c>
      <c r="J286" s="110" t="str">
        <f>I286&amp;IF(OR(VALUE(RIGHT(I286,2))={11,12,13}),"th",IF(OR(VALUE(RIGHT(I286))={1,2,3}),CHOOSE(RIGHT(I286),"st","nd","rd"),"th"))</f>
        <v>3rd</v>
      </c>
      <c r="K286" s="107">
        <v>0.25</v>
      </c>
      <c r="L286" s="30">
        <v>2</v>
      </c>
      <c r="M286" s="28" t="s">
        <v>223</v>
      </c>
      <c r="N286" s="73" t="s">
        <v>166</v>
      </c>
      <c r="O286" s="57">
        <v>1</v>
      </c>
      <c r="P286" s="104">
        <v>4</v>
      </c>
      <c r="Q286">
        <v>5</v>
      </c>
      <c r="R286">
        <f t="shared" si="4"/>
        <v>5</v>
      </c>
    </row>
    <row r="287" spans="1:18" ht="15.75" customHeight="1" thickBot="1" x14ac:dyDescent="0.35">
      <c r="A287" s="86">
        <v>44999</v>
      </c>
      <c r="B287" s="28" t="s">
        <v>502</v>
      </c>
      <c r="C287" s="77" t="s">
        <v>503</v>
      </c>
      <c r="D287" s="107">
        <v>1.625</v>
      </c>
      <c r="E287" s="28" t="s">
        <v>168</v>
      </c>
      <c r="F287" s="60" t="s">
        <v>38</v>
      </c>
      <c r="G287" s="71">
        <v>9</v>
      </c>
      <c r="H287" s="94" t="s">
        <v>21</v>
      </c>
      <c r="I287" s="1">
        <v>3</v>
      </c>
      <c r="J287" s="110" t="str">
        <f>I287&amp;IF(OR(VALUE(RIGHT(I287,2))={11,12,13}),"th",IF(OR(VALUE(RIGHT(I287))={1,2,3}),CHOOSE(RIGHT(I287),"st","nd","rd"),"th"))</f>
        <v>3rd</v>
      </c>
      <c r="K287" s="107">
        <v>0.25</v>
      </c>
      <c r="L287" s="30">
        <v>3</v>
      </c>
      <c r="M287" s="28" t="s">
        <v>223</v>
      </c>
      <c r="N287" s="73" t="s">
        <v>166</v>
      </c>
      <c r="O287" s="57">
        <v>1</v>
      </c>
      <c r="R287">
        <f t="shared" si="4"/>
        <v>0</v>
      </c>
    </row>
    <row r="288" spans="1:18" ht="15.75" customHeight="1" thickBot="1" x14ac:dyDescent="0.35">
      <c r="A288" s="86">
        <v>44999</v>
      </c>
      <c r="B288" s="28" t="s">
        <v>504</v>
      </c>
      <c r="C288" s="76" t="s">
        <v>109</v>
      </c>
      <c r="D288" s="107">
        <v>14</v>
      </c>
      <c r="E288" s="28" t="s">
        <v>201</v>
      </c>
      <c r="F288" s="60" t="s">
        <v>288</v>
      </c>
      <c r="G288" s="71" t="s">
        <v>20</v>
      </c>
      <c r="H288" s="91" t="s">
        <v>39</v>
      </c>
      <c r="I288" s="1">
        <v>3</v>
      </c>
      <c r="J288" s="110" t="str">
        <f>I288&amp;IF(OR(VALUE(RIGHT(I288,2))={11,12,13}),"th",IF(OR(VALUE(RIGHT(I288))={1,2,3}),CHOOSE(RIGHT(I288),"st","nd","rd"),"th"))</f>
        <v>3rd</v>
      </c>
      <c r="K288" s="107">
        <v>0.25</v>
      </c>
      <c r="L288" s="30">
        <v>2</v>
      </c>
      <c r="M288" s="28" t="s">
        <v>223</v>
      </c>
      <c r="N288" s="73" t="s">
        <v>166</v>
      </c>
      <c r="O288" s="57">
        <v>1</v>
      </c>
      <c r="R288">
        <f t="shared" si="4"/>
        <v>0</v>
      </c>
    </row>
    <row r="289" spans="1:18" ht="15.75" customHeight="1" thickBot="1" x14ac:dyDescent="0.35">
      <c r="A289" s="86">
        <v>44999</v>
      </c>
      <c r="B289" s="28" t="s">
        <v>268</v>
      </c>
      <c r="C289" s="77" t="s">
        <v>505</v>
      </c>
      <c r="D289" s="107">
        <v>0.33333333333333331</v>
      </c>
      <c r="E289" s="28" t="s">
        <v>237</v>
      </c>
      <c r="F289" s="62" t="s">
        <v>24</v>
      </c>
      <c r="G289" s="71" t="s">
        <v>20</v>
      </c>
      <c r="H289" s="94" t="s">
        <v>21</v>
      </c>
      <c r="I289" s="1">
        <v>3</v>
      </c>
      <c r="J289" s="110" t="str">
        <f>I289&amp;IF(OR(VALUE(RIGHT(I289,2))={11,12,13}),"th",IF(OR(VALUE(RIGHT(I289))={1,2,3}),CHOOSE(RIGHT(I289),"st","nd","rd"),"th"))</f>
        <v>3rd</v>
      </c>
      <c r="K289" s="107">
        <v>0.25</v>
      </c>
      <c r="L289" s="30">
        <v>3</v>
      </c>
      <c r="M289" s="28" t="s">
        <v>223</v>
      </c>
      <c r="N289" s="73" t="s">
        <v>166</v>
      </c>
      <c r="O289" s="57">
        <v>1</v>
      </c>
      <c r="P289" s="104">
        <v>0.33</v>
      </c>
      <c r="Q289">
        <v>1.33</v>
      </c>
      <c r="R289">
        <f t="shared" si="4"/>
        <v>1.3333333333333333</v>
      </c>
    </row>
    <row r="290" spans="1:18" ht="15.75" customHeight="1" thickBot="1" x14ac:dyDescent="0.35">
      <c r="A290" s="86">
        <v>44999</v>
      </c>
      <c r="B290" s="28" t="s">
        <v>506</v>
      </c>
      <c r="C290" s="77" t="s">
        <v>122</v>
      </c>
      <c r="D290" s="107">
        <v>6</v>
      </c>
      <c r="E290" s="28" t="s">
        <v>311</v>
      </c>
      <c r="F290" s="60" t="s">
        <v>91</v>
      </c>
      <c r="G290" s="71">
        <v>9</v>
      </c>
      <c r="H290" s="91" t="s">
        <v>39</v>
      </c>
      <c r="I290" s="1">
        <v>3</v>
      </c>
      <c r="J290" s="110" t="str">
        <f>I290&amp;IF(OR(VALUE(RIGHT(I290,2))={11,12,13}),"th",IF(OR(VALUE(RIGHT(I290))={1,2,3}),CHOOSE(RIGHT(I290),"st","nd","rd"),"th"))</f>
        <v>3rd</v>
      </c>
      <c r="K290" s="107">
        <v>0.25</v>
      </c>
      <c r="L290" s="30">
        <v>2</v>
      </c>
      <c r="M290" s="28" t="s">
        <v>223</v>
      </c>
      <c r="N290" s="73" t="s">
        <v>166</v>
      </c>
      <c r="O290" s="57">
        <v>1</v>
      </c>
      <c r="R290">
        <f t="shared" si="4"/>
        <v>0</v>
      </c>
    </row>
    <row r="291" spans="1:18" ht="15.75" customHeight="1" thickBot="1" x14ac:dyDescent="0.35">
      <c r="A291" s="86">
        <v>44999</v>
      </c>
      <c r="B291" s="28" t="s">
        <v>507</v>
      </c>
      <c r="C291" s="77" t="s">
        <v>115</v>
      </c>
      <c r="D291" s="107">
        <v>9</v>
      </c>
      <c r="E291" t="s">
        <v>479</v>
      </c>
      <c r="F291" s="60" t="s">
        <v>508</v>
      </c>
      <c r="G291" s="71">
        <v>21</v>
      </c>
      <c r="H291" s="91" t="s">
        <v>39</v>
      </c>
      <c r="I291" s="1">
        <v>3</v>
      </c>
      <c r="J291" s="110" t="str">
        <f>I291&amp;IF(OR(VALUE(RIGHT(I291,2))={11,12,13}),"th",IF(OR(VALUE(RIGHT(I291))={1,2,3}),CHOOSE(RIGHT(I291),"st","nd","rd"),"th"))</f>
        <v>3rd</v>
      </c>
      <c r="K291" s="107">
        <v>0.25</v>
      </c>
      <c r="L291" s="30">
        <v>2</v>
      </c>
      <c r="M291" s="28" t="s">
        <v>223</v>
      </c>
      <c r="N291" s="73" t="s">
        <v>166</v>
      </c>
      <c r="O291" s="57">
        <v>1</v>
      </c>
      <c r="R291">
        <f t="shared" si="4"/>
        <v>1.625</v>
      </c>
    </row>
    <row r="292" spans="1:18" ht="15.75" customHeight="1" thickBot="1" x14ac:dyDescent="0.35">
      <c r="A292" s="86">
        <v>44999</v>
      </c>
      <c r="B292" s="28" t="s">
        <v>509</v>
      </c>
      <c r="C292" s="76" t="s">
        <v>510</v>
      </c>
      <c r="D292" s="107">
        <v>25</v>
      </c>
      <c r="E292" t="s">
        <v>134</v>
      </c>
      <c r="F292" s="60" t="s">
        <v>36</v>
      </c>
      <c r="G292" s="71">
        <v>10</v>
      </c>
      <c r="H292" s="91" t="s">
        <v>39</v>
      </c>
      <c r="I292" s="1">
        <v>3</v>
      </c>
      <c r="J292" s="110" t="str">
        <f>I292&amp;IF(OR(VALUE(RIGHT(I292,2))={11,12,13}),"th",IF(OR(VALUE(RIGHT(I292))={1,2,3}),CHOOSE(RIGHT(I292),"st","nd","rd"),"th"))</f>
        <v>3rd</v>
      </c>
      <c r="K292" s="107">
        <v>0.25</v>
      </c>
      <c r="L292" s="30">
        <v>1</v>
      </c>
      <c r="M292" s="28" t="s">
        <v>223</v>
      </c>
      <c r="N292" s="73" t="s">
        <v>166</v>
      </c>
      <c r="O292" s="57">
        <v>1</v>
      </c>
      <c r="R292">
        <f t="shared" si="4"/>
        <v>0</v>
      </c>
    </row>
    <row r="293" spans="1:18" ht="15.75" customHeight="1" thickBot="1" x14ac:dyDescent="0.35">
      <c r="A293" s="86">
        <v>45000</v>
      </c>
      <c r="B293" s="28" t="s">
        <v>511</v>
      </c>
      <c r="C293" s="77" t="s">
        <v>512</v>
      </c>
      <c r="D293" s="107">
        <v>5</v>
      </c>
      <c r="E293" s="28" t="s">
        <v>195</v>
      </c>
      <c r="F293" s="60" t="s">
        <v>38</v>
      </c>
      <c r="G293" s="71">
        <v>10</v>
      </c>
      <c r="H293" s="94" t="s">
        <v>21</v>
      </c>
      <c r="I293" s="1">
        <v>3</v>
      </c>
      <c r="J293" s="110" t="str">
        <f>I293&amp;IF(OR(VALUE(RIGHT(I293,2))={11,12,13}),"th",IF(OR(VALUE(RIGHT(I293))={1,2,3}),CHOOSE(RIGHT(I293),"st","nd","rd"),"th"))</f>
        <v>3rd</v>
      </c>
      <c r="K293" s="107">
        <v>0.25</v>
      </c>
      <c r="L293" s="30">
        <v>2</v>
      </c>
      <c r="M293" s="28" t="s">
        <v>223</v>
      </c>
      <c r="N293" s="73" t="s">
        <v>166</v>
      </c>
      <c r="O293" s="57">
        <v>1</v>
      </c>
      <c r="R293">
        <f t="shared" si="4"/>
        <v>0</v>
      </c>
    </row>
    <row r="294" spans="1:18" ht="15.75" customHeight="1" thickBot="1" x14ac:dyDescent="0.35">
      <c r="A294" s="86">
        <v>45000</v>
      </c>
      <c r="B294" s="28" t="s">
        <v>513</v>
      </c>
      <c r="C294" s="77" t="s">
        <v>514</v>
      </c>
      <c r="D294" s="107">
        <v>10</v>
      </c>
      <c r="E294" s="28" t="s">
        <v>168</v>
      </c>
      <c r="F294" s="60" t="s">
        <v>91</v>
      </c>
      <c r="G294" s="71">
        <v>10</v>
      </c>
      <c r="H294" s="91" t="s">
        <v>39</v>
      </c>
      <c r="I294" s="1">
        <v>3</v>
      </c>
      <c r="J294" s="110" t="str">
        <f>I294&amp;IF(OR(VALUE(RIGHT(I294,2))={11,12,13}),"th",IF(OR(VALUE(RIGHT(I294))={1,2,3}),CHOOSE(RIGHT(I294),"st","nd","rd"),"th"))</f>
        <v>3rd</v>
      </c>
      <c r="K294" s="107">
        <v>0.25</v>
      </c>
      <c r="L294" s="30">
        <v>1</v>
      </c>
      <c r="M294" s="28" t="s">
        <v>223</v>
      </c>
      <c r="N294" s="73" t="s">
        <v>166</v>
      </c>
      <c r="O294" s="57">
        <v>1</v>
      </c>
      <c r="R294">
        <f t="shared" si="4"/>
        <v>0</v>
      </c>
    </row>
    <row r="295" spans="1:18" ht="15.75" customHeight="1" thickBot="1" x14ac:dyDescent="0.35">
      <c r="A295" s="86">
        <v>45000</v>
      </c>
      <c r="B295" s="28" t="s">
        <v>515</v>
      </c>
      <c r="C295" s="77" t="s">
        <v>489</v>
      </c>
      <c r="D295" s="107">
        <v>33</v>
      </c>
      <c r="E295" s="28" t="s">
        <v>201</v>
      </c>
      <c r="F295" s="60" t="s">
        <v>91</v>
      </c>
      <c r="G295" s="71">
        <v>26</v>
      </c>
      <c r="H295" s="91" t="s">
        <v>39</v>
      </c>
      <c r="I295" s="1">
        <v>3</v>
      </c>
      <c r="J295" s="110" t="str">
        <f>I295&amp;IF(OR(VALUE(RIGHT(I295,2))={11,12,13}),"th",IF(OR(VALUE(RIGHT(I295))={1,2,3}),CHOOSE(RIGHT(I295),"st","nd","rd"),"th"))</f>
        <v>3rd</v>
      </c>
      <c r="K295" s="107">
        <v>0.25</v>
      </c>
      <c r="L295" s="30">
        <v>1</v>
      </c>
      <c r="M295" s="28" t="s">
        <v>223</v>
      </c>
      <c r="N295" s="73" t="s">
        <v>166</v>
      </c>
      <c r="O295" s="57">
        <v>1</v>
      </c>
      <c r="R295">
        <f t="shared" si="4"/>
        <v>0</v>
      </c>
    </row>
    <row r="296" spans="1:18" ht="15.75" customHeight="1" thickBot="1" x14ac:dyDescent="0.35">
      <c r="A296" s="86">
        <v>45000</v>
      </c>
      <c r="B296" s="28" t="s">
        <v>418</v>
      </c>
      <c r="C296" s="77" t="s">
        <v>516</v>
      </c>
      <c r="D296" s="107">
        <v>1.2</v>
      </c>
      <c r="E296" s="28" t="s">
        <v>237</v>
      </c>
      <c r="F296" s="62" t="s">
        <v>24</v>
      </c>
      <c r="G296" s="71" t="s">
        <v>20</v>
      </c>
      <c r="H296" s="91" t="s">
        <v>21</v>
      </c>
      <c r="I296" s="1">
        <v>3</v>
      </c>
      <c r="J296" s="110" t="str">
        <f>I296&amp;IF(OR(VALUE(RIGHT(I296,2))={11,12,13}),"th",IF(OR(VALUE(RIGHT(I296))={1,2,3}),CHOOSE(RIGHT(I296),"st","nd","rd"),"th"))</f>
        <v>3rd</v>
      </c>
      <c r="K296" s="107">
        <v>0.25</v>
      </c>
      <c r="L296" s="30"/>
      <c r="M296" s="28"/>
      <c r="O296" s="57">
        <v>1</v>
      </c>
      <c r="P296" s="104">
        <v>1.2</v>
      </c>
      <c r="Q296">
        <v>2.2000000000000002</v>
      </c>
      <c r="R296">
        <f t="shared" si="4"/>
        <v>2.2000000000000002</v>
      </c>
    </row>
    <row r="297" spans="1:18" ht="15.75" customHeight="1" thickBot="1" x14ac:dyDescent="0.35">
      <c r="A297" s="86">
        <v>45000</v>
      </c>
      <c r="B297" s="28" t="s">
        <v>517</v>
      </c>
      <c r="C297" s="77" t="s">
        <v>109</v>
      </c>
      <c r="D297" s="107">
        <v>14</v>
      </c>
      <c r="E297" s="28" t="s">
        <v>479</v>
      </c>
      <c r="F297" s="60" t="s">
        <v>73</v>
      </c>
      <c r="G297" s="71">
        <v>19</v>
      </c>
      <c r="H297" s="91" t="s">
        <v>39</v>
      </c>
      <c r="I297" s="1">
        <v>3</v>
      </c>
      <c r="J297" s="110" t="str">
        <f>I297&amp;IF(OR(VALUE(RIGHT(I297,2))={11,12,13}),"th",IF(OR(VALUE(RIGHT(I297))={1,2,3}),CHOOSE(RIGHT(I297),"st","nd","rd"),"th"))</f>
        <v>3rd</v>
      </c>
      <c r="K297" s="107">
        <v>0.25</v>
      </c>
      <c r="L297" s="30">
        <v>1</v>
      </c>
      <c r="M297" s="28" t="s">
        <v>223</v>
      </c>
      <c r="N297" s="73" t="s">
        <v>166</v>
      </c>
      <c r="O297" s="57">
        <v>1</v>
      </c>
      <c r="R297">
        <f t="shared" si="4"/>
        <v>2.25</v>
      </c>
    </row>
    <row r="298" spans="1:18" ht="15.75" customHeight="1" thickBot="1" x14ac:dyDescent="0.35">
      <c r="A298" s="86">
        <v>45000</v>
      </c>
      <c r="B298" s="28" t="s">
        <v>518</v>
      </c>
      <c r="C298" s="77" t="s">
        <v>519</v>
      </c>
      <c r="D298" s="107">
        <v>4.5</v>
      </c>
      <c r="E298" s="28" t="s">
        <v>134</v>
      </c>
      <c r="F298" s="60" t="s">
        <v>91</v>
      </c>
      <c r="G298" s="71">
        <v>21</v>
      </c>
      <c r="H298" s="94" t="s">
        <v>21</v>
      </c>
      <c r="I298" s="1">
        <v>3</v>
      </c>
      <c r="J298" s="110" t="str">
        <f>I298&amp;IF(OR(VALUE(RIGHT(I298,2))={11,12,13}),"th",IF(OR(VALUE(RIGHT(I298))={1,2,3}),CHOOSE(RIGHT(I298),"st","nd","rd"),"th"))</f>
        <v>3rd</v>
      </c>
      <c r="K298" s="107">
        <v>0.25</v>
      </c>
      <c r="L298" s="30">
        <v>2</v>
      </c>
      <c r="M298" s="28" t="s">
        <v>223</v>
      </c>
      <c r="N298" s="73" t="s">
        <v>166</v>
      </c>
      <c r="O298" s="57">
        <v>1</v>
      </c>
      <c r="R298">
        <f t="shared" si="4"/>
        <v>0</v>
      </c>
    </row>
    <row r="299" spans="1:18" ht="15.75" customHeight="1" thickBot="1" x14ac:dyDescent="0.35">
      <c r="A299" s="86">
        <v>45001</v>
      </c>
      <c r="B299" s="28" t="s">
        <v>520</v>
      </c>
      <c r="C299" s="77" t="s">
        <v>521</v>
      </c>
      <c r="D299" s="107">
        <v>80</v>
      </c>
      <c r="E299" s="28" t="s">
        <v>195</v>
      </c>
      <c r="F299" s="78" t="s">
        <v>38</v>
      </c>
      <c r="G299" s="71">
        <v>7</v>
      </c>
      <c r="H299" s="91" t="s">
        <v>39</v>
      </c>
      <c r="I299" s="1">
        <v>3</v>
      </c>
      <c r="J299" s="110" t="str">
        <f>I299&amp;IF(OR(VALUE(RIGHT(I299,2))={11,12,13}),"th",IF(OR(VALUE(RIGHT(I299))={1,2,3}),CHOOSE(RIGHT(I299),"st","nd","rd"),"th"))</f>
        <v>3rd</v>
      </c>
      <c r="K299" s="107">
        <v>0.25</v>
      </c>
      <c r="L299" s="30">
        <v>2</v>
      </c>
      <c r="M299" s="28" t="s">
        <v>223</v>
      </c>
      <c r="N299" s="73" t="s">
        <v>166</v>
      </c>
      <c r="O299" s="57">
        <v>1</v>
      </c>
      <c r="P299" s="104">
        <v>9.5</v>
      </c>
      <c r="Q299">
        <v>10.5</v>
      </c>
      <c r="R299">
        <f t="shared" si="4"/>
        <v>10.5</v>
      </c>
    </row>
    <row r="300" spans="1:18" ht="14.55" customHeight="1" thickBot="1" x14ac:dyDescent="0.35">
      <c r="A300" s="86">
        <v>45001</v>
      </c>
      <c r="B300" s="28" t="s">
        <v>522</v>
      </c>
      <c r="C300" s="76" t="s">
        <v>501</v>
      </c>
      <c r="D300" s="107">
        <v>4</v>
      </c>
      <c r="E300" s="28" t="s">
        <v>168</v>
      </c>
      <c r="F300" s="60" t="s">
        <v>301</v>
      </c>
      <c r="G300" s="71">
        <v>23</v>
      </c>
      <c r="H300" s="94" t="s">
        <v>21</v>
      </c>
      <c r="I300" s="1">
        <v>3</v>
      </c>
      <c r="J300" s="110" t="str">
        <f>I300&amp;IF(OR(VALUE(RIGHT(I300,2))={11,12,13}),"th",IF(OR(VALUE(RIGHT(I300))={1,2,3}),CHOOSE(RIGHT(I300),"st","nd","rd"),"th"))</f>
        <v>3rd</v>
      </c>
      <c r="K300" s="107">
        <v>0.25</v>
      </c>
      <c r="L300" s="30">
        <v>1</v>
      </c>
      <c r="M300" s="28" t="s">
        <v>223</v>
      </c>
      <c r="N300" s="73" t="s">
        <v>166</v>
      </c>
      <c r="O300" s="57">
        <v>1</v>
      </c>
      <c r="R300">
        <f t="shared" si="4"/>
        <v>0</v>
      </c>
    </row>
    <row r="301" spans="1:18" ht="15.75" customHeight="1" thickBot="1" x14ac:dyDescent="0.35">
      <c r="A301" s="86">
        <v>45001</v>
      </c>
      <c r="B301" s="28" t="s">
        <v>523</v>
      </c>
      <c r="C301" s="77" t="s">
        <v>437</v>
      </c>
      <c r="D301" s="107">
        <v>0.90909090909090906</v>
      </c>
      <c r="E301" s="28" t="s">
        <v>201</v>
      </c>
      <c r="F301" s="60" t="s">
        <v>38</v>
      </c>
      <c r="G301" s="71">
        <v>9</v>
      </c>
      <c r="H301" s="94" t="s">
        <v>21</v>
      </c>
      <c r="I301" s="1">
        <v>3</v>
      </c>
      <c r="J301" s="110" t="str">
        <f>I301&amp;IF(OR(VALUE(RIGHT(I301,2))={11,12,13}),"th",IF(OR(VALUE(RIGHT(I301))={1,2,3}),CHOOSE(RIGHT(I301),"st","nd","rd"),"th"))</f>
        <v>3rd</v>
      </c>
      <c r="K301" s="107">
        <v>0.25</v>
      </c>
      <c r="L301" s="30">
        <v>3</v>
      </c>
      <c r="M301" s="28" t="s">
        <v>223</v>
      </c>
      <c r="N301" s="73" t="s">
        <v>166</v>
      </c>
      <c r="O301" s="57">
        <v>1</v>
      </c>
      <c r="R301">
        <f t="shared" si="4"/>
        <v>0</v>
      </c>
    </row>
    <row r="302" spans="1:18" ht="15.75" customHeight="1" thickBot="1" x14ac:dyDescent="0.35">
      <c r="A302" s="86">
        <v>45001</v>
      </c>
      <c r="B302" s="28" t="s">
        <v>420</v>
      </c>
      <c r="C302" s="77" t="s">
        <v>131</v>
      </c>
      <c r="D302" s="107">
        <v>18</v>
      </c>
      <c r="E302" s="28" t="s">
        <v>237</v>
      </c>
      <c r="F302" s="60" t="s">
        <v>30</v>
      </c>
      <c r="G302" s="71">
        <v>11</v>
      </c>
      <c r="H302" s="91" t="s">
        <v>39</v>
      </c>
      <c r="I302" s="1">
        <v>3</v>
      </c>
      <c r="J302" s="110" t="str">
        <f>I302&amp;IF(OR(VALUE(RIGHT(I302,2))={11,12,13}),"th",IF(OR(VALUE(RIGHT(I302))={1,2,3}),CHOOSE(RIGHT(I302),"st","nd","rd"),"th"))</f>
        <v>3rd</v>
      </c>
      <c r="K302" s="107">
        <v>0.25</v>
      </c>
      <c r="L302" s="30">
        <v>2</v>
      </c>
      <c r="M302" s="28" t="s">
        <v>223</v>
      </c>
      <c r="N302" s="73" t="s">
        <v>166</v>
      </c>
      <c r="O302" s="57">
        <v>1</v>
      </c>
      <c r="R302">
        <f t="shared" si="4"/>
        <v>0</v>
      </c>
    </row>
    <row r="303" spans="1:18" ht="15.75" customHeight="1" thickBot="1" x14ac:dyDescent="0.35">
      <c r="A303" s="86">
        <v>45001</v>
      </c>
      <c r="B303" s="28" t="s">
        <v>524</v>
      </c>
      <c r="C303" s="77" t="s">
        <v>525</v>
      </c>
      <c r="D303" s="107">
        <v>12</v>
      </c>
      <c r="E303" s="28" t="s">
        <v>311</v>
      </c>
      <c r="F303" s="60" t="s">
        <v>301</v>
      </c>
      <c r="G303" s="71">
        <v>23</v>
      </c>
      <c r="H303" s="91" t="s">
        <v>39</v>
      </c>
      <c r="I303" s="1">
        <v>3</v>
      </c>
      <c r="J303" s="110" t="str">
        <f>I303&amp;IF(OR(VALUE(RIGHT(I303,2))={11,12,13}),"th",IF(OR(VALUE(RIGHT(I303))={1,2,3}),CHOOSE(RIGHT(I303),"st","nd","rd"),"th"))</f>
        <v>3rd</v>
      </c>
      <c r="K303" s="107">
        <v>0.25</v>
      </c>
      <c r="L303" s="57">
        <v>2</v>
      </c>
      <c r="M303" s="28" t="s">
        <v>223</v>
      </c>
      <c r="N303" s="73" t="s">
        <v>166</v>
      </c>
      <c r="O303" s="57">
        <v>1</v>
      </c>
      <c r="R303">
        <f t="shared" si="4"/>
        <v>2</v>
      </c>
    </row>
    <row r="304" spans="1:18" ht="15.75" customHeight="1" thickBot="1" x14ac:dyDescent="0.35">
      <c r="A304" s="86">
        <v>45001</v>
      </c>
      <c r="B304" s="28" t="s">
        <v>526</v>
      </c>
      <c r="C304" s="77" t="s">
        <v>503</v>
      </c>
      <c r="D304" s="107">
        <v>1.625</v>
      </c>
      <c r="E304" t="s">
        <v>479</v>
      </c>
      <c r="F304" s="60" t="s">
        <v>36</v>
      </c>
      <c r="G304" s="71">
        <v>21</v>
      </c>
      <c r="H304" s="94" t="s">
        <v>21</v>
      </c>
      <c r="I304" s="1">
        <v>3</v>
      </c>
      <c r="J304" s="110" t="str">
        <f>I304&amp;IF(OR(VALUE(RIGHT(I304,2))={11,12,13}),"th",IF(OR(VALUE(RIGHT(I304))={1,2,3}),CHOOSE(RIGHT(I304),"st","nd","rd"),"th"))</f>
        <v>3rd</v>
      </c>
      <c r="K304" s="107">
        <v>0.25</v>
      </c>
      <c r="L304" s="57">
        <v>3</v>
      </c>
      <c r="M304" s="28" t="s">
        <v>223</v>
      </c>
      <c r="N304" s="73" t="s">
        <v>166</v>
      </c>
      <c r="O304" s="57">
        <v>1</v>
      </c>
      <c r="R304">
        <f t="shared" si="4"/>
        <v>0</v>
      </c>
    </row>
    <row r="305" spans="1:18" ht="15.75" customHeight="1" thickBot="1" x14ac:dyDescent="0.35">
      <c r="A305" s="86">
        <v>45001</v>
      </c>
      <c r="B305" s="28" t="s">
        <v>527</v>
      </c>
      <c r="C305" s="77" t="s">
        <v>514</v>
      </c>
      <c r="D305" s="107">
        <v>10</v>
      </c>
      <c r="E305" t="s">
        <v>134</v>
      </c>
      <c r="F305" s="60" t="s">
        <v>88</v>
      </c>
      <c r="G305" s="71">
        <v>23</v>
      </c>
      <c r="H305" s="91" t="s">
        <v>39</v>
      </c>
      <c r="I305" s="1">
        <v>3</v>
      </c>
      <c r="J305" s="110" t="str">
        <f>I305&amp;IF(OR(VALUE(RIGHT(I305,2))={11,12,13}),"th",IF(OR(VALUE(RIGHT(I305))={1,2,3}),CHOOSE(RIGHT(I305),"st","nd","rd"),"th"))</f>
        <v>3rd</v>
      </c>
      <c r="K305" s="107">
        <v>0.25</v>
      </c>
      <c r="L305" s="57">
        <v>2</v>
      </c>
      <c r="M305" s="28" t="s">
        <v>223</v>
      </c>
      <c r="N305" s="73" t="s">
        <v>166</v>
      </c>
      <c r="O305" s="57">
        <v>1</v>
      </c>
      <c r="R305">
        <f t="shared" si="4"/>
        <v>0</v>
      </c>
    </row>
    <row r="306" spans="1:18" ht="15.75" customHeight="1" thickBot="1" x14ac:dyDescent="0.35">
      <c r="A306" s="86">
        <v>45002</v>
      </c>
      <c r="B306" s="28" t="s">
        <v>528</v>
      </c>
      <c r="C306" s="76" t="s">
        <v>503</v>
      </c>
      <c r="D306" s="107">
        <v>1.625</v>
      </c>
      <c r="E306" s="28" t="s">
        <v>195</v>
      </c>
      <c r="F306" s="62" t="s">
        <v>24</v>
      </c>
      <c r="G306" s="71" t="s">
        <v>20</v>
      </c>
      <c r="H306" s="91" t="s">
        <v>21</v>
      </c>
      <c r="I306" s="1">
        <v>3</v>
      </c>
      <c r="J306" s="110" t="str">
        <f>I306&amp;IF(OR(VALUE(RIGHT(I306,2))={11,12,13}),"th",IF(OR(VALUE(RIGHT(I306))={1,2,3}),CHOOSE(RIGHT(I306),"st","nd","rd"),"th"))</f>
        <v>3rd</v>
      </c>
      <c r="K306" s="107">
        <v>0.25</v>
      </c>
      <c r="L306" s="57">
        <v>2</v>
      </c>
      <c r="M306" s="28" t="s">
        <v>223</v>
      </c>
      <c r="N306" s="73" t="s">
        <v>166</v>
      </c>
      <c r="O306" s="57">
        <v>1</v>
      </c>
      <c r="P306" s="104">
        <v>1.63</v>
      </c>
      <c r="Q306">
        <v>2.63</v>
      </c>
      <c r="R306">
        <f t="shared" si="4"/>
        <v>2.625</v>
      </c>
    </row>
    <row r="307" spans="1:18" ht="15.75" customHeight="1" thickBot="1" x14ac:dyDescent="0.35">
      <c r="A307" s="86">
        <v>45002</v>
      </c>
      <c r="B307" s="28" t="s">
        <v>529</v>
      </c>
      <c r="C307" t="s">
        <v>489</v>
      </c>
      <c r="D307" s="107">
        <v>33</v>
      </c>
      <c r="E307" s="28" t="s">
        <v>168</v>
      </c>
      <c r="F307" s="60" t="s">
        <v>30</v>
      </c>
      <c r="G307" s="71">
        <v>24</v>
      </c>
      <c r="H307" s="94" t="s">
        <v>21</v>
      </c>
      <c r="I307" s="1">
        <v>3</v>
      </c>
      <c r="J307" s="110" t="str">
        <f>I307&amp;IF(OR(VALUE(RIGHT(I307,2))={11,12,13}),"th",IF(OR(VALUE(RIGHT(I307))={1,2,3}),CHOOSE(RIGHT(I307),"st","nd","rd"),"th"))</f>
        <v>3rd</v>
      </c>
      <c r="K307" s="107">
        <v>0.25</v>
      </c>
      <c r="L307" s="57">
        <v>2</v>
      </c>
      <c r="M307" s="28" t="s">
        <v>223</v>
      </c>
      <c r="N307" s="73" t="s">
        <v>166</v>
      </c>
      <c r="O307" s="57">
        <v>1</v>
      </c>
      <c r="R307">
        <f t="shared" si="4"/>
        <v>0</v>
      </c>
    </row>
    <row r="308" spans="1:18" ht="15.75" customHeight="1" thickBot="1" x14ac:dyDescent="0.35">
      <c r="A308" s="86">
        <v>45002</v>
      </c>
      <c r="B308" s="28" t="s">
        <v>530</v>
      </c>
      <c r="C308" s="77" t="s">
        <v>531</v>
      </c>
      <c r="D308" s="107">
        <v>8</v>
      </c>
      <c r="E308" s="28" t="s">
        <v>201</v>
      </c>
      <c r="F308" s="60" t="s">
        <v>88</v>
      </c>
      <c r="G308" s="71">
        <v>20</v>
      </c>
      <c r="H308" s="94" t="s">
        <v>21</v>
      </c>
      <c r="I308" s="1">
        <v>3</v>
      </c>
      <c r="J308" s="110" t="str">
        <f>I308&amp;IF(OR(VALUE(RIGHT(I308,2))={11,12,13}),"th",IF(OR(VALUE(RIGHT(I308))={1,2,3}),CHOOSE(RIGHT(I308),"st","nd","rd"),"th"))</f>
        <v>3rd</v>
      </c>
      <c r="K308" s="107">
        <v>0.25</v>
      </c>
      <c r="L308" s="57">
        <v>2</v>
      </c>
      <c r="M308" s="28" t="s">
        <v>223</v>
      </c>
      <c r="N308" s="73" t="s">
        <v>166</v>
      </c>
      <c r="O308" s="57">
        <v>1</v>
      </c>
      <c r="R308">
        <f t="shared" si="4"/>
        <v>0</v>
      </c>
    </row>
    <row r="309" spans="1:18" ht="15.75" customHeight="1" thickBot="1" x14ac:dyDescent="0.35">
      <c r="A309" s="86">
        <v>45002</v>
      </c>
      <c r="B309" s="28" t="s">
        <v>532</v>
      </c>
      <c r="C309" s="77" t="s">
        <v>115</v>
      </c>
      <c r="D309" s="107">
        <v>9</v>
      </c>
      <c r="E309" s="28" t="s">
        <v>237</v>
      </c>
      <c r="F309" s="60" t="s">
        <v>36</v>
      </c>
      <c r="G309" s="71">
        <v>13</v>
      </c>
      <c r="H309" s="94" t="s">
        <v>21</v>
      </c>
      <c r="I309" s="1">
        <v>3</v>
      </c>
      <c r="J309" s="110" t="str">
        <f>I309&amp;IF(OR(VALUE(RIGHT(I309,2))={11,12,13}),"th",IF(OR(VALUE(RIGHT(I309))={1,2,3}),CHOOSE(RIGHT(I309),"st","nd","rd"),"th"))</f>
        <v>3rd</v>
      </c>
      <c r="K309" s="107">
        <v>0.25</v>
      </c>
      <c r="L309" s="57">
        <v>2</v>
      </c>
      <c r="M309" s="28" t="s">
        <v>223</v>
      </c>
      <c r="N309" s="73" t="s">
        <v>166</v>
      </c>
      <c r="O309" s="57">
        <v>1</v>
      </c>
      <c r="R309">
        <f t="shared" si="4"/>
        <v>0</v>
      </c>
    </row>
    <row r="310" spans="1:18" ht="15.75" customHeight="1" thickBot="1" x14ac:dyDescent="0.35">
      <c r="A310" s="86">
        <v>45002</v>
      </c>
      <c r="B310" s="28" t="s">
        <v>533</v>
      </c>
      <c r="C310" s="77" t="s">
        <v>534</v>
      </c>
      <c r="D310" s="107">
        <v>16</v>
      </c>
      <c r="E310" s="28" t="s">
        <v>311</v>
      </c>
      <c r="F310" s="60" t="s">
        <v>129</v>
      </c>
      <c r="G310" s="71">
        <v>23</v>
      </c>
      <c r="H310" s="94" t="s">
        <v>21</v>
      </c>
      <c r="I310" s="1">
        <v>3</v>
      </c>
      <c r="J310" s="110" t="str">
        <f>I310&amp;IF(OR(VALUE(RIGHT(I310,2))={11,12,13}),"th",IF(OR(VALUE(RIGHT(I310))={1,2,3}),CHOOSE(RIGHT(I310),"st","nd","rd"),"th"))</f>
        <v>3rd</v>
      </c>
      <c r="K310" s="107">
        <v>0.25</v>
      </c>
      <c r="L310" s="57">
        <v>2</v>
      </c>
      <c r="M310" s="28" t="s">
        <v>223</v>
      </c>
      <c r="N310" s="73" t="s">
        <v>166</v>
      </c>
      <c r="O310" s="57">
        <v>1</v>
      </c>
      <c r="R310">
        <f t="shared" si="4"/>
        <v>0</v>
      </c>
    </row>
    <row r="311" spans="1:18" ht="15.75" customHeight="1" thickBot="1" x14ac:dyDescent="0.35">
      <c r="A311" s="86">
        <v>45002</v>
      </c>
      <c r="B311" s="28" t="s">
        <v>535</v>
      </c>
      <c r="C311" s="77" t="s">
        <v>536</v>
      </c>
      <c r="D311" s="107">
        <v>2</v>
      </c>
      <c r="E311" t="s">
        <v>479</v>
      </c>
      <c r="F311" s="62" t="s">
        <v>24</v>
      </c>
      <c r="G311" s="71">
        <v>9</v>
      </c>
      <c r="H311" s="94" t="s">
        <v>21</v>
      </c>
      <c r="I311" s="1">
        <v>3</v>
      </c>
      <c r="J311" s="110" t="str">
        <f>I311&amp;IF(OR(VALUE(RIGHT(I311,2))={11,12,13}),"th",IF(OR(VALUE(RIGHT(I311))={1,2,3}),CHOOSE(RIGHT(I311),"st","nd","rd"),"th"))</f>
        <v>3rd</v>
      </c>
      <c r="K311" s="107">
        <v>0.25</v>
      </c>
      <c r="L311" s="57">
        <v>2</v>
      </c>
      <c r="M311" s="28" t="s">
        <v>223</v>
      </c>
      <c r="N311" s="73" t="s">
        <v>166</v>
      </c>
      <c r="O311" s="57">
        <v>1</v>
      </c>
      <c r="P311" s="104">
        <v>2</v>
      </c>
      <c r="Q311">
        <v>3</v>
      </c>
      <c r="R311">
        <f t="shared" si="4"/>
        <v>3</v>
      </c>
    </row>
    <row r="312" spans="1:18" ht="15.75" customHeight="1" thickBot="1" x14ac:dyDescent="0.35">
      <c r="A312" s="86">
        <v>45002</v>
      </c>
      <c r="B312" s="28" t="s">
        <v>366</v>
      </c>
      <c r="C312" s="77" t="s">
        <v>531</v>
      </c>
      <c r="D312" s="107">
        <v>8</v>
      </c>
      <c r="E312" t="s">
        <v>134</v>
      </c>
      <c r="F312" s="62" t="s">
        <v>24</v>
      </c>
      <c r="G312" s="71" t="s">
        <v>20</v>
      </c>
      <c r="H312" s="94" t="s">
        <v>21</v>
      </c>
      <c r="I312" s="1">
        <v>3</v>
      </c>
      <c r="J312" s="110" t="str">
        <f>I312&amp;IF(OR(VALUE(RIGHT(I312,2))={11,12,13}),"th",IF(OR(VALUE(RIGHT(I312))={1,2,3}),CHOOSE(RIGHT(I312),"st","nd","rd"),"th"))</f>
        <v>3rd</v>
      </c>
      <c r="K312" s="107">
        <v>0.25</v>
      </c>
      <c r="L312" s="57">
        <v>2</v>
      </c>
      <c r="M312" s="28" t="s">
        <v>223</v>
      </c>
      <c r="N312" s="73" t="s">
        <v>166</v>
      </c>
      <c r="O312" s="57">
        <v>1</v>
      </c>
      <c r="P312" s="104">
        <v>8</v>
      </c>
      <c r="Q312">
        <v>9</v>
      </c>
      <c r="R312">
        <f t="shared" si="4"/>
        <v>9</v>
      </c>
    </row>
    <row r="313" spans="1:18" ht="15.75" customHeight="1" x14ac:dyDescent="0.25">
      <c r="C313" s="121"/>
    </row>
  </sheetData>
  <conditionalFormatting sqref="F1:F1048576">
    <cfRule type="containsText" dxfId="3" priority="1" operator="containsText" text="Fatal">
      <formula>NOT(ISERROR(SEARCH("Fatal",F1)))</formula>
    </cfRule>
    <cfRule type="containsText" dxfId="2" priority="5" operator="containsText" text="3rd">
      <formula>NOT(ISERROR(SEARCH("3rd",F1)))</formula>
    </cfRule>
    <cfRule type="containsText" dxfId="1" priority="6" operator="containsText" text="2nd">
      <formula>NOT(ISERROR(SEARCH("2nd",F1)))</formula>
    </cfRule>
    <cfRule type="containsText" dxfId="0" priority="7" operator="containsText" text="1st">
      <formula>NOT(ISERROR(SEARCH("1st",F1)))</formula>
    </cfRule>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2"/>
  <sheetViews>
    <sheetView workbookViewId="0">
      <selection activeCell="H4" sqref="H4"/>
    </sheetView>
  </sheetViews>
  <sheetFormatPr defaultRowHeight="13.2" x14ac:dyDescent="0.25"/>
  <cols>
    <col min="1" max="2" width="22.33203125" style="116" customWidth="1"/>
    <col min="3" max="3" width="4.77734375" style="116" customWidth="1"/>
    <col min="4" max="4" width="22.33203125" style="116" customWidth="1"/>
    <col min="5" max="5" width="2.6640625" style="116" customWidth="1"/>
    <col min="6" max="6" width="31.88671875" style="109" customWidth="1"/>
    <col min="8" max="8" width="32.88671875" customWidth="1"/>
  </cols>
  <sheetData>
    <row r="1" spans="1:8" x14ac:dyDescent="0.25">
      <c r="A1" s="113" t="s">
        <v>537</v>
      </c>
      <c r="B1" s="113" t="s">
        <v>538</v>
      </c>
      <c r="C1" s="113"/>
      <c r="D1" s="117" t="s">
        <v>539</v>
      </c>
      <c r="E1" s="117"/>
      <c r="F1" s="112" t="s">
        <v>540</v>
      </c>
    </row>
    <row r="2" spans="1:8" x14ac:dyDescent="0.25">
      <c r="A2" s="114">
        <v>1</v>
      </c>
      <c r="B2" s="114">
        <v>100</v>
      </c>
      <c r="C2" s="114"/>
      <c r="D2" s="71" t="s">
        <v>541</v>
      </c>
      <c r="E2" s="71"/>
      <c r="F2" s="120">
        <f t="shared" ref="F2:F33" si="0">A2/B2</f>
        <v>0.01</v>
      </c>
      <c r="H2" s="111" t="s">
        <v>542</v>
      </c>
    </row>
    <row r="3" spans="1:8" x14ac:dyDescent="0.25">
      <c r="A3" s="115">
        <v>1</v>
      </c>
      <c r="B3" s="115">
        <v>5</v>
      </c>
      <c r="C3" s="115"/>
      <c r="D3" s="118" t="s">
        <v>543</v>
      </c>
      <c r="E3" s="118"/>
      <c r="F3" s="120">
        <f t="shared" si="0"/>
        <v>0.2</v>
      </c>
      <c r="H3" s="111" t="s">
        <v>544</v>
      </c>
    </row>
    <row r="4" spans="1:8" x14ac:dyDescent="0.25">
      <c r="A4" s="115">
        <v>2</v>
      </c>
      <c r="B4" s="115">
        <v>9</v>
      </c>
      <c r="C4" s="115"/>
      <c r="D4" s="119" t="s">
        <v>545</v>
      </c>
      <c r="E4" s="119"/>
      <c r="F4" s="120">
        <f t="shared" si="0"/>
        <v>0.22222222222222221</v>
      </c>
    </row>
    <row r="5" spans="1:8" x14ac:dyDescent="0.25">
      <c r="A5" s="115">
        <v>1</v>
      </c>
      <c r="B5" s="115">
        <v>4</v>
      </c>
      <c r="C5" s="115"/>
      <c r="D5" s="119" t="s">
        <v>546</v>
      </c>
      <c r="E5" s="119"/>
      <c r="F5" s="120">
        <f t="shared" si="0"/>
        <v>0.25</v>
      </c>
    </row>
    <row r="6" spans="1:8" x14ac:dyDescent="0.25">
      <c r="A6" s="115">
        <v>2</v>
      </c>
      <c r="B6" s="115">
        <v>7</v>
      </c>
      <c r="C6" s="115"/>
      <c r="D6" s="119" t="s">
        <v>547</v>
      </c>
      <c r="E6" s="119"/>
      <c r="F6" s="120">
        <f t="shared" si="0"/>
        <v>0.2857142857142857</v>
      </c>
    </row>
    <row r="7" spans="1:8" x14ac:dyDescent="0.25">
      <c r="A7" s="115">
        <v>3</v>
      </c>
      <c r="B7" s="115">
        <v>10</v>
      </c>
      <c r="C7" s="115"/>
      <c r="D7" s="119" t="s">
        <v>548</v>
      </c>
      <c r="E7" s="119"/>
      <c r="F7" s="120">
        <f t="shared" si="0"/>
        <v>0.3</v>
      </c>
    </row>
    <row r="8" spans="1:8" x14ac:dyDescent="0.25">
      <c r="A8" s="115">
        <v>1</v>
      </c>
      <c r="B8" s="115">
        <v>3</v>
      </c>
      <c r="C8" s="115"/>
      <c r="D8" s="119" t="s">
        <v>549</v>
      </c>
      <c r="E8" s="119"/>
      <c r="F8" s="120">
        <f t="shared" si="0"/>
        <v>0.33333333333333331</v>
      </c>
    </row>
    <row r="9" spans="1:8" x14ac:dyDescent="0.25">
      <c r="A9" s="115">
        <v>4</v>
      </c>
      <c r="B9" s="115">
        <v>11</v>
      </c>
      <c r="C9" s="115"/>
      <c r="D9" s="119" t="s">
        <v>550</v>
      </c>
      <c r="E9" s="119"/>
      <c r="F9" s="120">
        <f t="shared" si="0"/>
        <v>0.36363636363636365</v>
      </c>
    </row>
    <row r="10" spans="1:8" x14ac:dyDescent="0.25">
      <c r="A10" s="115">
        <v>2</v>
      </c>
      <c r="B10" s="115">
        <v>5</v>
      </c>
      <c r="C10" s="115"/>
      <c r="D10" s="119" t="s">
        <v>551</v>
      </c>
      <c r="E10" s="119"/>
      <c r="F10" s="120">
        <f t="shared" si="0"/>
        <v>0.4</v>
      </c>
    </row>
    <row r="11" spans="1:8" x14ac:dyDescent="0.25">
      <c r="A11" s="115">
        <v>4</v>
      </c>
      <c r="B11" s="115">
        <v>9</v>
      </c>
      <c r="C11" s="115"/>
      <c r="D11" s="119" t="s">
        <v>552</v>
      </c>
      <c r="E11" s="119"/>
      <c r="F11" s="120">
        <f t="shared" si="0"/>
        <v>0.44444444444444442</v>
      </c>
    </row>
    <row r="12" spans="1:8" x14ac:dyDescent="0.25">
      <c r="A12" s="115">
        <v>1</v>
      </c>
      <c r="B12" s="115">
        <v>2</v>
      </c>
      <c r="C12" s="115"/>
      <c r="D12" s="119" t="s">
        <v>553</v>
      </c>
      <c r="E12" s="119"/>
      <c r="F12" s="120">
        <f t="shared" si="0"/>
        <v>0.5</v>
      </c>
    </row>
    <row r="13" spans="1:8" x14ac:dyDescent="0.25">
      <c r="A13" s="115">
        <v>8</v>
      </c>
      <c r="B13" s="115">
        <v>15</v>
      </c>
      <c r="C13" s="115"/>
      <c r="D13" s="119" t="s">
        <v>554</v>
      </c>
      <c r="E13" s="119"/>
      <c r="F13" s="120">
        <f t="shared" si="0"/>
        <v>0.53333333333333333</v>
      </c>
    </row>
    <row r="14" spans="1:8" x14ac:dyDescent="0.25">
      <c r="A14" s="115">
        <v>4</v>
      </c>
      <c r="B14" s="115">
        <v>7</v>
      </c>
      <c r="C14" s="115"/>
      <c r="D14" s="119" t="s">
        <v>555</v>
      </c>
      <c r="E14" s="119"/>
      <c r="F14" s="120">
        <f t="shared" si="0"/>
        <v>0.5714285714285714</v>
      </c>
    </row>
    <row r="15" spans="1:8" x14ac:dyDescent="0.25">
      <c r="A15" s="115">
        <v>8</v>
      </c>
      <c r="B15" s="115">
        <v>13</v>
      </c>
      <c r="C15" s="115"/>
      <c r="D15" s="119" t="s">
        <v>556</v>
      </c>
      <c r="E15" s="119"/>
      <c r="F15" s="120">
        <f t="shared" si="0"/>
        <v>0.61538461538461542</v>
      </c>
    </row>
    <row r="16" spans="1:8" x14ac:dyDescent="0.25">
      <c r="A16" s="115">
        <v>4</v>
      </c>
      <c r="B16" s="115">
        <v>6</v>
      </c>
      <c r="C16" s="115"/>
      <c r="D16" s="119" t="s">
        <v>557</v>
      </c>
      <c r="E16" s="119"/>
      <c r="F16" s="120">
        <f t="shared" si="0"/>
        <v>0.66666666666666663</v>
      </c>
    </row>
    <row r="17" spans="1:6" x14ac:dyDescent="0.25">
      <c r="A17" s="115">
        <v>8</v>
      </c>
      <c r="B17" s="115">
        <v>11</v>
      </c>
      <c r="C17" s="115"/>
      <c r="D17" s="119" t="s">
        <v>558</v>
      </c>
      <c r="E17" s="119"/>
      <c r="F17" s="120">
        <f t="shared" si="0"/>
        <v>0.72727272727272729</v>
      </c>
    </row>
    <row r="18" spans="1:6" x14ac:dyDescent="0.25">
      <c r="A18" s="115">
        <v>4</v>
      </c>
      <c r="B18" s="115">
        <v>5</v>
      </c>
      <c r="C18" s="115"/>
      <c r="D18" s="119" t="s">
        <v>559</v>
      </c>
      <c r="E18" s="119"/>
      <c r="F18" s="120">
        <f t="shared" si="0"/>
        <v>0.8</v>
      </c>
    </row>
    <row r="19" spans="1:6" x14ac:dyDescent="0.25">
      <c r="A19" s="115">
        <v>5</v>
      </c>
      <c r="B19" s="115">
        <v>6</v>
      </c>
      <c r="C19" s="115"/>
      <c r="D19" s="119" t="s">
        <v>560</v>
      </c>
      <c r="E19" s="119"/>
      <c r="F19" s="120">
        <f t="shared" si="0"/>
        <v>0.83333333333333337</v>
      </c>
    </row>
    <row r="20" spans="1:6" x14ac:dyDescent="0.25">
      <c r="A20" s="115">
        <v>10</v>
      </c>
      <c r="B20" s="115">
        <v>11</v>
      </c>
      <c r="C20" s="115"/>
      <c r="D20" s="119" t="s">
        <v>561</v>
      </c>
      <c r="E20" s="119"/>
      <c r="F20" s="120">
        <f t="shared" si="0"/>
        <v>0.90909090909090906</v>
      </c>
    </row>
    <row r="21" spans="1:6" x14ac:dyDescent="0.25">
      <c r="A21" s="115">
        <v>1</v>
      </c>
      <c r="B21" s="115">
        <v>1</v>
      </c>
      <c r="C21" s="115"/>
      <c r="D21" s="119" t="s">
        <v>562</v>
      </c>
      <c r="E21" s="119"/>
      <c r="F21" s="120">
        <f t="shared" si="0"/>
        <v>1</v>
      </c>
    </row>
    <row r="22" spans="1:6" x14ac:dyDescent="0.25">
      <c r="A22" s="115">
        <v>21</v>
      </c>
      <c r="B22" s="115">
        <v>20</v>
      </c>
      <c r="C22" s="115"/>
      <c r="D22" s="119" t="s">
        <v>563</v>
      </c>
      <c r="E22" s="119"/>
      <c r="F22" s="120">
        <f t="shared" si="0"/>
        <v>1.05</v>
      </c>
    </row>
    <row r="23" spans="1:6" x14ac:dyDescent="0.25">
      <c r="A23" s="115">
        <v>11</v>
      </c>
      <c r="B23" s="115">
        <v>10</v>
      </c>
      <c r="C23" s="115"/>
      <c r="D23" s="119" t="s">
        <v>564</v>
      </c>
      <c r="E23" s="119"/>
      <c r="F23" s="120">
        <f t="shared" si="0"/>
        <v>1.1000000000000001</v>
      </c>
    </row>
    <row r="24" spans="1:6" x14ac:dyDescent="0.25">
      <c r="A24" s="115">
        <v>23</v>
      </c>
      <c r="B24" s="115">
        <v>20</v>
      </c>
      <c r="C24" s="115"/>
      <c r="D24" s="119" t="s">
        <v>565</v>
      </c>
      <c r="E24" s="119"/>
      <c r="F24" s="120">
        <f t="shared" si="0"/>
        <v>1.1499999999999999</v>
      </c>
    </row>
    <row r="25" spans="1:6" x14ac:dyDescent="0.25">
      <c r="A25" s="115">
        <v>6</v>
      </c>
      <c r="B25" s="115">
        <v>5</v>
      </c>
      <c r="C25" s="115"/>
      <c r="D25" s="119" t="s">
        <v>566</v>
      </c>
      <c r="E25" s="119"/>
      <c r="F25" s="120">
        <f t="shared" si="0"/>
        <v>1.2</v>
      </c>
    </row>
    <row r="26" spans="1:6" x14ac:dyDescent="0.25">
      <c r="A26" s="115">
        <v>5</v>
      </c>
      <c r="B26" s="115">
        <v>4</v>
      </c>
      <c r="C26" s="115"/>
      <c r="D26" s="119" t="s">
        <v>567</v>
      </c>
      <c r="E26" s="119"/>
      <c r="F26" s="120">
        <f t="shared" si="0"/>
        <v>1.25</v>
      </c>
    </row>
    <row r="27" spans="1:6" x14ac:dyDescent="0.25">
      <c r="A27" s="115">
        <v>11</v>
      </c>
      <c r="B27" s="115">
        <v>8</v>
      </c>
      <c r="C27" s="115"/>
      <c r="D27" s="119" t="s">
        <v>568</v>
      </c>
      <c r="E27" s="119"/>
      <c r="F27" s="120">
        <f t="shared" si="0"/>
        <v>1.375</v>
      </c>
    </row>
    <row r="28" spans="1:6" x14ac:dyDescent="0.25">
      <c r="A28" s="115">
        <v>7</v>
      </c>
      <c r="B28" s="115">
        <v>5</v>
      </c>
      <c r="C28" s="115"/>
      <c r="D28" s="119" t="s">
        <v>569</v>
      </c>
      <c r="E28" s="119"/>
      <c r="F28" s="120">
        <f t="shared" si="0"/>
        <v>1.4</v>
      </c>
    </row>
    <row r="29" spans="1:6" x14ac:dyDescent="0.25">
      <c r="A29" s="115">
        <v>6</v>
      </c>
      <c r="B29" s="115">
        <v>4</v>
      </c>
      <c r="C29" s="115"/>
      <c r="D29" s="119" t="s">
        <v>570</v>
      </c>
      <c r="E29" s="119"/>
      <c r="F29" s="120">
        <f t="shared" si="0"/>
        <v>1.5</v>
      </c>
    </row>
    <row r="30" spans="1:6" x14ac:dyDescent="0.25">
      <c r="A30" s="115">
        <v>8</v>
      </c>
      <c r="B30" s="115">
        <v>5</v>
      </c>
      <c r="C30" s="115"/>
      <c r="D30" s="119" t="s">
        <v>571</v>
      </c>
      <c r="E30" s="119"/>
      <c r="F30" s="120">
        <f t="shared" si="0"/>
        <v>1.6</v>
      </c>
    </row>
    <row r="31" spans="1:6" x14ac:dyDescent="0.25">
      <c r="A31" s="115">
        <v>13</v>
      </c>
      <c r="B31" s="115">
        <v>8</v>
      </c>
      <c r="C31" s="115"/>
      <c r="D31" s="119" t="s">
        <v>572</v>
      </c>
      <c r="E31" s="119"/>
      <c r="F31" s="120">
        <f t="shared" si="0"/>
        <v>1.625</v>
      </c>
    </row>
    <row r="32" spans="1:6" x14ac:dyDescent="0.25">
      <c r="A32" s="115">
        <v>7</v>
      </c>
      <c r="B32" s="115">
        <v>4</v>
      </c>
      <c r="C32" s="115"/>
      <c r="D32" s="119" t="s">
        <v>573</v>
      </c>
      <c r="E32" s="119"/>
      <c r="F32" s="120">
        <f t="shared" si="0"/>
        <v>1.75</v>
      </c>
    </row>
    <row r="33" spans="1:6" x14ac:dyDescent="0.25">
      <c r="A33" s="115">
        <v>9</v>
      </c>
      <c r="B33" s="115">
        <v>5</v>
      </c>
      <c r="C33" s="115"/>
      <c r="D33" s="119" t="s">
        <v>574</v>
      </c>
      <c r="E33" s="119"/>
      <c r="F33" s="120">
        <f t="shared" si="0"/>
        <v>1.8</v>
      </c>
    </row>
    <row r="34" spans="1:6" x14ac:dyDescent="0.25">
      <c r="A34" s="115">
        <v>15</v>
      </c>
      <c r="B34" s="115">
        <v>8</v>
      </c>
      <c r="C34" s="115"/>
      <c r="D34" s="119" t="s">
        <v>575</v>
      </c>
      <c r="E34" s="119"/>
      <c r="F34" s="120">
        <f t="shared" ref="F34:F65" si="1">A34/B34</f>
        <v>1.875</v>
      </c>
    </row>
    <row r="35" spans="1:6" x14ac:dyDescent="0.25">
      <c r="A35" s="115">
        <v>2</v>
      </c>
      <c r="B35" s="115">
        <v>1</v>
      </c>
      <c r="C35" s="115"/>
      <c r="D35" s="119" t="s">
        <v>576</v>
      </c>
      <c r="E35" s="119"/>
      <c r="F35" s="120">
        <f t="shared" si="1"/>
        <v>2</v>
      </c>
    </row>
    <row r="36" spans="1:6" x14ac:dyDescent="0.25">
      <c r="A36" s="115">
        <v>11</v>
      </c>
      <c r="B36" s="115">
        <v>5</v>
      </c>
      <c r="C36" s="115"/>
      <c r="D36" s="119" t="s">
        <v>577</v>
      </c>
      <c r="E36" s="119"/>
      <c r="F36" s="120">
        <f t="shared" si="1"/>
        <v>2.2000000000000002</v>
      </c>
    </row>
    <row r="37" spans="1:6" x14ac:dyDescent="0.25">
      <c r="A37" s="115">
        <v>9</v>
      </c>
      <c r="B37" s="115">
        <v>4</v>
      </c>
      <c r="C37" s="115"/>
      <c r="D37" s="119" t="s">
        <v>578</v>
      </c>
      <c r="E37" s="119"/>
      <c r="F37" s="120">
        <f t="shared" si="1"/>
        <v>2.25</v>
      </c>
    </row>
    <row r="38" spans="1:6" x14ac:dyDescent="0.25">
      <c r="A38" s="115">
        <v>12</v>
      </c>
      <c r="B38" s="115">
        <v>5</v>
      </c>
      <c r="C38" s="115"/>
      <c r="D38" s="119" t="s">
        <v>579</v>
      </c>
      <c r="E38" s="119"/>
      <c r="F38" s="120">
        <f t="shared" si="1"/>
        <v>2.4</v>
      </c>
    </row>
    <row r="39" spans="1:6" x14ac:dyDescent="0.25">
      <c r="A39" s="115">
        <v>5</v>
      </c>
      <c r="B39" s="115">
        <v>2</v>
      </c>
      <c r="C39" s="115"/>
      <c r="D39" s="119" t="s">
        <v>580</v>
      </c>
      <c r="E39" s="119"/>
      <c r="F39" s="120">
        <f t="shared" si="1"/>
        <v>2.5</v>
      </c>
    </row>
    <row r="40" spans="1:6" x14ac:dyDescent="0.25">
      <c r="A40" s="115">
        <v>13</v>
      </c>
      <c r="B40" s="115">
        <v>5</v>
      </c>
      <c r="C40" s="115"/>
      <c r="D40" s="119" t="s">
        <v>581</v>
      </c>
      <c r="E40" s="119"/>
      <c r="F40" s="120">
        <f t="shared" si="1"/>
        <v>2.6</v>
      </c>
    </row>
    <row r="41" spans="1:6" x14ac:dyDescent="0.25">
      <c r="A41" s="115">
        <v>11</v>
      </c>
      <c r="B41" s="115">
        <v>4</v>
      </c>
      <c r="C41" s="115"/>
      <c r="D41" s="119" t="s">
        <v>582</v>
      </c>
      <c r="E41" s="119"/>
      <c r="F41" s="120">
        <f t="shared" si="1"/>
        <v>2.75</v>
      </c>
    </row>
    <row r="42" spans="1:6" x14ac:dyDescent="0.25">
      <c r="A42" s="115">
        <v>3</v>
      </c>
      <c r="B42" s="115">
        <v>1</v>
      </c>
      <c r="C42" s="115"/>
      <c r="D42" s="119" t="s">
        <v>583</v>
      </c>
      <c r="E42" s="119"/>
      <c r="F42" s="120">
        <f t="shared" si="1"/>
        <v>3</v>
      </c>
    </row>
    <row r="43" spans="1:6" x14ac:dyDescent="0.25">
      <c r="A43" s="115">
        <v>16</v>
      </c>
      <c r="B43" s="115">
        <v>5</v>
      </c>
      <c r="C43" s="115"/>
      <c r="D43" s="119" t="s">
        <v>584</v>
      </c>
      <c r="E43" s="119"/>
      <c r="F43" s="120">
        <f t="shared" si="1"/>
        <v>3.2</v>
      </c>
    </row>
    <row r="44" spans="1:6" x14ac:dyDescent="0.25">
      <c r="A44" s="115">
        <v>10</v>
      </c>
      <c r="B44" s="115">
        <v>3</v>
      </c>
      <c r="C44" s="115"/>
      <c r="D44" s="119" t="s">
        <v>585</v>
      </c>
      <c r="E44" s="119"/>
      <c r="F44" s="120">
        <f t="shared" si="1"/>
        <v>3.3333333333333335</v>
      </c>
    </row>
    <row r="45" spans="1:6" x14ac:dyDescent="0.25">
      <c r="A45" s="115">
        <v>7</v>
      </c>
      <c r="B45" s="115">
        <v>2</v>
      </c>
      <c r="C45" s="115"/>
      <c r="D45" s="119" t="s">
        <v>586</v>
      </c>
      <c r="E45" s="119"/>
      <c r="F45" s="120">
        <f t="shared" si="1"/>
        <v>3.5</v>
      </c>
    </row>
    <row r="46" spans="1:6" x14ac:dyDescent="0.25">
      <c r="A46" s="115">
        <v>4</v>
      </c>
      <c r="B46" s="115">
        <v>1</v>
      </c>
      <c r="C46" s="115"/>
      <c r="D46" s="119" t="s">
        <v>587</v>
      </c>
      <c r="E46" s="119"/>
      <c r="F46" s="120">
        <f t="shared" si="1"/>
        <v>4</v>
      </c>
    </row>
    <row r="47" spans="1:6" x14ac:dyDescent="0.25">
      <c r="A47" s="115">
        <v>9</v>
      </c>
      <c r="B47" s="115">
        <v>2</v>
      </c>
      <c r="C47" s="115"/>
      <c r="D47" s="119" t="s">
        <v>588</v>
      </c>
      <c r="E47" s="119"/>
      <c r="F47" s="120">
        <f t="shared" si="1"/>
        <v>4.5</v>
      </c>
    </row>
    <row r="48" spans="1:6" x14ac:dyDescent="0.25">
      <c r="A48" s="115">
        <v>5</v>
      </c>
      <c r="B48" s="115">
        <v>1</v>
      </c>
      <c r="C48" s="115"/>
      <c r="D48" s="119" t="s">
        <v>589</v>
      </c>
      <c r="E48" s="119"/>
      <c r="F48" s="120">
        <f t="shared" si="1"/>
        <v>5</v>
      </c>
    </row>
    <row r="49" spans="1:6" x14ac:dyDescent="0.25">
      <c r="A49" s="115">
        <v>11</v>
      </c>
      <c r="B49" s="115">
        <v>2</v>
      </c>
      <c r="C49" s="115"/>
      <c r="D49" s="119" t="s">
        <v>590</v>
      </c>
      <c r="E49" s="119"/>
      <c r="F49" s="120">
        <f t="shared" si="1"/>
        <v>5.5</v>
      </c>
    </row>
    <row r="50" spans="1:6" x14ac:dyDescent="0.25">
      <c r="A50" s="115">
        <v>6</v>
      </c>
      <c r="B50" s="115">
        <v>1</v>
      </c>
      <c r="C50" s="115"/>
      <c r="D50" s="119" t="s">
        <v>591</v>
      </c>
      <c r="E50" s="119"/>
      <c r="F50" s="120">
        <f t="shared" si="1"/>
        <v>6</v>
      </c>
    </row>
    <row r="51" spans="1:6" x14ac:dyDescent="0.25">
      <c r="A51" s="115">
        <v>13</v>
      </c>
      <c r="B51" s="115">
        <v>2</v>
      </c>
      <c r="C51" s="115"/>
      <c r="D51" s="119" t="s">
        <v>592</v>
      </c>
      <c r="E51" s="119"/>
      <c r="F51" s="120">
        <f t="shared" si="1"/>
        <v>6.5</v>
      </c>
    </row>
    <row r="52" spans="1:6" x14ac:dyDescent="0.25">
      <c r="A52" s="115">
        <v>7</v>
      </c>
      <c r="B52" s="115">
        <v>1</v>
      </c>
      <c r="C52" s="115"/>
      <c r="D52" s="119" t="s">
        <v>593</v>
      </c>
      <c r="E52" s="119"/>
      <c r="F52" s="120">
        <f t="shared" si="1"/>
        <v>7</v>
      </c>
    </row>
    <row r="53" spans="1:6" x14ac:dyDescent="0.25">
      <c r="A53" s="115">
        <v>15</v>
      </c>
      <c r="B53" s="115">
        <v>2</v>
      </c>
      <c r="C53" s="115"/>
      <c r="D53" s="119" t="s">
        <v>594</v>
      </c>
      <c r="E53" s="119"/>
      <c r="F53" s="120">
        <f t="shared" si="1"/>
        <v>7.5</v>
      </c>
    </row>
    <row r="54" spans="1:6" x14ac:dyDescent="0.25">
      <c r="A54" s="115">
        <v>8</v>
      </c>
      <c r="B54" s="115">
        <v>1</v>
      </c>
      <c r="C54" s="115"/>
      <c r="D54" s="119" t="s">
        <v>595</v>
      </c>
      <c r="E54" s="119"/>
      <c r="F54" s="120">
        <f t="shared" si="1"/>
        <v>8</v>
      </c>
    </row>
    <row r="55" spans="1:6" x14ac:dyDescent="0.25">
      <c r="A55" s="115">
        <v>9</v>
      </c>
      <c r="B55" s="115">
        <v>1</v>
      </c>
      <c r="C55" s="115"/>
      <c r="D55" s="119" t="s">
        <v>596</v>
      </c>
      <c r="E55" s="119"/>
      <c r="F55" s="120">
        <f t="shared" si="1"/>
        <v>9</v>
      </c>
    </row>
    <row r="56" spans="1:6" x14ac:dyDescent="0.25">
      <c r="A56" s="115">
        <v>10</v>
      </c>
      <c r="B56" s="115">
        <v>1</v>
      </c>
      <c r="C56" s="115"/>
      <c r="D56" s="119" t="s">
        <v>597</v>
      </c>
      <c r="E56" s="119"/>
      <c r="F56" s="120">
        <f t="shared" si="1"/>
        <v>10</v>
      </c>
    </row>
    <row r="57" spans="1:6" x14ac:dyDescent="0.25">
      <c r="A57" s="115">
        <v>11</v>
      </c>
      <c r="B57" s="115">
        <v>1</v>
      </c>
      <c r="C57" s="115"/>
      <c r="D57" s="119" t="s">
        <v>598</v>
      </c>
      <c r="E57" s="119"/>
      <c r="F57" s="120">
        <f t="shared" si="1"/>
        <v>11</v>
      </c>
    </row>
    <row r="58" spans="1:6" x14ac:dyDescent="0.25">
      <c r="A58" s="115">
        <v>12</v>
      </c>
      <c r="B58" s="115">
        <v>1</v>
      </c>
      <c r="C58" s="115"/>
      <c r="D58" s="119" t="s">
        <v>599</v>
      </c>
      <c r="E58" s="119"/>
      <c r="F58" s="120">
        <f t="shared" si="1"/>
        <v>12</v>
      </c>
    </row>
    <row r="59" spans="1:6" x14ac:dyDescent="0.25">
      <c r="A59" s="115">
        <v>13</v>
      </c>
      <c r="B59" s="115">
        <v>1</v>
      </c>
      <c r="C59" s="115"/>
      <c r="D59" s="119" t="s">
        <v>600</v>
      </c>
      <c r="E59" s="119"/>
      <c r="F59" s="120">
        <f t="shared" si="1"/>
        <v>13</v>
      </c>
    </row>
    <row r="60" spans="1:6" x14ac:dyDescent="0.25">
      <c r="A60" s="115">
        <v>14</v>
      </c>
      <c r="B60" s="115">
        <v>1</v>
      </c>
      <c r="C60" s="115"/>
      <c r="D60" s="119" t="s">
        <v>601</v>
      </c>
      <c r="E60" s="119"/>
      <c r="F60" s="120">
        <f t="shared" si="1"/>
        <v>14</v>
      </c>
    </row>
    <row r="61" spans="1:6" x14ac:dyDescent="0.25">
      <c r="A61" s="115">
        <v>15</v>
      </c>
      <c r="B61" s="115">
        <v>1</v>
      </c>
      <c r="C61" s="115"/>
      <c r="D61" s="119" t="s">
        <v>602</v>
      </c>
      <c r="E61" s="119"/>
      <c r="F61" s="120">
        <f t="shared" si="1"/>
        <v>15</v>
      </c>
    </row>
    <row r="62" spans="1:6" x14ac:dyDescent="0.25">
      <c r="A62" s="115">
        <v>16</v>
      </c>
      <c r="B62" s="115">
        <v>1</v>
      </c>
      <c r="C62" s="115"/>
      <c r="D62" s="119" t="s">
        <v>603</v>
      </c>
      <c r="E62" s="119"/>
      <c r="F62" s="120">
        <f t="shared" si="1"/>
        <v>16</v>
      </c>
    </row>
    <row r="63" spans="1:6" x14ac:dyDescent="0.25">
      <c r="A63" s="115">
        <v>17</v>
      </c>
      <c r="B63" s="115">
        <v>1</v>
      </c>
      <c r="C63" s="115"/>
      <c r="D63" s="119" t="s">
        <v>604</v>
      </c>
      <c r="E63" s="119"/>
      <c r="F63" s="120">
        <f t="shared" si="1"/>
        <v>17</v>
      </c>
    </row>
    <row r="64" spans="1:6" x14ac:dyDescent="0.25">
      <c r="A64" s="115">
        <v>18</v>
      </c>
      <c r="B64" s="115">
        <v>1</v>
      </c>
      <c r="C64" s="115"/>
      <c r="D64" s="119" t="s">
        <v>605</v>
      </c>
      <c r="E64" s="119"/>
      <c r="F64" s="120">
        <f t="shared" si="1"/>
        <v>18</v>
      </c>
    </row>
    <row r="65" spans="1:6" x14ac:dyDescent="0.25">
      <c r="A65" s="115">
        <v>19</v>
      </c>
      <c r="B65" s="115">
        <v>1</v>
      </c>
      <c r="C65" s="115"/>
      <c r="D65" s="119" t="s">
        <v>606</v>
      </c>
      <c r="E65" s="119"/>
      <c r="F65" s="120">
        <f t="shared" si="1"/>
        <v>19</v>
      </c>
    </row>
    <row r="66" spans="1:6" x14ac:dyDescent="0.25">
      <c r="A66" s="115">
        <v>20</v>
      </c>
      <c r="B66" s="115">
        <v>1</v>
      </c>
      <c r="C66" s="115"/>
      <c r="D66" s="119" t="s">
        <v>607</v>
      </c>
      <c r="E66" s="119"/>
      <c r="F66" s="120">
        <f t="shared" ref="F66:F72" si="2">A66/B66</f>
        <v>20</v>
      </c>
    </row>
    <row r="67" spans="1:6" x14ac:dyDescent="0.25">
      <c r="A67" s="115">
        <v>25</v>
      </c>
      <c r="B67" s="115">
        <v>1</v>
      </c>
      <c r="C67" s="115"/>
      <c r="D67" s="119" t="s">
        <v>608</v>
      </c>
      <c r="E67" s="119"/>
      <c r="F67" s="120">
        <f t="shared" si="2"/>
        <v>25</v>
      </c>
    </row>
    <row r="68" spans="1:6" x14ac:dyDescent="0.25">
      <c r="A68" s="115">
        <v>33</v>
      </c>
      <c r="B68" s="115">
        <v>1</v>
      </c>
      <c r="C68" s="115"/>
      <c r="D68" s="119" t="s">
        <v>609</v>
      </c>
      <c r="E68" s="119"/>
      <c r="F68" s="120">
        <f t="shared" si="2"/>
        <v>33</v>
      </c>
    </row>
    <row r="69" spans="1:6" x14ac:dyDescent="0.25">
      <c r="A69" s="115">
        <v>50</v>
      </c>
      <c r="B69" s="115">
        <v>1</v>
      </c>
      <c r="C69" s="115"/>
      <c r="D69" s="119" t="s">
        <v>610</v>
      </c>
      <c r="E69" s="119"/>
      <c r="F69" s="120">
        <f t="shared" si="2"/>
        <v>50</v>
      </c>
    </row>
    <row r="70" spans="1:6" x14ac:dyDescent="0.25">
      <c r="A70" s="115">
        <v>66</v>
      </c>
      <c r="B70" s="115">
        <v>1</v>
      </c>
      <c r="C70" s="115"/>
      <c r="D70" s="119" t="s">
        <v>611</v>
      </c>
      <c r="E70" s="119"/>
      <c r="F70" s="120">
        <f t="shared" si="2"/>
        <v>66</v>
      </c>
    </row>
    <row r="71" spans="1:6" x14ac:dyDescent="0.25">
      <c r="A71" s="115">
        <v>100</v>
      </c>
      <c r="B71" s="115">
        <v>1</v>
      </c>
      <c r="C71" s="115"/>
      <c r="D71" s="119" t="s">
        <v>612</v>
      </c>
      <c r="E71" s="119"/>
      <c r="F71" s="120">
        <f t="shared" si="2"/>
        <v>100</v>
      </c>
    </row>
    <row r="72" spans="1:6" x14ac:dyDescent="0.25">
      <c r="A72" s="115">
        <v>1000</v>
      </c>
      <c r="B72" s="115">
        <v>1</v>
      </c>
      <c r="C72" s="115"/>
      <c r="D72" s="119" t="s">
        <v>613</v>
      </c>
      <c r="E72" s="119"/>
      <c r="F72" s="120">
        <f t="shared" si="2"/>
        <v>1000</v>
      </c>
    </row>
  </sheetData>
  <pageMargins left="0.7" right="0.7"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3:Q133"/>
  <sheetViews>
    <sheetView topLeftCell="A111" workbookViewId="0">
      <selection activeCell="B135" sqref="B135"/>
    </sheetView>
  </sheetViews>
  <sheetFormatPr defaultColWidth="12.6640625" defaultRowHeight="15.75" customHeight="1" x14ac:dyDescent="0.25"/>
  <sheetData>
    <row r="3" spans="2:17" ht="15" customHeight="1" x14ac:dyDescent="0.3">
      <c r="B3" s="2" t="s">
        <v>0</v>
      </c>
      <c r="C3" s="3" t="s">
        <v>1</v>
      </c>
      <c r="D3" s="3" t="s">
        <v>2</v>
      </c>
      <c r="E3" s="3" t="s">
        <v>4</v>
      </c>
      <c r="F3" s="3" t="s">
        <v>5</v>
      </c>
      <c r="G3" s="4" t="s">
        <v>7</v>
      </c>
      <c r="H3" s="4"/>
      <c r="I3" s="4" t="s">
        <v>11</v>
      </c>
      <c r="J3" s="3" t="s">
        <v>614</v>
      </c>
      <c r="K3" s="5" t="s">
        <v>615</v>
      </c>
      <c r="L3" s="5"/>
      <c r="M3" s="6" t="s">
        <v>616</v>
      </c>
      <c r="N3" s="7" t="s">
        <v>16</v>
      </c>
      <c r="P3" s="7"/>
      <c r="Q3" s="1"/>
    </row>
    <row r="4" spans="2:17" ht="14.4" customHeight="1" x14ac:dyDescent="0.3">
      <c r="B4" s="8">
        <v>44777</v>
      </c>
      <c r="C4" s="1" t="s">
        <v>18</v>
      </c>
      <c r="D4" s="9">
        <v>44630</v>
      </c>
      <c r="E4" s="1"/>
      <c r="F4" s="1" t="s">
        <v>19</v>
      </c>
      <c r="G4" s="1"/>
      <c r="H4" s="1" t="s">
        <v>19</v>
      </c>
      <c r="I4" s="10" t="s">
        <v>22</v>
      </c>
      <c r="J4" s="1"/>
      <c r="K4" s="11">
        <v>1</v>
      </c>
      <c r="L4" s="1"/>
      <c r="M4" s="12">
        <v>0</v>
      </c>
      <c r="N4" s="11"/>
      <c r="P4" s="11"/>
      <c r="Q4" s="1"/>
    </row>
    <row r="5" spans="2:17" ht="14.4" customHeight="1" x14ac:dyDescent="0.3">
      <c r="B5" s="8">
        <v>44778</v>
      </c>
      <c r="C5" s="1" t="s">
        <v>23</v>
      </c>
      <c r="D5" s="9">
        <v>44662</v>
      </c>
      <c r="E5" s="1"/>
      <c r="F5" s="13" t="s">
        <v>24</v>
      </c>
      <c r="G5" s="1"/>
      <c r="H5" s="13" t="s">
        <v>24</v>
      </c>
      <c r="I5" s="10" t="s">
        <v>22</v>
      </c>
      <c r="J5" s="1" t="s">
        <v>26</v>
      </c>
      <c r="K5" s="11">
        <v>1</v>
      </c>
      <c r="L5" s="1"/>
      <c r="M5" s="12">
        <v>2.75</v>
      </c>
      <c r="N5" s="11">
        <v>3.75</v>
      </c>
      <c r="P5" s="11"/>
      <c r="Q5" s="1"/>
    </row>
    <row r="6" spans="2:17" ht="14.4" customHeight="1" x14ac:dyDescent="0.3">
      <c r="B6" s="14">
        <v>44792</v>
      </c>
      <c r="C6" s="1" t="s">
        <v>27</v>
      </c>
      <c r="D6" s="9">
        <v>44630</v>
      </c>
      <c r="E6" s="1"/>
      <c r="F6" s="13" t="s">
        <v>24</v>
      </c>
      <c r="G6" s="1"/>
      <c r="H6" s="13" t="s">
        <v>24</v>
      </c>
      <c r="I6" s="10" t="s">
        <v>22</v>
      </c>
      <c r="J6" s="1" t="s">
        <v>28</v>
      </c>
      <c r="K6" s="11">
        <v>1</v>
      </c>
      <c r="L6" s="1"/>
      <c r="M6" s="12">
        <v>3.33</v>
      </c>
      <c r="N6" s="11">
        <v>4.33</v>
      </c>
      <c r="P6" s="11"/>
      <c r="Q6" s="1"/>
    </row>
    <row r="7" spans="2:17" ht="14.4" customHeight="1" x14ac:dyDescent="0.3">
      <c r="B7" s="14">
        <v>44792</v>
      </c>
      <c r="C7" s="1" t="s">
        <v>29</v>
      </c>
      <c r="D7" s="9">
        <v>44581</v>
      </c>
      <c r="E7" s="1"/>
      <c r="F7" s="1" t="s">
        <v>30</v>
      </c>
      <c r="G7" s="1"/>
      <c r="H7" s="28" t="s">
        <v>617</v>
      </c>
      <c r="I7" s="10" t="s">
        <v>22</v>
      </c>
      <c r="J7" s="1" t="s">
        <v>28</v>
      </c>
      <c r="K7" s="11">
        <v>1</v>
      </c>
      <c r="L7" s="1"/>
      <c r="M7" s="12">
        <v>0</v>
      </c>
      <c r="N7" s="11"/>
      <c r="P7" s="11"/>
      <c r="Q7" s="1"/>
    </row>
    <row r="8" spans="2:17" ht="14.4" customHeight="1" x14ac:dyDescent="0.3">
      <c r="B8" s="14">
        <v>44793</v>
      </c>
      <c r="C8" s="1" t="s">
        <v>31</v>
      </c>
      <c r="D8" s="15">
        <v>44565</v>
      </c>
      <c r="E8" s="1"/>
      <c r="F8" s="13" t="s">
        <v>24</v>
      </c>
      <c r="G8" s="1"/>
      <c r="H8" s="13" t="s">
        <v>24</v>
      </c>
      <c r="I8" s="10" t="s">
        <v>22</v>
      </c>
      <c r="J8" s="1" t="s">
        <v>28</v>
      </c>
      <c r="K8" s="11">
        <v>1</v>
      </c>
      <c r="L8" s="1"/>
      <c r="M8" s="12">
        <v>4</v>
      </c>
      <c r="N8" s="11">
        <v>5</v>
      </c>
      <c r="P8" s="11"/>
      <c r="Q8" s="1"/>
    </row>
    <row r="9" spans="2:17" ht="14.4" customHeight="1" x14ac:dyDescent="0.3">
      <c r="B9" s="14">
        <v>44797</v>
      </c>
      <c r="C9" s="1" t="s">
        <v>35</v>
      </c>
      <c r="D9" s="15">
        <v>44563</v>
      </c>
      <c r="E9" s="1"/>
      <c r="F9" s="1" t="s">
        <v>36</v>
      </c>
      <c r="G9" s="1"/>
      <c r="H9" s="53" t="s">
        <v>36</v>
      </c>
      <c r="I9" s="10" t="s">
        <v>22</v>
      </c>
      <c r="J9" s="1" t="s">
        <v>26</v>
      </c>
      <c r="K9" s="11">
        <v>1</v>
      </c>
      <c r="L9" s="1"/>
      <c r="M9" s="12">
        <v>0</v>
      </c>
      <c r="N9" s="11"/>
      <c r="P9" s="11"/>
      <c r="Q9" s="1"/>
    </row>
    <row r="10" spans="2:17" ht="14.4" customHeight="1" x14ac:dyDescent="0.3">
      <c r="B10" s="14">
        <v>44797</v>
      </c>
      <c r="C10" s="1" t="s">
        <v>32</v>
      </c>
      <c r="D10" s="15">
        <v>44808</v>
      </c>
      <c r="E10" s="1"/>
      <c r="F10" s="1" t="s">
        <v>618</v>
      </c>
      <c r="G10" s="1"/>
      <c r="H10" s="1" t="s">
        <v>618</v>
      </c>
      <c r="I10" s="10" t="s">
        <v>22</v>
      </c>
      <c r="J10" s="1" t="s">
        <v>34</v>
      </c>
      <c r="K10" s="1"/>
      <c r="L10" s="1"/>
      <c r="M10" s="16"/>
      <c r="N10" s="1"/>
      <c r="P10" s="1"/>
      <c r="Q10" s="1"/>
    </row>
    <row r="11" spans="2:17" ht="14.4" customHeight="1" x14ac:dyDescent="0.3">
      <c r="B11" s="14">
        <v>44798</v>
      </c>
      <c r="C11" s="1" t="s">
        <v>37</v>
      </c>
      <c r="D11" s="9">
        <v>44572</v>
      </c>
      <c r="E11" s="1"/>
      <c r="F11" s="17" t="s">
        <v>38</v>
      </c>
      <c r="G11" s="1" t="s">
        <v>39</v>
      </c>
      <c r="H11" s="17" t="s">
        <v>38</v>
      </c>
      <c r="I11" s="18">
        <v>1</v>
      </c>
      <c r="J11" s="1" t="s">
        <v>40</v>
      </c>
      <c r="K11" s="11">
        <v>1</v>
      </c>
      <c r="L11" s="1" t="s">
        <v>619</v>
      </c>
      <c r="M11" s="12">
        <v>0.7</v>
      </c>
      <c r="N11" s="11">
        <v>1.7</v>
      </c>
      <c r="P11" s="11"/>
      <c r="Q11" s="1"/>
    </row>
    <row r="12" spans="2:17" ht="14.4" customHeight="1" x14ac:dyDescent="0.3">
      <c r="B12" s="14">
        <v>44799</v>
      </c>
      <c r="C12" s="1" t="s">
        <v>41</v>
      </c>
      <c r="D12" s="9">
        <v>44564</v>
      </c>
      <c r="E12" s="1"/>
      <c r="F12" s="1" t="s">
        <v>19</v>
      </c>
      <c r="G12" s="1"/>
      <c r="H12" s="1" t="s">
        <v>19</v>
      </c>
      <c r="I12" s="18">
        <v>2</v>
      </c>
      <c r="J12" s="1" t="s">
        <v>42</v>
      </c>
      <c r="K12" s="11">
        <v>1</v>
      </c>
      <c r="L12" s="1"/>
      <c r="M12" s="12">
        <v>0</v>
      </c>
      <c r="N12" s="11"/>
      <c r="P12" s="11"/>
      <c r="Q12" s="1"/>
    </row>
    <row r="13" spans="2:17" ht="14.4" customHeight="1" x14ac:dyDescent="0.3">
      <c r="B13" s="14">
        <v>44803</v>
      </c>
      <c r="C13" s="1" t="s">
        <v>43</v>
      </c>
      <c r="D13" s="9">
        <v>44573</v>
      </c>
      <c r="E13" s="1"/>
      <c r="F13" s="1" t="s">
        <v>618</v>
      </c>
      <c r="G13" s="1" t="s">
        <v>39</v>
      </c>
      <c r="H13" s="1" t="s">
        <v>618</v>
      </c>
      <c r="I13" s="18">
        <v>1</v>
      </c>
      <c r="J13" s="1" t="s">
        <v>40</v>
      </c>
      <c r="K13" s="1"/>
      <c r="L13" s="1"/>
      <c r="M13" s="16"/>
      <c r="N13" s="1"/>
      <c r="P13" s="1"/>
      <c r="Q13" s="1"/>
    </row>
    <row r="14" spans="2:17" ht="14.4" customHeight="1" x14ac:dyDescent="0.3">
      <c r="B14" s="14">
        <v>44804</v>
      </c>
      <c r="C14" s="1" t="s">
        <v>44</v>
      </c>
      <c r="D14" s="9">
        <v>44565</v>
      </c>
      <c r="E14" s="1"/>
      <c r="F14" s="1" t="s">
        <v>38</v>
      </c>
      <c r="G14" s="1"/>
      <c r="H14" s="17" t="s">
        <v>38</v>
      </c>
      <c r="I14" s="18">
        <v>2</v>
      </c>
      <c r="J14" s="1" t="s">
        <v>620</v>
      </c>
      <c r="K14" s="11">
        <v>1</v>
      </c>
      <c r="L14" s="1"/>
      <c r="M14" s="12">
        <v>0</v>
      </c>
      <c r="N14" s="11"/>
      <c r="P14" s="11"/>
      <c r="Q14" s="1"/>
    </row>
    <row r="15" spans="2:17" ht="14.4" customHeight="1" x14ac:dyDescent="0.3">
      <c r="B15" s="8">
        <v>44805</v>
      </c>
      <c r="C15" s="1" t="s">
        <v>47</v>
      </c>
      <c r="D15" s="9">
        <v>44564</v>
      </c>
      <c r="E15" s="1"/>
      <c r="F15" s="1" t="s">
        <v>48</v>
      </c>
      <c r="G15" s="1" t="s">
        <v>39</v>
      </c>
      <c r="H15" s="37" t="s">
        <v>48</v>
      </c>
      <c r="I15" s="18">
        <v>2</v>
      </c>
      <c r="J15" s="1" t="s">
        <v>49</v>
      </c>
      <c r="K15" s="11">
        <v>1</v>
      </c>
      <c r="L15" s="1" t="s">
        <v>619</v>
      </c>
      <c r="M15" s="16"/>
      <c r="N15" s="1"/>
      <c r="P15" s="1"/>
      <c r="Q15" s="1"/>
    </row>
    <row r="16" spans="2:17" ht="14.4" customHeight="1" x14ac:dyDescent="0.3">
      <c r="B16" s="8">
        <v>44806</v>
      </c>
      <c r="C16" s="1" t="s">
        <v>50</v>
      </c>
      <c r="D16" s="9">
        <v>44601</v>
      </c>
      <c r="E16" s="1"/>
      <c r="F16" s="13" t="s">
        <v>24</v>
      </c>
      <c r="G16" s="1"/>
      <c r="H16" s="13" t="s">
        <v>24</v>
      </c>
      <c r="I16" s="18">
        <v>2</v>
      </c>
      <c r="J16" s="1" t="s">
        <v>621</v>
      </c>
      <c r="K16" s="11">
        <v>1</v>
      </c>
      <c r="L16" s="1"/>
      <c r="M16" s="12">
        <v>4.5</v>
      </c>
      <c r="N16" s="11">
        <v>5.5</v>
      </c>
      <c r="P16" s="11"/>
      <c r="Q16" s="1"/>
    </row>
    <row r="17" spans="2:17" ht="14.4" customHeight="1" x14ac:dyDescent="0.3">
      <c r="B17" s="8">
        <v>44809</v>
      </c>
      <c r="C17" s="1" t="s">
        <v>53</v>
      </c>
      <c r="D17" s="9">
        <v>44571</v>
      </c>
      <c r="E17" s="1"/>
      <c r="F17" s="1" t="s">
        <v>54</v>
      </c>
      <c r="G17" s="1" t="s">
        <v>39</v>
      </c>
      <c r="H17" s="28" t="s">
        <v>617</v>
      </c>
      <c r="I17" s="18">
        <v>2</v>
      </c>
      <c r="J17" s="1" t="s">
        <v>621</v>
      </c>
      <c r="K17" s="11">
        <v>1</v>
      </c>
      <c r="L17" s="1" t="s">
        <v>619</v>
      </c>
      <c r="M17" s="12">
        <v>0</v>
      </c>
      <c r="N17" s="11"/>
      <c r="P17" s="11"/>
      <c r="Q17" s="1"/>
    </row>
    <row r="18" spans="2:17" ht="14.4" customHeight="1" x14ac:dyDescent="0.3">
      <c r="B18" s="8">
        <v>44810</v>
      </c>
      <c r="C18" s="1" t="s">
        <v>55</v>
      </c>
      <c r="D18" s="9">
        <v>44845</v>
      </c>
      <c r="E18" s="1"/>
      <c r="F18" s="13" t="s">
        <v>24</v>
      </c>
      <c r="G18" s="1"/>
      <c r="H18" s="13" t="s">
        <v>24</v>
      </c>
      <c r="I18" s="18">
        <v>3</v>
      </c>
      <c r="J18" s="1" t="s">
        <v>34</v>
      </c>
      <c r="K18" s="11">
        <v>1</v>
      </c>
      <c r="L18" s="1" t="s">
        <v>619</v>
      </c>
      <c r="M18" s="12">
        <v>1.1000000000000001</v>
      </c>
      <c r="N18" s="11">
        <v>2.1</v>
      </c>
      <c r="P18" s="11"/>
      <c r="Q18" s="1"/>
    </row>
    <row r="19" spans="2:17" ht="14.4" customHeight="1" x14ac:dyDescent="0.3">
      <c r="B19" s="8">
        <v>44811</v>
      </c>
      <c r="C19" s="1" t="s">
        <v>57</v>
      </c>
      <c r="D19" s="9">
        <v>44567</v>
      </c>
      <c r="E19" s="1"/>
      <c r="F19" s="1" t="s">
        <v>618</v>
      </c>
      <c r="G19" s="1"/>
      <c r="H19" s="1" t="s">
        <v>618</v>
      </c>
      <c r="I19" s="18">
        <v>2</v>
      </c>
      <c r="J19" s="1" t="s">
        <v>40</v>
      </c>
      <c r="K19" s="1"/>
      <c r="L19" s="1"/>
      <c r="M19" s="16"/>
      <c r="N19" s="1"/>
      <c r="P19" s="1"/>
      <c r="Q19" s="1"/>
    </row>
    <row r="20" spans="2:17" ht="14.4" customHeight="1" x14ac:dyDescent="0.3">
      <c r="B20" s="8">
        <v>44812</v>
      </c>
      <c r="C20" s="1" t="s">
        <v>62</v>
      </c>
      <c r="D20" s="9">
        <v>44565</v>
      </c>
      <c r="E20" s="1"/>
      <c r="F20" s="1" t="s">
        <v>48</v>
      </c>
      <c r="G20" s="1"/>
      <c r="H20" s="37" t="s">
        <v>48</v>
      </c>
      <c r="I20" s="18">
        <v>2</v>
      </c>
      <c r="J20" s="1" t="s">
        <v>63</v>
      </c>
      <c r="K20" s="11">
        <v>1</v>
      </c>
      <c r="L20" s="1"/>
      <c r="M20" s="12">
        <v>0</v>
      </c>
      <c r="N20" s="11"/>
      <c r="P20" s="11"/>
      <c r="Q20" s="1"/>
    </row>
    <row r="21" spans="2:17" ht="14.4" customHeight="1" x14ac:dyDescent="0.3">
      <c r="B21" s="14">
        <v>44817</v>
      </c>
      <c r="C21" s="1" t="s">
        <v>64</v>
      </c>
      <c r="D21" s="9">
        <v>44565</v>
      </c>
      <c r="E21" s="1"/>
      <c r="F21" s="1" t="s">
        <v>30</v>
      </c>
      <c r="G21" s="1"/>
      <c r="H21" s="28" t="s">
        <v>617</v>
      </c>
      <c r="I21" s="18">
        <v>2</v>
      </c>
      <c r="J21" s="1" t="s">
        <v>65</v>
      </c>
      <c r="K21" s="11">
        <v>1</v>
      </c>
      <c r="L21" s="1"/>
      <c r="M21" s="12">
        <v>0</v>
      </c>
      <c r="N21" s="11"/>
      <c r="P21" s="11"/>
      <c r="Q21" s="1"/>
    </row>
    <row r="22" spans="2:17" ht="14.4" customHeight="1" x14ac:dyDescent="0.3">
      <c r="B22" s="14">
        <v>44818</v>
      </c>
      <c r="C22" s="1" t="s">
        <v>66</v>
      </c>
      <c r="D22" s="9">
        <v>44563</v>
      </c>
      <c r="E22" s="1"/>
      <c r="F22" s="1" t="s">
        <v>36</v>
      </c>
      <c r="G22" s="1"/>
      <c r="H22" s="53" t="s">
        <v>36</v>
      </c>
      <c r="I22" s="18">
        <v>2</v>
      </c>
      <c r="J22" s="1" t="s">
        <v>67</v>
      </c>
      <c r="K22" s="11">
        <v>1</v>
      </c>
      <c r="L22" s="1"/>
      <c r="M22" s="12">
        <v>0</v>
      </c>
      <c r="N22" s="11"/>
      <c r="P22" s="11"/>
      <c r="Q22" s="1"/>
    </row>
    <row r="23" spans="2:17" ht="14.4" customHeight="1" x14ac:dyDescent="0.3">
      <c r="B23" s="14">
        <v>44819</v>
      </c>
      <c r="C23" s="1" t="s">
        <v>68</v>
      </c>
      <c r="D23" s="9">
        <v>44601</v>
      </c>
      <c r="E23" s="1"/>
      <c r="F23" s="1" t="s">
        <v>622</v>
      </c>
      <c r="G23" s="1"/>
      <c r="H23" s="28" t="s">
        <v>617</v>
      </c>
      <c r="I23" s="18">
        <v>2</v>
      </c>
      <c r="J23" s="1" t="s">
        <v>69</v>
      </c>
      <c r="K23" s="11">
        <v>1</v>
      </c>
      <c r="L23" s="7"/>
      <c r="M23" s="20">
        <v>0</v>
      </c>
      <c r="N23" s="21"/>
      <c r="P23" s="21"/>
      <c r="Q23" s="1"/>
    </row>
    <row r="24" spans="2:17" ht="14.4" customHeight="1" x14ac:dyDescent="0.3">
      <c r="B24" s="14">
        <v>44820</v>
      </c>
      <c r="C24" s="1" t="s">
        <v>70</v>
      </c>
      <c r="D24" s="9">
        <v>44577</v>
      </c>
      <c r="E24" s="1"/>
      <c r="F24" s="22" t="s">
        <v>623</v>
      </c>
      <c r="G24" s="1" t="s">
        <v>39</v>
      </c>
      <c r="H24" s="53" t="s">
        <v>36</v>
      </c>
      <c r="I24" s="18">
        <v>1</v>
      </c>
      <c r="J24" s="1" t="s">
        <v>71</v>
      </c>
      <c r="K24" s="11">
        <v>1</v>
      </c>
      <c r="L24" s="1" t="s">
        <v>619</v>
      </c>
      <c r="M24" s="12">
        <v>1.5</v>
      </c>
      <c r="N24" s="11">
        <v>2.5</v>
      </c>
      <c r="P24" s="11"/>
      <c r="Q24" s="1"/>
    </row>
    <row r="25" spans="2:17" ht="14.4" customHeight="1" x14ac:dyDescent="0.3">
      <c r="B25" s="14">
        <v>44824</v>
      </c>
      <c r="C25" s="1" t="s">
        <v>74</v>
      </c>
      <c r="D25" s="9">
        <v>44570</v>
      </c>
      <c r="E25" s="1" t="s">
        <v>75</v>
      </c>
      <c r="F25" s="1" t="s">
        <v>624</v>
      </c>
      <c r="G25" s="1" t="s">
        <v>39</v>
      </c>
      <c r="H25" s="28" t="s">
        <v>617</v>
      </c>
      <c r="I25" s="18">
        <v>1</v>
      </c>
      <c r="J25" s="1" t="s">
        <v>77</v>
      </c>
      <c r="K25" s="11">
        <v>1</v>
      </c>
      <c r="L25" s="1" t="s">
        <v>619</v>
      </c>
      <c r="M25" s="12">
        <v>0</v>
      </c>
      <c r="N25" s="11"/>
      <c r="P25" s="11"/>
      <c r="Q25" s="1"/>
    </row>
    <row r="26" spans="2:17" ht="14.4" customHeight="1" x14ac:dyDescent="0.3">
      <c r="B26" s="14">
        <v>44825</v>
      </c>
      <c r="C26" s="1" t="s">
        <v>80</v>
      </c>
      <c r="D26" s="9">
        <v>44660</v>
      </c>
      <c r="E26" s="1" t="s">
        <v>81</v>
      </c>
      <c r="F26" s="1" t="s">
        <v>625</v>
      </c>
      <c r="G26" s="1"/>
      <c r="H26" s="17" t="s">
        <v>38</v>
      </c>
      <c r="I26" s="18">
        <v>3</v>
      </c>
      <c r="J26" s="1" t="s">
        <v>65</v>
      </c>
      <c r="K26" s="11">
        <v>1</v>
      </c>
      <c r="L26" s="1"/>
      <c r="M26" s="12">
        <v>0</v>
      </c>
      <c r="N26" s="11"/>
      <c r="P26" s="11"/>
      <c r="Q26" s="1"/>
    </row>
    <row r="27" spans="2:17" ht="14.4" customHeight="1" x14ac:dyDescent="0.3">
      <c r="B27" s="14">
        <v>44826</v>
      </c>
      <c r="C27" s="1" t="s">
        <v>82</v>
      </c>
      <c r="D27" s="1" t="s">
        <v>83</v>
      </c>
      <c r="E27" s="1" t="s">
        <v>84</v>
      </c>
      <c r="F27" s="1" t="s">
        <v>626</v>
      </c>
      <c r="G27" s="1"/>
      <c r="H27" s="17" t="s">
        <v>38</v>
      </c>
      <c r="I27" s="18">
        <v>3</v>
      </c>
      <c r="J27" s="1" t="s">
        <v>85</v>
      </c>
      <c r="K27" s="11">
        <v>1</v>
      </c>
      <c r="L27" s="1"/>
      <c r="M27" s="12">
        <v>0</v>
      </c>
      <c r="N27" s="11"/>
      <c r="P27" s="11"/>
      <c r="Q27" s="1"/>
    </row>
    <row r="28" spans="2:17" ht="14.4" customHeight="1" x14ac:dyDescent="0.3">
      <c r="B28" s="14">
        <v>44827</v>
      </c>
      <c r="C28" s="1" t="s">
        <v>89</v>
      </c>
      <c r="D28" s="9">
        <v>44575</v>
      </c>
      <c r="E28" s="1" t="s">
        <v>90</v>
      </c>
      <c r="F28" s="1" t="s">
        <v>627</v>
      </c>
      <c r="G28" s="1" t="s">
        <v>39</v>
      </c>
      <c r="H28" s="28" t="s">
        <v>617</v>
      </c>
      <c r="I28" s="18">
        <v>1</v>
      </c>
      <c r="J28" s="1" t="s">
        <v>85</v>
      </c>
      <c r="K28" s="11">
        <v>1</v>
      </c>
      <c r="L28" s="1"/>
      <c r="M28" s="12">
        <v>0</v>
      </c>
      <c r="N28" s="11"/>
      <c r="P28" s="11"/>
      <c r="Q28" s="1"/>
    </row>
    <row r="29" spans="2:17" ht="14.4" customHeight="1" x14ac:dyDescent="0.3">
      <c r="B29" s="14">
        <v>44830</v>
      </c>
      <c r="C29" s="1" t="s">
        <v>94</v>
      </c>
      <c r="D29" s="9">
        <v>44566</v>
      </c>
      <c r="E29" s="1" t="s">
        <v>95</v>
      </c>
      <c r="F29" s="1" t="s">
        <v>628</v>
      </c>
      <c r="G29" s="1"/>
      <c r="H29" s="17" t="s">
        <v>38</v>
      </c>
      <c r="I29" s="18">
        <v>2</v>
      </c>
      <c r="J29" s="1" t="s">
        <v>621</v>
      </c>
      <c r="K29" s="11">
        <v>1</v>
      </c>
      <c r="L29" s="1"/>
      <c r="M29" s="12">
        <v>0</v>
      </c>
      <c r="N29" s="11"/>
      <c r="P29" s="11"/>
      <c r="Q29" s="1"/>
    </row>
    <row r="30" spans="2:17" ht="14.4" customHeight="1" x14ac:dyDescent="0.3">
      <c r="B30" s="14">
        <v>44831</v>
      </c>
      <c r="C30" s="1" t="s">
        <v>96</v>
      </c>
      <c r="D30" s="9">
        <v>44605</v>
      </c>
      <c r="E30" s="1" t="s">
        <v>97</v>
      </c>
      <c r="F30" s="1" t="s">
        <v>60</v>
      </c>
      <c r="G30" s="1"/>
      <c r="H30" s="1" t="s">
        <v>60</v>
      </c>
      <c r="I30" s="18">
        <v>2</v>
      </c>
      <c r="J30" s="1" t="s">
        <v>620</v>
      </c>
      <c r="K30" s="11">
        <v>1</v>
      </c>
      <c r="L30" s="1"/>
      <c r="M30" s="12">
        <v>0</v>
      </c>
      <c r="N30" s="11"/>
      <c r="P30" s="11"/>
      <c r="Q30" s="1"/>
    </row>
    <row r="31" spans="2:17" ht="14.4" customHeight="1" x14ac:dyDescent="0.3">
      <c r="B31" s="14">
        <v>44832</v>
      </c>
      <c r="C31" s="1" t="s">
        <v>98</v>
      </c>
      <c r="D31" s="9">
        <v>44682</v>
      </c>
      <c r="E31" s="1" t="s">
        <v>99</v>
      </c>
      <c r="F31" s="1" t="s">
        <v>629</v>
      </c>
      <c r="G31" s="1"/>
      <c r="H31" s="17" t="s">
        <v>38</v>
      </c>
      <c r="I31" s="18">
        <v>3</v>
      </c>
      <c r="J31" s="1" t="s">
        <v>34</v>
      </c>
      <c r="K31" s="11">
        <v>1</v>
      </c>
      <c r="L31" s="1"/>
      <c r="M31" s="16">
        <v>0</v>
      </c>
      <c r="N31" s="1"/>
      <c r="P31" s="1"/>
      <c r="Q31" s="1"/>
    </row>
    <row r="32" spans="2:17" ht="14.4" customHeight="1" x14ac:dyDescent="0.3">
      <c r="B32" s="14">
        <v>44833</v>
      </c>
      <c r="C32" s="1" t="s">
        <v>104</v>
      </c>
      <c r="D32" s="24" t="s">
        <v>105</v>
      </c>
      <c r="E32" s="1" t="s">
        <v>106</v>
      </c>
      <c r="F32" s="1" t="s">
        <v>626</v>
      </c>
      <c r="G32" s="1"/>
      <c r="H32" s="17" t="s">
        <v>38</v>
      </c>
      <c r="I32" s="18">
        <v>3</v>
      </c>
      <c r="J32" s="1" t="s">
        <v>630</v>
      </c>
      <c r="K32" s="11">
        <v>1</v>
      </c>
      <c r="L32" s="1"/>
      <c r="M32" s="16">
        <v>0</v>
      </c>
      <c r="N32" s="1"/>
      <c r="P32" s="1"/>
      <c r="Q32" s="1"/>
    </row>
    <row r="33" spans="2:17" ht="14.4" customHeight="1" x14ac:dyDescent="0.3">
      <c r="B33" s="26">
        <v>44837</v>
      </c>
      <c r="C33" s="1" t="s">
        <v>55</v>
      </c>
      <c r="D33" s="24" t="s">
        <v>110</v>
      </c>
      <c r="E33" s="1" t="s">
        <v>111</v>
      </c>
      <c r="F33" s="1" t="s">
        <v>631</v>
      </c>
      <c r="G33" s="1"/>
      <c r="H33" s="37" t="s">
        <v>48</v>
      </c>
      <c r="I33" s="18">
        <v>2</v>
      </c>
      <c r="J33" s="1" t="s">
        <v>69</v>
      </c>
      <c r="K33" s="1">
        <v>1</v>
      </c>
      <c r="L33" s="1"/>
      <c r="M33" s="16">
        <v>0</v>
      </c>
      <c r="N33" s="1"/>
      <c r="P33" s="1"/>
      <c r="Q33" s="1"/>
    </row>
    <row r="34" spans="2:17" ht="13.2" customHeight="1" x14ac:dyDescent="0.25">
      <c r="B34" s="32">
        <v>44838</v>
      </c>
      <c r="C34" s="28" t="s">
        <v>114</v>
      </c>
      <c r="D34" s="29" t="s">
        <v>115</v>
      </c>
      <c r="E34" s="28" t="s">
        <v>116</v>
      </c>
      <c r="F34" s="28" t="s">
        <v>632</v>
      </c>
      <c r="H34" s="28" t="s">
        <v>617</v>
      </c>
      <c r="I34" s="30">
        <v>2</v>
      </c>
      <c r="J34" s="28" t="s">
        <v>117</v>
      </c>
      <c r="K34" s="28">
        <v>1</v>
      </c>
      <c r="M34" s="31">
        <v>0</v>
      </c>
      <c r="N34" s="28"/>
    </row>
    <row r="35" spans="2:17" ht="14.4" customHeight="1" x14ac:dyDescent="0.3">
      <c r="B35" s="32">
        <v>44839</v>
      </c>
      <c r="C35" s="28" t="s">
        <v>118</v>
      </c>
      <c r="D35" s="33">
        <v>44575</v>
      </c>
      <c r="E35" s="28" t="s">
        <v>119</v>
      </c>
      <c r="F35" s="28" t="s">
        <v>633</v>
      </c>
      <c r="H35" s="17" t="s">
        <v>38</v>
      </c>
      <c r="I35" s="30">
        <v>1</v>
      </c>
      <c r="J35" s="28" t="s">
        <v>120</v>
      </c>
      <c r="K35" s="28">
        <v>1</v>
      </c>
      <c r="M35" s="31">
        <v>0</v>
      </c>
      <c r="N35" s="28"/>
    </row>
    <row r="36" spans="2:17" ht="13.2" customHeight="1" x14ac:dyDescent="0.25">
      <c r="B36" s="32">
        <v>44840</v>
      </c>
      <c r="C36" s="28" t="s">
        <v>121</v>
      </c>
      <c r="D36" s="29" t="s">
        <v>122</v>
      </c>
      <c r="E36" s="28" t="s">
        <v>123</v>
      </c>
      <c r="F36" s="28" t="s">
        <v>634</v>
      </c>
      <c r="H36" s="37" t="s">
        <v>48</v>
      </c>
      <c r="I36" s="30">
        <v>2</v>
      </c>
      <c r="J36" s="28" t="s">
        <v>71</v>
      </c>
      <c r="K36" s="28">
        <v>1</v>
      </c>
      <c r="M36" s="31">
        <v>0</v>
      </c>
      <c r="N36" s="28"/>
    </row>
    <row r="37" spans="2:17" ht="14.4" customHeight="1" x14ac:dyDescent="0.3">
      <c r="B37" s="32">
        <v>44841</v>
      </c>
      <c r="C37" s="28" t="s">
        <v>126</v>
      </c>
      <c r="D37" s="29" t="s">
        <v>124</v>
      </c>
      <c r="E37" s="28" t="s">
        <v>127</v>
      </c>
      <c r="F37" s="28" t="s">
        <v>60</v>
      </c>
      <c r="G37" s="28" t="s">
        <v>39</v>
      </c>
      <c r="H37" s="28" t="s">
        <v>60</v>
      </c>
      <c r="I37" s="30">
        <v>1</v>
      </c>
      <c r="J37" s="28" t="s">
        <v>28</v>
      </c>
      <c r="K37" s="28">
        <v>1</v>
      </c>
      <c r="L37" s="1" t="s">
        <v>619</v>
      </c>
      <c r="M37" s="31">
        <v>0</v>
      </c>
      <c r="N37" s="28"/>
    </row>
    <row r="38" spans="2:17" ht="14.4" customHeight="1" x14ac:dyDescent="0.3">
      <c r="B38" s="32">
        <v>44852</v>
      </c>
      <c r="C38" s="28" t="s">
        <v>133</v>
      </c>
      <c r="D38" s="29" t="s">
        <v>131</v>
      </c>
      <c r="E38" s="28" t="s">
        <v>134</v>
      </c>
      <c r="F38" s="28" t="s">
        <v>635</v>
      </c>
      <c r="G38" s="28" t="s">
        <v>39</v>
      </c>
      <c r="H38" s="17" t="s">
        <v>38</v>
      </c>
      <c r="I38" s="30">
        <v>3</v>
      </c>
      <c r="J38" s="28" t="s">
        <v>61</v>
      </c>
      <c r="K38" s="28">
        <v>1</v>
      </c>
      <c r="L38" s="1" t="s">
        <v>619</v>
      </c>
      <c r="M38" s="31">
        <v>1.3</v>
      </c>
      <c r="N38" s="28">
        <v>2.2999999999999998</v>
      </c>
    </row>
    <row r="39" spans="2:17" ht="14.4" customHeight="1" x14ac:dyDescent="0.3">
      <c r="B39" s="32">
        <v>44866</v>
      </c>
      <c r="C39" s="28" t="s">
        <v>27</v>
      </c>
      <c r="D39" s="34">
        <v>44694</v>
      </c>
      <c r="F39" s="28" t="s">
        <v>636</v>
      </c>
      <c r="H39" s="53" t="s">
        <v>36</v>
      </c>
      <c r="I39" s="30">
        <v>2</v>
      </c>
      <c r="J39" s="28" t="s">
        <v>142</v>
      </c>
      <c r="K39" s="28">
        <v>1</v>
      </c>
      <c r="M39" s="31">
        <v>0</v>
      </c>
      <c r="N39" s="28"/>
    </row>
    <row r="40" spans="2:17" ht="13.2" customHeight="1" x14ac:dyDescent="0.25">
      <c r="B40" s="32">
        <v>44867</v>
      </c>
      <c r="C40" s="28" t="s">
        <v>143</v>
      </c>
      <c r="D40" s="34">
        <v>44571</v>
      </c>
      <c r="E40" s="28" t="s">
        <v>144</v>
      </c>
      <c r="F40" s="28" t="s">
        <v>637</v>
      </c>
      <c r="G40" s="28" t="s">
        <v>39</v>
      </c>
      <c r="H40" s="28" t="s">
        <v>617</v>
      </c>
      <c r="I40" s="30">
        <v>2</v>
      </c>
      <c r="J40" s="28" t="s">
        <v>61</v>
      </c>
      <c r="K40" s="28">
        <v>1</v>
      </c>
      <c r="L40" s="28" t="s">
        <v>638</v>
      </c>
      <c r="M40" s="31">
        <v>0</v>
      </c>
      <c r="N40" s="28"/>
    </row>
    <row r="41" spans="2:17" ht="13.2" customHeight="1" x14ac:dyDescent="0.25">
      <c r="B41" s="32">
        <v>44873</v>
      </c>
      <c r="C41" s="28" t="s">
        <v>149</v>
      </c>
      <c r="D41" s="29" t="s">
        <v>150</v>
      </c>
      <c r="E41" s="28" t="s">
        <v>97</v>
      </c>
      <c r="F41" s="35" t="s">
        <v>24</v>
      </c>
      <c r="H41" s="35" t="s">
        <v>24</v>
      </c>
      <c r="I41" s="30">
        <v>3</v>
      </c>
      <c r="J41" s="28" t="s">
        <v>148</v>
      </c>
      <c r="K41" s="28">
        <v>1</v>
      </c>
      <c r="M41" s="31">
        <v>0.66</v>
      </c>
      <c r="N41" s="28">
        <v>1.66</v>
      </c>
    </row>
    <row r="42" spans="2:17" ht="14.4" customHeight="1" x14ac:dyDescent="0.3">
      <c r="B42" s="32">
        <v>44873</v>
      </c>
      <c r="C42" s="28" t="s">
        <v>145</v>
      </c>
      <c r="D42" s="29" t="s">
        <v>146</v>
      </c>
      <c r="E42" s="28" t="s">
        <v>147</v>
      </c>
      <c r="F42" s="28" t="s">
        <v>625</v>
      </c>
      <c r="H42" s="17" t="s">
        <v>38</v>
      </c>
      <c r="I42" s="30">
        <v>2</v>
      </c>
      <c r="J42" s="28" t="s">
        <v>148</v>
      </c>
      <c r="K42" s="28">
        <v>1</v>
      </c>
      <c r="M42" s="31">
        <v>0</v>
      </c>
      <c r="N42" s="28"/>
    </row>
    <row r="43" spans="2:17" ht="13.2" customHeight="1" x14ac:dyDescent="0.25">
      <c r="B43" s="32">
        <v>44876</v>
      </c>
      <c r="C43" s="28" t="s">
        <v>153</v>
      </c>
      <c r="D43" s="36" t="s">
        <v>154</v>
      </c>
      <c r="E43" s="28" t="s">
        <v>79</v>
      </c>
      <c r="F43" s="28" t="s">
        <v>60</v>
      </c>
      <c r="H43" s="28" t="s">
        <v>60</v>
      </c>
      <c r="I43" s="30">
        <v>1</v>
      </c>
      <c r="J43" s="28" t="s">
        <v>155</v>
      </c>
      <c r="K43" s="28">
        <v>1</v>
      </c>
      <c r="M43" s="31">
        <v>0</v>
      </c>
      <c r="N43" s="28"/>
    </row>
    <row r="44" spans="2:17" ht="13.2" customHeight="1" x14ac:dyDescent="0.25">
      <c r="B44" s="32">
        <v>44881</v>
      </c>
      <c r="C44" s="28" t="s">
        <v>159</v>
      </c>
      <c r="D44" s="29" t="s">
        <v>160</v>
      </c>
      <c r="E44" s="28" t="s">
        <v>161</v>
      </c>
      <c r="F44" s="37" t="s">
        <v>48</v>
      </c>
      <c r="H44" s="37" t="s">
        <v>48</v>
      </c>
      <c r="I44" s="30">
        <v>2</v>
      </c>
      <c r="J44" s="28" t="s">
        <v>639</v>
      </c>
      <c r="K44" s="28">
        <v>1</v>
      </c>
      <c r="L44" s="28" t="s">
        <v>619</v>
      </c>
      <c r="M44" s="31">
        <v>4.5</v>
      </c>
      <c r="N44" s="28">
        <v>5.5</v>
      </c>
    </row>
    <row r="45" spans="2:17" ht="13.2" customHeight="1" x14ac:dyDescent="0.25">
      <c r="B45" s="32">
        <v>44888</v>
      </c>
      <c r="C45" s="28" t="s">
        <v>163</v>
      </c>
      <c r="D45" s="34">
        <v>44566</v>
      </c>
      <c r="E45" s="28" t="s">
        <v>164</v>
      </c>
      <c r="F45" s="35" t="s">
        <v>24</v>
      </c>
      <c r="H45" s="35" t="s">
        <v>24</v>
      </c>
      <c r="I45" s="30">
        <v>3</v>
      </c>
      <c r="J45" s="28" t="s">
        <v>640</v>
      </c>
      <c r="K45" s="28">
        <v>1</v>
      </c>
      <c r="M45" s="31">
        <v>5</v>
      </c>
      <c r="N45" s="28">
        <v>6</v>
      </c>
    </row>
    <row r="46" spans="2:17" ht="14.4" customHeight="1" x14ac:dyDescent="0.3">
      <c r="B46" s="32">
        <v>44888</v>
      </c>
      <c r="C46" s="28" t="s">
        <v>167</v>
      </c>
      <c r="D46" s="34">
        <v>44660</v>
      </c>
      <c r="E46" s="28" t="s">
        <v>168</v>
      </c>
      <c r="F46" s="28" t="s">
        <v>641</v>
      </c>
      <c r="H46" s="53" t="s">
        <v>36</v>
      </c>
      <c r="I46" s="30">
        <v>3</v>
      </c>
      <c r="J46" s="28" t="s">
        <v>640</v>
      </c>
      <c r="K46" s="28">
        <v>1</v>
      </c>
      <c r="M46" s="31">
        <v>0</v>
      </c>
      <c r="N46" s="28"/>
    </row>
    <row r="47" spans="2:17" ht="13.2" customHeight="1" x14ac:dyDescent="0.25">
      <c r="B47" s="32">
        <v>44889</v>
      </c>
      <c r="C47" s="28" t="s">
        <v>169</v>
      </c>
      <c r="D47" s="36" t="s">
        <v>59</v>
      </c>
      <c r="E47" s="28" t="s">
        <v>170</v>
      </c>
      <c r="F47" s="28" t="s">
        <v>642</v>
      </c>
      <c r="G47" s="28" t="s">
        <v>39</v>
      </c>
      <c r="H47" s="28" t="s">
        <v>617</v>
      </c>
      <c r="I47" s="30">
        <v>1</v>
      </c>
      <c r="J47" s="28" t="s">
        <v>643</v>
      </c>
      <c r="K47" s="28">
        <v>1</v>
      </c>
      <c r="L47" s="28" t="s">
        <v>619</v>
      </c>
      <c r="M47" s="31">
        <v>0</v>
      </c>
      <c r="N47" s="28"/>
    </row>
    <row r="48" spans="2:17" ht="14.4" customHeight="1" x14ac:dyDescent="0.3">
      <c r="B48" s="32">
        <v>44890</v>
      </c>
      <c r="C48" s="28" t="s">
        <v>179</v>
      </c>
      <c r="D48" s="33">
        <v>44573</v>
      </c>
      <c r="E48" s="28" t="s">
        <v>180</v>
      </c>
      <c r="F48" s="28" t="s">
        <v>644</v>
      </c>
      <c r="H48" s="53" t="s">
        <v>36</v>
      </c>
      <c r="I48" s="30">
        <v>2</v>
      </c>
      <c r="J48" s="28" t="s">
        <v>181</v>
      </c>
      <c r="K48" s="28">
        <v>1</v>
      </c>
      <c r="M48" s="31">
        <v>0</v>
      </c>
      <c r="N48" s="28"/>
    </row>
    <row r="49" spans="2:16" ht="13.2" customHeight="1" x14ac:dyDescent="0.25">
      <c r="B49" s="32">
        <v>44891</v>
      </c>
      <c r="C49" s="28" t="s">
        <v>187</v>
      </c>
      <c r="D49" s="34">
        <v>44583</v>
      </c>
      <c r="E49" s="28" t="s">
        <v>188</v>
      </c>
      <c r="F49" s="28" t="s">
        <v>645</v>
      </c>
      <c r="H49" s="28" t="s">
        <v>617</v>
      </c>
      <c r="I49" s="30">
        <v>1</v>
      </c>
      <c r="J49" s="28" t="s">
        <v>646</v>
      </c>
      <c r="K49" s="28">
        <v>1</v>
      </c>
      <c r="M49" s="31">
        <v>0</v>
      </c>
      <c r="N49" s="28"/>
    </row>
    <row r="50" spans="2:16" ht="14.4" customHeight="1" x14ac:dyDescent="0.3">
      <c r="B50" s="32">
        <v>44893</v>
      </c>
      <c r="C50" s="28" t="s">
        <v>192</v>
      </c>
      <c r="D50" s="34">
        <v>44563</v>
      </c>
      <c r="E50" s="28" t="s">
        <v>188</v>
      </c>
      <c r="F50" s="28" t="s">
        <v>644</v>
      </c>
      <c r="H50" s="53" t="s">
        <v>36</v>
      </c>
      <c r="I50" s="30">
        <v>3</v>
      </c>
      <c r="J50" s="28" t="s">
        <v>34</v>
      </c>
      <c r="K50" s="28">
        <v>1</v>
      </c>
      <c r="M50" s="31">
        <v>0</v>
      </c>
      <c r="N50" s="28"/>
    </row>
    <row r="51" spans="2:16" ht="14.4" customHeight="1" x14ac:dyDescent="0.3">
      <c r="B51" s="32">
        <v>44896</v>
      </c>
      <c r="C51" s="28" t="s">
        <v>202</v>
      </c>
      <c r="D51" s="34">
        <v>44566</v>
      </c>
      <c r="E51" s="28" t="s">
        <v>203</v>
      </c>
      <c r="F51" s="28" t="s">
        <v>647</v>
      </c>
      <c r="G51" s="28"/>
      <c r="H51" s="53" t="s">
        <v>36</v>
      </c>
      <c r="I51" s="30">
        <v>1</v>
      </c>
      <c r="J51" s="28" t="s">
        <v>648</v>
      </c>
      <c r="K51" s="28">
        <v>1</v>
      </c>
      <c r="L51" s="28"/>
      <c r="M51" s="31">
        <v>0</v>
      </c>
      <c r="N51" s="28"/>
    </row>
    <row r="52" spans="2:16" ht="14.4" customHeight="1" x14ac:dyDescent="0.3">
      <c r="B52" s="32">
        <v>44897</v>
      </c>
      <c r="C52" s="28" t="s">
        <v>212</v>
      </c>
      <c r="D52" s="33">
        <v>44563</v>
      </c>
      <c r="E52" s="28" t="s">
        <v>203</v>
      </c>
      <c r="F52" s="28" t="s">
        <v>649</v>
      </c>
      <c r="H52" s="17" t="s">
        <v>38</v>
      </c>
      <c r="I52" s="30">
        <v>2</v>
      </c>
      <c r="J52" s="28" t="s">
        <v>650</v>
      </c>
      <c r="K52" s="38">
        <v>1</v>
      </c>
      <c r="L52" s="28"/>
      <c r="M52" s="39">
        <v>0</v>
      </c>
      <c r="N52" s="38"/>
      <c r="P52" s="38"/>
    </row>
    <row r="53" spans="2:16" ht="13.2" customHeight="1" x14ac:dyDescent="0.25">
      <c r="B53" s="32">
        <v>44902</v>
      </c>
      <c r="C53" s="28" t="s">
        <v>219</v>
      </c>
      <c r="D53" s="33">
        <v>44569</v>
      </c>
      <c r="E53" s="28" t="s">
        <v>220</v>
      </c>
      <c r="F53" s="28" t="s">
        <v>651</v>
      </c>
      <c r="H53" s="28" t="s">
        <v>617</v>
      </c>
      <c r="I53" s="30">
        <v>2</v>
      </c>
      <c r="J53" s="28" t="s">
        <v>77</v>
      </c>
      <c r="K53" s="38">
        <v>1</v>
      </c>
      <c r="M53" s="39">
        <v>0</v>
      </c>
      <c r="N53" s="38"/>
      <c r="O53" s="38"/>
      <c r="P53" s="38"/>
    </row>
    <row r="54" spans="2:16" ht="13.2" customHeight="1" x14ac:dyDescent="0.25">
      <c r="B54" s="32">
        <v>44904</v>
      </c>
      <c r="C54" s="28" t="s">
        <v>221</v>
      </c>
      <c r="D54" s="33">
        <v>44599</v>
      </c>
      <c r="E54" s="28" t="s">
        <v>222</v>
      </c>
      <c r="F54" s="35" t="s">
        <v>24</v>
      </c>
      <c r="H54" s="35" t="s">
        <v>24</v>
      </c>
      <c r="I54" s="30">
        <v>2</v>
      </c>
      <c r="J54" s="28" t="s">
        <v>652</v>
      </c>
      <c r="K54" s="38">
        <v>1</v>
      </c>
      <c r="M54" s="39">
        <v>3.5</v>
      </c>
      <c r="N54" s="38">
        <v>4.5</v>
      </c>
      <c r="O54" s="38"/>
      <c r="P54" s="38"/>
    </row>
    <row r="55" spans="2:16" ht="13.2" customHeight="1" x14ac:dyDescent="0.25">
      <c r="B55" s="32">
        <v>44905</v>
      </c>
      <c r="C55" s="28" t="s">
        <v>225</v>
      </c>
      <c r="D55" s="33">
        <v>44565</v>
      </c>
      <c r="E55" s="28" t="s">
        <v>226</v>
      </c>
      <c r="F55" s="28" t="s">
        <v>618</v>
      </c>
      <c r="H55" s="28" t="s">
        <v>618</v>
      </c>
      <c r="I55" s="30">
        <v>2</v>
      </c>
      <c r="J55" s="28"/>
      <c r="K55" s="38"/>
      <c r="M55" s="39"/>
      <c r="N55" s="38"/>
      <c r="O55" s="38"/>
      <c r="P55" s="38"/>
    </row>
    <row r="56" spans="2:16" ht="13.2" customHeight="1" x14ac:dyDescent="0.25">
      <c r="B56" s="32">
        <v>44906</v>
      </c>
      <c r="C56" s="28" t="s">
        <v>227</v>
      </c>
      <c r="D56" s="33">
        <v>44743</v>
      </c>
      <c r="E56" s="28" t="s">
        <v>173</v>
      </c>
      <c r="F56" s="35" t="s">
        <v>24</v>
      </c>
      <c r="H56" s="35" t="s">
        <v>24</v>
      </c>
      <c r="I56" s="30">
        <v>3</v>
      </c>
      <c r="J56" s="28" t="s">
        <v>228</v>
      </c>
      <c r="K56" s="38">
        <v>1</v>
      </c>
      <c r="M56" s="39">
        <v>0.14000000000000001</v>
      </c>
      <c r="N56" s="38">
        <v>1.1399999999999999</v>
      </c>
      <c r="O56" s="38"/>
    </row>
    <row r="57" spans="2:16" ht="13.2" customHeight="1" x14ac:dyDescent="0.25">
      <c r="B57" s="32">
        <v>44907</v>
      </c>
      <c r="C57" s="28" t="s">
        <v>229</v>
      </c>
      <c r="D57" s="33">
        <v>44603</v>
      </c>
      <c r="E57" s="28" t="s">
        <v>230</v>
      </c>
      <c r="F57" s="28" t="s">
        <v>653</v>
      </c>
      <c r="H57" s="28" t="s">
        <v>617</v>
      </c>
      <c r="I57" s="30">
        <v>1</v>
      </c>
      <c r="J57" s="28" t="s">
        <v>630</v>
      </c>
      <c r="K57" s="38">
        <v>1</v>
      </c>
      <c r="M57" s="39">
        <v>0</v>
      </c>
      <c r="N57" s="38"/>
      <c r="O57" s="38"/>
    </row>
    <row r="58" spans="2:16" ht="14.4" customHeight="1" x14ac:dyDescent="0.3">
      <c r="B58" s="32">
        <v>44908</v>
      </c>
      <c r="C58" s="28" t="s">
        <v>231</v>
      </c>
      <c r="D58" s="33">
        <v>44660</v>
      </c>
      <c r="E58" s="28" t="s">
        <v>232</v>
      </c>
      <c r="F58" s="28" t="s">
        <v>654</v>
      </c>
      <c r="H58" s="17" t="s">
        <v>38</v>
      </c>
      <c r="I58" s="30">
        <v>3</v>
      </c>
      <c r="J58" s="28" t="s">
        <v>620</v>
      </c>
      <c r="K58" s="38">
        <v>1</v>
      </c>
      <c r="M58" s="39">
        <v>0</v>
      </c>
      <c r="N58" s="38"/>
      <c r="O58" s="38"/>
    </row>
    <row r="59" spans="2:16" ht="13.2" customHeight="1" x14ac:dyDescent="0.25">
      <c r="B59" s="32">
        <v>44910</v>
      </c>
      <c r="C59" s="28" t="s">
        <v>239</v>
      </c>
      <c r="D59" s="33">
        <v>44597</v>
      </c>
      <c r="E59" s="28" t="s">
        <v>240</v>
      </c>
      <c r="F59" s="28" t="s">
        <v>655</v>
      </c>
      <c r="H59" s="37" t="s">
        <v>48</v>
      </c>
      <c r="I59" s="30">
        <v>2</v>
      </c>
      <c r="J59" s="28" t="s">
        <v>639</v>
      </c>
      <c r="K59" s="38">
        <v>1</v>
      </c>
      <c r="M59" s="39">
        <v>0</v>
      </c>
      <c r="N59" s="38"/>
      <c r="O59" s="38"/>
    </row>
    <row r="60" spans="2:16" ht="13.2" customHeight="1" x14ac:dyDescent="0.25">
      <c r="B60" s="32">
        <v>44911</v>
      </c>
      <c r="C60" s="28" t="s">
        <v>243</v>
      </c>
      <c r="D60" s="33">
        <v>44581</v>
      </c>
      <c r="E60" s="28" t="s">
        <v>244</v>
      </c>
      <c r="F60" s="28" t="s">
        <v>656</v>
      </c>
      <c r="G60" s="28" t="s">
        <v>39</v>
      </c>
      <c r="H60" s="28" t="s">
        <v>617</v>
      </c>
      <c r="I60" s="30">
        <v>1</v>
      </c>
      <c r="J60" s="28" t="s">
        <v>639</v>
      </c>
      <c r="K60" s="38">
        <v>1</v>
      </c>
      <c r="L60" s="28" t="s">
        <v>619</v>
      </c>
      <c r="M60" s="39">
        <v>0</v>
      </c>
      <c r="N60" s="38"/>
      <c r="O60" s="38"/>
    </row>
    <row r="61" spans="2:16" ht="14.4" customHeight="1" x14ac:dyDescent="0.3">
      <c r="B61" s="32">
        <v>44914</v>
      </c>
      <c r="C61" s="28" t="s">
        <v>246</v>
      </c>
      <c r="D61" s="33">
        <v>44683</v>
      </c>
      <c r="E61" s="28" t="s">
        <v>247</v>
      </c>
      <c r="F61" s="28" t="s">
        <v>644</v>
      </c>
      <c r="G61" s="28"/>
      <c r="H61" s="53" t="s">
        <v>36</v>
      </c>
      <c r="I61" s="30">
        <v>3</v>
      </c>
      <c r="J61" s="28" t="s">
        <v>657</v>
      </c>
      <c r="K61" s="38">
        <v>1</v>
      </c>
      <c r="M61" s="39">
        <v>0</v>
      </c>
      <c r="N61" s="38"/>
      <c r="O61" s="38"/>
    </row>
    <row r="62" spans="2:16" ht="14.4" customHeight="1" x14ac:dyDescent="0.3">
      <c r="B62" s="32">
        <v>44915</v>
      </c>
      <c r="C62" s="28" t="s">
        <v>254</v>
      </c>
      <c r="D62" s="33">
        <v>44568</v>
      </c>
      <c r="E62" s="28" t="s">
        <v>203</v>
      </c>
      <c r="F62" s="28" t="s">
        <v>658</v>
      </c>
      <c r="G62" s="28"/>
      <c r="H62" s="17" t="s">
        <v>38</v>
      </c>
      <c r="I62" s="30">
        <v>2</v>
      </c>
      <c r="J62" s="28" t="s">
        <v>659</v>
      </c>
      <c r="K62" s="38">
        <v>1</v>
      </c>
      <c r="M62" s="39">
        <v>0</v>
      </c>
      <c r="N62" s="38"/>
      <c r="O62" s="38"/>
    </row>
    <row r="63" spans="2:16" ht="13.2" customHeight="1" x14ac:dyDescent="0.25">
      <c r="B63" s="32">
        <v>44915</v>
      </c>
      <c r="C63" s="28" t="s">
        <v>225</v>
      </c>
      <c r="D63" s="33">
        <v>44662</v>
      </c>
      <c r="E63" s="28" t="s">
        <v>251</v>
      </c>
      <c r="F63" s="28" t="s">
        <v>660</v>
      </c>
      <c r="G63" s="28"/>
      <c r="H63" s="28" t="s">
        <v>617</v>
      </c>
      <c r="I63" s="30">
        <v>2</v>
      </c>
      <c r="J63" s="28" t="s">
        <v>621</v>
      </c>
      <c r="K63" s="38">
        <v>1</v>
      </c>
      <c r="M63" s="39">
        <v>0</v>
      </c>
      <c r="N63" s="38"/>
      <c r="O63" s="38"/>
    </row>
    <row r="64" spans="2:16" ht="13.2" customHeight="1" x14ac:dyDescent="0.25">
      <c r="B64" s="32">
        <v>44916</v>
      </c>
      <c r="C64" s="28" t="s">
        <v>256</v>
      </c>
      <c r="D64" s="28" t="s">
        <v>186</v>
      </c>
      <c r="E64" s="28" t="s">
        <v>257</v>
      </c>
      <c r="F64" s="28" t="s">
        <v>258</v>
      </c>
      <c r="G64" s="28"/>
      <c r="H64" s="28" t="s">
        <v>258</v>
      </c>
      <c r="I64" s="30">
        <v>2</v>
      </c>
      <c r="J64" s="28" t="s">
        <v>661</v>
      </c>
      <c r="K64" s="38">
        <v>1</v>
      </c>
      <c r="M64" s="39">
        <v>0</v>
      </c>
      <c r="N64" s="38"/>
      <c r="O64" s="38"/>
    </row>
    <row r="65" spans="2:17" ht="14.4" customHeight="1" x14ac:dyDescent="0.3">
      <c r="B65" s="32">
        <v>44917</v>
      </c>
      <c r="C65" s="28" t="s">
        <v>259</v>
      </c>
      <c r="D65" s="33">
        <v>44687</v>
      </c>
      <c r="E65" s="28" t="s">
        <v>170</v>
      </c>
      <c r="F65" s="28" t="s">
        <v>658</v>
      </c>
      <c r="G65" s="28"/>
      <c r="H65" s="17" t="s">
        <v>38</v>
      </c>
      <c r="I65" s="30">
        <v>3</v>
      </c>
      <c r="J65" s="28" t="s">
        <v>662</v>
      </c>
      <c r="K65" s="38">
        <v>1</v>
      </c>
      <c r="M65" s="39">
        <v>0</v>
      </c>
      <c r="N65" s="38"/>
      <c r="O65" s="38"/>
    </row>
    <row r="66" spans="2:17" ht="13.2" customHeight="1" x14ac:dyDescent="0.25">
      <c r="B66" s="32">
        <v>44921</v>
      </c>
      <c r="C66" s="28" t="s">
        <v>264</v>
      </c>
      <c r="D66" s="33">
        <v>44597</v>
      </c>
      <c r="E66" s="28" t="s">
        <v>247</v>
      </c>
      <c r="F66" s="28" t="s">
        <v>258</v>
      </c>
      <c r="G66" s="28"/>
      <c r="H66" s="28" t="s">
        <v>258</v>
      </c>
      <c r="I66" s="30">
        <v>2</v>
      </c>
      <c r="J66" s="28" t="s">
        <v>663</v>
      </c>
      <c r="K66" s="38">
        <v>1</v>
      </c>
      <c r="M66" s="39">
        <v>0</v>
      </c>
      <c r="N66" s="38"/>
      <c r="O66" s="38"/>
    </row>
    <row r="67" spans="2:17" ht="14.4" customHeight="1" x14ac:dyDescent="0.3">
      <c r="B67" s="32">
        <v>44922</v>
      </c>
      <c r="C67" s="28" t="s">
        <v>273</v>
      </c>
      <c r="D67" s="33">
        <v>44575</v>
      </c>
      <c r="E67" s="28" t="s">
        <v>201</v>
      </c>
      <c r="F67" s="37" t="s">
        <v>664</v>
      </c>
      <c r="G67" s="28"/>
      <c r="H67" s="53" t="s">
        <v>36</v>
      </c>
      <c r="I67" s="30">
        <v>1</v>
      </c>
      <c r="J67" s="28" t="s">
        <v>665</v>
      </c>
      <c r="K67" s="38">
        <v>1</v>
      </c>
      <c r="M67" s="39">
        <v>1.25</v>
      </c>
      <c r="N67" s="38">
        <v>2.25</v>
      </c>
      <c r="O67" s="38"/>
    </row>
    <row r="68" spans="2:17" ht="13.2" customHeight="1" x14ac:dyDescent="0.25">
      <c r="B68" s="32">
        <v>44923</v>
      </c>
      <c r="C68" s="28" t="s">
        <v>275</v>
      </c>
      <c r="D68" s="33">
        <v>44577</v>
      </c>
      <c r="E68" s="28" t="s">
        <v>276</v>
      </c>
      <c r="F68" s="28" t="s">
        <v>666</v>
      </c>
      <c r="G68" s="28" t="s">
        <v>486</v>
      </c>
      <c r="H68" s="28" t="s">
        <v>617</v>
      </c>
      <c r="I68" s="30">
        <v>1</v>
      </c>
      <c r="J68" s="28" t="s">
        <v>667</v>
      </c>
      <c r="K68" s="38">
        <v>1</v>
      </c>
      <c r="L68" s="28" t="s">
        <v>619</v>
      </c>
      <c r="M68" s="39">
        <v>0</v>
      </c>
      <c r="N68" s="38"/>
      <c r="O68" s="38"/>
    </row>
    <row r="69" spans="2:17" ht="14.4" customHeight="1" x14ac:dyDescent="0.3">
      <c r="B69" s="32">
        <v>44924</v>
      </c>
      <c r="C69" s="28" t="s">
        <v>282</v>
      </c>
      <c r="D69" s="33">
        <v>44570</v>
      </c>
      <c r="E69" s="28" t="s">
        <v>180</v>
      </c>
      <c r="F69" s="40" t="s">
        <v>635</v>
      </c>
      <c r="G69" s="28" t="s">
        <v>39</v>
      </c>
      <c r="H69" s="17" t="s">
        <v>38</v>
      </c>
      <c r="I69" s="30">
        <v>2</v>
      </c>
      <c r="J69" s="28" t="s">
        <v>668</v>
      </c>
      <c r="K69" s="38">
        <v>1</v>
      </c>
      <c r="L69" s="28" t="s">
        <v>619</v>
      </c>
      <c r="M69" s="39">
        <v>0.63</v>
      </c>
      <c r="N69" s="38">
        <v>1.63</v>
      </c>
      <c r="O69" s="38"/>
    </row>
    <row r="70" spans="2:17" ht="13.8" customHeight="1" x14ac:dyDescent="0.25">
      <c r="B70" s="32">
        <v>44925</v>
      </c>
      <c r="C70" s="28" t="s">
        <v>287</v>
      </c>
      <c r="D70" s="33">
        <v>44683</v>
      </c>
      <c r="E70" s="28" t="s">
        <v>75</v>
      </c>
      <c r="F70" s="28" t="s">
        <v>669</v>
      </c>
      <c r="G70" s="28"/>
      <c r="H70" s="28" t="s">
        <v>669</v>
      </c>
      <c r="I70" s="30">
        <v>3</v>
      </c>
      <c r="J70" s="28" t="s">
        <v>670</v>
      </c>
      <c r="K70" s="38">
        <v>1</v>
      </c>
      <c r="L70" s="28"/>
      <c r="M70" s="39">
        <v>0</v>
      </c>
      <c r="N70" s="41">
        <v>0</v>
      </c>
      <c r="O70" s="38"/>
    </row>
    <row r="71" spans="2:17" ht="13.8" customHeight="1" x14ac:dyDescent="0.25">
      <c r="B71" s="32">
        <v>45291</v>
      </c>
      <c r="C71" s="28" t="s">
        <v>294</v>
      </c>
      <c r="D71" s="33">
        <v>45240</v>
      </c>
      <c r="E71" s="28" t="s">
        <v>295</v>
      </c>
      <c r="F71" s="43" t="s">
        <v>656</v>
      </c>
      <c r="G71" s="28"/>
      <c r="H71" s="28" t="s">
        <v>617</v>
      </c>
      <c r="I71" s="30">
        <v>3</v>
      </c>
      <c r="J71" s="28" t="s">
        <v>671</v>
      </c>
      <c r="K71" s="38">
        <v>1</v>
      </c>
      <c r="M71" s="39">
        <v>0</v>
      </c>
      <c r="N71" s="38"/>
      <c r="P71" s="38"/>
    </row>
    <row r="72" spans="2:17" ht="14.4" customHeight="1" x14ac:dyDescent="0.3">
      <c r="B72" s="19"/>
      <c r="C72" s="1" t="s">
        <v>72</v>
      </c>
      <c r="D72" s="9">
        <v>44609</v>
      </c>
      <c r="E72" s="1"/>
      <c r="F72" s="1" t="s">
        <v>672</v>
      </c>
      <c r="G72" s="1" t="s">
        <v>39</v>
      </c>
      <c r="H72" s="28" t="s">
        <v>617</v>
      </c>
      <c r="I72" s="18">
        <v>2</v>
      </c>
      <c r="J72" s="1" t="s">
        <v>61</v>
      </c>
      <c r="K72" s="11">
        <v>1</v>
      </c>
      <c r="L72" s="1" t="s">
        <v>619</v>
      </c>
      <c r="M72" s="12">
        <v>0</v>
      </c>
      <c r="N72" s="11"/>
      <c r="P72" s="11"/>
      <c r="Q72" s="1"/>
    </row>
    <row r="73" spans="2:17" ht="13.2" customHeight="1" x14ac:dyDescent="0.25">
      <c r="B73" s="32"/>
      <c r="C73" s="28" t="s">
        <v>234</v>
      </c>
      <c r="D73" s="36" t="s">
        <v>235</v>
      </c>
      <c r="E73" s="28" t="s">
        <v>125</v>
      </c>
      <c r="F73" s="28" t="s">
        <v>672</v>
      </c>
      <c r="G73" s="28"/>
      <c r="H73" s="28" t="s">
        <v>617</v>
      </c>
      <c r="I73" s="30">
        <v>1</v>
      </c>
      <c r="J73" s="28" t="s">
        <v>630</v>
      </c>
      <c r="K73" s="38">
        <v>1</v>
      </c>
      <c r="L73" s="28" t="s">
        <v>619</v>
      </c>
      <c r="M73" s="39">
        <v>0</v>
      </c>
      <c r="N73" s="38"/>
      <c r="O73" s="38"/>
    </row>
    <row r="74" spans="2:17" ht="13.2" customHeight="1" x14ac:dyDescent="0.25">
      <c r="B74" s="32"/>
      <c r="C74" s="28" t="s">
        <v>262</v>
      </c>
      <c r="D74" s="33">
        <v>44589</v>
      </c>
      <c r="E74" s="28" t="s">
        <v>195</v>
      </c>
      <c r="F74" s="28" t="s">
        <v>673</v>
      </c>
      <c r="G74" s="28"/>
      <c r="H74" s="28" t="s">
        <v>617</v>
      </c>
      <c r="I74" s="30">
        <v>1</v>
      </c>
      <c r="J74" s="28" t="s">
        <v>674</v>
      </c>
      <c r="K74" s="38">
        <v>1</v>
      </c>
      <c r="M74" s="39">
        <v>0</v>
      </c>
      <c r="N74" s="38"/>
      <c r="O74" s="38"/>
    </row>
    <row r="75" spans="2:17" ht="13.2" customHeight="1" x14ac:dyDescent="0.25">
      <c r="B75" s="27"/>
      <c r="C75" s="28" t="s">
        <v>209</v>
      </c>
      <c r="D75" s="34">
        <v>44577</v>
      </c>
      <c r="E75" s="28" t="s">
        <v>147</v>
      </c>
      <c r="F75" s="28" t="s">
        <v>675</v>
      </c>
      <c r="G75" s="28"/>
      <c r="H75" s="28" t="s">
        <v>617</v>
      </c>
      <c r="I75" s="30">
        <v>2</v>
      </c>
      <c r="J75" s="28" t="s">
        <v>676</v>
      </c>
      <c r="K75" s="28">
        <v>1</v>
      </c>
      <c r="L75" s="28" t="s">
        <v>619</v>
      </c>
      <c r="M75" s="31">
        <v>0</v>
      </c>
      <c r="N75" s="28"/>
    </row>
    <row r="76" spans="2:17" ht="14.4" customHeight="1" x14ac:dyDescent="0.3">
      <c r="B76" s="19"/>
      <c r="C76" s="1" t="s">
        <v>56</v>
      </c>
      <c r="D76" s="9">
        <v>44597</v>
      </c>
      <c r="E76" s="1"/>
      <c r="F76" s="13" t="s">
        <v>24</v>
      </c>
      <c r="G76" s="1"/>
      <c r="H76" s="13" t="s">
        <v>24</v>
      </c>
      <c r="I76" s="18">
        <v>2</v>
      </c>
      <c r="J76" s="1" t="s">
        <v>34</v>
      </c>
      <c r="K76" s="11">
        <v>1</v>
      </c>
      <c r="L76" s="1"/>
      <c r="M76" s="12">
        <v>2.5</v>
      </c>
      <c r="N76" s="11">
        <v>3.5</v>
      </c>
      <c r="P76" s="11"/>
      <c r="Q76" s="1"/>
    </row>
    <row r="77" spans="2:17" ht="14.4" customHeight="1" x14ac:dyDescent="0.3">
      <c r="B77" s="19"/>
      <c r="C77" s="1" t="s">
        <v>100</v>
      </c>
      <c r="D77" s="9">
        <v>44845</v>
      </c>
      <c r="E77" s="1" t="s">
        <v>101</v>
      </c>
      <c r="F77" s="23" t="s">
        <v>24</v>
      </c>
      <c r="G77" s="1"/>
      <c r="H77" s="23" t="s">
        <v>24</v>
      </c>
      <c r="I77" s="18">
        <v>3</v>
      </c>
      <c r="J77" s="1" t="s">
        <v>34</v>
      </c>
      <c r="K77" s="11">
        <v>1</v>
      </c>
      <c r="L77" s="1"/>
      <c r="M77" s="16">
        <v>1.1000000000000001</v>
      </c>
      <c r="N77" s="1">
        <v>2.1</v>
      </c>
      <c r="P77" s="1"/>
      <c r="Q77" s="1"/>
    </row>
    <row r="78" spans="2:17" ht="13.2" customHeight="1" x14ac:dyDescent="0.25">
      <c r="B78" s="27"/>
      <c r="C78" s="28" t="s">
        <v>182</v>
      </c>
      <c r="D78" s="33">
        <v>44873</v>
      </c>
      <c r="E78" s="28" t="s">
        <v>183</v>
      </c>
      <c r="F78" s="35" t="s">
        <v>24</v>
      </c>
      <c r="H78" s="35" t="s">
        <v>24</v>
      </c>
      <c r="I78" s="30">
        <v>3</v>
      </c>
      <c r="J78" s="28" t="s">
        <v>668</v>
      </c>
      <c r="K78" s="28">
        <v>1</v>
      </c>
      <c r="M78" s="31">
        <v>0.67</v>
      </c>
      <c r="N78" s="28">
        <v>1.67</v>
      </c>
    </row>
    <row r="79" spans="2:17" ht="13.2" customHeight="1" x14ac:dyDescent="0.25">
      <c r="B79" s="27"/>
      <c r="C79" s="28" t="s">
        <v>190</v>
      </c>
      <c r="D79" s="34">
        <v>44744</v>
      </c>
      <c r="E79" s="28" t="s">
        <v>191</v>
      </c>
      <c r="F79" s="35" t="s">
        <v>24</v>
      </c>
      <c r="H79" s="35" t="s">
        <v>24</v>
      </c>
      <c r="I79" s="30">
        <v>3</v>
      </c>
      <c r="J79" s="28" t="s">
        <v>646</v>
      </c>
      <c r="K79" s="28">
        <v>1</v>
      </c>
      <c r="M79" s="31">
        <v>0.28999999999999998</v>
      </c>
      <c r="N79" s="28">
        <v>1.29</v>
      </c>
    </row>
    <row r="80" spans="2:17" ht="13.2" customHeight="1" x14ac:dyDescent="0.25">
      <c r="B80" s="27"/>
      <c r="C80" s="28" t="s">
        <v>193</v>
      </c>
      <c r="D80" s="36" t="s">
        <v>194</v>
      </c>
      <c r="E80" s="28" t="s">
        <v>195</v>
      </c>
      <c r="F80" s="35" t="s">
        <v>24</v>
      </c>
      <c r="H80" s="35" t="s">
        <v>24</v>
      </c>
      <c r="I80" s="30">
        <v>3</v>
      </c>
      <c r="J80" s="28" t="s">
        <v>34</v>
      </c>
      <c r="K80" s="28">
        <v>1</v>
      </c>
      <c r="M80" s="31">
        <v>0.56999999999999995</v>
      </c>
      <c r="N80" s="28">
        <v>1.57</v>
      </c>
    </row>
    <row r="81" spans="2:16" ht="13.2" customHeight="1" x14ac:dyDescent="0.25">
      <c r="B81" s="27"/>
      <c r="C81" s="28" t="s">
        <v>205</v>
      </c>
      <c r="D81" s="34">
        <v>44786</v>
      </c>
      <c r="E81" s="28" t="s">
        <v>206</v>
      </c>
      <c r="F81" s="35" t="s">
        <v>24</v>
      </c>
      <c r="G81" s="28"/>
      <c r="H81" s="35" t="s">
        <v>24</v>
      </c>
      <c r="I81" s="30">
        <v>3</v>
      </c>
      <c r="J81" s="28" t="s">
        <v>648</v>
      </c>
      <c r="K81" s="28">
        <v>1</v>
      </c>
      <c r="L81" s="28"/>
      <c r="M81" s="31">
        <v>1.63</v>
      </c>
      <c r="N81" s="28">
        <v>1.63</v>
      </c>
    </row>
    <row r="82" spans="2:16" ht="13.2" customHeight="1" x14ac:dyDescent="0.25">
      <c r="B82" s="32"/>
      <c r="C82" s="28" t="s">
        <v>245</v>
      </c>
      <c r="D82" s="33">
        <v>44845</v>
      </c>
      <c r="E82" s="28" t="s">
        <v>232</v>
      </c>
      <c r="F82" s="35" t="s">
        <v>24</v>
      </c>
      <c r="G82" s="28"/>
      <c r="H82" s="35" t="s">
        <v>24</v>
      </c>
      <c r="I82" s="30">
        <v>3</v>
      </c>
      <c r="J82" s="28" t="s">
        <v>639</v>
      </c>
      <c r="K82" s="38">
        <v>1</v>
      </c>
      <c r="M82" s="39">
        <v>1.1000000000000001</v>
      </c>
      <c r="N82" s="38">
        <v>2.1</v>
      </c>
      <c r="O82" s="38"/>
    </row>
    <row r="83" spans="2:16" ht="13.2" customHeight="1" x14ac:dyDescent="0.25">
      <c r="B83" s="32"/>
      <c r="C83" s="28" t="s">
        <v>250</v>
      </c>
      <c r="D83" s="33">
        <v>44565</v>
      </c>
      <c r="E83" s="28" t="s">
        <v>157</v>
      </c>
      <c r="F83" s="35" t="s">
        <v>24</v>
      </c>
      <c r="G83" s="28"/>
      <c r="H83" s="35" t="s">
        <v>24</v>
      </c>
      <c r="I83" s="30">
        <v>2</v>
      </c>
      <c r="J83" s="28" t="s">
        <v>657</v>
      </c>
      <c r="K83" s="38">
        <v>1</v>
      </c>
      <c r="M83" s="39">
        <v>4</v>
      </c>
      <c r="N83" s="38">
        <v>5</v>
      </c>
      <c r="O83" s="38"/>
    </row>
    <row r="84" spans="2:16" ht="13.2" customHeight="1" x14ac:dyDescent="0.25">
      <c r="B84" s="32"/>
      <c r="C84" s="28" t="s">
        <v>268</v>
      </c>
      <c r="D84" s="33">
        <v>44774</v>
      </c>
      <c r="E84" s="28" t="s">
        <v>269</v>
      </c>
      <c r="F84" s="35" t="s">
        <v>24</v>
      </c>
      <c r="G84" s="28"/>
      <c r="H84" s="35" t="s">
        <v>24</v>
      </c>
      <c r="I84" s="30">
        <v>3</v>
      </c>
      <c r="J84" s="28" t="s">
        <v>663</v>
      </c>
      <c r="K84" s="38">
        <v>1</v>
      </c>
      <c r="M84" s="39">
        <v>0.13</v>
      </c>
      <c r="N84" s="38">
        <v>1.1299999999999999</v>
      </c>
      <c r="O84" s="38"/>
    </row>
    <row r="85" spans="2:16" ht="13.2" customHeight="1" x14ac:dyDescent="0.25">
      <c r="B85" s="32"/>
      <c r="C85" s="28" t="s">
        <v>272</v>
      </c>
      <c r="D85" s="33">
        <v>44662</v>
      </c>
      <c r="E85" s="28" t="s">
        <v>257</v>
      </c>
      <c r="F85" s="35" t="s">
        <v>24</v>
      </c>
      <c r="G85" s="28"/>
      <c r="H85" s="35" t="s">
        <v>24</v>
      </c>
      <c r="I85" s="30">
        <v>2</v>
      </c>
      <c r="J85" s="28" t="s">
        <v>663</v>
      </c>
      <c r="K85" s="38">
        <v>1</v>
      </c>
      <c r="M85" s="39">
        <v>2.75</v>
      </c>
      <c r="N85" s="38">
        <v>3.75</v>
      </c>
      <c r="O85" s="38"/>
    </row>
    <row r="86" spans="2:16" ht="13.2" customHeight="1" x14ac:dyDescent="0.25">
      <c r="B86" s="32"/>
      <c r="C86" s="28" t="s">
        <v>278</v>
      </c>
      <c r="D86" s="33">
        <v>44563</v>
      </c>
      <c r="E86" s="28" t="s">
        <v>279</v>
      </c>
      <c r="F86" s="35" t="s">
        <v>24</v>
      </c>
      <c r="G86" s="28"/>
      <c r="H86" s="35" t="s">
        <v>24</v>
      </c>
      <c r="I86" s="30">
        <v>3</v>
      </c>
      <c r="J86" s="28" t="s">
        <v>667</v>
      </c>
      <c r="K86" s="38">
        <v>1</v>
      </c>
      <c r="M86" s="39">
        <v>2</v>
      </c>
      <c r="N86" s="38">
        <v>3</v>
      </c>
      <c r="O86" s="38"/>
    </row>
    <row r="87" spans="2:16" ht="13.2" customHeight="1" x14ac:dyDescent="0.25">
      <c r="B87" s="32"/>
      <c r="C87" s="28" t="s">
        <v>280</v>
      </c>
      <c r="D87" s="33">
        <v>44563</v>
      </c>
      <c r="E87" s="28" t="s">
        <v>173</v>
      </c>
      <c r="F87" s="35" t="s">
        <v>24</v>
      </c>
      <c r="G87" s="28"/>
      <c r="H87" s="35" t="s">
        <v>24</v>
      </c>
      <c r="I87" s="30">
        <v>3</v>
      </c>
      <c r="J87" s="28" t="s">
        <v>677</v>
      </c>
      <c r="K87" s="38">
        <v>1</v>
      </c>
      <c r="M87" s="39">
        <v>2</v>
      </c>
      <c r="N87" s="38">
        <v>3</v>
      </c>
      <c r="O87" s="38"/>
    </row>
    <row r="88" spans="2:16" ht="13.2" customHeight="1" x14ac:dyDescent="0.25">
      <c r="B88" s="32"/>
      <c r="C88" s="28" t="s">
        <v>283</v>
      </c>
      <c r="D88" s="33">
        <v>44716</v>
      </c>
      <c r="E88" s="28" t="s">
        <v>284</v>
      </c>
      <c r="F88" s="35" t="s">
        <v>24</v>
      </c>
      <c r="G88" s="28"/>
      <c r="H88" s="35" t="s">
        <v>24</v>
      </c>
      <c r="I88" s="30">
        <v>3</v>
      </c>
      <c r="J88" s="28" t="s">
        <v>668</v>
      </c>
      <c r="K88" s="38">
        <v>1</v>
      </c>
      <c r="M88" s="31">
        <v>0.67</v>
      </c>
      <c r="N88" s="28">
        <v>1.67</v>
      </c>
      <c r="O88" s="38"/>
    </row>
    <row r="89" spans="2:16" ht="13.2" customHeight="1" x14ac:dyDescent="0.25">
      <c r="B89" s="32"/>
      <c r="C89" s="28" t="s">
        <v>291</v>
      </c>
      <c r="D89" s="33">
        <v>44621</v>
      </c>
      <c r="E89" s="28" t="s">
        <v>292</v>
      </c>
      <c r="F89" s="35" t="s">
        <v>24</v>
      </c>
      <c r="G89" s="28"/>
      <c r="H89" s="35" t="s">
        <v>24</v>
      </c>
      <c r="I89" s="30">
        <v>3</v>
      </c>
      <c r="J89" s="28" t="s">
        <v>678</v>
      </c>
      <c r="K89" s="38">
        <v>1</v>
      </c>
      <c r="L89" s="28"/>
      <c r="M89" s="39">
        <v>0.33</v>
      </c>
      <c r="N89" s="38">
        <v>1.33</v>
      </c>
      <c r="O89" s="38"/>
    </row>
    <row r="90" spans="2:16" ht="14.4" customHeight="1" x14ac:dyDescent="0.3">
      <c r="B90" s="27"/>
      <c r="C90" s="28" t="s">
        <v>151</v>
      </c>
      <c r="D90" s="34">
        <v>44662</v>
      </c>
      <c r="E90" s="28" t="s">
        <v>152</v>
      </c>
      <c r="F90" s="28" t="s">
        <v>38</v>
      </c>
      <c r="H90" s="17" t="s">
        <v>38</v>
      </c>
      <c r="I90" s="30">
        <v>2</v>
      </c>
      <c r="J90" s="28" t="s">
        <v>61</v>
      </c>
      <c r="K90" s="28">
        <v>1</v>
      </c>
      <c r="M90" s="31">
        <v>0</v>
      </c>
      <c r="N90" s="28"/>
    </row>
    <row r="91" spans="2:16" ht="14.4" customHeight="1" x14ac:dyDescent="0.3">
      <c r="B91" s="27"/>
      <c r="C91" s="28" t="s">
        <v>185</v>
      </c>
      <c r="D91" s="36" t="s">
        <v>186</v>
      </c>
      <c r="E91" s="28" t="s">
        <v>173</v>
      </c>
      <c r="F91" s="28" t="s">
        <v>625</v>
      </c>
      <c r="H91" s="17" t="s">
        <v>38</v>
      </c>
      <c r="I91" s="30">
        <v>2</v>
      </c>
      <c r="J91" s="28" t="s">
        <v>668</v>
      </c>
      <c r="K91" s="28">
        <v>1</v>
      </c>
      <c r="M91" s="31">
        <v>0</v>
      </c>
      <c r="N91" s="28"/>
    </row>
    <row r="92" spans="2:16" ht="14.4" customHeight="1" x14ac:dyDescent="0.3">
      <c r="B92" s="32"/>
      <c r="C92" s="28" t="s">
        <v>298</v>
      </c>
      <c r="D92" s="33">
        <v>44934</v>
      </c>
      <c r="E92" s="28" t="s">
        <v>125</v>
      </c>
      <c r="F92" s="44" t="s">
        <v>628</v>
      </c>
      <c r="G92" s="28" t="s">
        <v>39</v>
      </c>
      <c r="H92" s="17" t="s">
        <v>38</v>
      </c>
      <c r="I92" s="30">
        <v>2</v>
      </c>
      <c r="J92" s="28" t="s">
        <v>671</v>
      </c>
      <c r="K92" s="38">
        <v>1</v>
      </c>
      <c r="M92" s="39">
        <v>0.5</v>
      </c>
      <c r="N92" s="38">
        <v>1.5</v>
      </c>
      <c r="O92" s="38"/>
    </row>
    <row r="93" spans="2:16" ht="14.4" customHeight="1" x14ac:dyDescent="0.3">
      <c r="B93" s="32"/>
      <c r="C93" s="28" t="s">
        <v>252</v>
      </c>
      <c r="D93" s="33">
        <v>44607</v>
      </c>
      <c r="E93" s="28" t="s">
        <v>253</v>
      </c>
      <c r="F93" s="28" t="s">
        <v>679</v>
      </c>
      <c r="G93" s="28"/>
      <c r="H93" s="17" t="s">
        <v>38</v>
      </c>
      <c r="I93" s="30">
        <v>2</v>
      </c>
      <c r="J93" s="28" t="s">
        <v>621</v>
      </c>
      <c r="K93" s="38">
        <v>1</v>
      </c>
      <c r="M93" s="39">
        <v>0</v>
      </c>
      <c r="N93" s="38"/>
      <c r="O93" s="38"/>
    </row>
    <row r="94" spans="2:16" ht="13.2" customHeight="1" x14ac:dyDescent="0.25">
      <c r="B94" s="27"/>
      <c r="C94" s="28" t="s">
        <v>200</v>
      </c>
      <c r="D94" s="34">
        <v>44571</v>
      </c>
      <c r="E94" s="28" t="s">
        <v>201</v>
      </c>
      <c r="F94" s="28" t="s">
        <v>655</v>
      </c>
      <c r="G94" s="28"/>
      <c r="H94" s="37" t="s">
        <v>48</v>
      </c>
      <c r="I94" s="30">
        <v>2</v>
      </c>
      <c r="J94" s="28" t="s">
        <v>630</v>
      </c>
      <c r="K94" s="28">
        <v>1</v>
      </c>
      <c r="L94" s="28"/>
      <c r="M94" s="31">
        <v>0</v>
      </c>
      <c r="N94" s="28"/>
    </row>
    <row r="95" spans="2:16" ht="13.8" customHeight="1" x14ac:dyDescent="0.25">
      <c r="B95" s="32"/>
      <c r="C95" s="28" t="s">
        <v>293</v>
      </c>
      <c r="D95" s="33">
        <v>44570</v>
      </c>
      <c r="E95" s="28" t="s">
        <v>144</v>
      </c>
      <c r="F95" s="42" t="s">
        <v>655</v>
      </c>
      <c r="G95" s="28" t="s">
        <v>39</v>
      </c>
      <c r="H95" s="37" t="s">
        <v>48</v>
      </c>
      <c r="I95" s="30">
        <v>2</v>
      </c>
      <c r="J95" s="28" t="s">
        <v>678</v>
      </c>
      <c r="K95" s="38">
        <v>1</v>
      </c>
      <c r="M95" s="39">
        <v>0.63</v>
      </c>
      <c r="N95" s="38">
        <v>1.63</v>
      </c>
      <c r="P95" s="38"/>
    </row>
    <row r="96" spans="2:16" ht="13.2" customHeight="1" x14ac:dyDescent="0.25">
      <c r="B96" s="27"/>
      <c r="C96" s="28" t="s">
        <v>207</v>
      </c>
      <c r="D96" s="34">
        <v>44656</v>
      </c>
      <c r="E96" s="28" t="s">
        <v>208</v>
      </c>
      <c r="F96" s="28" t="s">
        <v>680</v>
      </c>
      <c r="G96" s="28"/>
      <c r="H96" s="37" t="s">
        <v>48</v>
      </c>
      <c r="I96" s="30">
        <v>2</v>
      </c>
      <c r="J96" s="28" t="s">
        <v>648</v>
      </c>
      <c r="K96" s="28">
        <v>1</v>
      </c>
      <c r="L96" s="28"/>
      <c r="M96" s="31">
        <v>0</v>
      </c>
      <c r="N96" s="28"/>
    </row>
    <row r="97" spans="2:17" ht="13.2" customHeight="1" x14ac:dyDescent="0.25">
      <c r="B97" s="27"/>
      <c r="C97" s="28" t="s">
        <v>174</v>
      </c>
      <c r="D97" s="33">
        <v>44597</v>
      </c>
      <c r="E97" s="28" t="s">
        <v>175</v>
      </c>
      <c r="F97" s="28" t="s">
        <v>681</v>
      </c>
      <c r="H97" s="37" t="s">
        <v>48</v>
      </c>
      <c r="I97" s="30">
        <v>2</v>
      </c>
      <c r="J97" s="28" t="s">
        <v>682</v>
      </c>
      <c r="K97" s="28">
        <v>1</v>
      </c>
      <c r="M97" s="31">
        <v>0</v>
      </c>
      <c r="N97" s="28"/>
    </row>
    <row r="98" spans="2:17" ht="13.2" customHeight="1" x14ac:dyDescent="0.25">
      <c r="B98" s="27"/>
      <c r="C98" s="28" t="s">
        <v>177</v>
      </c>
      <c r="D98" s="33">
        <v>44597</v>
      </c>
      <c r="E98" s="28" t="s">
        <v>178</v>
      </c>
      <c r="F98" s="28" t="s">
        <v>681</v>
      </c>
      <c r="H98" s="37" t="s">
        <v>48</v>
      </c>
      <c r="I98" s="30">
        <v>2</v>
      </c>
      <c r="J98" s="28" t="s">
        <v>682</v>
      </c>
      <c r="K98" s="28">
        <v>1</v>
      </c>
      <c r="M98" s="31">
        <v>0</v>
      </c>
      <c r="N98" s="28"/>
    </row>
    <row r="99" spans="2:17" ht="13.2" customHeight="1" x14ac:dyDescent="0.25">
      <c r="B99" s="27"/>
      <c r="C99" s="28" t="s">
        <v>172</v>
      </c>
      <c r="D99" s="33">
        <v>44563</v>
      </c>
      <c r="E99" s="28" t="s">
        <v>173</v>
      </c>
      <c r="F99" s="28" t="s">
        <v>683</v>
      </c>
      <c r="H99" s="37" t="s">
        <v>48</v>
      </c>
      <c r="I99" s="30">
        <v>2</v>
      </c>
      <c r="J99" s="28" t="s">
        <v>643</v>
      </c>
      <c r="K99" s="28">
        <v>1</v>
      </c>
      <c r="M99" s="31">
        <v>0</v>
      </c>
      <c r="N99" s="28"/>
    </row>
    <row r="100" spans="2:17" ht="14.4" customHeight="1" x14ac:dyDescent="0.3">
      <c r="B100" s="19"/>
      <c r="C100" s="1" t="s">
        <v>108</v>
      </c>
      <c r="D100" s="24" t="s">
        <v>109</v>
      </c>
      <c r="E100" s="1" t="s">
        <v>101</v>
      </c>
      <c r="F100" s="25" t="s">
        <v>631</v>
      </c>
      <c r="G100" s="1" t="s">
        <v>39</v>
      </c>
      <c r="H100" s="37" t="s">
        <v>48</v>
      </c>
      <c r="I100" s="18">
        <v>1</v>
      </c>
      <c r="J100" s="1" t="s">
        <v>630</v>
      </c>
      <c r="K100" s="1">
        <v>1</v>
      </c>
      <c r="L100" s="1"/>
      <c r="M100" s="16">
        <v>0.9</v>
      </c>
      <c r="N100" s="1">
        <v>1.9</v>
      </c>
      <c r="P100" s="1"/>
      <c r="Q100" s="1"/>
    </row>
    <row r="101" spans="2:17" ht="13.8" customHeight="1" x14ac:dyDescent="0.25">
      <c r="B101" s="32"/>
      <c r="C101" s="28" t="s">
        <v>290</v>
      </c>
      <c r="D101" s="33">
        <v>44571</v>
      </c>
      <c r="E101" s="28" t="s">
        <v>237</v>
      </c>
      <c r="F101" s="42" t="s">
        <v>631</v>
      </c>
      <c r="G101" s="28" t="s">
        <v>39</v>
      </c>
      <c r="H101" s="37" t="s">
        <v>48</v>
      </c>
      <c r="I101" s="30">
        <v>1</v>
      </c>
      <c r="J101" s="28" t="s">
        <v>49</v>
      </c>
      <c r="K101" s="38">
        <v>1</v>
      </c>
      <c r="L101" s="28"/>
      <c r="M101" s="39">
        <v>0.75</v>
      </c>
      <c r="N101" s="38">
        <v>1.75</v>
      </c>
      <c r="O101" s="38"/>
    </row>
    <row r="102" spans="2:17" ht="14.4" customHeight="1" x14ac:dyDescent="0.3">
      <c r="B102" s="19"/>
      <c r="C102" s="1" t="s">
        <v>52</v>
      </c>
      <c r="D102" s="9">
        <v>44579</v>
      </c>
      <c r="E102" s="1"/>
      <c r="F102" s="1" t="s">
        <v>36</v>
      </c>
      <c r="G102" s="1" t="s">
        <v>39</v>
      </c>
      <c r="H102" s="53" t="s">
        <v>36</v>
      </c>
      <c r="I102" s="18">
        <v>1</v>
      </c>
      <c r="J102" s="1" t="s">
        <v>621</v>
      </c>
      <c r="K102" s="11">
        <v>1</v>
      </c>
      <c r="L102" s="1"/>
      <c r="M102" s="12">
        <v>1.3</v>
      </c>
      <c r="N102" s="11">
        <v>2.2999999999999998</v>
      </c>
      <c r="P102" s="11"/>
      <c r="Q102" s="1"/>
    </row>
    <row r="103" spans="2:17" ht="14.4" customHeight="1" x14ac:dyDescent="0.3">
      <c r="B103" s="27"/>
      <c r="C103" s="28" t="s">
        <v>139</v>
      </c>
      <c r="D103" s="29" t="s">
        <v>140</v>
      </c>
      <c r="E103" s="28" t="s">
        <v>141</v>
      </c>
      <c r="F103" s="28" t="s">
        <v>684</v>
      </c>
      <c r="H103" s="53" t="s">
        <v>36</v>
      </c>
      <c r="I103" s="30">
        <v>1</v>
      </c>
      <c r="J103" s="28" t="s">
        <v>61</v>
      </c>
      <c r="K103" s="28">
        <v>1</v>
      </c>
      <c r="M103" s="31">
        <v>0</v>
      </c>
      <c r="N103" s="28"/>
    </row>
    <row r="104" spans="2:17" ht="14.4" customHeight="1" x14ac:dyDescent="0.3">
      <c r="B104" s="27"/>
      <c r="C104" s="28" t="s">
        <v>199</v>
      </c>
      <c r="D104" s="34">
        <v>44609</v>
      </c>
      <c r="E104" s="28" t="s">
        <v>180</v>
      </c>
      <c r="F104" s="28" t="s">
        <v>684</v>
      </c>
      <c r="G104" s="28"/>
      <c r="H104" s="53" t="s">
        <v>36</v>
      </c>
      <c r="I104" s="30">
        <v>2</v>
      </c>
      <c r="J104" s="28" t="s">
        <v>630</v>
      </c>
      <c r="K104" s="28">
        <v>1</v>
      </c>
      <c r="L104" s="28"/>
      <c r="M104" s="31">
        <v>0</v>
      </c>
      <c r="N104" s="28"/>
    </row>
    <row r="105" spans="2:17" ht="14.4" customHeight="1" x14ac:dyDescent="0.3">
      <c r="B105" s="32"/>
      <c r="C105" s="28" t="s">
        <v>211</v>
      </c>
      <c r="D105" s="33">
        <v>44570</v>
      </c>
      <c r="E105" s="28" t="s">
        <v>141</v>
      </c>
      <c r="F105" s="28" t="s">
        <v>685</v>
      </c>
      <c r="H105" s="53" t="s">
        <v>36</v>
      </c>
      <c r="I105" s="30">
        <v>1</v>
      </c>
      <c r="J105" s="28" t="s">
        <v>676</v>
      </c>
      <c r="K105" s="38">
        <v>1</v>
      </c>
      <c r="L105" s="28" t="s">
        <v>619</v>
      </c>
      <c r="M105" s="39">
        <v>0</v>
      </c>
      <c r="N105" s="38"/>
      <c r="P105" s="38"/>
    </row>
    <row r="106" spans="2:17" ht="14.4" customHeight="1" x14ac:dyDescent="0.3">
      <c r="B106" s="19"/>
      <c r="C106" s="1" t="s">
        <v>102</v>
      </c>
      <c r="D106" s="9">
        <v>44662</v>
      </c>
      <c r="E106" s="1" t="s">
        <v>103</v>
      </c>
      <c r="F106" s="1" t="s">
        <v>686</v>
      </c>
      <c r="G106" s="1"/>
      <c r="H106" s="28" t="s">
        <v>617</v>
      </c>
      <c r="I106" s="18">
        <v>3</v>
      </c>
      <c r="J106" s="1" t="s">
        <v>621</v>
      </c>
      <c r="K106" s="11">
        <v>1</v>
      </c>
      <c r="L106" s="1"/>
      <c r="M106" s="12">
        <v>0</v>
      </c>
      <c r="N106" s="11"/>
      <c r="P106" s="11"/>
      <c r="Q106" s="1"/>
    </row>
    <row r="107" spans="2:17" ht="13.8" customHeight="1" x14ac:dyDescent="0.25">
      <c r="B107" s="32"/>
      <c r="C107" s="28" t="s">
        <v>297</v>
      </c>
      <c r="D107" s="33">
        <v>44986</v>
      </c>
      <c r="E107" s="28" t="s">
        <v>170</v>
      </c>
      <c r="F107" s="43" t="s">
        <v>687</v>
      </c>
      <c r="H107" s="28" t="s">
        <v>617</v>
      </c>
      <c r="I107" s="30">
        <v>3</v>
      </c>
      <c r="J107" s="28" t="s">
        <v>671</v>
      </c>
      <c r="K107" s="38">
        <v>1</v>
      </c>
      <c r="M107" s="39">
        <v>0</v>
      </c>
      <c r="N107" s="38"/>
      <c r="O107" s="38"/>
    </row>
    <row r="108" spans="2:17" ht="14.4" customHeight="1" x14ac:dyDescent="0.3">
      <c r="B108" s="27"/>
      <c r="C108" s="28" t="s">
        <v>37</v>
      </c>
      <c r="D108" s="29" t="s">
        <v>124</v>
      </c>
      <c r="E108" s="28" t="s">
        <v>125</v>
      </c>
      <c r="F108" s="28" t="s">
        <v>688</v>
      </c>
      <c r="G108" s="28" t="s">
        <v>39</v>
      </c>
      <c r="H108" s="28" t="s">
        <v>617</v>
      </c>
      <c r="I108" s="30">
        <v>2</v>
      </c>
      <c r="J108" s="28" t="s">
        <v>71</v>
      </c>
      <c r="K108" s="28">
        <v>1</v>
      </c>
      <c r="L108" s="1" t="s">
        <v>619</v>
      </c>
      <c r="M108" s="31">
        <v>0</v>
      </c>
      <c r="N108" s="28"/>
    </row>
    <row r="109" spans="2:17" ht="13.2" customHeight="1" x14ac:dyDescent="0.25">
      <c r="B109" s="32"/>
      <c r="C109" s="28" t="s">
        <v>285</v>
      </c>
      <c r="D109" s="33">
        <v>44573</v>
      </c>
      <c r="E109" s="28" t="s">
        <v>286</v>
      </c>
      <c r="F109" s="28" t="s">
        <v>688</v>
      </c>
      <c r="G109" s="28" t="s">
        <v>39</v>
      </c>
      <c r="H109" s="28" t="s">
        <v>617</v>
      </c>
      <c r="I109" s="30">
        <v>2</v>
      </c>
      <c r="J109" s="28" t="s">
        <v>689</v>
      </c>
      <c r="K109" s="38">
        <v>1</v>
      </c>
      <c r="L109" s="28" t="s">
        <v>619</v>
      </c>
      <c r="M109" s="39">
        <v>0</v>
      </c>
      <c r="N109" s="38"/>
      <c r="O109" s="38"/>
    </row>
    <row r="110" spans="2:17" ht="14.4" customHeight="1" x14ac:dyDescent="0.3">
      <c r="B110" s="27"/>
      <c r="C110" s="28" t="s">
        <v>130</v>
      </c>
      <c r="D110" s="29" t="s">
        <v>131</v>
      </c>
      <c r="E110" s="28" t="s">
        <v>132</v>
      </c>
      <c r="F110" s="28" t="s">
        <v>627</v>
      </c>
      <c r="G110" s="28" t="s">
        <v>39</v>
      </c>
      <c r="H110" s="28" t="s">
        <v>617</v>
      </c>
      <c r="I110" s="30">
        <v>1</v>
      </c>
      <c r="J110" s="28" t="s">
        <v>28</v>
      </c>
      <c r="K110" s="28">
        <v>1</v>
      </c>
      <c r="L110" s="1" t="s">
        <v>619</v>
      </c>
      <c r="M110" s="31">
        <v>0</v>
      </c>
      <c r="N110" s="28"/>
    </row>
    <row r="111" spans="2:17" ht="13.2" customHeight="1" x14ac:dyDescent="0.25">
      <c r="B111" s="32"/>
      <c r="C111" s="28" t="s">
        <v>248</v>
      </c>
      <c r="D111" s="33">
        <v>44583</v>
      </c>
      <c r="E111" s="28" t="s">
        <v>249</v>
      </c>
      <c r="F111" s="28" t="s">
        <v>690</v>
      </c>
      <c r="G111" s="28" t="s">
        <v>39</v>
      </c>
      <c r="H111" s="28" t="s">
        <v>617</v>
      </c>
      <c r="I111" s="30">
        <v>1</v>
      </c>
      <c r="J111" s="28" t="s">
        <v>657</v>
      </c>
      <c r="K111" s="38">
        <v>1</v>
      </c>
      <c r="L111" s="28" t="s">
        <v>619</v>
      </c>
      <c r="M111" s="39">
        <v>0</v>
      </c>
      <c r="N111" s="38"/>
      <c r="O111" s="38"/>
    </row>
    <row r="112" spans="2:17" ht="13.2" customHeight="1" x14ac:dyDescent="0.25">
      <c r="B112" s="27"/>
      <c r="C112" s="28" t="s">
        <v>156</v>
      </c>
      <c r="D112" s="34">
        <v>44845</v>
      </c>
      <c r="E112" s="28" t="s">
        <v>157</v>
      </c>
      <c r="F112" s="28" t="s">
        <v>651</v>
      </c>
      <c r="H112" s="28" t="s">
        <v>617</v>
      </c>
      <c r="I112" s="30">
        <v>3</v>
      </c>
      <c r="J112" s="28" t="s">
        <v>155</v>
      </c>
      <c r="K112" s="28">
        <v>1</v>
      </c>
      <c r="L112" s="28" t="s">
        <v>619</v>
      </c>
      <c r="M112" s="31">
        <v>0</v>
      </c>
      <c r="N112" s="28"/>
    </row>
    <row r="113" spans="2:17" ht="14.4" customHeight="1" x14ac:dyDescent="0.3">
      <c r="B113" s="19"/>
      <c r="C113" s="1" t="s">
        <v>78</v>
      </c>
      <c r="D113" s="9">
        <v>44605</v>
      </c>
      <c r="E113" s="1" t="s">
        <v>79</v>
      </c>
      <c r="F113" s="1" t="s">
        <v>691</v>
      </c>
      <c r="G113" s="1"/>
      <c r="H113" s="28" t="s">
        <v>617</v>
      </c>
      <c r="I113" s="18">
        <v>2</v>
      </c>
      <c r="J113" s="1" t="s">
        <v>77</v>
      </c>
      <c r="K113" s="11">
        <v>1</v>
      </c>
      <c r="L113" s="1"/>
      <c r="M113" s="12">
        <v>0</v>
      </c>
      <c r="N113" s="11"/>
      <c r="P113" s="11"/>
      <c r="Q113" s="1"/>
    </row>
    <row r="114" spans="2:17" ht="13.2" customHeight="1" x14ac:dyDescent="0.25">
      <c r="B114" s="32"/>
      <c r="C114" s="28" t="s">
        <v>265</v>
      </c>
      <c r="D114" s="33">
        <v>44573</v>
      </c>
      <c r="E114" s="28" t="s">
        <v>244</v>
      </c>
      <c r="F114" s="28" t="s">
        <v>691</v>
      </c>
      <c r="G114" s="28"/>
      <c r="H114" s="28" t="s">
        <v>617</v>
      </c>
      <c r="I114" s="30">
        <v>2</v>
      </c>
      <c r="J114" s="28" t="s">
        <v>692</v>
      </c>
      <c r="K114" s="38">
        <v>1</v>
      </c>
      <c r="M114" s="39">
        <v>0</v>
      </c>
      <c r="N114" s="38"/>
      <c r="O114" s="38"/>
    </row>
    <row r="115" spans="2:17" ht="13.2" customHeight="1" x14ac:dyDescent="0.25">
      <c r="B115" s="32"/>
      <c r="C115" s="28" t="s">
        <v>266</v>
      </c>
      <c r="D115" s="33">
        <v>44581</v>
      </c>
      <c r="E115" s="28" t="s">
        <v>267</v>
      </c>
      <c r="F115" s="28" t="s">
        <v>691</v>
      </c>
      <c r="G115" s="28"/>
      <c r="H115" s="28" t="s">
        <v>617</v>
      </c>
      <c r="I115" s="30">
        <v>1</v>
      </c>
      <c r="J115" s="28" t="s">
        <v>640</v>
      </c>
      <c r="K115" s="38">
        <v>1</v>
      </c>
      <c r="M115" s="39">
        <v>0</v>
      </c>
      <c r="N115" s="38"/>
      <c r="O115" s="38"/>
    </row>
    <row r="116" spans="2:17" ht="13.2" customHeight="1" x14ac:dyDescent="0.25">
      <c r="B116" s="32"/>
      <c r="C116" s="28" t="s">
        <v>236</v>
      </c>
      <c r="D116" s="33">
        <v>44577</v>
      </c>
      <c r="E116" s="28" t="s">
        <v>237</v>
      </c>
      <c r="F116" s="28" t="s">
        <v>693</v>
      </c>
      <c r="G116" s="28" t="s">
        <v>39</v>
      </c>
      <c r="H116" s="28" t="s">
        <v>617</v>
      </c>
      <c r="I116" s="30">
        <v>1</v>
      </c>
      <c r="J116" s="28" t="s">
        <v>657</v>
      </c>
      <c r="K116" s="38">
        <v>1</v>
      </c>
      <c r="L116" s="28" t="s">
        <v>619</v>
      </c>
      <c r="M116" s="39">
        <v>0</v>
      </c>
      <c r="N116" s="38"/>
      <c r="O116" s="38"/>
    </row>
    <row r="117" spans="2:17" ht="13.2" customHeight="1" x14ac:dyDescent="0.25">
      <c r="B117" s="27"/>
      <c r="C117" s="28" t="s">
        <v>112</v>
      </c>
      <c r="D117" s="29" t="s">
        <v>83</v>
      </c>
      <c r="E117" s="28" t="s">
        <v>113</v>
      </c>
      <c r="F117" s="28" t="s">
        <v>645</v>
      </c>
      <c r="H117" s="28" t="s">
        <v>617</v>
      </c>
      <c r="I117" s="30">
        <v>3</v>
      </c>
      <c r="J117" s="28" t="s">
        <v>69</v>
      </c>
      <c r="K117" s="28">
        <v>1</v>
      </c>
      <c r="M117" s="31">
        <v>0</v>
      </c>
      <c r="N117" s="28"/>
    </row>
    <row r="118" spans="2:17" ht="13.2" customHeight="1" x14ac:dyDescent="0.25">
      <c r="B118" s="32"/>
      <c r="C118" s="28" t="s">
        <v>214</v>
      </c>
      <c r="D118" s="33">
        <v>44570</v>
      </c>
      <c r="E118" s="28" t="s">
        <v>188</v>
      </c>
      <c r="F118" s="28" t="s">
        <v>645</v>
      </c>
      <c r="H118" s="28" t="s">
        <v>617</v>
      </c>
      <c r="I118" s="30">
        <v>2</v>
      </c>
      <c r="J118" s="28" t="s">
        <v>694</v>
      </c>
      <c r="K118" s="38">
        <v>1</v>
      </c>
      <c r="L118" s="28"/>
      <c r="M118" s="39">
        <v>0</v>
      </c>
      <c r="N118" s="38"/>
      <c r="P118" s="38"/>
    </row>
    <row r="119" spans="2:17" ht="13.2" customHeight="1" x14ac:dyDescent="0.25">
      <c r="B119" s="27"/>
      <c r="C119" s="28" t="s">
        <v>137</v>
      </c>
      <c r="D119" s="29" t="s">
        <v>138</v>
      </c>
      <c r="E119" s="28" t="s">
        <v>95</v>
      </c>
      <c r="F119" s="28" t="s">
        <v>695</v>
      </c>
      <c r="H119" s="28" t="s">
        <v>617</v>
      </c>
      <c r="I119" s="30">
        <v>2</v>
      </c>
      <c r="J119" s="28" t="s">
        <v>61</v>
      </c>
      <c r="K119" s="28">
        <v>1</v>
      </c>
      <c r="M119" s="31">
        <v>0</v>
      </c>
      <c r="N119" s="28"/>
    </row>
    <row r="120" spans="2:17" ht="13.2" customHeight="1" x14ac:dyDescent="0.25">
      <c r="B120" s="32"/>
      <c r="C120" s="28" t="s">
        <v>233</v>
      </c>
      <c r="D120" s="33">
        <v>44577</v>
      </c>
      <c r="E120" s="28" t="s">
        <v>93</v>
      </c>
      <c r="F120" s="28" t="s">
        <v>695</v>
      </c>
      <c r="G120" s="28" t="s">
        <v>39</v>
      </c>
      <c r="H120" s="28" t="s">
        <v>617</v>
      </c>
      <c r="I120" s="30">
        <v>2</v>
      </c>
      <c r="J120" s="28" t="s">
        <v>620</v>
      </c>
      <c r="K120" s="38">
        <v>1</v>
      </c>
      <c r="L120" s="28" t="s">
        <v>619</v>
      </c>
      <c r="M120" s="39">
        <v>0</v>
      </c>
      <c r="N120" s="38"/>
      <c r="O120" s="38"/>
    </row>
    <row r="121" spans="2:17" ht="14.4" customHeight="1" x14ac:dyDescent="0.3">
      <c r="B121" s="19"/>
      <c r="C121" s="1" t="s">
        <v>92</v>
      </c>
      <c r="D121" s="9">
        <v>44788</v>
      </c>
      <c r="E121" s="1" t="s">
        <v>93</v>
      </c>
      <c r="F121" s="1" t="s">
        <v>696</v>
      </c>
      <c r="G121" s="1"/>
      <c r="H121" s="28" t="s">
        <v>617</v>
      </c>
      <c r="I121" s="18">
        <v>3</v>
      </c>
      <c r="J121" s="1" t="s">
        <v>621</v>
      </c>
      <c r="K121" s="11">
        <v>1</v>
      </c>
      <c r="L121" s="1"/>
      <c r="M121" s="12">
        <v>0</v>
      </c>
      <c r="N121" s="11"/>
      <c r="P121" s="11"/>
      <c r="Q121" s="1"/>
    </row>
    <row r="122" spans="2:17" ht="13.2" customHeight="1" x14ac:dyDescent="0.25">
      <c r="B122" s="27"/>
      <c r="C122" s="28" t="s">
        <v>135</v>
      </c>
      <c r="D122" s="29" t="s">
        <v>115</v>
      </c>
      <c r="E122" s="28" t="s">
        <v>136</v>
      </c>
      <c r="F122" s="28" t="s">
        <v>697</v>
      </c>
      <c r="H122" s="28" t="s">
        <v>617</v>
      </c>
      <c r="I122" s="30">
        <v>2</v>
      </c>
      <c r="J122" s="28" t="s">
        <v>61</v>
      </c>
      <c r="K122" s="28">
        <v>1</v>
      </c>
      <c r="M122" s="31">
        <v>0</v>
      </c>
      <c r="N122" s="28"/>
    </row>
    <row r="123" spans="2:17" ht="14.4" customHeight="1" x14ac:dyDescent="0.3">
      <c r="B123" s="27"/>
      <c r="C123" s="28" t="s">
        <v>128</v>
      </c>
      <c r="D123" s="29" t="s">
        <v>109</v>
      </c>
      <c r="E123" s="28" t="s">
        <v>119</v>
      </c>
      <c r="F123" s="28" t="s">
        <v>698</v>
      </c>
      <c r="G123" s="28" t="s">
        <v>39</v>
      </c>
      <c r="H123" s="28" t="s">
        <v>617</v>
      </c>
      <c r="I123" s="30">
        <v>1</v>
      </c>
      <c r="J123" s="28" t="s">
        <v>28</v>
      </c>
      <c r="K123" s="28">
        <v>1</v>
      </c>
      <c r="L123" s="1" t="s">
        <v>619</v>
      </c>
      <c r="M123" s="31">
        <v>0</v>
      </c>
      <c r="N123" s="28"/>
    </row>
    <row r="124" spans="2:17" ht="13.2" customHeight="1" x14ac:dyDescent="0.25">
      <c r="B124" s="27"/>
      <c r="C124" s="28" t="s">
        <v>196</v>
      </c>
      <c r="D124" s="36" t="s">
        <v>197</v>
      </c>
      <c r="E124" s="28" t="s">
        <v>198</v>
      </c>
      <c r="F124" s="28" t="s">
        <v>699</v>
      </c>
      <c r="G124" s="28" t="s">
        <v>39</v>
      </c>
      <c r="H124" s="28" t="s">
        <v>617</v>
      </c>
      <c r="I124" s="30">
        <v>1</v>
      </c>
      <c r="J124" s="28" t="s">
        <v>620</v>
      </c>
      <c r="K124" s="28">
        <v>1</v>
      </c>
      <c r="L124" s="28" t="s">
        <v>619</v>
      </c>
      <c r="M124" s="31">
        <v>0</v>
      </c>
      <c r="N124" s="28"/>
    </row>
    <row r="125" spans="2:17" ht="14.4" customHeight="1" x14ac:dyDescent="0.3">
      <c r="B125" s="19"/>
      <c r="C125" s="1" t="s">
        <v>86</v>
      </c>
      <c r="D125" s="9">
        <v>44599</v>
      </c>
      <c r="E125" s="1" t="s">
        <v>87</v>
      </c>
      <c r="F125" s="1" t="s">
        <v>700</v>
      </c>
      <c r="G125" s="1"/>
      <c r="H125" s="28" t="s">
        <v>617</v>
      </c>
      <c r="I125" s="18">
        <v>2</v>
      </c>
      <c r="J125" s="1" t="s">
        <v>69</v>
      </c>
      <c r="K125" s="11">
        <v>1</v>
      </c>
      <c r="L125" s="1"/>
      <c r="M125" s="12">
        <v>0</v>
      </c>
      <c r="N125" s="11"/>
      <c r="P125" s="11"/>
      <c r="Q125" s="1"/>
    </row>
    <row r="126" spans="2:17" ht="13.2" customHeight="1" x14ac:dyDescent="0.25">
      <c r="B126" s="48"/>
      <c r="C126" s="49" t="s">
        <v>217</v>
      </c>
      <c r="D126" s="54">
        <v>44603</v>
      </c>
      <c r="E126" s="49" t="s">
        <v>218</v>
      </c>
      <c r="F126" s="49" t="s">
        <v>701</v>
      </c>
      <c r="G126" s="49"/>
      <c r="H126" s="49" t="s">
        <v>617</v>
      </c>
      <c r="I126" s="51">
        <v>2</v>
      </c>
      <c r="J126" s="49" t="s">
        <v>621</v>
      </c>
      <c r="K126" s="55">
        <v>1</v>
      </c>
      <c r="L126" s="49"/>
      <c r="M126" s="56">
        <v>0</v>
      </c>
      <c r="N126" s="38"/>
      <c r="O126" s="38"/>
      <c r="P126" s="38"/>
    </row>
    <row r="127" spans="2:17" ht="14.4" customHeight="1" x14ac:dyDescent="0.3">
      <c r="B127" s="1"/>
      <c r="C127" s="1" t="s">
        <v>58</v>
      </c>
      <c r="D127" s="11" t="s">
        <v>59</v>
      </c>
      <c r="E127" s="1"/>
      <c r="F127" s="1" t="s">
        <v>60</v>
      </c>
      <c r="G127" s="1" t="s">
        <v>39</v>
      </c>
      <c r="H127" s="1" t="s">
        <v>60</v>
      </c>
      <c r="I127" s="18">
        <v>1</v>
      </c>
      <c r="J127" s="1" t="s">
        <v>61</v>
      </c>
      <c r="K127" s="11">
        <v>1</v>
      </c>
      <c r="L127" s="1" t="s">
        <v>619</v>
      </c>
      <c r="M127" s="11">
        <v>0</v>
      </c>
      <c r="N127" s="11"/>
      <c r="P127" s="11"/>
      <c r="Q127" s="1"/>
    </row>
    <row r="128" spans="2:17" ht="13.2" customHeight="1" x14ac:dyDescent="0.25">
      <c r="C128" s="28" t="s">
        <v>158</v>
      </c>
      <c r="D128" s="34">
        <v>44571</v>
      </c>
      <c r="E128" s="28" t="s">
        <v>132</v>
      </c>
      <c r="F128" s="28" t="s">
        <v>618</v>
      </c>
      <c r="H128" s="28" t="s">
        <v>618</v>
      </c>
      <c r="I128" s="30">
        <v>2</v>
      </c>
      <c r="J128" s="28" t="s">
        <v>155</v>
      </c>
    </row>
    <row r="129" spans="2:16" ht="13.2" customHeight="1" x14ac:dyDescent="0.25">
      <c r="B129" s="33"/>
      <c r="C129" s="28" t="s">
        <v>216</v>
      </c>
      <c r="D129" s="33">
        <v>44607</v>
      </c>
      <c r="E129" s="28" t="s">
        <v>75</v>
      </c>
      <c r="F129" s="28" t="s">
        <v>618</v>
      </c>
      <c r="H129" s="28" t="s">
        <v>618</v>
      </c>
      <c r="I129" s="30">
        <v>2</v>
      </c>
      <c r="J129" s="28" t="s">
        <v>694</v>
      </c>
      <c r="K129" s="38"/>
      <c r="L129" s="28"/>
      <c r="M129" s="38">
        <v>0</v>
      </c>
      <c r="N129" s="38"/>
      <c r="P129" s="38"/>
    </row>
    <row r="130" spans="2:16" ht="13.2" customHeight="1" x14ac:dyDescent="0.25">
      <c r="B130" s="33"/>
      <c r="C130" s="28" t="s">
        <v>241</v>
      </c>
      <c r="D130" s="33">
        <v>44573</v>
      </c>
      <c r="E130" s="28" t="s">
        <v>242</v>
      </c>
      <c r="F130" s="28" t="s">
        <v>618</v>
      </c>
      <c r="H130" s="28" t="s">
        <v>618</v>
      </c>
      <c r="I130" s="30">
        <v>2</v>
      </c>
      <c r="J130" s="28" t="s">
        <v>639</v>
      </c>
      <c r="K130" s="38"/>
      <c r="M130" s="38">
        <v>0</v>
      </c>
      <c r="N130" s="38"/>
      <c r="O130" s="38"/>
    </row>
    <row r="131" spans="2:16" ht="13.2" customHeight="1" x14ac:dyDescent="0.25">
      <c r="B131" s="33"/>
      <c r="C131" s="28" t="s">
        <v>261</v>
      </c>
      <c r="D131" s="33"/>
      <c r="E131" s="28"/>
      <c r="F131" s="28" t="s">
        <v>618</v>
      </c>
      <c r="G131" s="28"/>
      <c r="H131" s="28" t="s">
        <v>618</v>
      </c>
      <c r="I131" s="30"/>
      <c r="J131" s="28"/>
      <c r="K131" s="38"/>
      <c r="M131" s="38"/>
      <c r="N131" s="38"/>
      <c r="O131" s="38"/>
    </row>
    <row r="132" spans="2:16" ht="13.2" customHeight="1" x14ac:dyDescent="0.25">
      <c r="B132" s="33"/>
      <c r="C132" s="28" t="s">
        <v>270</v>
      </c>
      <c r="D132" s="33"/>
      <c r="E132" s="28"/>
      <c r="F132" s="28" t="s">
        <v>618</v>
      </c>
      <c r="G132" s="28"/>
      <c r="H132" s="28" t="s">
        <v>618</v>
      </c>
      <c r="I132" s="30"/>
      <c r="J132" s="28"/>
      <c r="K132" s="38"/>
      <c r="M132" s="38">
        <v>0</v>
      </c>
      <c r="N132" s="38"/>
      <c r="O132" s="38"/>
    </row>
    <row r="133" spans="2:16" ht="13.2" customHeight="1" x14ac:dyDescent="0.25">
      <c r="B133" s="33"/>
      <c r="C133" s="28" t="s">
        <v>271</v>
      </c>
      <c r="D133" s="33"/>
      <c r="E133" s="28"/>
      <c r="F133" s="28" t="s">
        <v>618</v>
      </c>
      <c r="G133" s="28"/>
      <c r="H133" s="28" t="s">
        <v>618</v>
      </c>
      <c r="I133" s="30"/>
      <c r="J133" s="28"/>
      <c r="K133" s="38"/>
      <c r="M133" s="38">
        <v>0</v>
      </c>
      <c r="N133" s="38"/>
      <c r="O133" s="38"/>
    </row>
  </sheetData>
  <autoFilter ref="A3:AA133" xr:uid="{00000000-0009-0000-0000-000002000000}">
    <sortState xmlns:xlrd2="http://schemas.microsoft.com/office/spreadsheetml/2017/richdata2" ref="A3:AA133">
      <sortCondition ref="B3:B133"/>
      <sortCondition ref="H3:H133"/>
    </sortState>
  </autoFilter>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N6:O9"/>
  <sheetViews>
    <sheetView topLeftCell="A22" workbookViewId="0">
      <selection activeCell="O9" sqref="O9"/>
    </sheetView>
  </sheetViews>
  <sheetFormatPr defaultColWidth="12.6640625" defaultRowHeight="15.75" customHeight="1" x14ac:dyDescent="0.25"/>
  <cols>
    <col min="14" max="15" width="22.109375" customWidth="1"/>
  </cols>
  <sheetData>
    <row r="6" spans="14:15" x14ac:dyDescent="0.25">
      <c r="N6" s="28" t="s">
        <v>702</v>
      </c>
      <c r="O6" s="28" t="s">
        <v>703</v>
      </c>
    </row>
    <row r="9" spans="14:15" x14ac:dyDescent="0.25">
      <c r="N9" s="28" t="s">
        <v>704</v>
      </c>
      <c r="O9" s="28" t="s">
        <v>705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3:I3"/>
  <sheetViews>
    <sheetView workbookViewId="0"/>
  </sheetViews>
  <sheetFormatPr defaultColWidth="12.6640625" defaultRowHeight="15.75" customHeight="1" x14ac:dyDescent="0.25"/>
  <sheetData>
    <row r="3" spans="2:9" x14ac:dyDescent="0.25">
      <c r="B3" s="122" t="s">
        <v>706</v>
      </c>
      <c r="C3" s="123"/>
      <c r="D3" s="123"/>
      <c r="E3" s="123"/>
      <c r="F3" s="123"/>
      <c r="G3" s="123"/>
      <c r="H3" s="123"/>
      <c r="I3" s="123"/>
    </row>
  </sheetData>
  <mergeCells count="1">
    <mergeCell ref="B3:I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C4:D7"/>
  <sheetViews>
    <sheetView workbookViewId="0">
      <selection activeCell="B29" sqref="B29"/>
    </sheetView>
  </sheetViews>
  <sheetFormatPr defaultColWidth="12.6640625" defaultRowHeight="15.75" customHeight="1" x14ac:dyDescent="0.25"/>
  <cols>
    <col min="3" max="3" width="23.21875" customWidth="1"/>
  </cols>
  <sheetData>
    <row r="4" spans="3:4" x14ac:dyDescent="0.25">
      <c r="C4" s="28" t="s">
        <v>707</v>
      </c>
      <c r="D4" s="28" t="s">
        <v>708</v>
      </c>
    </row>
    <row r="5" spans="3:4" x14ac:dyDescent="0.25">
      <c r="C5" s="28" t="s">
        <v>709</v>
      </c>
    </row>
    <row r="6" spans="3:4" x14ac:dyDescent="0.25">
      <c r="C6" s="28" t="s">
        <v>710</v>
      </c>
      <c r="D6" s="28" t="s">
        <v>55</v>
      </c>
    </row>
    <row r="7" spans="3:4" x14ac:dyDescent="0.25">
      <c r="C7" s="28" t="s">
        <v>711</v>
      </c>
      <c r="D7" s="28" t="s">
        <v>712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Tipping sheet</vt:lpstr>
      <vt:lpstr>Common Odds</vt:lpstr>
      <vt:lpstr>DATA</vt:lpstr>
      <vt:lpstr>GRAPHS</vt:lpstr>
      <vt:lpstr>Disclaimer</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 North</dc:creator>
  <cp:lastModifiedBy>Jake North</cp:lastModifiedBy>
  <dcterms:created xsi:type="dcterms:W3CDTF">2023-03-08T16:26:51Z</dcterms:created>
  <dcterms:modified xsi:type="dcterms:W3CDTF">2023-06-22T15:09:37Z</dcterms:modified>
</cp:coreProperties>
</file>