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E:\Repos\Ironstone\ironstone-object-model\DocumentManagementObjectModelTests\"/>
    </mc:Choice>
  </mc:AlternateContent>
  <xr:revisionPtr revIDLastSave="0" documentId="13_ncr:1_{1E2F1AE8-689D-4CB1-912C-EF6523FD980D}" xr6:coauthVersionLast="45" xr6:coauthVersionMax="45" xr10:uidLastSave="{00000000-0000-0000-0000-000000000000}"/>
  <bookViews>
    <workbookView xWindow="-120" yWindow="-120" windowWidth="38640" windowHeight="15840" firstSheet="5" activeTab="15" xr2:uid="{00000000-000D-0000-FFFF-FFFF00000000}"/>
  </bookViews>
  <sheets>
    <sheet name="Summary T17" sheetId="47" state="hidden" r:id="rId1"/>
    <sheet name="Consulting" sheetId="56" state="hidden" r:id="rId2"/>
    <sheet name="Surveying" sheetId="57" state="hidden" r:id="rId3"/>
    <sheet name="Geo &amp; Enviro" sheetId="58" state="hidden" r:id="rId4"/>
    <sheet name="Contacts page" sheetId="14" r:id="rId5"/>
    <sheet name="Main Cover Sheet" sheetId="53" r:id="rId6"/>
    <sheet name="T38 CID - Client Inst Doc" sheetId="63" r:id="rId7"/>
    <sheet name="Cover Admin" sheetId="28" state="hidden" r:id="rId8"/>
    <sheet name="Tech admin" sheetId="5" state="hidden" r:id="rId9"/>
    <sheet name="Drawing Register- Version B" sheetId="48" state="hidden" r:id="rId10"/>
    <sheet name="T17 - EDA - Eng Design Info" sheetId="70" r:id="rId11"/>
    <sheet name=" Sectional Admin 2" sheetId="52" state="hidden" r:id="rId12"/>
    <sheet name="T17 SA - Sectional Tracker" sheetId="26" r:id="rId13"/>
    <sheet name="T17 TA - Technical Audit" sheetId="21" r:id="rId14"/>
    <sheet name="T11-DR Civils Drawing Regis" sheetId="61" r:id="rId15"/>
    <sheet name="T11-DR Struct Drawing Regis" sheetId="60" r:id="rId16"/>
    <sheet name="T27 GIR - Gen Info Register" sheetId="55" r:id="rId17"/>
    <sheet name="EWN Tracker" sheetId="72" r:id="rId18"/>
    <sheet name="RFI VOR Tracker" sheetId="64" r:id="rId19"/>
    <sheet name="F11-VOR" sheetId="67" r:id="rId20"/>
    <sheet name="EWN" sheetId="71" r:id="rId21"/>
    <sheet name="T43-RFI Request for Information" sheetId="65" r:id="rId22"/>
    <sheet name="T17 SU - Statutory Undertaker" sheetId="36" r:id="rId23"/>
    <sheet name="T17 TPF - Third Party Fee" sheetId="30" r:id="rId24"/>
    <sheet name="T17 SQ - Supplier Quotes" sheetId="45" r:id="rId25"/>
    <sheet name="T27 BQ - Budget Quote " sheetId="62" r:id="rId26"/>
    <sheet name="T17 DA - Decisions Assumptions" sheetId="39" r:id="rId27"/>
    <sheet name="T17 EWN - Early Warning Not" sheetId="44" state="hidden" r:id="rId28"/>
    <sheet name="Section Fees" sheetId="50" state="hidden" r:id="rId29"/>
    <sheet name="Drawing Register " sheetId="35" state="hidden" r:id="rId30"/>
    <sheet name="Invoice Analysis Sheet" sheetId="40" r:id="rId31"/>
    <sheet name="Invoice Analysis Sheet 2" sheetId="68" r:id="rId32"/>
    <sheet name="Sheet1" sheetId="69" state="hidden" r:id="rId33"/>
    <sheet name="Statutory Admin" sheetId="11" state="hidden" r:id="rId34"/>
    <sheet name="Draw Admin" sheetId="13" state="hidden" r:id="rId35"/>
    <sheet name="Eng List Admin" sheetId="12" state="hidden" r:id="rId36"/>
    <sheet name="Foundation Schedule" sheetId="34" state="hidden" r:id="rId37"/>
    <sheet name="Approved Schedule 1" sheetId="16" state="hidden" r:id="rId38"/>
    <sheet name="Template" sheetId="24" state="hidden" r:id="rId39"/>
    <sheet name="Approved Schedule 2" sheetId="29" state="hidden" r:id="rId40"/>
    <sheet name="Section Agree Admin" sheetId="32" state="hidden" r:id="rId41"/>
    <sheet name="Contacts" sheetId="15" state="hidden" r:id="rId42"/>
    <sheet name="Invoice 1" sheetId="38" state="hidden" r:id="rId43"/>
    <sheet name="Template1" sheetId="25" state="hidden" r:id="rId44"/>
  </sheets>
  <externalReferences>
    <externalReference r:id="rId45"/>
    <externalReference r:id="rId46"/>
    <externalReference r:id="rId47"/>
    <externalReference r:id="rId48"/>
    <externalReference r:id="rId49"/>
    <externalReference r:id="rId50"/>
    <externalReference r:id="rId51"/>
  </externalReferences>
  <definedNames>
    <definedName name="_xlnm._FilterDatabase" localSheetId="17" hidden="1">'EWN Tracker'!$B$4:$K$10</definedName>
    <definedName name="_xlnm._FilterDatabase" localSheetId="18" hidden="1">'RFI VOR Tracker'!$B$6:$K$12</definedName>
    <definedName name="_xlnm._FilterDatabase" localSheetId="12" hidden="1">'T17 SA - Sectional Tracker'!#REF!</definedName>
    <definedName name="A">'[1]Tech admin'!$A$16:$A$38</definedName>
    <definedName name="ApproveList1." localSheetId="19">'[2]Tech admin'!$A$16:$A$40</definedName>
    <definedName name="ApproveList1." localSheetId="36">'[3]Tech admin'!$A$16:$A$37</definedName>
    <definedName name="ApproveList1." localSheetId="31">'[2]Tech admin'!$A$16:$A$40</definedName>
    <definedName name="ApproveList1." localSheetId="18">'[4]Tech admin'!$A$16:$A$38</definedName>
    <definedName name="ApproveList1." localSheetId="10">'[5]Tech admin'!$A$16:$A$40</definedName>
    <definedName name="ApproveList1." localSheetId="23">'[6]Tech admin'!$A$16:$A$38</definedName>
    <definedName name="ApproveList1." localSheetId="6">'[7]Tech admin'!$A$16:$A$38</definedName>
    <definedName name="ApproveList1." localSheetId="21">'[4]Tech admin'!$A$16:$A$38</definedName>
    <definedName name="ApproveList1.">'Tech admin'!$A$16:$A$40</definedName>
    <definedName name="BOARD" localSheetId="17">#REF!</definedName>
    <definedName name="BOARD" localSheetId="19">#REF!</definedName>
    <definedName name="BOARD" localSheetId="31">#REF!</definedName>
    <definedName name="BOARD" localSheetId="10">#REF!</definedName>
    <definedName name="BOARD">#REF!</definedName>
    <definedName name="InternalEmai.">'Tech admin'!$A$36:$A$45</definedName>
    <definedName name="InternalEmail." comment="This List is for deadline prompt.  All Queries must be replied to within 5 working days" localSheetId="19">'[2]Tech admin'!$A$36:$A$45</definedName>
    <definedName name="InternalEmail." comment="This List is for deadline prompt.  All Queries must be replied to within 5 working days" localSheetId="36">'[3]Tech admin'!$A$33:$A$42</definedName>
    <definedName name="InternalEmail." comment="This List is for deadline prompt.  All Queries must be replied to within 5 working days" localSheetId="31">'[2]Tech admin'!$A$36:$A$45</definedName>
    <definedName name="InternalEmail." comment="This List is for deadline prompt.  All Queries must be replied to within 5 working days" localSheetId="18">'[4]Tech admin'!$A$34:$A$43</definedName>
    <definedName name="InternalEmail." comment="This List is for deadline prompt.  All Queries must be replied to within 5 working days" localSheetId="10">'[5]Tech admin'!$A$36:$A$45</definedName>
    <definedName name="InternalEmail." comment="This List is for deadline prompt.  All Queries must be replied to within 5 working days" localSheetId="23">'[6]Tech admin'!$A$34:$A$44</definedName>
    <definedName name="InternalEmail." comment="This List is for deadline prompt.  All Queries must be replied to within 5 working days" localSheetId="6">'[7]Tech admin'!$A$34:$A$43</definedName>
    <definedName name="InternalEmail." comment="This List is for deadline prompt.  All Queries must be replied to within 5 working days" localSheetId="21">'[4]Tech admin'!$A$34:$A$43</definedName>
    <definedName name="InternalEmail." comment="This List is for deadline prompt.  All Queries must be replied to within 5 working days">'Tech admin'!$A$36:$A$45</definedName>
    <definedName name="ItemsReceived." localSheetId="18">'[4] Sectional Admin 2'!$A$65:$A$67</definedName>
    <definedName name="ItemsReceived." localSheetId="10">'[5] Sectional Admin 2'!$A$65:$A$67</definedName>
    <definedName name="ItemsReceived." localSheetId="6">'[7] Sectional Admin 2'!$A$65:$A$67</definedName>
    <definedName name="ItemsReceived." localSheetId="21">'[4] Sectional Admin 2'!$A$65:$A$67</definedName>
    <definedName name="ItemsReceived.">' Sectional Admin 2'!$A$71:$A$73</definedName>
    <definedName name="ItemsRecived.">' Sectional Admin 2'!$A$71:$A$73</definedName>
    <definedName name="JobStatus." localSheetId="19">'[2]Contacts page'!$C$39+'[2]Contacts page'!$C$39</definedName>
    <definedName name="JobStatus." localSheetId="31">'[2]Contacts page'!$C$39+'[2]Contacts page'!$C$39</definedName>
    <definedName name="JobStatus." localSheetId="18">'[4]Contacts page'!$C$39+'[4]Contacts page'!$C$39</definedName>
    <definedName name="JobStatus." localSheetId="10">'[5]Contacts page'!$C$39+'[5]Contacts page'!$C$39</definedName>
    <definedName name="JobStatus." localSheetId="6">'[7]Contacts page'!$C$39+'[7]Contacts page'!$C$39</definedName>
    <definedName name="JobStatus." localSheetId="21">'[4]Contacts page'!$C$39+'[4]Contacts page'!$C$39</definedName>
    <definedName name="JobStatus.">'Contacts page'!$C$40+'Contacts page'!$C$40</definedName>
    <definedName name="Outstanding." localSheetId="18">'[4] Sectional Admin 2'!$A$49:$A$60</definedName>
    <definedName name="Outstanding." localSheetId="10">'[5] Sectional Admin 2'!$A$49:$A$60</definedName>
    <definedName name="Outstanding." localSheetId="6">'[7] Sectional Admin 2'!$A$49:$A$60</definedName>
    <definedName name="Outstanding." localSheetId="21">'[4] Sectional Admin 2'!$A$49:$A$60</definedName>
    <definedName name="Outstanding.">' Sectional Admin 2'!$A$53:$A$65</definedName>
    <definedName name="PlanningStatus." localSheetId="19">'[2]Tech admin'!$A$2:$A$5</definedName>
    <definedName name="PlanningStatus." localSheetId="36">'[3]Tech admin'!$A$2:$A$5</definedName>
    <definedName name="PlanningStatus." localSheetId="31">'[2]Tech admin'!$A$2:$A$5</definedName>
    <definedName name="PlanningStatus." localSheetId="18">'[4]Tech admin'!$A$2:$A$5</definedName>
    <definedName name="PlanningStatus." localSheetId="10">'[5]Tech admin'!$A$2:$A$5</definedName>
    <definedName name="PlanningStatus." localSheetId="23">'[6]Tech admin'!$A$2:$A$5</definedName>
    <definedName name="PlanningStatus." localSheetId="6">'[7]Tech admin'!$A$2:$A$5</definedName>
    <definedName name="PlanningStatus." localSheetId="21">'[4]Tech admin'!$A$2:$A$5</definedName>
    <definedName name="PlanningStatus.">'Tech admin'!$A$2:$A$5</definedName>
    <definedName name="_xlnm.Print_Area" localSheetId="11">' Sectional Admin 2'!$A$1:$E$31</definedName>
    <definedName name="_xlnm.Print_Area" localSheetId="37">'Approved Schedule 1'!$A$1:$N$69</definedName>
    <definedName name="_xlnm.Print_Area" localSheetId="41">Contacts!$A$1:$N$28</definedName>
    <definedName name="_xlnm.Print_Area" localSheetId="29">'Drawing Register '!$A$1:$N$101</definedName>
    <definedName name="_xlnm.Print_Area" localSheetId="9">'Drawing Register- Version B'!$A$1:$T$61</definedName>
    <definedName name="_xlnm.Print_Area" localSheetId="17">'EWN Tracker'!$B$1:$K$38</definedName>
    <definedName name="_xlnm.Print_Area" localSheetId="36">'Foundation Schedule'!$A$1:$N$117</definedName>
    <definedName name="_xlnm.Print_Area" localSheetId="42">'Invoice 1'!$A$1:$L$50</definedName>
    <definedName name="_xlnm.Print_Area" localSheetId="30">'Invoice Analysis Sheet'!$A$1:$F$46</definedName>
    <definedName name="_xlnm.Print_Area" localSheetId="18">'RFI VOR Tracker'!$A$1:$K$86</definedName>
    <definedName name="_xlnm.Print_Area" localSheetId="32">Sheet1!$A$1:$E$52</definedName>
    <definedName name="_xlnm.Print_Area" localSheetId="15">'T11-DR Struct Drawing Regis'!$A$1:$AB$76</definedName>
    <definedName name="_xlnm.Print_Area" localSheetId="10">'T17 - EDA - Eng Design Info'!$A$1:$H$121</definedName>
    <definedName name="_xlnm.Print_Area" localSheetId="26">'T17 DA - Decisions Assumptions'!$A$1:$L$46</definedName>
    <definedName name="_xlnm.Print_Area" localSheetId="27">'T17 EWN - Early Warning Not'!$A$1:$N$59</definedName>
    <definedName name="_xlnm.Print_Area" localSheetId="12">'T17 SA - Sectional Tracker'!$A$1:$Z$26</definedName>
    <definedName name="_xlnm.Print_Area" localSheetId="24">'T17 SQ - Supplier Quotes'!$A$1:$M$40</definedName>
    <definedName name="_xlnm.Print_Area" localSheetId="22">'T17 SU - Statutory Undertaker'!$A$1:$AA$38</definedName>
    <definedName name="_xlnm.Print_Area" localSheetId="13">'T17 TA - Technical Audit'!$A$1:$Z$50</definedName>
    <definedName name="_xlnm.Print_Area" localSheetId="23">'T17 TPF - Third Party Fee'!$A$1:$N$23</definedName>
    <definedName name="_xlnm.Print_Area" localSheetId="25">'T27 BQ - Budget Quote '!$A$1:$AA$38</definedName>
    <definedName name="_xlnm.Print_Area" localSheetId="6">'T38 CID - Client Inst Doc'!$A$1:$E$196</definedName>
    <definedName name="_xlnm.Print_Area" localSheetId="21">'T43-RFI Request for Information'!$A$1:$M$51</definedName>
    <definedName name="_xlnm.Print_Area" localSheetId="43">Template1!$A$1:$N$33</definedName>
    <definedName name="_xlnm.Print_Titles" localSheetId="29">'Drawing Register '!$8:$9</definedName>
    <definedName name="_xlnm.Print_Titles" localSheetId="9">'Drawing Register- Version B'!$1:$6</definedName>
    <definedName name="_xlnm.Print_Titles" localSheetId="36">'Foundation Schedule'!$9:$9</definedName>
    <definedName name="_xlnm.Print_Titles" localSheetId="10">'T17 - EDA - Eng Design Info'!$9:$11</definedName>
    <definedName name="_xlnm.Print_Titles" localSheetId="26">'T17 DA - Decisions Assumptions'!$7:$7</definedName>
    <definedName name="_xlnm.Print_Titles" localSheetId="12">'T17 SA - Sectional Tracker'!$7:$7</definedName>
    <definedName name="_xlnm.Print_Titles" localSheetId="23">'T17 TPF - Third Party Fee'!$7:$7</definedName>
    <definedName name="ReferenceList." localSheetId="19">'[2]Tech admin'!$A$50:$A$55</definedName>
    <definedName name="ReferenceList." localSheetId="36">'[3]Tech admin'!$A$46:$A$51</definedName>
    <definedName name="ReferenceList." localSheetId="31">'[2]Tech admin'!$A$50:$A$55</definedName>
    <definedName name="ReferenceList." localSheetId="18">'[4]Tech admin'!$A$48:$A$53</definedName>
    <definedName name="ReferenceList." localSheetId="10">'[5]Tech admin'!$A$50:$A$55</definedName>
    <definedName name="ReferenceList." localSheetId="23">'[6]Tech admin'!$A$48:$A$55</definedName>
    <definedName name="ReferenceList." localSheetId="6">'[7]Tech admin'!$A$48:$A$53</definedName>
    <definedName name="ReferenceList." localSheetId="21">'[4]Tech admin'!$A$48:$A$53</definedName>
    <definedName name="ReferenceList.">'Tech admin'!$A$50:$A$55</definedName>
    <definedName name="SectionDescription." localSheetId="18">'[4] Sectional Admin 2'!$B$2:$B$23</definedName>
    <definedName name="SectionDescription." localSheetId="10">'[5] Sectional Admin 2'!$B$2:$B$23</definedName>
    <definedName name="SectionDescription." localSheetId="6">'[7] Sectional Admin 2'!$B$2:$B$23</definedName>
    <definedName name="SectionDescription." localSheetId="21">'[4] Sectional Admin 2'!$B$2:$B$23</definedName>
    <definedName name="SectionDescription.">' Sectional Admin 2'!$B$2:$B$27</definedName>
    <definedName name="SectionList." localSheetId="19">#REF!</definedName>
    <definedName name="SectionList." localSheetId="31">#REF!</definedName>
    <definedName name="SectionList." localSheetId="10">'[5]T17 SA - Sectional Agreement'!#REF!</definedName>
    <definedName name="SectionList.">'T17 SA - Sectional Tracker'!#REF!</definedName>
    <definedName name="SectionsList." localSheetId="18">'[4] Sectional Admin 2'!$A$2:$A$26</definedName>
    <definedName name="SectionsList." localSheetId="10">'[5] Sectional Admin 2'!$A$2:$A$26</definedName>
    <definedName name="SectionsList." localSheetId="6">'[7] Sectional Admin 2'!$A$2:$A$26</definedName>
    <definedName name="SectionsList." localSheetId="21">'[4] Sectional Admin 2'!$A$2:$A$26</definedName>
    <definedName name="SectionsList.">' Sectional Admin 2'!$A$2:$A$30</definedName>
    <definedName name="SectionsLists.">' Sectional Admin 2'!$A$2:$A$30</definedName>
    <definedName name="Status" localSheetId="19">#REF!</definedName>
    <definedName name="Status" localSheetId="31">#REF!</definedName>
    <definedName name="Status" localSheetId="18">'[4]T17 SA - Sectional Agreement'!#REF!</definedName>
    <definedName name="Status" localSheetId="15">'T17 SA - Sectional Tracker'!#REF!</definedName>
    <definedName name="Status" localSheetId="10">'[5]T17 SA - Sectional Agreement'!#REF!</definedName>
    <definedName name="Status" localSheetId="25">'T17 SA - Sectional Tracker'!#REF!</definedName>
    <definedName name="Status" localSheetId="16">'T17 SA - Sectional Tracker'!#REF!</definedName>
    <definedName name="Status" localSheetId="6">'[7]T17 SA - Sectional Agreement'!#REF!</definedName>
    <definedName name="Status" localSheetId="21">'[4]T17 SA - Sectional Agreement'!#REF!</definedName>
    <definedName name="Status">'T17 SA - Sectional Tracker'!#REF!</definedName>
    <definedName name="Status." localSheetId="18">'[4] Sectional Admin 2'!$A$31:$A$44</definedName>
    <definedName name="Status." localSheetId="10">'[5] Sectional Admin 2'!$A$31:$A$44</definedName>
    <definedName name="Status." localSheetId="6">'[7] Sectional Admin 2'!$A$31:$A$44</definedName>
    <definedName name="Status." localSheetId="21">'[4] Sectional Admin 2'!$A$31:$A$44</definedName>
    <definedName name="Status.">' Sectional Admin 2'!$A$35:$A$48</definedName>
    <definedName name="StatusList." localSheetId="19">'[2]Tech admin'!$A$8:$A$13</definedName>
    <definedName name="StatusList." localSheetId="36">'[3]Tech admin'!$A$8:$A$13</definedName>
    <definedName name="StatusList." localSheetId="31">'[2]Tech admin'!$A$8:$A$13</definedName>
    <definedName name="StatusList." localSheetId="18">'[4]Tech admin'!$A$8:$A$13</definedName>
    <definedName name="StatusList." localSheetId="10">'[5]Tech admin'!$A$8:$A$13</definedName>
    <definedName name="StatusList." localSheetId="23">'[6]Tech admin'!$A$8:$A$13</definedName>
    <definedName name="StatusList." localSheetId="6">'[7]Tech admin'!$A$8:$A$13</definedName>
    <definedName name="StatusList." localSheetId="21">'[4]Tech admin'!$A$8:$A$13</definedName>
    <definedName name="StatusList.">'Tech admin'!$A$8:$A$13</definedName>
    <definedName name="The_Board_THE_BOARD_List" localSheetId="17">#REF!</definedName>
    <definedName name="The_Board_THE_BOARD_List" localSheetId="19">#REF!</definedName>
    <definedName name="The_Board_THE_BOARD_List" localSheetId="31">#REF!</definedName>
    <definedName name="The_Board_THE_BOARD_List" localSheetId="10">#REF!</definedName>
    <definedName name="The_Board_THE_BOARD_List">#REF!</definedName>
    <definedName name="To_be_confirmed">'Section Agree Admin'!$A$2:$A$6</definedName>
    <definedName name="ValidCheck." localSheetId="18">'[4]Section Agree Admin'!$A$2:$A$5</definedName>
    <definedName name="ValidCheck." localSheetId="10">'[5]Section Agree Admin'!$A$2:$A$5</definedName>
    <definedName name="ValidCheck." localSheetId="6">'[7]Section Agree Admin'!$A$2:$A$5</definedName>
    <definedName name="ValidCheck." localSheetId="21">'[4]Section Agree Admin'!$A$2:$A$5</definedName>
    <definedName name="ValidCheck.">'Section Agree Admin'!$A$2:$A$5</definedName>
    <definedName name="ValidContact">'Cover Admin'!$A$2:$A$46</definedName>
    <definedName name="Validjpp." localSheetId="7">'Cover Admin'!$A$2:$A$48</definedName>
    <definedName name="Validjpp1." localSheetId="19">'[2]Cover Admin'!$A$2:$A$44</definedName>
    <definedName name="Validjpp1." localSheetId="36">'Cover Admin'!$A$1:$A$31</definedName>
    <definedName name="Validjpp1." localSheetId="31">'[2]Cover Admin'!$A$2:$A$44</definedName>
    <definedName name="Validjpp1." localSheetId="18">'[4]Cover Admin'!$A$2:$A$44</definedName>
    <definedName name="Validjpp1." localSheetId="10">'[5]Cover Admin'!$A$2:$A$44</definedName>
    <definedName name="Validjpp1." localSheetId="6">'[7]Cover Admin'!$A$2:$A$44</definedName>
    <definedName name="Validjpp1." localSheetId="21">'[4]Cover Admin'!$A$2:$A$44</definedName>
    <definedName name="Validjpp1.">'Cover Admin'!$A$2:$A$48</definedName>
    <definedName name="Validjpp2." localSheetId="19">'[2]Cover Admin'!$B$2:$B$44</definedName>
    <definedName name="Validjpp2." localSheetId="36">'Cover Admin'!$B$1:$B$31</definedName>
    <definedName name="Validjpp2." localSheetId="31">'[2]Cover Admin'!$B$2:$B$44</definedName>
    <definedName name="Validjpp2." localSheetId="18">'[4]Cover Admin'!$B$2:$B$44</definedName>
    <definedName name="Validjpp2." localSheetId="10">'[5]Cover Admin'!$B$2:$B$44</definedName>
    <definedName name="Validjpp2." localSheetId="6">'[7]Cover Admin'!$B$2:$B$44</definedName>
    <definedName name="Validjpp2." localSheetId="21">'[4]Cover Admin'!$B$2:$B$44</definedName>
    <definedName name="Validjpp2.">'Cover Admin'!$B$2:$B$48</definedName>
    <definedName name="Validjpp3." localSheetId="19">'[2]Cover Admin'!$D$2:$D$43</definedName>
    <definedName name="Validjpp3." localSheetId="36">'Cover Admin'!$D$1:$D$30</definedName>
    <definedName name="Validjpp3." localSheetId="31">'[2]Cover Admin'!$D$2:$D$43</definedName>
    <definedName name="Validjpp3." localSheetId="18">'[4]Cover Admin'!$D$2:$D$43</definedName>
    <definedName name="Validjpp3." localSheetId="10">'[5]Cover Admin'!$D$2:$D$43</definedName>
    <definedName name="Validjpp3." localSheetId="6">'[7]Cover Admin'!$D$2:$D$43</definedName>
    <definedName name="Validjpp3." localSheetId="21">'[4]Cover Admin'!$D$2:$D$43</definedName>
    <definedName name="Validjpp3.">'Cover Admin'!$D$2:$D$47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70" l="1"/>
  <c r="A3" i="70"/>
  <c r="A2" i="70"/>
  <c r="A1" i="70"/>
  <c r="B87" i="61" l="1"/>
  <c r="B82" i="61"/>
  <c r="B81" i="61"/>
  <c r="B3" i="61"/>
  <c r="B4" i="55" l="1"/>
  <c r="B3" i="55"/>
  <c r="B9" i="55"/>
  <c r="B9" i="60"/>
  <c r="B9" i="61"/>
  <c r="B4" i="60"/>
  <c r="B3" i="60"/>
  <c r="B4" i="61"/>
  <c r="J12" i="65"/>
  <c r="B12" i="65"/>
  <c r="C11" i="67"/>
  <c r="E13" i="63"/>
  <c r="C9" i="67"/>
  <c r="B13" i="63"/>
  <c r="I44" i="68"/>
  <c r="H44" i="68"/>
  <c r="J43" i="68"/>
  <c r="J44" i="68" s="1"/>
  <c r="I43" i="68"/>
  <c r="H43" i="68"/>
  <c r="G43" i="68"/>
  <c r="G44" i="68" s="1"/>
  <c r="F43" i="68"/>
  <c r="E43" i="68"/>
  <c r="D43" i="68"/>
  <c r="K42" i="68"/>
  <c r="L42" i="68" s="1"/>
  <c r="K41" i="68"/>
  <c r="L41" i="68" s="1"/>
  <c r="K40" i="68"/>
  <c r="L40" i="68" s="1"/>
  <c r="K39" i="68"/>
  <c r="L39" i="68" s="1"/>
  <c r="L38" i="68"/>
  <c r="K37" i="68"/>
  <c r="L37" i="68" s="1"/>
  <c r="K36" i="68"/>
  <c r="L36" i="68" s="1"/>
  <c r="K35" i="68"/>
  <c r="L35" i="68" s="1"/>
  <c r="K34" i="68"/>
  <c r="L34" i="68" s="1"/>
  <c r="K33" i="68"/>
  <c r="L33" i="68" s="1"/>
  <c r="K32" i="68"/>
  <c r="L32" i="68" s="1"/>
  <c r="L17" i="68"/>
  <c r="L19" i="68" s="1"/>
  <c r="K17" i="68"/>
  <c r="K19" i="68" s="1"/>
  <c r="J17" i="68"/>
  <c r="J19" i="68" s="1"/>
  <c r="I17" i="68"/>
  <c r="I19" i="68" s="1"/>
  <c r="H17" i="68"/>
  <c r="H19" i="68" s="1"/>
  <c r="G17" i="68"/>
  <c r="G19" i="68" s="1"/>
  <c r="F17" i="68"/>
  <c r="F19" i="68" s="1"/>
  <c r="E17" i="68"/>
  <c r="D17" i="68"/>
  <c r="D18" i="68" s="1"/>
  <c r="C3" i="68"/>
  <c r="E18" i="68" l="1"/>
  <c r="D19" i="68"/>
  <c r="E19" i="68"/>
  <c r="L18" i="68"/>
  <c r="F44" i="68"/>
  <c r="F18" i="68"/>
  <c r="K43" i="68"/>
  <c r="G18" i="68"/>
  <c r="E44" i="68"/>
  <c r="H18" i="68"/>
  <c r="I18" i="68"/>
  <c r="J18" i="68"/>
  <c r="K18" i="68"/>
  <c r="AA39" i="62"/>
  <c r="Z39" i="62"/>
  <c r="AB37" i="62"/>
  <c r="AB35" i="62"/>
  <c r="AB33" i="62"/>
  <c r="AB31" i="62"/>
  <c r="AB29" i="62"/>
  <c r="AB27" i="62"/>
  <c r="AB25" i="62"/>
  <c r="AB23" i="62"/>
  <c r="AB21" i="62"/>
  <c r="AB19" i="62"/>
  <c r="AB17" i="62"/>
  <c r="AB15" i="62"/>
  <c r="C5" i="62"/>
  <c r="A4" i="62"/>
  <c r="A3" i="62"/>
  <c r="A2" i="62"/>
  <c r="A1" i="62"/>
  <c r="K44" i="68" l="1"/>
  <c r="C5" i="25"/>
  <c r="C5" i="39"/>
  <c r="C5" i="44"/>
  <c r="B5" i="40"/>
  <c r="C5" i="21"/>
  <c r="B5" i="45"/>
  <c r="C5" i="30"/>
  <c r="B5" i="26"/>
  <c r="C5" i="36"/>
  <c r="A4" i="25"/>
  <c r="A3" i="25"/>
  <c r="A2" i="25"/>
  <c r="A1" i="25"/>
  <c r="A4" i="39"/>
  <c r="A3" i="39"/>
  <c r="A2" i="39"/>
  <c r="A1" i="39"/>
  <c r="A4" i="44"/>
  <c r="A3" i="44"/>
  <c r="A2" i="44"/>
  <c r="A1" i="44"/>
  <c r="A4" i="40"/>
  <c r="A3" i="40"/>
  <c r="A2" i="40"/>
  <c r="A1" i="40"/>
  <c r="A4" i="21"/>
  <c r="A3" i="21"/>
  <c r="A2" i="21"/>
  <c r="A1" i="21"/>
  <c r="A4" i="45"/>
  <c r="A3" i="45"/>
  <c r="A2" i="45"/>
  <c r="A1" i="45"/>
  <c r="A4" i="30"/>
  <c r="A3" i="30"/>
  <c r="A2" i="30"/>
  <c r="A1" i="30"/>
  <c r="A4" i="26"/>
  <c r="A3" i="26"/>
  <c r="A2" i="26"/>
  <c r="A1" i="26"/>
  <c r="A4" i="36"/>
  <c r="A3" i="36"/>
  <c r="A2" i="36"/>
  <c r="A1" i="36"/>
  <c r="B5" i="14"/>
  <c r="C5" i="15" l="1"/>
  <c r="B11" i="40"/>
  <c r="B12" i="40"/>
  <c r="D12" i="40" s="1"/>
  <c r="B28" i="40"/>
  <c r="B27" i="40"/>
  <c r="B26" i="40"/>
  <c r="B25" i="40"/>
  <c r="B24" i="40"/>
  <c r="B23" i="40"/>
  <c r="B22" i="40"/>
  <c r="B21" i="40"/>
  <c r="B20" i="40"/>
  <c r="B19" i="40"/>
  <c r="D19" i="40" s="1"/>
  <c r="B18" i="40"/>
  <c r="D18" i="40" s="1"/>
  <c r="B17" i="40"/>
  <c r="D17" i="40" s="1"/>
  <c r="B16" i="40"/>
  <c r="D16" i="40" s="1"/>
  <c r="B15" i="40"/>
  <c r="D15" i="40" s="1"/>
  <c r="B14" i="40"/>
  <c r="D14" i="40" s="1"/>
  <c r="B13" i="40"/>
  <c r="D13" i="40" s="1"/>
  <c r="B10" i="40"/>
  <c r="D10" i="40" s="1"/>
  <c r="E10" i="40" s="1"/>
  <c r="Z39" i="36"/>
  <c r="AA39" i="36"/>
  <c r="D9" i="40" s="1"/>
  <c r="E9" i="40" s="1"/>
  <c r="T17" i="30"/>
  <c r="C8" i="50"/>
  <c r="C7" i="50"/>
  <c r="C10" i="50"/>
  <c r="C9" i="50"/>
  <c r="C6" i="50"/>
  <c r="C5" i="50"/>
  <c r="C4" i="50"/>
  <c r="C3" i="50"/>
  <c r="AC25" i="26"/>
  <c r="AC23" i="26"/>
  <c r="AC21" i="26"/>
  <c r="AC19" i="26"/>
  <c r="E23" i="30"/>
  <c r="D23" i="30"/>
  <c r="AB37" i="36"/>
  <c r="AB35" i="36"/>
  <c r="AB33" i="36"/>
  <c r="AB31" i="36"/>
  <c r="AB29" i="36"/>
  <c r="AB27" i="36"/>
  <c r="AB25" i="36"/>
  <c r="AB23" i="36"/>
  <c r="AB21" i="36"/>
  <c r="AB19" i="36"/>
  <c r="AB17" i="36"/>
  <c r="AB15" i="36"/>
  <c r="A4" i="48"/>
  <c r="A3" i="48"/>
  <c r="A2" i="48"/>
  <c r="A1" i="48"/>
  <c r="B43" i="40"/>
  <c r="B41" i="40"/>
  <c r="E40" i="40"/>
  <c r="F40" i="40" s="1"/>
  <c r="E39" i="40"/>
  <c r="F39" i="40" s="1"/>
  <c r="E38" i="40"/>
  <c r="F38" i="40" s="1"/>
  <c r="C33" i="40"/>
  <c r="C34" i="40" s="1"/>
  <c r="C35" i="40" s="1"/>
  <c r="C36" i="40" s="1"/>
  <c r="C37" i="40" s="1"/>
  <c r="C38" i="40" s="1"/>
  <c r="C39" i="40" s="1"/>
  <c r="C40" i="40" s="1"/>
  <c r="C32" i="40"/>
  <c r="D11" i="40"/>
  <c r="E12" i="40" s="1"/>
  <c r="I49" i="38"/>
  <c r="H49" i="38"/>
  <c r="G49" i="38"/>
  <c r="F49" i="38"/>
  <c r="E49" i="38"/>
  <c r="D12" i="38"/>
  <c r="D49" i="38" s="1"/>
  <c r="C49" i="38"/>
  <c r="J42" i="38"/>
  <c r="J44" i="38" s="1"/>
  <c r="J40" i="38"/>
  <c r="AS17" i="38"/>
  <c r="X17" i="38"/>
  <c r="A5" i="38"/>
  <c r="A4" i="38"/>
  <c r="A3" i="38"/>
  <c r="A2" i="38"/>
  <c r="A4" i="29"/>
  <c r="A3" i="29"/>
  <c r="A2" i="29"/>
  <c r="A1" i="29"/>
  <c r="A4" i="24"/>
  <c r="A3" i="24"/>
  <c r="A2" i="24"/>
  <c r="A1" i="24"/>
  <c r="A46" i="16"/>
  <c r="A45" i="16"/>
  <c r="A44" i="16"/>
  <c r="A4" i="16"/>
  <c r="A3" i="16"/>
  <c r="A2" i="16"/>
  <c r="A1" i="16"/>
  <c r="A4" i="15"/>
  <c r="A3" i="15"/>
  <c r="A2" i="15"/>
  <c r="A1" i="15"/>
  <c r="A4" i="35"/>
  <c r="A3" i="35"/>
  <c r="A2" i="35"/>
  <c r="A1" i="35"/>
  <c r="AJ17" i="38"/>
  <c r="R17" i="38"/>
  <c r="AP17" i="38"/>
  <c r="AD17" i="38"/>
  <c r="U17" i="38"/>
  <c r="O17" i="38"/>
  <c r="AG17" i="38"/>
  <c r="AM17" i="38"/>
  <c r="AA17" i="38"/>
  <c r="E26" i="40" l="1"/>
  <c r="E28" i="40"/>
  <c r="B45" i="40" s="1"/>
  <c r="E27" i="40"/>
  <c r="E19" i="40"/>
  <c r="E16" i="40"/>
  <c r="E22" i="40"/>
  <c r="E13" i="40"/>
  <c r="E17" i="40"/>
  <c r="E23" i="40"/>
  <c r="E18" i="40"/>
  <c r="E25" i="40"/>
  <c r="E20" i="40"/>
  <c r="E21" i="40"/>
  <c r="E11" i="40"/>
  <c r="E15" i="40"/>
  <c r="E14" i="40"/>
  <c r="E24" i="40"/>
  <c r="C5" i="47"/>
  <c r="C5" i="16"/>
  <c r="B5" i="35"/>
  <c r="C5" i="24"/>
  <c r="C6" i="38"/>
  <c r="C5" i="29"/>
  <c r="C48" i="16"/>
  <c r="B5" i="48"/>
</calcChain>
</file>

<file path=xl/sharedStrings.xml><?xml version="1.0" encoding="utf-8"?>
<sst xmlns="http://schemas.openxmlformats.org/spreadsheetml/2006/main" count="2595" uniqueCount="1287">
  <si>
    <t>Northampton</t>
  </si>
  <si>
    <t>Contact</t>
  </si>
  <si>
    <t>Planning</t>
  </si>
  <si>
    <t>Status</t>
  </si>
  <si>
    <t>Comments</t>
  </si>
  <si>
    <t>Designer Response</t>
  </si>
  <si>
    <t>Date</t>
  </si>
  <si>
    <t>Not Required</t>
  </si>
  <si>
    <t>To Follow</t>
  </si>
  <si>
    <t>Closed</t>
  </si>
  <si>
    <t>Stage 1</t>
  </si>
  <si>
    <t>Stage 2</t>
  </si>
  <si>
    <t>Stage 3</t>
  </si>
  <si>
    <t>Other, please specify?</t>
  </si>
  <si>
    <t>Issue</t>
  </si>
  <si>
    <t>Riverside House</t>
  </si>
  <si>
    <t>Riverside Way</t>
  </si>
  <si>
    <t>Northamptonshire</t>
  </si>
  <si>
    <t>NN1 5NX</t>
  </si>
  <si>
    <t>Approving Authority</t>
  </si>
  <si>
    <t>Title: ContactList.</t>
  </si>
  <si>
    <t>Mark Preston</t>
  </si>
  <si>
    <t>Tel:</t>
  </si>
  <si>
    <t>Mob:</t>
  </si>
  <si>
    <t>Email:</t>
  </si>
  <si>
    <t>mpreston@kierwsp.co.uk</t>
  </si>
  <si>
    <t>Title: PStatusList.</t>
  </si>
  <si>
    <t>Title: StatusList.</t>
  </si>
  <si>
    <t>County Hall</t>
  </si>
  <si>
    <t>Glenfield</t>
  </si>
  <si>
    <t>Leicestershire</t>
  </si>
  <si>
    <t>LE3 8RJ</t>
  </si>
  <si>
    <t>Leicester</t>
  </si>
  <si>
    <t>01163050680</t>
  </si>
  <si>
    <t>07584253676</t>
  </si>
  <si>
    <t>Northampton Highways</t>
  </si>
  <si>
    <t>Title: ApproveList1.</t>
  </si>
  <si>
    <t>Awaiting Information</t>
  </si>
  <si>
    <t>Address:</t>
  </si>
  <si>
    <t>Email</t>
  </si>
  <si>
    <t>S38</t>
  </si>
  <si>
    <t>Internal Email Address for Date Reminders</t>
  </si>
  <si>
    <t>toby.heath@jppuk.net</t>
  </si>
  <si>
    <t>Tom.Leatherland@jppuk.net</t>
  </si>
  <si>
    <t>Gina.Loizou@jppuk.net</t>
  </si>
  <si>
    <t>Sean.Flannigan@jppuk.net</t>
  </si>
  <si>
    <t>Che-Yung.Man@jppuk.net</t>
  </si>
  <si>
    <t>Ceris.Wisdish@jppuk.net</t>
  </si>
  <si>
    <t>Warren.Allsopp@jppuk.net</t>
  </si>
  <si>
    <t>Daniel.Lee@jppuk.net</t>
  </si>
  <si>
    <t>Rhiannon.Flitcroft@jppuk.net</t>
  </si>
  <si>
    <t>Aidan.Marshall@jppuk.net</t>
  </si>
  <si>
    <t xml:space="preserve">Internal Email </t>
  </si>
  <si>
    <t>Audit Status</t>
  </si>
  <si>
    <t>Reference</t>
  </si>
  <si>
    <t>Reference List</t>
  </si>
  <si>
    <t>S23</t>
  </si>
  <si>
    <t>S104</t>
  </si>
  <si>
    <t>S106</t>
  </si>
  <si>
    <t>S184</t>
  </si>
  <si>
    <t>S278</t>
  </si>
  <si>
    <t>Kalel Broady</t>
  </si>
  <si>
    <t>Kalel.Broady@leics.gov.uk</t>
  </si>
  <si>
    <t>Leicestershire County Council</t>
  </si>
  <si>
    <t>Sectional Agreement</t>
  </si>
  <si>
    <t>Section 106</t>
  </si>
  <si>
    <t>Statutory Undertaker</t>
  </si>
  <si>
    <t>Contact Email Address</t>
  </si>
  <si>
    <t>Address</t>
  </si>
  <si>
    <t>Response Date</t>
  </si>
  <si>
    <t>Plant Affected?</t>
  </si>
  <si>
    <t>Western Power</t>
  </si>
  <si>
    <t>Anglian Water</t>
  </si>
  <si>
    <t>Virgin Media</t>
  </si>
  <si>
    <t>Openreach (BT)</t>
  </si>
  <si>
    <t>UK Power Networks</t>
  </si>
  <si>
    <t>Document title</t>
  </si>
  <si>
    <t>Document type</t>
  </si>
  <si>
    <t>DISTRIBUTION</t>
  </si>
  <si>
    <t>COMPANY</t>
  </si>
  <si>
    <t>CONTACT</t>
  </si>
  <si>
    <t>(E indicates by e mail) (P indicates by Post) (D indicates Disk) (U indicates USB)</t>
  </si>
  <si>
    <t>ON SITE ENGINEERING DESIGN INFORMATION CHECKLIST</t>
  </si>
  <si>
    <t>Category</t>
  </si>
  <si>
    <t>Item</t>
  </si>
  <si>
    <t>Yes/No</t>
  </si>
  <si>
    <t>Owner</t>
  </si>
  <si>
    <t>Site Layout</t>
  </si>
  <si>
    <t>Do we have the developer design standards?</t>
  </si>
  <si>
    <t>N/A</t>
  </si>
  <si>
    <t>Do we have the developer preferred material suppliers?</t>
  </si>
  <si>
    <t>Site layout in CAD</t>
  </si>
  <si>
    <t>Does the layout use working house type drawings?</t>
  </si>
  <si>
    <t>Do we have the working house type drawings?</t>
  </si>
  <si>
    <t>Is the road layout confirmed as fixed?</t>
  </si>
  <si>
    <t>Are car parking areas confirmed as fixed?</t>
  </si>
  <si>
    <t>Are patios confirmed as fixed?</t>
  </si>
  <si>
    <t>Are paths confirmed as fixed?</t>
  </si>
  <si>
    <t>Are fences confirmed as fixed?</t>
  </si>
  <si>
    <t>Are sheds confirmed as fixed?</t>
  </si>
  <si>
    <t>Are rotary driers confirmed as fixed?</t>
  </si>
  <si>
    <t>Are water butts confirmed as fixed?</t>
  </si>
  <si>
    <t>Are compost bins confirmed as fixed?</t>
  </si>
  <si>
    <t>Are the bin stores confirmed as fixed?</t>
  </si>
  <si>
    <t>Are cycle stores confirmed as fixed?</t>
  </si>
  <si>
    <t>Do we have confirmed surface materials?</t>
  </si>
  <si>
    <t>Are the POS areas fixed?</t>
  </si>
  <si>
    <t>Do we have adoptable street lighting design?</t>
  </si>
  <si>
    <t>General</t>
  </si>
  <si>
    <t>Do we have a 2D Topographical survey?</t>
  </si>
  <si>
    <t>Do we have a 3D Topographical survey?</t>
  </si>
  <si>
    <t>Has the site boundary been established and agreed?</t>
  </si>
  <si>
    <t>Do we have Highway extents/ boundaries?</t>
  </si>
  <si>
    <t>Do we have a Ground investigation report?</t>
  </si>
  <si>
    <t>Does the SI have all the information we need?</t>
  </si>
  <si>
    <t>Do we have the Planning conditions?</t>
  </si>
  <si>
    <t>Do we have existing service records?</t>
  </si>
  <si>
    <t>Do we have existing service surveys?</t>
  </si>
  <si>
    <t>Highway Design</t>
  </si>
  <si>
    <t>Has the layout been engineering checked?</t>
  </si>
  <si>
    <t>Has swept path analysis been done?</t>
  </si>
  <si>
    <t>Are the correct vehicles being used in swept path analysis?</t>
  </si>
  <si>
    <t>Has the principle of permeable paving been agreed with LHA?</t>
  </si>
  <si>
    <t>Do we have proposed services</t>
  </si>
  <si>
    <t>Have we provided service corridors? (permeable paving)</t>
  </si>
  <si>
    <t>Do we have duct crossing plans?</t>
  </si>
  <si>
    <t>Do we have S278 tie in details?</t>
  </si>
  <si>
    <t>Do we have back of footway levels (if doing P&amp;Es only)</t>
  </si>
  <si>
    <t>Do we have the S38 phasing plans?</t>
  </si>
  <si>
    <t>Drainage</t>
  </si>
  <si>
    <t>Is there a FRA?</t>
  </si>
  <si>
    <t>Do we agree with the FRA?</t>
  </si>
  <si>
    <t>Are there planning conditions relating to the drainage?</t>
  </si>
  <si>
    <t>Do we have the planning conditions?</t>
  </si>
  <si>
    <t>SFA 6th?</t>
  </si>
  <si>
    <t>SFA 7th?</t>
  </si>
  <si>
    <t>Do SUDS need to be provided?</t>
  </si>
  <si>
    <t>Existing</t>
  </si>
  <si>
    <t>Are there existing sewers/ drains on site?</t>
  </si>
  <si>
    <t>Have the existing drains been accurately located?</t>
  </si>
  <si>
    <t>Does the existing drainage need to be diverted?</t>
  </si>
  <si>
    <t>Has ownership of existing drains been confirmed?</t>
  </si>
  <si>
    <t>Consultation with water company/ owner</t>
  </si>
  <si>
    <t>Foul</t>
  </si>
  <si>
    <t>Is there a foul water outfall available?</t>
  </si>
  <si>
    <t>Is there a predevelopment enquiry with the water company?</t>
  </si>
  <si>
    <t>Is there any off site modelling works required?</t>
  </si>
  <si>
    <t>Is there any off site upgrades required?</t>
  </si>
  <si>
    <t>Is there a pumping station?</t>
  </si>
  <si>
    <t>Is there a pumping station compound layout?</t>
  </si>
  <si>
    <t>Is there a preferred rising main route?</t>
  </si>
  <si>
    <t>Is approval to go over third party land required?</t>
  </si>
  <si>
    <t>Storm</t>
  </si>
  <si>
    <t>Do soakaways work?</t>
  </si>
  <si>
    <t>Are soakaways viable?</t>
  </si>
  <si>
    <t>Are the soakaway test results available and correct?</t>
  </si>
  <si>
    <t>Is the outfall to a riparian water course?</t>
  </si>
  <si>
    <t>Is a landowner consent required?</t>
  </si>
  <si>
    <t>Is a LLFA consent required?</t>
  </si>
  <si>
    <t>Is EA consent required</t>
  </si>
  <si>
    <t>Is the outfall to a sewer?</t>
  </si>
  <si>
    <t>Is there adequate survey information to the outfall?</t>
  </si>
  <si>
    <t>Will the storm need an AIP?</t>
  </si>
  <si>
    <t>Will the storm need a consent to culvert?</t>
  </si>
  <si>
    <t>Agreements</t>
  </si>
  <si>
    <t>S104 required?</t>
  </si>
  <si>
    <t>S106 required?</t>
  </si>
  <si>
    <t>S185 required?</t>
  </si>
  <si>
    <t>Do we have the phasing plans?</t>
  </si>
  <si>
    <t>Rights of Way</t>
  </si>
  <si>
    <t>Are there any PROW on or near to the site?</t>
  </si>
  <si>
    <t>Has the definitive line been confirmed with the ROW officer?</t>
  </si>
  <si>
    <t>Is a diversion required?</t>
  </si>
  <si>
    <t>Party Wall</t>
  </si>
  <si>
    <t>Are there any existing structures that are within 6m of the site?</t>
  </si>
  <si>
    <t>Do any boundaries offer right of support?</t>
  </si>
  <si>
    <t>Is any new construction within 6m of an existing boundary/ structure?</t>
  </si>
  <si>
    <t>Has a Party Wall Surveyor been consulted?</t>
  </si>
  <si>
    <t>Landscaping</t>
  </si>
  <si>
    <t>Do we have a tree survey?</t>
  </si>
  <si>
    <t>Do we have tree root protection zones established?</t>
  </si>
  <si>
    <t>Do we have trees identified 30m beyond the site boundary?</t>
  </si>
  <si>
    <t>Have the aerial photos been checked for trees on and off site?</t>
  </si>
  <si>
    <t>Have historic maps been checked?</t>
  </si>
  <si>
    <t>Has the client been notified of deficient tree survey information?</t>
  </si>
  <si>
    <t>Prop</t>
  </si>
  <si>
    <t>Do we have the proposed landscaping drawings?</t>
  </si>
  <si>
    <t>Ecology</t>
  </si>
  <si>
    <t>Are there any ecological constraints?</t>
  </si>
  <si>
    <t>Noise</t>
  </si>
  <si>
    <t>Is there a noise survey?</t>
  </si>
  <si>
    <t>Is there a noise bund?</t>
  </si>
  <si>
    <t>Have we checked the noise bund will fit?</t>
  </si>
  <si>
    <t>Is the outfall to Main river?</t>
  </si>
  <si>
    <t>Revision date:</t>
  </si>
  <si>
    <t>Document Control</t>
  </si>
  <si>
    <t>Prepared by</t>
  </si>
  <si>
    <t>Reviewed by</t>
  </si>
  <si>
    <t>Authorised by</t>
  </si>
  <si>
    <t>JPP Design Team</t>
  </si>
  <si>
    <t>Position</t>
  </si>
  <si>
    <t>Name</t>
  </si>
  <si>
    <t>Mobile</t>
  </si>
  <si>
    <t>Team Leader</t>
  </si>
  <si>
    <t>Toby Heath</t>
  </si>
  <si>
    <t>Project information</t>
  </si>
  <si>
    <t>Key Project activities</t>
  </si>
  <si>
    <t>Organisation</t>
  </si>
  <si>
    <t>Role</t>
  </si>
  <si>
    <t>Description</t>
  </si>
  <si>
    <t>Do we have the definitive maps?</t>
  </si>
  <si>
    <t>Director</t>
  </si>
  <si>
    <t>Phil Brown</t>
  </si>
  <si>
    <t>phil.brown@jppuk.net</t>
  </si>
  <si>
    <t>Project Engineer</t>
  </si>
  <si>
    <t>Tom Leatherland</t>
  </si>
  <si>
    <t>tom.leatherland@jppuk.net</t>
  </si>
  <si>
    <t>Gina Loizou</t>
  </si>
  <si>
    <t>Sean Flannigan</t>
  </si>
  <si>
    <t>Ceris Wisdish</t>
  </si>
  <si>
    <t>Conveyancing plans - Do we have the standards?</t>
  </si>
  <si>
    <t>Who Provides?</t>
  </si>
  <si>
    <t>Further Action</t>
  </si>
  <si>
    <t>Comment</t>
  </si>
  <si>
    <t>Site Name</t>
  </si>
  <si>
    <t>Severn Trent Water Limited</t>
  </si>
  <si>
    <t>Worcestershire County Council</t>
  </si>
  <si>
    <t>Section 38</t>
  </si>
  <si>
    <t>Section 104</t>
  </si>
  <si>
    <t>Derbyshire County Council</t>
  </si>
  <si>
    <t>Thames Water Limited</t>
  </si>
  <si>
    <t>Technician</t>
  </si>
  <si>
    <t>Internal Note: Do not pdf these two columns for client</t>
  </si>
  <si>
    <t>RFI No</t>
  </si>
  <si>
    <t>From</t>
  </si>
  <si>
    <t>Date Received</t>
  </si>
  <si>
    <t>Query</t>
  </si>
  <si>
    <t>Date Closed</t>
  </si>
  <si>
    <t>By</t>
  </si>
  <si>
    <t>Document Title</t>
  </si>
  <si>
    <t>Response Time (Days)</t>
  </si>
  <si>
    <t>Internal Note: This section is not to be pdf to client</t>
  </si>
  <si>
    <t>Required Yes/No</t>
  </si>
  <si>
    <t>Trade Effluent</t>
  </si>
  <si>
    <t>Vehicle Access</t>
  </si>
  <si>
    <t>Kierwsp</t>
  </si>
  <si>
    <t>No</t>
  </si>
  <si>
    <t>Electricity North West</t>
  </si>
  <si>
    <t>Wales &amp; West Utilities Ltd</t>
  </si>
  <si>
    <t>JPP</t>
  </si>
  <si>
    <t>Principal Designer</t>
  </si>
  <si>
    <t>Yes</t>
  </si>
  <si>
    <t>C</t>
  </si>
  <si>
    <t>A</t>
  </si>
  <si>
    <t>Not known</t>
  </si>
  <si>
    <t>C/A</t>
  </si>
  <si>
    <t>danielcresswell@warwickshire.gov.uk</t>
  </si>
  <si>
    <t>Planning &amp; Development Group</t>
  </si>
  <si>
    <t xml:space="preserve">Warwickshire County Council </t>
  </si>
  <si>
    <t xml:space="preserve">Transport &amp; Economy </t>
  </si>
  <si>
    <t>Communities</t>
  </si>
  <si>
    <t>Dan Cresswell</t>
  </si>
  <si>
    <t>01926 412622</t>
  </si>
  <si>
    <t>Hutchings, Steven Gareth &lt;SHutchings@worcestershire.gov.uk&gt;</t>
  </si>
  <si>
    <t>Steve Hutchings</t>
  </si>
  <si>
    <t>warren.allsopp@jppuk.net</t>
  </si>
  <si>
    <t>daniel.lee@jppuk.net</t>
  </si>
  <si>
    <t>rhiannon.flitcroft@jppuk.net</t>
  </si>
  <si>
    <t>spencer.furk@jppuk.net</t>
  </si>
  <si>
    <t>connor.gilbert@jppuk.net</t>
  </si>
  <si>
    <t>ceris.wisdish@jppuk.net</t>
  </si>
  <si>
    <t>aidan.marshall@jppuk.net</t>
  </si>
  <si>
    <t>sean.flannigan@jppuk.net</t>
  </si>
  <si>
    <t>gina.loizou@jppuk.net</t>
  </si>
  <si>
    <t>nick.stairs@jppuk.net</t>
  </si>
  <si>
    <t>mark.turbutt@jppuk.net</t>
  </si>
  <si>
    <t>matt.harrison@jppuk.net</t>
  </si>
  <si>
    <t>martin.andrews@jppuk.net</t>
  </si>
  <si>
    <t>mark.french@jppuk.net</t>
  </si>
  <si>
    <t>luke.slack@jppuk.net</t>
  </si>
  <si>
    <t>Warren Allsopp</t>
  </si>
  <si>
    <t>Spencer Furk</t>
  </si>
  <si>
    <t>Rhiannon Flitcroft</t>
  </si>
  <si>
    <t>Andy Webb</t>
  </si>
  <si>
    <t>Ben Arnsby</t>
  </si>
  <si>
    <t>ben.arnsby@jppuk.net</t>
  </si>
  <si>
    <t>Connor Gilbert</t>
  </si>
  <si>
    <t>Daniel Lee</t>
  </si>
  <si>
    <t>Luke Clarke</t>
  </si>
  <si>
    <t>Luke Slack</t>
  </si>
  <si>
    <t>Mark French</t>
  </si>
  <si>
    <t>Mark Turbutt</t>
  </si>
  <si>
    <t>Martin Andrews</t>
  </si>
  <si>
    <t>Matt Harrison</t>
  </si>
  <si>
    <t>Nick Stairs</t>
  </si>
  <si>
    <t>andy.webb@jppuk.net</t>
  </si>
  <si>
    <t>luke.clarke@jppuk.net</t>
  </si>
  <si>
    <t>JH: 07979 863316</t>
  </si>
  <si>
    <t>BA:  07769 901654</t>
  </si>
  <si>
    <t>MF: 07979 863318</t>
  </si>
  <si>
    <t>MT: 07825 909607</t>
  </si>
  <si>
    <t>MA: 07810 806070</t>
  </si>
  <si>
    <t>NS: 07979 863315</t>
  </si>
  <si>
    <t>PB: 07786 032162</t>
  </si>
  <si>
    <t>TH: 07393 019651</t>
  </si>
  <si>
    <t>WA: 07392 080895</t>
  </si>
  <si>
    <t>Phone (landline)</t>
  </si>
  <si>
    <t>Phone (mobile)</t>
  </si>
  <si>
    <t>Issued By</t>
  </si>
  <si>
    <t>pdf</t>
  </si>
  <si>
    <t>Payable to:</t>
  </si>
  <si>
    <t>£</t>
  </si>
  <si>
    <t>Received YES /NO</t>
  </si>
  <si>
    <t>Engineering Layout</t>
  </si>
  <si>
    <t>Long Sections</t>
  </si>
  <si>
    <t>Manhole Schedules</t>
  </si>
  <si>
    <t>Adoptable Drainage Construction Details</t>
  </si>
  <si>
    <t>Adoptable Highway Construction Details</t>
  </si>
  <si>
    <t>Private Drainage and External Levels</t>
  </si>
  <si>
    <t>Section 104 Layout</t>
  </si>
  <si>
    <t>Section 38 Layout</t>
  </si>
  <si>
    <t>Surface Finishes Layout</t>
  </si>
  <si>
    <t>Flood Routing Layout</t>
  </si>
  <si>
    <t>Swept Path Analysis</t>
  </si>
  <si>
    <t>Road Setting Out</t>
  </si>
  <si>
    <t>House Setting Out</t>
  </si>
  <si>
    <t>Plot Boundary Setting Out</t>
  </si>
  <si>
    <t>Designers Risk Assessment Plan</t>
  </si>
  <si>
    <t>Site Location Plan</t>
  </si>
  <si>
    <t>General Arrangement Plan</t>
  </si>
  <si>
    <t>Site Clearance Plan</t>
  </si>
  <si>
    <t>Materials Layout</t>
  </si>
  <si>
    <t>Kerb Construction Layout</t>
  </si>
  <si>
    <t>Signing and Lining Layout</t>
  </si>
  <si>
    <t>Section 278</t>
  </si>
  <si>
    <t>Highway Construction Details</t>
  </si>
  <si>
    <t>Drainage Layout</t>
  </si>
  <si>
    <t>Finished Contour Plan</t>
  </si>
  <si>
    <t>Existing Services</t>
  </si>
  <si>
    <t>01.02.2017</t>
  </si>
  <si>
    <t>Highways</t>
  </si>
  <si>
    <t>300F</t>
  </si>
  <si>
    <t>305D</t>
  </si>
  <si>
    <t>306D</t>
  </si>
  <si>
    <t>307D</t>
  </si>
  <si>
    <t>308D</t>
  </si>
  <si>
    <t>310E</t>
  </si>
  <si>
    <t>311E</t>
  </si>
  <si>
    <t>312E</t>
  </si>
  <si>
    <t>315E</t>
  </si>
  <si>
    <t>316C</t>
  </si>
  <si>
    <t>317C</t>
  </si>
  <si>
    <t>318C</t>
  </si>
  <si>
    <t>320B</t>
  </si>
  <si>
    <t>321B</t>
  </si>
  <si>
    <t>330C</t>
  </si>
  <si>
    <t>331C</t>
  </si>
  <si>
    <t>332C</t>
  </si>
  <si>
    <t>333C</t>
  </si>
  <si>
    <t>334C</t>
  </si>
  <si>
    <t>335C</t>
  </si>
  <si>
    <t>336C</t>
  </si>
  <si>
    <t>337C</t>
  </si>
  <si>
    <t>338C</t>
  </si>
  <si>
    <t>339C</t>
  </si>
  <si>
    <t>340C</t>
  </si>
  <si>
    <t>341C</t>
  </si>
  <si>
    <t>105B</t>
  </si>
  <si>
    <t>110C</t>
  </si>
  <si>
    <t>150C</t>
  </si>
  <si>
    <t>151B</t>
  </si>
  <si>
    <t>400E</t>
  </si>
  <si>
    <t>406B</t>
  </si>
  <si>
    <t>409B</t>
  </si>
  <si>
    <t>S38 Layout</t>
  </si>
  <si>
    <t>Longitudinal Sections (1 of 4)</t>
  </si>
  <si>
    <t>Longitudinal Sections (2 of 4)</t>
  </si>
  <si>
    <t>Longitudinal Sections (3 of 4)</t>
  </si>
  <si>
    <t>Longitudinal Sections (4 of 4)</t>
  </si>
  <si>
    <t>S38 Kerbing Plan</t>
  </si>
  <si>
    <t>S38 Materials Layout</t>
  </si>
  <si>
    <t>S38 Gully Spacing Plan</t>
  </si>
  <si>
    <t>S38 Site Clearance Plan</t>
  </si>
  <si>
    <t>S38 Signage Plan</t>
  </si>
  <si>
    <t>S38 Carriageway Construction Details</t>
  </si>
  <si>
    <t>S38 Drainage Construction Details – Sheet 1</t>
  </si>
  <si>
    <t>S38 Drainage Construction Details – Sheet 3</t>
  </si>
  <si>
    <t>S38 Vehicle Tracking (Sheet 1 of 12)</t>
  </si>
  <si>
    <t>S38 Vehicle Tracking (sheet 2 of 12)</t>
  </si>
  <si>
    <t>S38 Vehicle Tracking (sheet 3 of 12)</t>
  </si>
  <si>
    <t>S38 Vehicle Tracking (sheet 4 of 12)</t>
  </si>
  <si>
    <t>S38 Vehicle Tracking (sheet 5 of 12)</t>
  </si>
  <si>
    <t>S38 Vehicle Tracking (sheet 6 of 12)</t>
  </si>
  <si>
    <t>S38 Vehicle Tracking (sheet 7 of 12)</t>
  </si>
  <si>
    <t>S38 Vehicle Tracking (sheet 8 of 12)</t>
  </si>
  <si>
    <t>S38 Vehicle Tracking (sheet 9 of 12)</t>
  </si>
  <si>
    <t>S38 Vehicle Tracking (sheet 10 of 12)</t>
  </si>
  <si>
    <t>S38 Vehicle Tracking (sheet 11 of 12)</t>
  </si>
  <si>
    <t>S38 Vehicle Tracking (sheet 12 of 12)</t>
  </si>
  <si>
    <t>S38 Sections Through Junction Visibility Splays</t>
  </si>
  <si>
    <t>Drained Area Plan</t>
  </si>
  <si>
    <t>Private Drainage Layout</t>
  </si>
  <si>
    <t>SW Manhole Schedules</t>
  </si>
  <si>
    <t>FW Manhole Schedules</t>
  </si>
  <si>
    <t>S104 Layout</t>
  </si>
  <si>
    <t>S104 Drainage Construction Details</t>
  </si>
  <si>
    <t>S104 North Head Wall Construction Details</t>
  </si>
  <si>
    <t>S104 South Head Wall Construction Details</t>
  </si>
  <si>
    <t>S104 Sections Through Outfalls</t>
  </si>
  <si>
    <t>BQ Farms</t>
  </si>
  <si>
    <t>Client</t>
  </si>
  <si>
    <t>S38 Approved Drawings Schedules</t>
  </si>
  <si>
    <t xml:space="preserve">Drawn By </t>
  </si>
  <si>
    <t>WRA</t>
  </si>
  <si>
    <t xml:space="preserve">Checked By </t>
  </si>
  <si>
    <t>Drawing Number</t>
  </si>
  <si>
    <t>Drawing Title</t>
  </si>
  <si>
    <t xml:space="preserve">U8499PR </t>
  </si>
  <si>
    <t>S104 Approved Drawings Schedules</t>
  </si>
  <si>
    <t>Date Responded</t>
  </si>
  <si>
    <t>Pre Development Enquiry</t>
  </si>
  <si>
    <t>Stopping Up Orders</t>
  </si>
  <si>
    <t>Temporary Road Closures</t>
  </si>
  <si>
    <t>To be confirmed</t>
  </si>
  <si>
    <t>ValidCheck.</t>
  </si>
  <si>
    <t>Proposed Gas Main Crossings</t>
  </si>
  <si>
    <t>E500</t>
  </si>
  <si>
    <t>S01</t>
  </si>
  <si>
    <t>S104 South Headwall Construction Details</t>
  </si>
  <si>
    <t>S104 Section Through Outfalls</t>
  </si>
  <si>
    <t>S104 North Headwall Construction Details</t>
  </si>
  <si>
    <t>Simon Felton</t>
  </si>
  <si>
    <t>simon.felton@jppuk.net</t>
  </si>
  <si>
    <t>SF: 07793 863032</t>
  </si>
  <si>
    <t>Tade Oduyale</t>
  </si>
  <si>
    <t>olutade.oduyale@jppuk.net</t>
  </si>
  <si>
    <t>REQUEST FOR FURTHER INFORMATION</t>
  </si>
  <si>
    <t>THIRD PARTY FEE TRACKER</t>
  </si>
  <si>
    <t>CONTACTS</t>
  </si>
  <si>
    <t>DRAWING REGISTER &amp; ISSUE SHEET</t>
  </si>
  <si>
    <t>TECHNICAL AUDIT</t>
  </si>
  <si>
    <t>Paul Wills</t>
  </si>
  <si>
    <t>paul.wills@jppuk.net</t>
  </si>
  <si>
    <t>PW: 07979 863317</t>
  </si>
  <si>
    <t>Michael Liddiard</t>
  </si>
  <si>
    <t>michael.liddiard@jppuk.net</t>
  </si>
  <si>
    <t>Adam Kemp</t>
  </si>
  <si>
    <t>adam.kemp@jppuk.net</t>
  </si>
  <si>
    <t>Deaon Tyson</t>
  </si>
  <si>
    <t>deon.tyson@jppik.net</t>
  </si>
  <si>
    <t>Jake Hayworth</t>
  </si>
  <si>
    <t>Richard Brighty</t>
  </si>
  <si>
    <t>richard.brighty@jppuk.net</t>
  </si>
  <si>
    <t>Tom Odriscoll</t>
  </si>
  <si>
    <t>tom.odriscoll@jppuk.net</t>
  </si>
  <si>
    <t>Chris</t>
  </si>
  <si>
    <t>David Biddulph</t>
  </si>
  <si>
    <t>david.biddulph@jppuk.net</t>
  </si>
  <si>
    <t>Peter Knight</t>
  </si>
  <si>
    <t>peter.night@jppuk.net</t>
  </si>
  <si>
    <t>Malcolm Baldwin</t>
  </si>
  <si>
    <t>malcolm.baldwin@jppuk.net</t>
  </si>
  <si>
    <t>Matthew Ellisgood</t>
  </si>
  <si>
    <t>matthew.ellisgood@jppuk.net</t>
  </si>
  <si>
    <t>Michelle Jacquest</t>
  </si>
  <si>
    <t>michelle.jacquest@jppuk.net</t>
  </si>
  <si>
    <t>chris.  @jppuk.net</t>
  </si>
  <si>
    <t>Foundation Schedule</t>
  </si>
  <si>
    <t>Plot Number</t>
  </si>
  <si>
    <t>Finish Floor Level (m)</t>
  </si>
  <si>
    <t>Foundation Lowest Level (m)</t>
  </si>
  <si>
    <t>Foundation Highest Level (m)</t>
  </si>
  <si>
    <t>Foundation Lowest Width (mm)</t>
  </si>
  <si>
    <t>Foundation Highest Width (mm)</t>
  </si>
  <si>
    <t xml:space="preserve">FFL </t>
  </si>
  <si>
    <t>This schedule is a summary only and shall not be solely used for tender, setting out and construction.  For full foundation design and details please refer to the drawings U8633/PH 'F series'</t>
  </si>
  <si>
    <t>000</t>
  </si>
  <si>
    <t>300</t>
  </si>
  <si>
    <t>650</t>
  </si>
  <si>
    <t>Jon Hartley</t>
  </si>
  <si>
    <t>jon.hartley@jppuk.net</t>
  </si>
  <si>
    <t>Document Reference</t>
  </si>
  <si>
    <t xml:space="preserve">Revision and Date received                                 </t>
  </si>
  <si>
    <t>B= Comment Approval</t>
  </si>
  <si>
    <t>A= For Cost Check</t>
  </si>
  <si>
    <t>C = As Requested</t>
  </si>
  <si>
    <t>D = For Tender</t>
  </si>
  <si>
    <t>E = For Information</t>
  </si>
  <si>
    <t>F = Construction</t>
  </si>
  <si>
    <t>please insert your name in capitals letters</t>
  </si>
  <si>
    <t>Reason for Issue</t>
  </si>
  <si>
    <t xml:space="preserve">Received Date:                  Recipient Name: </t>
  </si>
  <si>
    <t>Hand Delivery By:</t>
  </si>
  <si>
    <r>
      <t xml:space="preserve">No of Copies Issued </t>
    </r>
    <r>
      <rPr>
        <sz val="14"/>
        <color rgb="FF004B91"/>
        <rFont val="Wingdings"/>
        <charset val="2"/>
      </rPr>
      <t>ð</t>
    </r>
  </si>
  <si>
    <t>R = B.Regs submission</t>
  </si>
  <si>
    <t>Planning Permission Ref:</t>
  </si>
  <si>
    <t>Land Owner Details:</t>
  </si>
  <si>
    <t>STATUTORY UNDERTAKER ENQUIRY</t>
  </si>
  <si>
    <t>Scheme Description:</t>
  </si>
  <si>
    <t>Site Address:</t>
  </si>
  <si>
    <t>Statutory Undertaker Enquiry third party fees apply (Virgin Media &amp; BT Openreach)</t>
  </si>
  <si>
    <t>Planning Reference required, along with consent due date if known</t>
  </si>
  <si>
    <t>jacob.hayworth@jppuk.net</t>
  </si>
  <si>
    <t>jacob.heyworth@jppuk.net</t>
  </si>
  <si>
    <t>Invoice / Statement</t>
  </si>
  <si>
    <t>Invoice No.</t>
  </si>
  <si>
    <t>/</t>
  </si>
  <si>
    <t>Date:</t>
  </si>
  <si>
    <t>Phoenix Surfacing Ltd</t>
  </si>
  <si>
    <t>Dir</t>
  </si>
  <si>
    <t>Eng</t>
  </si>
  <si>
    <t>Building name</t>
  </si>
  <si>
    <t>Address 1</t>
  </si>
  <si>
    <t>Address 2</t>
  </si>
  <si>
    <t>Town</t>
  </si>
  <si>
    <t>County</t>
  </si>
  <si>
    <t>Postcode</t>
  </si>
  <si>
    <t>Scheme</t>
  </si>
  <si>
    <t>For the attention of Sam Eaton</t>
  </si>
  <si>
    <t>To implementing Statutory Undertaker Enquiry</t>
  </si>
  <si>
    <t>Digdat</t>
  </si>
  <si>
    <t>20%JPP added</t>
  </si>
  <si>
    <t>Gross</t>
  </si>
  <si>
    <t>Openreach</t>
  </si>
  <si>
    <t>Design Coordinator charge rate per hour £51.00 total 5 hours</t>
  </si>
  <si>
    <t>CW Fees</t>
  </si>
  <si>
    <t>Sub total</t>
  </si>
  <si>
    <t>less previous</t>
  </si>
  <si>
    <t>Total</t>
  </si>
  <si>
    <t>Plus VAT @ 20%</t>
  </si>
  <si>
    <t>PLEASE NOTE OUR TERMS ARE STRICTLY 30 DAYS NETT</t>
  </si>
  <si>
    <t>For payments by BACS our account details are:</t>
  </si>
  <si>
    <t>National Westminster Bank plc, Drapery Branch, Northampton</t>
  </si>
  <si>
    <t>Account no. 35102667 Sort Code 56-00-60</t>
  </si>
  <si>
    <t>Ref:</t>
  </si>
  <si>
    <t>VAT No. 120  0308  47</t>
  </si>
  <si>
    <t>Item Ref</t>
  </si>
  <si>
    <t>Date Raised</t>
  </si>
  <si>
    <t>Discipline</t>
  </si>
  <si>
    <t>Location</t>
  </si>
  <si>
    <t>Design Decision or Assumption</t>
  </si>
  <si>
    <t>Description of Decision or Assumption</t>
  </si>
  <si>
    <t>Originator Company</t>
  </si>
  <si>
    <t>Originator Name</t>
  </si>
  <si>
    <t>Justification</t>
  </si>
  <si>
    <t>Further Action or Evidence</t>
  </si>
  <si>
    <t>Stakeholder Affected</t>
  </si>
  <si>
    <t>Affected Stakeholder Sign Off or Closed Out</t>
  </si>
  <si>
    <t>Structural</t>
  </si>
  <si>
    <t>where on site, e.g., road 2 ch 30</t>
  </si>
  <si>
    <t>Decision</t>
  </si>
  <si>
    <t>TW</t>
  </si>
  <si>
    <t>Infrastructure</t>
  </si>
  <si>
    <t>Assumption</t>
  </si>
  <si>
    <t>planning</t>
  </si>
  <si>
    <t>AW</t>
  </si>
  <si>
    <t>Contractor</t>
  </si>
  <si>
    <t>Design decisions and assumptions</t>
  </si>
  <si>
    <t>to fill</t>
  </si>
  <si>
    <t>CCTV</t>
  </si>
  <si>
    <t>Aidan Marshall</t>
  </si>
  <si>
    <t>Invoice Summary</t>
  </si>
  <si>
    <t>Task</t>
  </si>
  <si>
    <t>Agreed fee</t>
  </si>
  <si>
    <t>%</t>
  </si>
  <si>
    <t>Amount invoiced to date</t>
  </si>
  <si>
    <t>cum tot</t>
  </si>
  <si>
    <t>Invoice</t>
  </si>
  <si>
    <t>Amount</t>
  </si>
  <si>
    <t>Sub Total</t>
  </si>
  <si>
    <t>outstanding</t>
  </si>
  <si>
    <t>Amount paid</t>
  </si>
  <si>
    <t>Credit amount</t>
  </si>
  <si>
    <t>+VAT</t>
  </si>
  <si>
    <t>Corby</t>
  </si>
  <si>
    <t>Approved by</t>
  </si>
  <si>
    <t>Review Date</t>
  </si>
  <si>
    <t xml:space="preserve">Prepared by </t>
  </si>
  <si>
    <t>Internal use only</t>
  </si>
  <si>
    <t>Invoicing Client:</t>
  </si>
  <si>
    <t xml:space="preserve">Thames Water </t>
  </si>
  <si>
    <t>Sussex Water</t>
  </si>
  <si>
    <r>
      <t xml:space="preserve">Grid Reference:    E:                                       </t>
    </r>
    <r>
      <rPr>
        <sz val="14"/>
        <color rgb="FF004B91"/>
        <rFont val="Calibri"/>
        <family val="2"/>
      </rPr>
      <t xml:space="preserve">  N:</t>
    </r>
  </si>
  <si>
    <t>Wessex Water</t>
  </si>
  <si>
    <t>Contact Name</t>
  </si>
  <si>
    <t>Email Date</t>
  </si>
  <si>
    <t>Diversion Cost</t>
  </si>
  <si>
    <t>Early Warning Notification</t>
  </si>
  <si>
    <t xml:space="preserve">Anglian Water Wastewater </t>
  </si>
  <si>
    <t>Asset Plan</t>
  </si>
  <si>
    <t xml:space="preserve">JPP to add as a disbursement </t>
  </si>
  <si>
    <t xml:space="preserve">Virgin Media </t>
  </si>
  <si>
    <t>JPP to add as a disbursement</t>
  </si>
  <si>
    <t>BT Openreach</t>
  </si>
  <si>
    <t>Net VAT</t>
  </si>
  <si>
    <t>Inc VAT</t>
  </si>
  <si>
    <t>JPP 20%</t>
  </si>
  <si>
    <t>Highway Boundary Extents</t>
  </si>
  <si>
    <t>Supplier</t>
  </si>
  <si>
    <t>Date Available</t>
  </si>
  <si>
    <t xml:space="preserve">Description </t>
  </si>
  <si>
    <t>Cost</t>
  </si>
  <si>
    <t>Approved Yes/No</t>
  </si>
  <si>
    <t>Increase the total of the price</t>
  </si>
  <si>
    <t>Delay Completion</t>
  </si>
  <si>
    <t>Change the accepted programme</t>
  </si>
  <si>
    <t>Delay Meeting a Key Date</t>
  </si>
  <si>
    <t>Affect the work of the Employer, an Employer's contractor or another consultant</t>
  </si>
  <si>
    <t>Impair the Performance of the works in use</t>
  </si>
  <si>
    <t>Relevant Drawings and other Documents:</t>
  </si>
  <si>
    <t>Hourly Rate</t>
  </si>
  <si>
    <t>JPP Consulting Grade</t>
  </si>
  <si>
    <t>Hours Required</t>
  </si>
  <si>
    <t>Distribution</t>
  </si>
  <si>
    <t>Employer</t>
  </si>
  <si>
    <t>Consultant</t>
  </si>
  <si>
    <t>Engineer</t>
  </si>
  <si>
    <t>Quantity Surveyor</t>
  </si>
  <si>
    <t>Site copy</t>
  </si>
  <si>
    <t>Signed:</t>
  </si>
  <si>
    <t>For    JPP Consulting</t>
  </si>
  <si>
    <t>In accordance with the conditions of the contract the matter notified is as follows:</t>
  </si>
  <si>
    <t>Employer Address</t>
  </si>
  <si>
    <t>Consultant Address</t>
  </si>
  <si>
    <t>Project Address</t>
  </si>
  <si>
    <t>Early Warning Notification number</t>
  </si>
  <si>
    <t>Issue Date</t>
  </si>
  <si>
    <t>This event could (Yes/No as appropriate)</t>
  </si>
  <si>
    <t>Job Number</t>
  </si>
  <si>
    <t>Detail of instruction</t>
  </si>
  <si>
    <t>Response required by</t>
  </si>
  <si>
    <t>JPP response</t>
  </si>
  <si>
    <t>The programme for completion will be</t>
  </si>
  <si>
    <t>Directors</t>
  </si>
  <si>
    <t>Associate Directors</t>
  </si>
  <si>
    <t>Leading Engineer</t>
  </si>
  <si>
    <t>Senior Engineer/Leading/Technician</t>
  </si>
  <si>
    <t>Graduate Engineer</t>
  </si>
  <si>
    <t>Assistant Technician</t>
  </si>
  <si>
    <t>Main grade Engineer/Senior Technician</t>
  </si>
  <si>
    <t>Assistant Engineer/Main grade Technician</t>
  </si>
  <si>
    <t>Please arrange for Bacs payment to be made to:</t>
  </si>
  <si>
    <t>JPP Consulting Ltd/TA as the John Parkhouse Partnership</t>
  </si>
  <si>
    <t>Sort Code:  56:00:60</t>
  </si>
  <si>
    <t>Account No:  35102667</t>
  </si>
  <si>
    <t>Interested Parties</t>
  </si>
  <si>
    <t>0800 688 588</t>
  </si>
  <si>
    <t>plantprotection@cadentgas.com</t>
  </si>
  <si>
    <t>Beth Harrison</t>
  </si>
  <si>
    <t>beth.harrison@jppuk.net</t>
  </si>
  <si>
    <t xml:space="preserve">Scheme Ref:  </t>
  </si>
  <si>
    <t>1/</t>
  </si>
  <si>
    <t>2/</t>
  </si>
  <si>
    <t>3/</t>
  </si>
  <si>
    <t>4/</t>
  </si>
  <si>
    <t>5/</t>
  </si>
  <si>
    <t>6/</t>
  </si>
  <si>
    <t>7/</t>
  </si>
  <si>
    <t>8/</t>
  </si>
  <si>
    <t>9/</t>
  </si>
  <si>
    <t>Statutory Undertaker Enquiry</t>
  </si>
  <si>
    <t>Summary T17</t>
  </si>
  <si>
    <t>List of Contents</t>
  </si>
  <si>
    <t>Cover</t>
  </si>
  <si>
    <t>Engineering Check List</t>
  </si>
  <si>
    <t xml:space="preserve">Statutory Undertaker </t>
  </si>
  <si>
    <t>Third Party Fee</t>
  </si>
  <si>
    <t>Quotes</t>
  </si>
  <si>
    <t>Drawing Register</t>
  </si>
  <si>
    <t>Decisions Assumptions</t>
  </si>
  <si>
    <t>Technical Audit</t>
  </si>
  <si>
    <t xml:space="preserve">Contacts </t>
  </si>
  <si>
    <t>Invoice Analysis Sheet</t>
  </si>
  <si>
    <t>Auto Invoice</t>
  </si>
  <si>
    <t>Invoice 1</t>
  </si>
  <si>
    <t>Request Information</t>
  </si>
  <si>
    <t>Revision Date</t>
  </si>
  <si>
    <t>Revision Date:</t>
  </si>
  <si>
    <t>Beanfield School</t>
  </si>
  <si>
    <t>U8633PH</t>
  </si>
  <si>
    <t>Severn Trent Water</t>
  </si>
  <si>
    <t xml:space="preserve">Severn Trent Water, Water and Sewer </t>
  </si>
  <si>
    <t>Digdat /Anglian Water</t>
  </si>
  <si>
    <t>Highway Public Right of Way</t>
  </si>
  <si>
    <t>Revision and Date Received</t>
  </si>
  <si>
    <t>Doc Type</t>
  </si>
  <si>
    <t>07.09.2017</t>
  </si>
  <si>
    <t>CAD or PDF</t>
  </si>
  <si>
    <t>Doc Rev No</t>
  </si>
  <si>
    <t>ccc</t>
  </si>
  <si>
    <t>Scheme Tracker</t>
  </si>
  <si>
    <t>Days to Consent</t>
  </si>
  <si>
    <t>Asset Plan third party fee applies</t>
  </si>
  <si>
    <t>Asset Plans third party fee applies and form to fill</t>
  </si>
  <si>
    <t>National Grid/Cadent</t>
  </si>
  <si>
    <t>Thames Water Asset Plan</t>
  </si>
  <si>
    <t>Leicesteshire County Council</t>
  </si>
  <si>
    <t>Northamptonshire County Council</t>
  </si>
  <si>
    <t>Milton Keynes Council</t>
  </si>
  <si>
    <t>Oxfordshire County Council</t>
  </si>
  <si>
    <t>Regular Section Agreement Price Sheet (taken from Services spreadsheet)</t>
  </si>
  <si>
    <t>Section</t>
  </si>
  <si>
    <t>Authority</t>
  </si>
  <si>
    <t>Fee</t>
  </si>
  <si>
    <t>Contacts</t>
  </si>
  <si>
    <t>Jonjo McBride</t>
  </si>
  <si>
    <t>Asset Plan third party fee applies (online)</t>
  </si>
  <si>
    <t>Highway Boundary Record</t>
  </si>
  <si>
    <t>Enquiry Cost</t>
  </si>
  <si>
    <t>Invoice to Client</t>
  </si>
  <si>
    <t xml:space="preserve">Cumulative Enquiry Cost </t>
  </si>
  <si>
    <t>Cumulative Cost charged to client</t>
  </si>
  <si>
    <t>Public Rights of Way</t>
  </si>
  <si>
    <t>Time</t>
  </si>
  <si>
    <t>Jimmy Houghton</t>
  </si>
  <si>
    <t>jimmy.houghton@jppuk.net</t>
  </si>
  <si>
    <t>Job status</t>
  </si>
  <si>
    <t>Enquiry</t>
  </si>
  <si>
    <t>Live Project</t>
  </si>
  <si>
    <t>JobStatus.</t>
  </si>
  <si>
    <t>Teddy Cadby</t>
  </si>
  <si>
    <t>teddy.cadby@jppuk.net</t>
  </si>
  <si>
    <t>SectionList.</t>
  </si>
  <si>
    <t xml:space="preserve">Section 23, Land Drainage Consent Act – 1991
</t>
  </si>
  <si>
    <t>SectionDescription.</t>
  </si>
  <si>
    <t xml:space="preserve">Section 38, Highways Act 1980 - Adoption of highways on private owned land.
</t>
  </si>
  <si>
    <t xml:space="preserve">The Section 278 agreement is a legally binding document between the Local Highway Authority and the developer to ensure that the work to be carried out on the highway is completed to the standards and satisfaction of the Local Highway Authority.
</t>
  </si>
  <si>
    <t>Public Rights Of Way</t>
  </si>
  <si>
    <t xml:space="preserve">Street Lighting Design </t>
  </si>
  <si>
    <t>You have the right to access some land for walking or certain other leisure activities. You can: use public roads and pavements or public rights of way, for example footpaths or bridleways.</t>
  </si>
  <si>
    <t>Highway Extents</t>
  </si>
  <si>
    <t xml:space="preserve">Section S278, Highways Act 1980. Works within an existing public highway in which there are agreements as to the execution of works. 
</t>
  </si>
  <si>
    <t xml:space="preserve">Section 104, Water Industry Act 1991. </t>
  </si>
  <si>
    <t xml:space="preserve">Section 106, Water Industry Act 1991.
</t>
  </si>
  <si>
    <t>Pre Development</t>
  </si>
  <si>
    <t>Road Safety Audit</t>
  </si>
  <si>
    <t>Find out if Waterboard's existing wastewater network can support your proposed development. If it can't, they will need to carry out a fuller study called a drainage impact assessment.</t>
  </si>
  <si>
    <t>Section 50, New Roads and Street Works Act 1991</t>
  </si>
  <si>
    <t xml:space="preserve">Section 98, Water Industry Act 1991 </t>
  </si>
  <si>
    <t>Section 184, Highways Act 1980</t>
  </si>
  <si>
    <t>Section 185, Water Industry Act 1991</t>
  </si>
  <si>
    <t>Build Over Agreement, Water Industry Act 1991</t>
  </si>
  <si>
    <t>On Hold</t>
  </si>
  <si>
    <t>Drawings</t>
  </si>
  <si>
    <t>Cancelled</t>
  </si>
  <si>
    <t xml:space="preserve">Chase </t>
  </si>
  <si>
    <t>Outstanding.</t>
  </si>
  <si>
    <t>Planning permission</t>
  </si>
  <si>
    <t>Reserved Matters</t>
  </si>
  <si>
    <t>Land Title</t>
  </si>
  <si>
    <t>Ecology Report</t>
  </si>
  <si>
    <t>Estimates Cost of Works</t>
  </si>
  <si>
    <t xml:space="preserve">Risk Assessment </t>
  </si>
  <si>
    <t>Method Statement</t>
  </si>
  <si>
    <t>Status.</t>
  </si>
  <si>
    <t>Internal Chase</t>
  </si>
  <si>
    <t>Technical Details</t>
  </si>
  <si>
    <t>Technical Comments</t>
  </si>
  <si>
    <t>Sectional Agreement List</t>
  </si>
  <si>
    <t>Section Description</t>
  </si>
  <si>
    <t>Outstanding</t>
  </si>
  <si>
    <t>Items Received</t>
  </si>
  <si>
    <t>ItemsReceived.</t>
  </si>
  <si>
    <t>To follow</t>
  </si>
  <si>
    <t xml:space="preserve">Outstanding </t>
  </si>
  <si>
    <t>Internal Notes</t>
  </si>
  <si>
    <t>Section 247, Town and Country Planning Act 1990</t>
  </si>
  <si>
    <t>Other</t>
  </si>
  <si>
    <t xml:space="preserve">S23 Control of flow of watercourses. Prohibition on obstructions etc. in watercourses
</t>
  </si>
  <si>
    <t xml:space="preserve">S38 A local highway authority can enter into a legal agreement with a developer to adopt a highway provided the highway has been constructed to a specified standard and to the satisfaction of the local highway authority. 
</t>
  </si>
  <si>
    <t>S104 Agreements to adopt sewer, drain or sewage disposal works, at future date.</t>
  </si>
  <si>
    <t xml:space="preserve">S106 Right to communicate with public sewers. Any person interested in land in the area of a local planning authority may, by agreement or otherwise, enter into an obligation.
</t>
  </si>
  <si>
    <t>Pre Dev - A Road Safety Audit (RSA) is defined as the formal safety performance examination of an existing or future road or intersection. So they identify road safety problems and to suggest measures to eliminate any concerns.</t>
  </si>
  <si>
    <t>S50 Street works licences.</t>
  </si>
  <si>
    <t>S98 Requisition a new public sewer or public lateral drain</t>
  </si>
  <si>
    <t>S184 Vehicle crossings over footways and verges.</t>
  </si>
  <si>
    <t>S185 Sewer diversions</t>
  </si>
  <si>
    <t>Build Over - For building work you plan to have carried out over or near a public sewer owned by the Waterboard.</t>
  </si>
  <si>
    <t>Vehicle Access -Dropped Kerb / Cross over. Is when crossing across a public footpath or verge for your vehicle to get to your property from the road.</t>
  </si>
  <si>
    <t>S247 Highway stopping-up or diversion orders.</t>
  </si>
  <si>
    <t>Client Chq's in</t>
  </si>
  <si>
    <t>Client Chq's fwd.</t>
  </si>
  <si>
    <t>JPP Chq's fwd.</t>
  </si>
  <si>
    <t>Highway Boundary's</t>
  </si>
  <si>
    <t>Asset Plans - Water groups</t>
  </si>
  <si>
    <t xml:space="preserve">Utility Plans - Gas, Electric, Broadband, etc. </t>
  </si>
  <si>
    <t>Stopping Up - Go to press, council send letter = time sensitive (8 weeks)</t>
  </si>
  <si>
    <t xml:space="preserve">Temporary Road Closures - council groups </t>
  </si>
  <si>
    <t>Trade Effluent - Petrol stations</t>
  </si>
  <si>
    <t xml:space="preserve">Notes. </t>
  </si>
  <si>
    <t>Public Footpath Diversion Order</t>
  </si>
  <si>
    <t>Application for public footpath diversion order if connected to a planning decision</t>
  </si>
  <si>
    <t>www.beforeyoudig.nationalgrid.com</t>
  </si>
  <si>
    <t>Online application 10 working days for asset plan issue//www.beforeyoudig.nationalgrid.com</t>
  </si>
  <si>
    <t>Danny Barber</t>
  </si>
  <si>
    <t>danny.barber@jppuk.net</t>
  </si>
  <si>
    <t>Richard Hayward</t>
  </si>
  <si>
    <t>richard.hayward@jppuk.net</t>
  </si>
  <si>
    <t>Instruction to Proceed</t>
  </si>
  <si>
    <t>Approval Received</t>
  </si>
  <si>
    <t>Consent Received</t>
  </si>
  <si>
    <t>Ref Key: C = Client, A = Architect, CC = Contractor, LA = Local Authority, JPP = JPP</t>
  </si>
  <si>
    <t>SUPPLIER QUOTES</t>
  </si>
  <si>
    <t>DRAWING REGISTER AND ISSUE SHEET</t>
  </si>
  <si>
    <t>• Infrastructure Design</t>
  </si>
  <si>
    <t>• Structural Engineering</t>
  </si>
  <si>
    <t xml:space="preserve">Client </t>
  </si>
  <si>
    <t>• Planning Services</t>
  </si>
  <si>
    <t xml:space="preserve"> Project  </t>
  </si>
  <si>
    <t>• Professional Advice</t>
  </si>
  <si>
    <t xml:space="preserve">• Geotechnical &amp; </t>
  </si>
  <si>
    <t xml:space="preserve">   Environmental</t>
  </si>
  <si>
    <t>• Surveying</t>
  </si>
  <si>
    <t xml:space="preserve"> Project ref</t>
  </si>
  <si>
    <t>Sheet no</t>
  </si>
  <si>
    <t>P01</t>
  </si>
  <si>
    <t>Northampton Office</t>
  </si>
  <si>
    <r>
      <rPr>
        <b/>
        <sz val="10"/>
        <color rgb="FF0081C6"/>
        <rFont val="Calibri"/>
        <family val="2"/>
        <scheme val="minor"/>
      </rPr>
      <t xml:space="preserve"> T:</t>
    </r>
    <r>
      <rPr>
        <sz val="10"/>
        <color theme="1"/>
        <rFont val="Calibri"/>
        <family val="2"/>
        <scheme val="minor"/>
      </rPr>
      <t xml:space="preserve"> </t>
    </r>
    <r>
      <rPr>
        <sz val="10"/>
        <color rgb="FF004B91"/>
        <rFont val="Calibri"/>
        <family val="2"/>
        <scheme val="minor"/>
      </rPr>
      <t>01604 781811</t>
    </r>
  </si>
  <si>
    <r>
      <rPr>
        <b/>
        <sz val="8"/>
        <color rgb="FF0081C6"/>
        <rFont val="Calibri"/>
        <family val="2"/>
        <scheme val="minor"/>
      </rPr>
      <t xml:space="preserve"> E:</t>
    </r>
    <r>
      <rPr>
        <sz val="8"/>
        <color theme="1"/>
        <rFont val="Calibri"/>
        <family val="2"/>
        <scheme val="minor"/>
      </rPr>
      <t xml:space="preserve"> </t>
    </r>
    <r>
      <rPr>
        <sz val="8"/>
        <color rgb="FF004B91"/>
        <rFont val="Calibri"/>
        <family val="2"/>
        <scheme val="minor"/>
      </rPr>
      <t>northampton@jppuk.net</t>
    </r>
  </si>
  <si>
    <r>
      <rPr>
        <b/>
        <sz val="9"/>
        <color rgb="FF0081C6"/>
        <rFont val="Calibri"/>
        <family val="2"/>
        <scheme val="minor"/>
      </rPr>
      <t xml:space="preserve"> W: </t>
    </r>
    <r>
      <rPr>
        <sz val="9"/>
        <color rgb="FF004B91"/>
        <rFont val="Calibri"/>
        <family val="2"/>
        <scheme val="minor"/>
      </rPr>
      <t>www.jppuk.net</t>
    </r>
  </si>
  <si>
    <t>Drawing    No</t>
  </si>
  <si>
    <t>Day</t>
  </si>
  <si>
    <t>Month</t>
  </si>
  <si>
    <t>Year</t>
  </si>
  <si>
    <t>ü</t>
  </si>
  <si>
    <t>NUMBER OF COPIES ISSUED</t>
  </si>
  <si>
    <t>(E - issued by email)</t>
  </si>
  <si>
    <t>Issued by</t>
  </si>
  <si>
    <t>A = for cost check</t>
  </si>
  <si>
    <t>B = for comment / approval</t>
  </si>
  <si>
    <t>C = As requested</t>
  </si>
  <si>
    <t>D = for tender</t>
  </si>
  <si>
    <t>E = for information</t>
  </si>
  <si>
    <t>F = for construction</t>
  </si>
  <si>
    <t>R = for building regs submission</t>
  </si>
  <si>
    <t>GENERAL INFORMATION REGISTER</t>
  </si>
  <si>
    <t>Ref No</t>
  </si>
  <si>
    <t>JPP Consulting Ltd</t>
  </si>
  <si>
    <t>JPP Surveying Ltd</t>
  </si>
  <si>
    <t xml:space="preserve">JPP Geotechnical &amp; </t>
  </si>
  <si>
    <t>Environmental Ltd</t>
  </si>
  <si>
    <t>Uk Power Networks</t>
  </si>
  <si>
    <t>Current Issue</t>
  </si>
  <si>
    <t>STRUCTURES DRAWING REGISTER AND ISSUE SHEET</t>
  </si>
  <si>
    <t>CIVILS DRAWING REGISTER AND ISSUE SHEET</t>
  </si>
  <si>
    <t>United Utilities</t>
  </si>
  <si>
    <t>Bedford Group of IDBs</t>
  </si>
  <si>
    <t xml:space="preserve">Company: </t>
  </si>
  <si>
    <t xml:space="preserve">JPP Contact: </t>
  </si>
  <si>
    <t>Instructing Client Details</t>
  </si>
  <si>
    <t>Instructing client name:</t>
  </si>
  <si>
    <t>Company address:</t>
  </si>
  <si>
    <t xml:space="preserve">Registered address: </t>
  </si>
  <si>
    <t>Business Description (i.e. Architect, House Builder, Developer, etc.)</t>
  </si>
  <si>
    <t>Company registered no:</t>
  </si>
  <si>
    <t>VAT registration no:</t>
  </si>
  <si>
    <t>Telephone no:</t>
  </si>
  <si>
    <t>Website address:</t>
  </si>
  <si>
    <t>Primary representative name:</t>
  </si>
  <si>
    <t>Email address:</t>
  </si>
  <si>
    <t>Secondary representative name:</t>
  </si>
  <si>
    <t>Clients project ref / PO number:</t>
  </si>
  <si>
    <t>Invoicing Client Details</t>
  </si>
  <si>
    <t>Accounts contact name:</t>
  </si>
  <si>
    <t>Accounts telephone no:</t>
  </si>
  <si>
    <t>Email address for invoicing:</t>
  </si>
  <si>
    <t>Email address for statements:</t>
  </si>
  <si>
    <t>Land owner name:</t>
  </si>
  <si>
    <t>Land owner address:</t>
  </si>
  <si>
    <t>Contractor Details</t>
  </si>
  <si>
    <t>Contractor name:</t>
  </si>
  <si>
    <t>Contractor address:</t>
  </si>
  <si>
    <t xml:space="preserve">Additional Resource </t>
  </si>
  <si>
    <t>Planning permission reference:</t>
  </si>
  <si>
    <t>Planning authority:</t>
  </si>
  <si>
    <t>To be provided by the Developer</t>
  </si>
  <si>
    <t>Estimated cost of total development</t>
  </si>
  <si>
    <t>works:</t>
  </si>
  <si>
    <t>(This is required to assist Section Agreement application fees)</t>
  </si>
  <si>
    <t>Abortive letter of undertaking:</t>
  </si>
  <si>
    <t>See attached template letter which needs adding on to your own letterhead, signing, dating and returning with this form to enable Section Agreement applications to be submitted.</t>
  </si>
  <si>
    <t xml:space="preserve">Solicitor Name:  </t>
  </si>
  <si>
    <t>Solicitor Address:</t>
  </si>
  <si>
    <t>(if different from above)</t>
  </si>
  <si>
    <t>Practice telephone no:</t>
  </si>
  <si>
    <t xml:space="preserve">Bondsman Contact Name:  </t>
  </si>
  <si>
    <t>Bondsman Address:</t>
  </si>
  <si>
    <t>Bondsman telephone no:</t>
  </si>
  <si>
    <t>Please provide evidence of the following, where applicable</t>
  </si>
  <si>
    <t>Proof of ownership of the land</t>
  </si>
  <si>
    <t>Proof of an intention to enter into a Section 104 agreement and any easements (if appropriate)</t>
  </si>
  <si>
    <t>Estimated cost of works:  including utility company costs</t>
  </si>
  <si>
    <t>Letter/Email to confirm the covering of reasonable legal costs</t>
  </si>
  <si>
    <t>Details of any commuted sums - reason for them and agreed costs</t>
  </si>
  <si>
    <t>Details of any easements</t>
  </si>
  <si>
    <t>Construction and Design Management</t>
  </si>
  <si>
    <t>Contractor Insurance Details</t>
  </si>
  <si>
    <t>Proof of Operative NWR</t>
  </si>
  <si>
    <t>Proposed Commencement Date of Works</t>
  </si>
  <si>
    <t>Per Section Application</t>
  </si>
  <si>
    <t>Risk assessment:</t>
  </si>
  <si>
    <t>For all works to be carried out</t>
  </si>
  <si>
    <t>Method statement:</t>
  </si>
  <si>
    <t>Location Plan Showing application</t>
  </si>
  <si>
    <t>JPP to provide</t>
  </si>
  <si>
    <t>General Layout Plan</t>
  </si>
  <si>
    <t>Budget Quote - New Development Utility Connections</t>
  </si>
  <si>
    <t xml:space="preserve">    Request for Information (RFI) Tracker</t>
  </si>
  <si>
    <t>Project Title</t>
  </si>
  <si>
    <t>Latest Update:</t>
  </si>
  <si>
    <t>Nr:</t>
  </si>
  <si>
    <t>Prepared By:</t>
  </si>
  <si>
    <t>TRACKER TO BE ISSUED AND REVIEWED AT MONTHLY CLIENT SITE MEETING</t>
  </si>
  <si>
    <t>Key:</t>
  </si>
  <si>
    <t>DUE IN 1 WEEK/LATE</t>
  </si>
  <si>
    <t>DUE IN 28 DAYS</t>
  </si>
  <si>
    <t>RFI Number</t>
  </si>
  <si>
    <t>Reason for RFI</t>
  </si>
  <si>
    <t>Submitted to for action</t>
  </si>
  <si>
    <t>Date required</t>
  </si>
  <si>
    <t>RFI Status</t>
  </si>
  <si>
    <t>Comments/implications</t>
  </si>
  <si>
    <t>Closed out
Y/N</t>
  </si>
  <si>
    <t>Cost effect
Y/N</t>
  </si>
  <si>
    <t>Date Requested</t>
  </si>
  <si>
    <t>Date Fully received</t>
  </si>
  <si>
    <t>001</t>
  </si>
  <si>
    <t>002</t>
  </si>
  <si>
    <t>003</t>
  </si>
  <si>
    <t>004</t>
  </si>
  <si>
    <t>005</t>
  </si>
  <si>
    <t>Any service routes within ground beneath the MSCP</t>
  </si>
  <si>
    <t>006</t>
  </si>
  <si>
    <t>007</t>
  </si>
  <si>
    <t>008</t>
  </si>
  <si>
    <t>009</t>
  </si>
  <si>
    <t>010</t>
  </si>
  <si>
    <t>011</t>
  </si>
  <si>
    <t>012</t>
  </si>
  <si>
    <t>013</t>
  </si>
  <si>
    <t>014</t>
  </si>
  <si>
    <t>015</t>
  </si>
  <si>
    <t>016</t>
  </si>
  <si>
    <t>017</t>
  </si>
  <si>
    <t>018</t>
  </si>
  <si>
    <t>019</t>
  </si>
  <si>
    <t>020</t>
  </si>
  <si>
    <t>021</t>
  </si>
  <si>
    <t>022</t>
  </si>
  <si>
    <t>023</t>
  </si>
  <si>
    <t>024</t>
  </si>
  <si>
    <t>025</t>
  </si>
  <si>
    <t>Client approved:</t>
  </si>
  <si>
    <t>Design Updated:</t>
  </si>
  <si>
    <t>Accepted:</t>
  </si>
  <si>
    <t>Responded By:</t>
  </si>
  <si>
    <t>Required Date:</t>
  </si>
  <si>
    <t>Response</t>
  </si>
  <si>
    <t xml:space="preserve">
</t>
  </si>
  <si>
    <t>Information Requested:</t>
  </si>
  <si>
    <t>Requestor Email:</t>
  </si>
  <si>
    <t>Requestor Phone:</t>
  </si>
  <si>
    <t>Position:</t>
  </si>
  <si>
    <t>Request issued by:</t>
  </si>
  <si>
    <t xml:space="preserve">Detail: </t>
  </si>
  <si>
    <t xml:space="preserve">Drawing: </t>
  </si>
  <si>
    <t xml:space="preserve">Specification: </t>
  </si>
  <si>
    <t>Documents affected by RFI:</t>
  </si>
  <si>
    <r>
      <t>Other           Y</t>
    </r>
    <r>
      <rPr>
        <b/>
        <strike/>
        <sz val="10"/>
        <color theme="1"/>
        <rFont val="Arial"/>
        <family val="2"/>
      </rPr>
      <t>/N</t>
    </r>
  </si>
  <si>
    <t>Suggest        Y/N</t>
  </si>
  <si>
    <t>Conflict       Y/N</t>
  </si>
  <si>
    <t>Clarify     Y/N</t>
  </si>
  <si>
    <t>Type of Request:</t>
  </si>
  <si>
    <r>
      <t>Cost Effect Y</t>
    </r>
    <r>
      <rPr>
        <b/>
        <strike/>
        <sz val="9.5"/>
        <color theme="1"/>
        <rFont val="Arial"/>
        <family val="2"/>
      </rPr>
      <t>/N</t>
    </r>
  </si>
  <si>
    <t>Request Title:</t>
  </si>
  <si>
    <t>Contact Email:</t>
  </si>
  <si>
    <t>Contact Phone:</t>
  </si>
  <si>
    <t>Contact Name:</t>
  </si>
  <si>
    <t>To Company:</t>
  </si>
  <si>
    <t>Contract Number:</t>
  </si>
  <si>
    <t>JPP-RFI-00</t>
  </si>
  <si>
    <t>Request for Information (RFI)</t>
  </si>
  <si>
    <t>CW01ENQ (     )</t>
  </si>
  <si>
    <t>CW02LIV (    )</t>
  </si>
  <si>
    <t xml:space="preserve">CW03REP (    ) </t>
  </si>
  <si>
    <t>JPP Internal Use only:                                                 Credit Report Date</t>
  </si>
  <si>
    <t>JPP Consulting Limited</t>
  </si>
  <si>
    <t>Ceris Wisdish, Senior Design Coordinator</t>
  </si>
  <si>
    <t>Comments:</t>
  </si>
  <si>
    <t>VOR Number</t>
  </si>
  <si>
    <t>Reason for VOR</t>
  </si>
  <si>
    <t>VOR Status</t>
  </si>
  <si>
    <t xml:space="preserve">    Variation Order Request (VRO) Tracker</t>
  </si>
  <si>
    <t>Section Agreements</t>
  </si>
  <si>
    <t>Client Instruction Document</t>
  </si>
  <si>
    <t>NN6 9UD</t>
  </si>
  <si>
    <t>Brixworth</t>
  </si>
  <si>
    <t>4 Ironstone Way</t>
  </si>
  <si>
    <t>Job Scheme:</t>
  </si>
  <si>
    <t xml:space="preserve">JPP Scheme Ref: </t>
  </si>
  <si>
    <t>Quotation Ref:</t>
  </si>
  <si>
    <t xml:space="preserve">Agreed fee: </t>
  </si>
  <si>
    <t>Project Duration:</t>
  </si>
  <si>
    <t xml:space="preserve">Start Date: </t>
  </si>
  <si>
    <t>This instruction document is signed and agreed on behalf</t>
  </si>
  <si>
    <t>Client:</t>
  </si>
  <si>
    <t>Signatory:</t>
  </si>
  <si>
    <t>Print Name:</t>
  </si>
  <si>
    <t>Purchase Order contact:</t>
  </si>
  <si>
    <t>Purchase Order Authorisation Signatory contact:</t>
  </si>
  <si>
    <t>Variation Order Request contact:</t>
  </si>
  <si>
    <t>Is a purchase order required: (please show format of PO for clarification)</t>
  </si>
  <si>
    <r>
      <t xml:space="preserve">YES / NO            PO FORMAT </t>
    </r>
    <r>
      <rPr>
        <b/>
        <sz val="11"/>
        <color theme="0" tint="-0.249977111117893"/>
        <rFont val="Calibri"/>
        <family val="2"/>
        <scheme val="minor"/>
      </rPr>
      <t>**************</t>
    </r>
  </si>
  <si>
    <t>Variation Order Request Authorisation Signatory contact:</t>
  </si>
  <si>
    <t xml:space="preserve">JPP Fees &amp; Task </t>
  </si>
  <si>
    <t>JPP Term &amp; Conditions</t>
  </si>
  <si>
    <t>Copy client Instruction by email</t>
  </si>
  <si>
    <t>01604 781811</t>
  </si>
  <si>
    <t>Payment Terms (number of days)</t>
  </si>
  <si>
    <t>Job Scheme Name:</t>
  </si>
  <si>
    <t>Job Scheme Number:</t>
  </si>
  <si>
    <t>Job Scheme Ref Number:</t>
  </si>
  <si>
    <t xml:space="preserve">Invoicing Client Details (If different to above) please complete and return within 5 working days </t>
  </si>
  <si>
    <t>Please add any other parties involved</t>
  </si>
  <si>
    <t>Section Agreements to collate information in readiness  (as applicable)</t>
  </si>
  <si>
    <t>Supporting Document:</t>
  </si>
  <si>
    <t>frontdeskrequests@wwutilities.co.uk; shaun.smith@wwutilities.co.uk; cnewton@westernpower.co.uk; developerservices@thameswater.co.uk; newsites.general@openreach.co.uk; plantprotection@nationalgrid.com; plantenquiries@instalcom.co.uk; asset.team@cityfibre.com; plantenquiries@catelecomuk.com; plantenquiries@energetics-uk.com; nrswa@cofely-gdfsuez.com; gcchighways@amey.co.uk; https://pe.gtc-uk.co.uk/PlantEnqMembership; interoute.enquiries@plancast.co.uk:; kpn.plantenquiries@instalcom.co.uk; mbnl.plant.enquiries@turntown.com; nrswa@sky.uk; SOTA.plantenquiries@instalcom.co.uk; assetrecords@utilityassets.co.uk; osp-team@uk.verizonbusiness.com; osm.enquiries@atkinsglobal.com; https://plant.interoute.com/plant-enquiries</t>
  </si>
  <si>
    <t>Ref: 11237H Our Ref: XX_XX_ 3SWX_506588</t>
  </si>
  <si>
    <t>Invoicing client name:</t>
  </si>
  <si>
    <t>Principal Designer Name:</t>
  </si>
  <si>
    <t>Principal Designer contact:</t>
  </si>
  <si>
    <t>Designcoordinatoradmin@jppuk.net</t>
  </si>
  <si>
    <t>Instructing Client Details please complete and return within 5 working days</t>
  </si>
  <si>
    <t>VARIATION ORDER REQUEST (VOR)</t>
  </si>
  <si>
    <t>VOR Ref No.</t>
  </si>
  <si>
    <t>Project</t>
  </si>
  <si>
    <t>Project Ref</t>
  </si>
  <si>
    <t>Contact No</t>
  </si>
  <si>
    <t>Email address</t>
  </si>
  <si>
    <t xml:space="preserve">We hereby agree to the specified changes and charges listed below:   </t>
  </si>
  <si>
    <t>Will delays occur due to these works being carried out</t>
  </si>
  <si>
    <t>YES / NO</t>
  </si>
  <si>
    <t>If yes, state impact on programme if any</t>
  </si>
  <si>
    <t>Additional charge for above changes is</t>
  </si>
  <si>
    <t>JPP Contact details</t>
  </si>
  <si>
    <t>Raised by</t>
  </si>
  <si>
    <t>Contact details</t>
  </si>
  <si>
    <t>CLIENT ACCEPTANCE</t>
  </si>
  <si>
    <t>Print Name</t>
  </si>
  <si>
    <t>Additional PO nr (if required)</t>
  </si>
  <si>
    <t>Projected 2</t>
  </si>
  <si>
    <t>SERVICE</t>
  </si>
  <si>
    <t>TOTAL FEE</t>
  </si>
  <si>
    <t>Interim Invoice 1</t>
  </si>
  <si>
    <t>Interim Invoice 2</t>
  </si>
  <si>
    <t>Interim Invoice 3</t>
  </si>
  <si>
    <t>Interim Invoice 4</t>
  </si>
  <si>
    <t>Interim Invoice 5</t>
  </si>
  <si>
    <t>Interim Invoice 6</t>
  </si>
  <si>
    <t>Interim Invoice 7</t>
  </si>
  <si>
    <t>Interim Invoice 8</t>
  </si>
  <si>
    <t>Interim Invoice</t>
  </si>
  <si>
    <t>Invoice total</t>
  </si>
  <si>
    <t>Application</t>
  </si>
  <si>
    <t>Balance</t>
  </si>
  <si>
    <t>Structural     Engineer</t>
  </si>
  <si>
    <t>Topographical Survey and Report</t>
  </si>
  <si>
    <t>Ground floor slab core testing survey &amp; report</t>
  </si>
  <si>
    <t>Utility surveys &amp; consultants</t>
  </si>
  <si>
    <t>Ground investigations</t>
  </si>
  <si>
    <t>Drainage surveys &amp; consultants</t>
  </si>
  <si>
    <t>Totals</t>
  </si>
  <si>
    <t>Uploaded to PACs</t>
  </si>
  <si>
    <t>Invoice Date</t>
  </si>
  <si>
    <t>Amount (-VAT)</t>
  </si>
  <si>
    <t>TP Bridgewater Invoice Analysis v PACS Purchase Order</t>
  </si>
  <si>
    <t>ball</t>
  </si>
  <si>
    <t>Site Name Line 1</t>
  </si>
  <si>
    <t>Becky Smith</t>
  </si>
  <si>
    <t>becky.smith@jppuk.net</t>
  </si>
  <si>
    <t>Deanne Kunzmann</t>
  </si>
  <si>
    <t>deanne.kunzmann@jppuk.net</t>
  </si>
  <si>
    <t>Emma Brown</t>
  </si>
  <si>
    <t>emma.brown@jppuk.net</t>
  </si>
  <si>
    <t>Marc Atherton</t>
  </si>
  <si>
    <t>marc.atherton@jppuk.net</t>
  </si>
  <si>
    <t>SECTIONAL TRACKER</t>
  </si>
  <si>
    <t>Senior Design Co-ordinator</t>
  </si>
  <si>
    <t>Commercial Manager</t>
  </si>
  <si>
    <t>Building Control</t>
  </si>
  <si>
    <t>Planning Applications</t>
  </si>
  <si>
    <t>Manufacturer / supplier specifications</t>
  </si>
  <si>
    <t xml:space="preserve">Environment Agency </t>
  </si>
  <si>
    <t>Topo Survey</t>
  </si>
  <si>
    <t>GI Survey</t>
  </si>
  <si>
    <t xml:space="preserve"> </t>
  </si>
  <si>
    <t>P02</t>
  </si>
  <si>
    <t>Invoice Dates</t>
  </si>
  <si>
    <t>Insert Job Scheme number</t>
  </si>
  <si>
    <t>Insert Client Name Line 3</t>
  </si>
  <si>
    <t>Inser Site Name Line 2</t>
  </si>
  <si>
    <t>Gedling Appointment Confirmation</t>
  </si>
  <si>
    <t xml:space="preserve">Keepmoat </t>
  </si>
  <si>
    <t xml:space="preserve">Project  </t>
  </si>
  <si>
    <t xml:space="preserve">Arnold Lane, Gedling </t>
  </si>
  <si>
    <t>9443H</t>
  </si>
  <si>
    <r>
      <t xml:space="preserve">JPP Consulting Ltd                </t>
    </r>
    <r>
      <rPr>
        <b/>
        <sz val="11"/>
        <color rgb="FF0081C6"/>
        <rFont val="Calibri"/>
        <family val="2"/>
        <scheme val="minor"/>
      </rPr>
      <t>T</t>
    </r>
    <r>
      <rPr>
        <b/>
        <sz val="11"/>
        <color rgb="FF004B91"/>
        <rFont val="Calibri"/>
        <family val="2"/>
        <scheme val="minor"/>
      </rPr>
      <t xml:space="preserve">: </t>
    </r>
    <r>
      <rPr>
        <sz val="9"/>
        <color rgb="FF004B91"/>
        <rFont val="Calibri"/>
        <family val="2"/>
        <scheme val="minor"/>
      </rPr>
      <t>01604 781811</t>
    </r>
  </si>
  <si>
    <t xml:space="preserve">Phase </t>
  </si>
  <si>
    <t xml:space="preserve">Appointment Date </t>
  </si>
  <si>
    <t>Fee and Task Schedule</t>
  </si>
  <si>
    <t xml:space="preserve">Task </t>
  </si>
  <si>
    <t>Phase 1A1 / 1A</t>
  </si>
  <si>
    <t>1-33612</t>
  </si>
  <si>
    <t>30th January 2018 @ 17:23 agreed by Alan Staley</t>
  </si>
  <si>
    <t xml:space="preserve">Fee agreed £1224.00  -                  24hr technician @ £36/hr and 5hr Senior Project Engineer @ £72/Hr </t>
  </si>
  <si>
    <t>Providing pile setting out drawings for Phase 1A</t>
  </si>
  <si>
    <t xml:space="preserve">£2,772 + VAT </t>
  </si>
  <si>
    <t>Providing plans and sections to suit approved retaining wall heights and incorporating level changes and options</t>
  </si>
  <si>
    <t>£1,080 + VAT</t>
  </si>
  <si>
    <t>Amending turning head and private drives adjacent to plots 104-109 and 115-116, providing a levels and drainage plan</t>
  </si>
  <si>
    <t>£1,224 + VAT</t>
  </si>
  <si>
    <t>Providing pile setting out drawings for phase 1A</t>
  </si>
  <si>
    <t>£2,760 + VAT</t>
  </si>
  <si>
    <t>Providing drainage review of entire site to determine if larger pond could be reduced</t>
  </si>
  <si>
    <t>2-33713</t>
  </si>
  <si>
    <t>31st January 2018 @ 17:05 agreed by Alan Staley</t>
  </si>
  <si>
    <t>£3750 + VAT</t>
  </si>
  <si>
    <t>To reviewing drainage strategy and FFC's for re-plan area.</t>
  </si>
  <si>
    <t>£2150 + VAT</t>
  </si>
  <si>
    <t>To providing private levels and drainage designs for a re-plan area</t>
  </si>
  <si>
    <t>7-33966 /            CR-12-34335 /               13-34336</t>
  </si>
  <si>
    <t xml:space="preserve">20th April 2018 @ 16:39 agreed by Ben Douglas </t>
  </si>
  <si>
    <t>Section 38 - £1000.00 - Then credited (Keepmoat paid direct)                                          Section 106 - £192.82</t>
  </si>
  <si>
    <t>Sectional Agreement payments (S38 and 106)</t>
  </si>
  <si>
    <t>9-34044</t>
  </si>
  <si>
    <t>As per agreed fee and task schedule</t>
  </si>
  <si>
    <t>£2136 + VAT</t>
  </si>
  <si>
    <t>To providing levels review of phase 1A and providing drawings</t>
  </si>
  <si>
    <t>11-34269</t>
  </si>
  <si>
    <t xml:space="preserve">12th June 2018 @ 08:15 as agreed between Warren and Ben Douglas </t>
  </si>
  <si>
    <t>£950 + VAT</t>
  </si>
  <si>
    <t>To providing FFL's for the 30 ILKE plots</t>
  </si>
  <si>
    <t>14-34423</t>
  </si>
  <si>
    <t xml:space="preserve">2nd May 2018 @15:40 agreed by Ben Douglas </t>
  </si>
  <si>
    <t>£495 + VAT</t>
  </si>
  <si>
    <t>To providing plot and boundary setting out for Phase 1A</t>
  </si>
  <si>
    <t>15-34480</t>
  </si>
  <si>
    <t>22nd August 2018 @11:03 agreed by Ben Douglas</t>
  </si>
  <si>
    <t>£2050 + VAT as per Fee and Task Schedule</t>
  </si>
  <si>
    <t>To undertaking the Pile Design and setting out for plots 21-27 of Phase 1</t>
  </si>
  <si>
    <t>21-34779</t>
  </si>
  <si>
    <t>26th October 2018 @ 15:31 agreed by Ben Douglas</t>
  </si>
  <si>
    <t>£2401.5 + VAT</t>
  </si>
  <si>
    <t>To undertaking remedial work to Plot 176</t>
  </si>
  <si>
    <t>23-34901</t>
  </si>
  <si>
    <t>30th November 2018 @ 09:01 agreed by Ben Douglas</t>
  </si>
  <si>
    <t>£324 + VAT - 4.5hrs Senior Engineer Rate</t>
  </si>
  <si>
    <t>Providing on-going advice and enginering support
for items wthin Phase 1A1 on hourly rates</t>
  </si>
  <si>
    <t>25-35536 &amp;         26-35683</t>
  </si>
  <si>
    <t>23rd April 2019 @ 12:57 agreed by Victoria Oxford</t>
  </si>
  <si>
    <t>£1,600 + VAT</t>
  </si>
  <si>
    <t>To undertaking additional works for Phase 1A - Section 278 General Arrangement Plan</t>
  </si>
  <si>
    <t>25-35536 &amp;         29-35896</t>
  </si>
  <si>
    <t>£1,450 + VAT</t>
  </si>
  <si>
    <t>To undertaking additional works for Phase 1A - Plot 48-63 Apartment Block Level Design</t>
  </si>
  <si>
    <t>25-35536 &amp;          29-35896</t>
  </si>
  <si>
    <t>£1,850 + VAT</t>
  </si>
  <si>
    <t>To undertaking additional works for Phase 1A - Phase 1 Road 4 Adoption RRRAP assessment</t>
  </si>
  <si>
    <t>26-35683</t>
  </si>
  <si>
    <t>23rd April 2019 @ 16:36 agreed by Rob Hannan</t>
  </si>
  <si>
    <t>£525 + VAT</t>
  </si>
  <si>
    <t>To undertaking additional works for Phase 1A - For undertaking balcony structural calculations</t>
  </si>
  <si>
    <t>Phase 1A2/ 1B</t>
  </si>
  <si>
    <t>3-33717 &amp;           4-33826</t>
  </si>
  <si>
    <t xml:space="preserve">2nd February 2018 @ 07:16 agreed by Sean Barratt </t>
  </si>
  <si>
    <t>£500 per house type                             £1500 per apartment block               All three blocks =  £7,250 + VAT</t>
  </si>
  <si>
    <t xml:space="preserve">To providing superstructure designs for 3no. Apartment blocks                                            </t>
  </si>
  <si>
    <t>3-33717 &amp;             4-33826</t>
  </si>
  <si>
    <t xml:space="preserve">Cost for the superstructure design will £1500 + VAT for each block = £4500 + VAT </t>
  </si>
  <si>
    <t>To providing piled foundation designs for 3no. Apartment blocks</t>
  </si>
  <si>
    <t>5-33874</t>
  </si>
  <si>
    <t>20th February 2018 @ 09:39 agreed by Alan Stanley</t>
  </si>
  <si>
    <t>£5250 + VAT. Based on £550 per house type variation (including garages) and £100 per plot.</t>
  </si>
  <si>
    <t xml:space="preserve">To carry out pile design to include pile layout, pile loads, ground beam design and details and setting out </t>
  </si>
  <si>
    <t>19th March 2018 agreed by Sean Barratt</t>
  </si>
  <si>
    <t>£1350 + VAT</t>
  </si>
  <si>
    <t>To providing piled foundation design for bin stores.</t>
  </si>
  <si>
    <t>6-33921 &amp;         24-35134</t>
  </si>
  <si>
    <t>As per agreed fee and task schedule 20th February 2018</t>
  </si>
  <si>
    <t xml:space="preserve">£28,000 + VAT </t>
  </si>
  <si>
    <t xml:space="preserve">To providing Civil Engineer design </t>
  </si>
  <si>
    <t>8-33996 &amp;            10-34205</t>
  </si>
  <si>
    <t>20th February 2018  @ 09:39 agreed by Alan Staley</t>
  </si>
  <si>
    <t>£15,918 + VAT - breakdown provided in Fee &amp; Task Schedule</t>
  </si>
  <si>
    <t>To providing Structural Engineer design</t>
  </si>
  <si>
    <t>To providing plot and boundary setting out for Phase 1B</t>
  </si>
  <si>
    <t>19-34706 &amp;        28-35685</t>
  </si>
  <si>
    <t>As agreed between Tom Leatherland and Ben Douglas</t>
  </si>
  <si>
    <t xml:space="preserve">£4,350 +VAT </t>
  </si>
  <si>
    <t>On site Private Drainage and External Levels for llke</t>
  </si>
  <si>
    <t>30-35897</t>
  </si>
  <si>
    <t xml:space="preserve">29th August 2019 @ 14:11 agreed by Victoria Oxford </t>
  </si>
  <si>
    <t>£2950 + VAT</t>
  </si>
  <si>
    <t>For undertaking foundation recommendations for
Ilke plots 329-358 Phase 1C</t>
  </si>
  <si>
    <t>Phase 1B/ 1C</t>
  </si>
  <si>
    <t xml:space="preserve">16-34593 /       CR-17-34704 /              20-34707 /                          27-35684 /        </t>
  </si>
  <si>
    <t>12th July 2018 @ 12:18 agreed by Ben Douglas</t>
  </si>
  <si>
    <t>£28,000 + VAT - Fee &amp; Task Schedule Rev A</t>
  </si>
  <si>
    <t>Phase 1C - on site infrastructure works</t>
  </si>
  <si>
    <t>16-34593 /       CR-17-34704 /</t>
  </si>
  <si>
    <t>£4,350 + VAT - Fee &amp; Task Schedule Rev A</t>
  </si>
  <si>
    <t>On site Private Drainage and External Levels for Ilke Plots</t>
  </si>
  <si>
    <t>16-34593 /                          CR-17-34704 /                       18-34705</t>
  </si>
  <si>
    <t>21st September 2019 @15:19 agreed by Ben Douglas</t>
  </si>
  <si>
    <t xml:space="preserve">£735 + VAT - Fee &amp; Task Schedule </t>
  </si>
  <si>
    <t>For undertaking private drainage amendments to MEC drainage layout</t>
  </si>
  <si>
    <t>31-35898</t>
  </si>
  <si>
    <t>4th June 2019 @ 09:59 agreed by Victoria Oxford</t>
  </si>
  <si>
    <t xml:space="preserve">£15,080 + VAT - 104 Plots @ £145 per plot </t>
  </si>
  <si>
    <t>Private Drainage &amp; External Levels</t>
  </si>
  <si>
    <t xml:space="preserve">£5,720 + VAT - 104 Plots @ £55 per plot </t>
  </si>
  <si>
    <t>Foundation Recommendations</t>
  </si>
  <si>
    <t>Phase 2</t>
  </si>
  <si>
    <t xml:space="preserve">22-34780 </t>
  </si>
  <si>
    <t>For undertaking works for Phase 2</t>
  </si>
  <si>
    <t>32-35899</t>
  </si>
  <si>
    <t xml:space="preserve">29th July 2019 @ 14:11 agreed by Victoria Oxford </t>
  </si>
  <si>
    <t>£1,117.50 + VAT</t>
  </si>
  <si>
    <t>For undertaking preliminary Road Layouts/Level strategy for Phase 2 based on the latest requirements from Keepmoat</t>
  </si>
  <si>
    <t>South East of site have houses/garages within 6m.</t>
  </si>
  <si>
    <t>Yes there are proposed houses/garages within 6m of the site boundary.</t>
  </si>
  <si>
    <t>Additional Information</t>
  </si>
  <si>
    <t>Rev</t>
  </si>
  <si>
    <t>Checked</t>
  </si>
  <si>
    <t>Information that JPP provide:</t>
  </si>
  <si>
    <t>S38 designs</t>
  </si>
  <si>
    <t>Who is Principal designer</t>
  </si>
  <si>
    <t>S104 designs</t>
  </si>
  <si>
    <t>Private drainage design</t>
  </si>
  <si>
    <t>Private level design</t>
  </si>
  <si>
    <t>Flow control structures</t>
  </si>
  <si>
    <t>Extents of retaining</t>
  </si>
  <si>
    <t>Drained area plan</t>
  </si>
  <si>
    <t>Owner:</t>
  </si>
  <si>
    <t>Has the definitive line been plotted on the Topo?</t>
  </si>
  <si>
    <r>
      <rPr>
        <b/>
        <sz val="9"/>
        <color rgb="FF0081C6"/>
        <rFont val="Calibri"/>
        <family val="2"/>
        <scheme val="minor"/>
      </rPr>
      <t xml:space="preserve"> E:</t>
    </r>
    <r>
      <rPr>
        <sz val="9"/>
        <color rgb="FF004B91"/>
        <rFont val="Calibri"/>
        <family val="2"/>
        <scheme val="minor"/>
      </rPr>
      <t xml:space="preserve"> mail@jppuk.net</t>
    </r>
  </si>
  <si>
    <r>
      <rPr>
        <b/>
        <sz val="9"/>
        <color rgb="FF0081C6"/>
        <rFont val="Calibri"/>
        <family val="2"/>
        <scheme val="minor"/>
      </rPr>
      <t xml:space="preserve"> E:</t>
    </r>
    <r>
      <rPr>
        <sz val="9"/>
        <color theme="1"/>
        <rFont val="Calibri"/>
        <family val="2"/>
        <scheme val="minor"/>
      </rPr>
      <t xml:space="preserve"> </t>
    </r>
    <r>
      <rPr>
        <sz val="9"/>
        <color rgb="FF004B91"/>
        <rFont val="Calibri"/>
        <family val="2"/>
        <scheme val="minor"/>
      </rPr>
      <t>mail@jppuk.net</t>
    </r>
  </si>
  <si>
    <t>Design Co-ordinator</t>
  </si>
  <si>
    <t xml:space="preserve">Project Title: </t>
  </si>
  <si>
    <t>Job Number:</t>
  </si>
  <si>
    <t>Issued to:</t>
  </si>
  <si>
    <t>Early Warning Notification number:</t>
  </si>
  <si>
    <t>Early Warning Title:</t>
  </si>
  <si>
    <t>Issue Date:</t>
  </si>
  <si>
    <t xml:space="preserve">Delay Completion </t>
  </si>
  <si>
    <t xml:space="preserve">Change the accepted programme </t>
  </si>
  <si>
    <t>Potentially</t>
  </si>
  <si>
    <t>The matter notified is as follows:</t>
  </si>
  <si>
    <t xml:space="preserve">Anticipated additional time and cost, if known at this stage: </t>
  </si>
  <si>
    <t xml:space="preserve">The programme for completion will be, if known at this stage: </t>
  </si>
  <si>
    <t xml:space="preserve">Response from Engie: </t>
  </si>
  <si>
    <t>Y</t>
  </si>
  <si>
    <t>Early Warning Notice (EWN) Tracker</t>
  </si>
  <si>
    <t>EWN Number</t>
  </si>
  <si>
    <t>Reason for EWN</t>
  </si>
  <si>
    <t>EWN Status</t>
  </si>
  <si>
    <t>Potential Change</t>
  </si>
  <si>
    <t>N</t>
  </si>
  <si>
    <t>026</t>
  </si>
  <si>
    <t>027</t>
  </si>
  <si>
    <t>028</t>
  </si>
  <si>
    <t>Drawing Title 1</t>
  </si>
  <si>
    <t>Drawing Title 2</t>
  </si>
  <si>
    <t>Drawing Title 3</t>
  </si>
  <si>
    <t>T1</t>
  </si>
  <si>
    <t>T2</t>
  </si>
  <si>
    <t>T3</t>
  </si>
  <si>
    <t>02</t>
  </si>
  <si>
    <t>C1</t>
  </si>
  <si>
    <t>C2</t>
  </si>
  <si>
    <t>C3</t>
  </si>
  <si>
    <t>S1</t>
  </si>
  <si>
    <t>S3</t>
  </si>
  <si>
    <t>S2</t>
  </si>
  <si>
    <t>Structural Drawing Title 2</t>
  </si>
  <si>
    <t>Structural Drawing Title 1</t>
  </si>
  <si>
    <t>Structural Drawing Title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</si>
</sst>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Red]\-&quot;£&quot;#,##0"/>
    <numFmt numFmtId="7" formatCode="&quot;£&quot;#,##0.00;\-&quot;£&quot;#,##0.00"/>
    <numFmt numFmtId="8" formatCode="&quot;£&quot;#,##0.00;[Red]\-&quot;£&quot;#,##0.00"/>
    <numFmt numFmtId="42" formatCode="_-&quot;£&quot;* #,##0_-;\-&quot;£&quot;* #,##0_-;_-&quot;£&quot;* &quot;-&quot;_-;_-@_-"/>
    <numFmt numFmtId="44" formatCode="_-&quot;£&quot;* #,##0.00_-;\-&quot;£&quot;* #,##0.00_-;_-&quot;£&quot;* &quot;-&quot;??_-;_-@_-"/>
    <numFmt numFmtId="164" formatCode="dd/mm/yyyy;@"/>
    <numFmt numFmtId="165" formatCode="[$-F800]dddd\,\ mmmm\ dd\,\ yyyy"/>
    <numFmt numFmtId="166" formatCode="&quot;£&quot;#,###.00;\(&quot;£&quot;#,###.00\)"/>
    <numFmt numFmtId="167" formatCode="&quot;£&quot;#,##0.00"/>
    <numFmt numFmtId="168" formatCode="_-[$£-809]* #,##0.00_-;\-[$£-809]* #,##0.00_-;_-[$£-809]* &quot;-&quot;??_-;_-@_-"/>
    <numFmt numFmtId="169" formatCode="0_ ;\-0\ "/>
    <numFmt numFmtId="170" formatCode="hh:mm:ss;@"/>
    <numFmt numFmtId="171" formatCode="dd\ mmm"/>
    <numFmt numFmtId="172" formatCode="0.0%"/>
  </numFmts>
  <fonts count="117" x14ac:knownFonts="1">
    <font>
      <sz val="11"/>
      <color theme="1"/>
      <name val="Calibri"/>
      <family val="2"/>
      <scheme val="minor"/>
    </font>
    <font>
      <u/>
      <sz val="11"/>
      <color theme="10"/>
      <name val="Calibri"/>
      <family val="2"/>
      <scheme val="minor"/>
    </font>
    <font>
      <b/>
      <sz val="10"/>
      <color rgb="FF004B91"/>
      <name val="Calibri"/>
      <family val="2"/>
      <scheme val="minor"/>
    </font>
    <font>
      <b/>
      <sz val="10"/>
      <color rgb="FFFF0000"/>
      <name val="Calibri"/>
      <family val="2"/>
      <scheme val="minor"/>
    </font>
    <font>
      <b/>
      <sz val="18"/>
      <color rgb="FF004B91"/>
      <name val="Calibri"/>
      <family val="2"/>
      <scheme val="minor"/>
    </font>
    <font>
      <b/>
      <sz val="11"/>
      <color rgb="FF004B91"/>
      <name val="Calibri"/>
      <family val="2"/>
      <scheme val="minor"/>
    </font>
    <font>
      <b/>
      <sz val="11"/>
      <color theme="1"/>
      <name val="Calibri"/>
      <family val="2"/>
      <scheme val="minor"/>
    </font>
    <font>
      <sz val="11"/>
      <color rgb="FF004B91"/>
      <name val="Calibri"/>
      <family val="2"/>
      <scheme val="minor"/>
    </font>
    <font>
      <b/>
      <sz val="14"/>
      <color rgb="FF0070C0"/>
      <name val="Calibri"/>
      <family val="2"/>
      <scheme val="minor"/>
    </font>
    <font>
      <sz val="9"/>
      <color theme="1"/>
      <name val="Calibri"/>
      <family val="2"/>
      <scheme val="minor"/>
    </font>
    <font>
      <sz val="14"/>
      <color theme="1"/>
      <name val="Calibri"/>
      <family val="2"/>
      <scheme val="minor"/>
    </font>
    <font>
      <sz val="9"/>
      <color rgb="FF0081C6"/>
      <name val="Calibri"/>
      <family val="2"/>
      <scheme val="minor"/>
    </font>
    <font>
      <u/>
      <sz val="9"/>
      <color theme="10"/>
      <name val="Calibri"/>
      <family val="2"/>
      <scheme val="minor"/>
    </font>
    <font>
      <sz val="9"/>
      <name val="Arial"/>
      <family val="2"/>
    </font>
    <font>
      <b/>
      <sz val="14"/>
      <color rgb="FF004B91"/>
      <name val="Calibri"/>
      <family val="2"/>
      <scheme val="minor"/>
    </font>
    <font>
      <sz val="11"/>
      <name val="Calibri"/>
      <family val="2"/>
      <scheme val="minor"/>
    </font>
    <font>
      <b/>
      <sz val="11"/>
      <name val="Calibri"/>
      <family val="2"/>
      <scheme val="minor"/>
    </font>
    <font>
      <b/>
      <sz val="16"/>
      <color rgb="FF004B91"/>
      <name val="Calibri"/>
      <family val="2"/>
      <scheme val="minor"/>
    </font>
    <font>
      <sz val="14"/>
      <color rgb="FF004B91"/>
      <name val="Calibri"/>
      <family val="2"/>
    </font>
    <font>
      <sz val="14"/>
      <color rgb="FF004B91"/>
      <name val="Wingdings"/>
      <charset val="2"/>
    </font>
    <font>
      <b/>
      <sz val="14"/>
      <color rgb="FF004B91"/>
      <name val="Calibri"/>
      <family val="2"/>
    </font>
    <font>
      <sz val="11"/>
      <color theme="1"/>
      <name val="Calibri"/>
      <family val="2"/>
      <scheme val="minor"/>
    </font>
    <font>
      <sz val="14"/>
      <color indexed="56"/>
      <name val="Calibri"/>
      <family val="2"/>
    </font>
    <font>
      <sz val="14"/>
      <name val="Calibri"/>
      <family val="2"/>
    </font>
    <font>
      <sz val="14"/>
      <color rgb="FF004B91"/>
      <name val="Calibri"/>
      <family val="2"/>
      <scheme val="minor"/>
    </font>
    <font>
      <sz val="14"/>
      <color rgb="FF0081C6"/>
      <name val="Calibri"/>
      <family val="2"/>
    </font>
    <font>
      <b/>
      <sz val="14"/>
      <name val="Calibri"/>
      <family val="2"/>
    </font>
    <font>
      <b/>
      <sz val="14"/>
      <name val="Wingdings"/>
      <charset val="2"/>
    </font>
    <font>
      <u/>
      <sz val="14"/>
      <color rgb="FF004B91"/>
      <name val="Calibri"/>
      <family val="2"/>
    </font>
    <font>
      <i/>
      <sz val="14"/>
      <color rgb="FF004B91"/>
      <name val="Calibri"/>
      <family val="2"/>
      <scheme val="minor"/>
    </font>
    <font>
      <b/>
      <sz val="14"/>
      <color theme="1"/>
      <name val="Calibri"/>
      <family val="2"/>
      <scheme val="minor"/>
    </font>
    <font>
      <b/>
      <sz val="16"/>
      <color rgb="FF0070C0"/>
      <name val="Calibri"/>
      <family val="2"/>
      <scheme val="minor"/>
    </font>
    <font>
      <sz val="14"/>
      <color rgb="FFFF5050"/>
      <name val="Calibri"/>
      <family val="2"/>
      <scheme val="minor"/>
    </font>
    <font>
      <b/>
      <sz val="14"/>
      <color rgb="FFFF5050"/>
      <name val="Calibri"/>
      <family val="2"/>
      <scheme val="minor"/>
    </font>
    <font>
      <b/>
      <sz val="14"/>
      <color rgb="FFFF5050"/>
      <name val="Calibri"/>
      <family val="2"/>
    </font>
    <font>
      <sz val="14"/>
      <color rgb="FF0081C6"/>
      <name val="Calibri"/>
      <family val="2"/>
      <scheme val="minor"/>
    </font>
    <font>
      <sz val="14"/>
      <color rgb="FF292929"/>
      <name val="Calibri"/>
      <family val="2"/>
    </font>
    <font>
      <u/>
      <sz val="14"/>
      <color theme="10"/>
      <name val="Calibri"/>
      <family val="2"/>
      <scheme val="minor"/>
    </font>
    <font>
      <sz val="14"/>
      <name val="Calibri"/>
      <family val="2"/>
      <scheme val="minor"/>
    </font>
    <font>
      <sz val="14"/>
      <name val="Arial"/>
      <family val="2"/>
    </font>
    <font>
      <b/>
      <sz val="14"/>
      <color rgb="FF0081C6"/>
      <name val="Calibri"/>
      <family val="2"/>
    </font>
    <font>
      <b/>
      <sz val="14"/>
      <color rgb="FF0081C6"/>
      <name val="Calibri"/>
      <family val="2"/>
      <scheme val="minor"/>
    </font>
    <font>
      <sz val="14"/>
      <color rgb="FF0070C0"/>
      <name val="Calibri"/>
      <family val="2"/>
      <scheme val="minor"/>
    </font>
    <font>
      <b/>
      <sz val="14"/>
      <color indexed="8"/>
      <name val="Calibri"/>
      <family val="2"/>
    </font>
    <font>
      <b/>
      <u/>
      <sz val="14"/>
      <color theme="1"/>
      <name val="Calibri"/>
      <family val="2"/>
      <scheme val="minor"/>
    </font>
    <font>
      <b/>
      <sz val="16"/>
      <color rgb="FF004B91"/>
      <name val="Calibri"/>
      <family val="2"/>
    </font>
    <font>
      <i/>
      <sz val="14"/>
      <color theme="1"/>
      <name val="Calibri"/>
      <family val="2"/>
      <scheme val="minor"/>
    </font>
    <font>
      <sz val="12"/>
      <name val="Calibri"/>
      <family val="2"/>
      <scheme val="minor"/>
    </font>
    <font>
      <b/>
      <sz val="12"/>
      <color rgb="FF0081C6"/>
      <name val="Calibri"/>
      <family val="2"/>
      <scheme val="minor"/>
    </font>
    <font>
      <b/>
      <sz val="14"/>
      <color indexed="8"/>
      <name val="Calibri"/>
      <family val="2"/>
      <scheme val="minor"/>
    </font>
    <font>
      <b/>
      <sz val="14"/>
      <color theme="8" tint="-0.249977111117893"/>
      <name val="Calibri"/>
      <family val="2"/>
      <scheme val="minor"/>
    </font>
    <font>
      <sz val="14"/>
      <color rgb="FFC00000"/>
      <name val="Calibri"/>
      <family val="2"/>
      <scheme val="minor"/>
    </font>
    <font>
      <sz val="14"/>
      <color rgb="FF002060"/>
      <name val="Calibri"/>
      <family val="2"/>
      <scheme val="minor"/>
    </font>
    <font>
      <sz val="10"/>
      <color rgb="FF004B91"/>
      <name val="Calibri"/>
      <family val="2"/>
    </font>
    <font>
      <sz val="10"/>
      <color rgb="FF004B91"/>
      <name val="Calibri"/>
      <family val="2"/>
      <scheme val="minor"/>
    </font>
    <font>
      <sz val="10"/>
      <color theme="1"/>
      <name val="Calibri"/>
      <family val="2"/>
      <scheme val="minor"/>
    </font>
    <font>
      <b/>
      <sz val="14"/>
      <name val="Calibri"/>
      <family val="2"/>
      <scheme val="minor"/>
    </font>
    <font>
      <b/>
      <sz val="14"/>
      <color theme="0"/>
      <name val="Calibri"/>
      <family val="2"/>
      <scheme val="minor"/>
    </font>
    <font>
      <sz val="11"/>
      <color theme="0"/>
      <name val="Calibri"/>
      <family val="2"/>
      <scheme val="minor"/>
    </font>
    <font>
      <sz val="9"/>
      <color rgb="FF004B91"/>
      <name val="Calibri"/>
      <family val="2"/>
      <scheme val="minor"/>
    </font>
    <font>
      <b/>
      <sz val="9"/>
      <color theme="0"/>
      <name val="Calibri"/>
      <family val="2"/>
      <scheme val="minor"/>
    </font>
    <font>
      <b/>
      <sz val="10"/>
      <color rgb="FF0081C6"/>
      <name val="Calibri"/>
      <family val="2"/>
      <scheme val="minor"/>
    </font>
    <font>
      <sz val="8"/>
      <color theme="1"/>
      <name val="Calibri"/>
      <family val="2"/>
      <scheme val="minor"/>
    </font>
    <font>
      <b/>
      <sz val="8"/>
      <color rgb="FF0081C6"/>
      <name val="Calibri"/>
      <family val="2"/>
      <scheme val="minor"/>
    </font>
    <font>
      <sz val="8"/>
      <color rgb="FF004B91"/>
      <name val="Calibri"/>
      <family val="2"/>
      <scheme val="minor"/>
    </font>
    <font>
      <b/>
      <sz val="9"/>
      <color rgb="FF0081C6"/>
      <name val="Calibri"/>
      <family val="2"/>
      <scheme val="minor"/>
    </font>
    <font>
      <sz val="9"/>
      <name val="Calibri"/>
      <family val="2"/>
      <scheme val="minor"/>
    </font>
    <font>
      <sz val="11"/>
      <name val="Wingdings"/>
      <charset val="2"/>
    </font>
    <font>
      <b/>
      <sz val="7"/>
      <color rgb="FF004B91"/>
      <name val="Calibri"/>
      <family val="2"/>
      <scheme val="minor"/>
    </font>
    <font>
      <b/>
      <sz val="12"/>
      <color rgb="FF004B91"/>
      <name val="Calibri"/>
      <family val="2"/>
      <scheme val="minor"/>
    </font>
    <font>
      <b/>
      <sz val="11"/>
      <color rgb="FF0081C6"/>
      <name val="Calibri"/>
      <family val="2"/>
      <scheme val="minor"/>
    </font>
    <font>
      <sz val="11"/>
      <color rgb="FF0081C6"/>
      <name val="Calibri"/>
      <family val="2"/>
      <scheme val="minor"/>
    </font>
    <font>
      <b/>
      <sz val="11"/>
      <color theme="0"/>
      <name val="Calibri"/>
      <family val="2"/>
      <scheme val="minor"/>
    </font>
    <font>
      <sz val="10"/>
      <name val="Arial"/>
      <family val="2"/>
    </font>
    <font>
      <sz val="10"/>
      <color indexed="8"/>
      <name val="Arial"/>
      <family val="2"/>
    </font>
    <font>
      <sz val="9"/>
      <color rgb="FF000000"/>
      <name val="Verdana"/>
      <family val="2"/>
    </font>
    <font>
      <b/>
      <sz val="18"/>
      <color rgb="FF00B0F0"/>
      <name val="Calibri"/>
      <family val="2"/>
    </font>
    <font>
      <b/>
      <i/>
      <sz val="20"/>
      <color rgb="FF646363"/>
      <name val="Calibri"/>
      <family val="2"/>
    </font>
    <font>
      <sz val="11"/>
      <color theme="3"/>
      <name val="Calibri"/>
      <family val="2"/>
      <scheme val="minor"/>
    </font>
    <font>
      <b/>
      <sz val="14"/>
      <color theme="3"/>
      <name val="Calibri"/>
      <family val="2"/>
      <scheme val="minor"/>
    </font>
    <font>
      <sz val="11"/>
      <color rgb="FFFF5050"/>
      <name val="Calibri"/>
      <family val="2"/>
      <scheme val="minor"/>
    </font>
    <font>
      <b/>
      <sz val="10"/>
      <color indexed="8"/>
      <name val="Arial"/>
      <family val="2"/>
    </font>
    <font>
      <sz val="11"/>
      <name val="Arial"/>
      <family val="2"/>
    </font>
    <font>
      <sz val="8"/>
      <color indexed="8"/>
      <name val="Arial"/>
      <family val="2"/>
    </font>
    <font>
      <sz val="8"/>
      <name val="Arial"/>
      <family val="2"/>
    </font>
    <font>
      <sz val="12"/>
      <color theme="1"/>
      <name val="Calibri"/>
      <family val="2"/>
      <scheme val="minor"/>
    </font>
    <font>
      <sz val="7"/>
      <color rgb="FF646363"/>
      <name val="Arial"/>
      <family val="2"/>
    </font>
    <font>
      <sz val="10"/>
      <color theme="1"/>
      <name val="Arial"/>
      <family val="2"/>
    </font>
    <font>
      <b/>
      <sz val="10"/>
      <color rgb="FFFFFFFF"/>
      <name val="Arial"/>
      <family val="2"/>
    </font>
    <font>
      <sz val="8"/>
      <color theme="1"/>
      <name val="Arial"/>
      <family val="2"/>
    </font>
    <font>
      <b/>
      <sz val="9.5"/>
      <color rgb="FFFFFFFF"/>
      <name val="Arial"/>
      <family val="2"/>
    </font>
    <font>
      <b/>
      <sz val="9.5"/>
      <color theme="1"/>
      <name val="Arial"/>
      <family val="2"/>
    </font>
    <font>
      <b/>
      <sz val="10"/>
      <color theme="1"/>
      <name val="Arial"/>
      <family val="2"/>
    </font>
    <font>
      <b/>
      <strike/>
      <sz val="10"/>
      <color theme="1"/>
      <name val="Arial"/>
      <family val="2"/>
    </font>
    <font>
      <b/>
      <strike/>
      <sz val="9.5"/>
      <color theme="1"/>
      <name val="Arial"/>
      <family val="2"/>
    </font>
    <font>
      <b/>
      <i/>
      <sz val="20"/>
      <color rgb="FF004B91"/>
      <name val="Calibri"/>
      <family val="2"/>
      <scheme val="minor"/>
    </font>
    <font>
      <b/>
      <sz val="11"/>
      <color theme="0" tint="-0.34998626667073579"/>
      <name val="Calibri"/>
      <family val="2"/>
      <scheme val="minor"/>
    </font>
    <font>
      <b/>
      <sz val="11"/>
      <color theme="0" tint="-0.249977111117893"/>
      <name val="Calibri"/>
      <family val="2"/>
      <scheme val="minor"/>
    </font>
    <font>
      <u/>
      <sz val="11"/>
      <color rgb="FF004B91"/>
      <name val="Calibri"/>
      <family val="2"/>
      <scheme val="minor"/>
    </font>
    <font>
      <b/>
      <sz val="12"/>
      <name val="Calibri"/>
      <family val="2"/>
      <scheme val="minor"/>
    </font>
    <font>
      <b/>
      <sz val="12"/>
      <color rgb="FF000000"/>
      <name val="Calibri"/>
      <family val="2"/>
      <scheme val="minor"/>
    </font>
    <font>
      <b/>
      <sz val="12"/>
      <color theme="1"/>
      <name val="Calibri"/>
      <family val="2"/>
      <scheme val="minor"/>
    </font>
    <font>
      <sz val="12"/>
      <color rgb="FF000000"/>
      <name val="Calibri"/>
      <family val="2"/>
      <scheme val="minor"/>
    </font>
    <font>
      <sz val="12"/>
      <color rgb="FFFF0000"/>
      <name val="Calibri"/>
      <family val="2"/>
      <scheme val="minor"/>
    </font>
    <font>
      <sz val="12"/>
      <color theme="1"/>
      <name val="Arial"/>
      <family val="2"/>
    </font>
    <font>
      <sz val="11"/>
      <color theme="8" tint="-0.249977111117893"/>
      <name val="Calibri"/>
      <family val="2"/>
      <scheme val="minor"/>
    </font>
    <font>
      <sz val="10"/>
      <name val="Calibri"/>
      <family val="2"/>
      <scheme val="minor"/>
    </font>
    <font>
      <sz val="11"/>
      <color rgb="FF9C0006"/>
      <name val="Calibri"/>
      <family val="2"/>
      <scheme val="minor"/>
    </font>
    <font>
      <b/>
      <sz val="11"/>
      <color rgb="FF1F497D"/>
      <name val="Calibri"/>
      <family val="2"/>
      <scheme val="minor"/>
    </font>
    <font>
      <sz val="12"/>
      <color rgb="FF004B91"/>
      <name val="Calibri"/>
      <family val="2"/>
      <scheme val="minor"/>
    </font>
    <font>
      <sz val="11"/>
      <color rgb="FF1F497D"/>
      <name val="Calibri"/>
      <family val="2"/>
      <scheme val="minor"/>
    </font>
    <font>
      <sz val="11"/>
      <name val="Calibri"/>
      <family val="2"/>
    </font>
    <font>
      <u/>
      <sz val="11"/>
      <name val="Calibri"/>
      <family val="2"/>
    </font>
    <font>
      <sz val="10"/>
      <color indexed="8"/>
      <name val="Calibri"/>
      <family val="2"/>
      <scheme val="minor"/>
    </font>
    <font>
      <sz val="11"/>
      <color indexed="8"/>
      <name val="Calibri"/>
      <family val="2"/>
      <scheme val="minor"/>
    </font>
    <font>
      <b/>
      <sz val="12"/>
      <color rgb="FF1F497D"/>
      <name val="Calibri"/>
      <family val="2"/>
      <scheme val="minor"/>
    </font>
    <font>
      <i/>
      <sz val="11"/>
      <name val="Calibri"/>
      <family val="2"/>
      <scheme val="minor"/>
    </font>
  </fonts>
  <fills count="22">
    <fill>
      <patternFill patternType="none"/>
    </fill>
    <fill>
      <patternFill patternType="gray125"/>
    </fill>
    <fill>
      <patternFill patternType="solid">
        <fgColor theme="0" tint="-4.9989318521683403E-2"/>
        <bgColor indexed="64"/>
      </patternFill>
    </fill>
    <fill>
      <patternFill patternType="solid">
        <fgColor rgb="FFF3F3F3"/>
        <bgColor indexed="64"/>
      </patternFill>
    </fill>
    <fill>
      <patternFill patternType="solid">
        <fgColor rgb="FF004B91"/>
        <bgColor indexed="64"/>
      </patternFill>
    </fill>
    <fill>
      <patternFill patternType="solid">
        <fgColor theme="0"/>
        <bgColor indexed="64"/>
      </patternFill>
    </fill>
    <fill>
      <patternFill patternType="solid">
        <fgColor theme="0"/>
        <bgColor rgb="FFFFFFFF"/>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4"/>
        <bgColor indexed="64"/>
      </patternFill>
    </fill>
    <fill>
      <patternFill patternType="solid">
        <fgColor rgb="FFFFFFFF"/>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5B9BD5"/>
        <bgColor indexed="64"/>
      </patternFill>
    </fill>
    <fill>
      <patternFill patternType="solid">
        <fgColor rgb="FFCFD5EA"/>
        <bgColor indexed="64"/>
      </patternFill>
    </fill>
    <fill>
      <patternFill patternType="solid">
        <fgColor rgb="FFE9EBF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7CE"/>
      </patternFill>
    </fill>
    <fill>
      <patternFill patternType="solid">
        <fgColor theme="3"/>
        <bgColor indexed="64"/>
      </patternFill>
    </fill>
  </fills>
  <borders count="268">
    <border>
      <left/>
      <right/>
      <top/>
      <bottom/>
      <diagonal/>
    </border>
    <border>
      <left/>
      <right/>
      <top/>
      <bottom style="thin">
        <color rgb="FF004B91"/>
      </bottom>
      <diagonal/>
    </border>
    <border>
      <left/>
      <right/>
      <top style="thin">
        <color rgb="FF004B91"/>
      </top>
      <bottom/>
      <diagonal/>
    </border>
    <border>
      <left/>
      <right/>
      <top style="medium">
        <color rgb="FF004B91"/>
      </top>
      <bottom/>
      <diagonal/>
    </border>
    <border>
      <left/>
      <right/>
      <top/>
      <bottom style="medium">
        <color rgb="FF004B91"/>
      </bottom>
      <diagonal/>
    </border>
    <border>
      <left/>
      <right/>
      <top style="medium">
        <color rgb="FF004B91"/>
      </top>
      <bottom style="medium">
        <color rgb="FF004B91"/>
      </bottom>
      <diagonal/>
    </border>
    <border>
      <left style="thin">
        <color indexed="64"/>
      </left>
      <right style="thin">
        <color indexed="64"/>
      </right>
      <top style="thin">
        <color indexed="64"/>
      </top>
      <bottom style="thin">
        <color indexed="64"/>
      </bottom>
      <diagonal/>
    </border>
    <border>
      <left/>
      <right/>
      <top style="thin">
        <color rgb="FF0070C0"/>
      </top>
      <bottom/>
      <diagonal/>
    </border>
    <border>
      <left/>
      <right/>
      <top style="thin">
        <color rgb="FF0070C0"/>
      </top>
      <bottom style="hair">
        <color theme="0" tint="-0.14996795556505021"/>
      </bottom>
      <diagonal/>
    </border>
    <border>
      <left style="hair">
        <color theme="0" tint="-0.14996795556505021"/>
      </left>
      <right style="hair">
        <color theme="0" tint="-0.14996795556505021"/>
      </right>
      <top style="thin">
        <color rgb="FF0070C0"/>
      </top>
      <bottom style="hair">
        <color theme="0" tint="-0.14996795556505021"/>
      </bottom>
      <diagonal/>
    </border>
    <border>
      <left/>
      <right/>
      <top style="hair">
        <color theme="0" tint="-0.14996795556505021"/>
      </top>
      <bottom style="hair">
        <color theme="0" tint="-0.14996795556505021"/>
      </bottom>
      <diagonal/>
    </border>
    <border>
      <left style="hair">
        <color theme="0" tint="-0.14996795556505021"/>
      </left>
      <right style="hair">
        <color theme="0" tint="-0.14996795556505021"/>
      </right>
      <top style="hair">
        <color theme="0" tint="-0.14996795556505021"/>
      </top>
      <bottom style="hair">
        <color theme="0" tint="-0.14996795556505021"/>
      </bottom>
      <diagonal/>
    </border>
    <border>
      <left/>
      <right/>
      <top/>
      <bottom style="thin">
        <color rgb="FF0070C0"/>
      </bottom>
      <diagonal/>
    </border>
    <border>
      <left/>
      <right/>
      <top style="hair">
        <color theme="0" tint="-0.14996795556505021"/>
      </top>
      <bottom style="thin">
        <color rgb="FF0070C0"/>
      </bottom>
      <diagonal/>
    </border>
    <border>
      <left style="hair">
        <color theme="0" tint="-0.14996795556505021"/>
      </left>
      <right style="hair">
        <color theme="0" tint="-0.14996795556505021"/>
      </right>
      <top style="hair">
        <color theme="0" tint="-0.14996795556505021"/>
      </top>
      <bottom style="thin">
        <color rgb="FF0070C0"/>
      </bottom>
      <diagonal/>
    </border>
    <border>
      <left style="hair">
        <color theme="0" tint="-0.14996795556505021"/>
      </left>
      <right style="hair">
        <color theme="0" tint="-0.14996795556505021"/>
      </right>
      <top/>
      <bottom style="thin">
        <color rgb="FF0070C0"/>
      </bottom>
      <diagonal/>
    </border>
    <border>
      <left/>
      <right/>
      <top style="thin">
        <color rgb="FF0070C0"/>
      </top>
      <bottom style="thin">
        <color rgb="FF0070C0"/>
      </bottom>
      <diagonal/>
    </border>
    <border>
      <left style="hair">
        <color theme="0" tint="-0.14996795556505021"/>
      </left>
      <right style="hair">
        <color theme="0" tint="-0.14996795556505021"/>
      </right>
      <top style="thin">
        <color rgb="FF0070C0"/>
      </top>
      <bottom style="thin">
        <color rgb="FF0070C0"/>
      </bottom>
      <diagonal/>
    </border>
    <border>
      <left/>
      <right/>
      <top style="hair">
        <color theme="0" tint="-0.14996795556505021"/>
      </top>
      <bottom/>
      <diagonal/>
    </border>
    <border>
      <left style="hair">
        <color theme="0" tint="-0.14996795556505021"/>
      </left>
      <right style="hair">
        <color theme="0" tint="-0.14996795556505021"/>
      </right>
      <top style="hair">
        <color theme="0" tint="-0.14996795556505021"/>
      </top>
      <bottom/>
      <diagonal/>
    </border>
    <border>
      <left/>
      <right/>
      <top style="thin">
        <color rgb="FF004B91"/>
      </top>
      <bottom style="thin">
        <color rgb="FF004B91"/>
      </bottom>
      <diagonal/>
    </border>
    <border>
      <left style="medium">
        <color rgb="FF004B91"/>
      </left>
      <right/>
      <top style="medium">
        <color rgb="FF004B91"/>
      </top>
      <bottom/>
      <diagonal/>
    </border>
    <border>
      <left/>
      <right style="medium">
        <color rgb="FF004B91"/>
      </right>
      <top style="medium">
        <color rgb="FF004B91"/>
      </top>
      <bottom/>
      <diagonal/>
    </border>
    <border>
      <left/>
      <right style="medium">
        <color rgb="FF004B91"/>
      </right>
      <top/>
      <bottom style="medium">
        <color rgb="FF004B91"/>
      </bottom>
      <diagonal/>
    </border>
    <border>
      <left/>
      <right style="medium">
        <color rgb="FF004B91"/>
      </right>
      <top/>
      <bottom/>
      <diagonal/>
    </border>
    <border>
      <left style="thin">
        <color indexed="64"/>
      </left>
      <right style="medium">
        <color rgb="FF004B91"/>
      </right>
      <top style="thin">
        <color indexed="64"/>
      </top>
      <bottom style="thin">
        <color indexed="64"/>
      </bottom>
      <diagonal/>
    </border>
    <border>
      <left style="medium">
        <color rgb="FF004B91"/>
      </left>
      <right/>
      <top style="medium">
        <color rgb="FF004B91"/>
      </top>
      <bottom style="medium">
        <color rgb="FF004B91"/>
      </bottom>
      <diagonal/>
    </border>
    <border>
      <left/>
      <right style="medium">
        <color rgb="FF004B91"/>
      </right>
      <top style="medium">
        <color rgb="FF004B91"/>
      </top>
      <bottom style="medium">
        <color rgb="FF004B91"/>
      </bottom>
      <diagonal/>
    </border>
    <border>
      <left/>
      <right style="thin">
        <color indexed="64"/>
      </right>
      <top style="thin">
        <color indexed="64"/>
      </top>
      <bottom style="thin">
        <color indexed="64"/>
      </bottom>
      <diagonal/>
    </border>
    <border>
      <left style="medium">
        <color rgb="FF004B91"/>
      </left>
      <right style="thin">
        <color indexed="64"/>
      </right>
      <top style="thin">
        <color indexed="64"/>
      </top>
      <bottom style="thin">
        <color indexed="64"/>
      </bottom>
      <diagonal/>
    </border>
    <border>
      <left/>
      <right/>
      <top style="thin">
        <color indexed="64"/>
      </top>
      <bottom style="thin">
        <color indexed="64"/>
      </bottom>
      <diagonal/>
    </border>
    <border>
      <left style="thin">
        <color rgb="FF004B91"/>
      </left>
      <right style="thin">
        <color rgb="FF004B91"/>
      </right>
      <top style="thin">
        <color rgb="FF004B91"/>
      </top>
      <bottom style="thin">
        <color rgb="FF004B91"/>
      </bottom>
      <diagonal/>
    </border>
    <border>
      <left style="medium">
        <color rgb="FF004B91"/>
      </left>
      <right/>
      <top style="thin">
        <color indexed="64"/>
      </top>
      <bottom style="thin">
        <color indexed="64"/>
      </bottom>
      <diagonal/>
    </border>
    <border>
      <left/>
      <right/>
      <top/>
      <bottom style="thin">
        <color indexed="64"/>
      </bottom>
      <diagonal/>
    </border>
    <border>
      <left/>
      <right style="thin">
        <color rgb="FF004B91"/>
      </right>
      <top/>
      <bottom style="thin">
        <color rgb="FF004B91"/>
      </bottom>
      <diagonal/>
    </border>
    <border>
      <left style="thin">
        <color rgb="FF004B91"/>
      </left>
      <right/>
      <top style="thin">
        <color rgb="FF004B91"/>
      </top>
      <bottom/>
      <diagonal/>
    </border>
    <border>
      <left/>
      <right style="thin">
        <color rgb="FF004B91"/>
      </right>
      <top style="thin">
        <color rgb="FF004B91"/>
      </top>
      <bottom/>
      <diagonal/>
    </border>
    <border>
      <left style="thin">
        <color rgb="FF004B91"/>
      </left>
      <right/>
      <top/>
      <bottom style="thin">
        <color rgb="FF004B91"/>
      </bottom>
      <diagonal/>
    </border>
    <border>
      <left/>
      <right style="hair">
        <color theme="0" tint="-0.14996795556505021"/>
      </right>
      <top style="thin">
        <color rgb="FF0070C0"/>
      </top>
      <bottom/>
      <diagonal/>
    </border>
    <border>
      <left/>
      <right style="hair">
        <color theme="0" tint="-0.14996795556505021"/>
      </right>
      <top/>
      <bottom/>
      <diagonal/>
    </border>
    <border>
      <left/>
      <right style="hair">
        <color theme="0" tint="-0.14996795556505021"/>
      </right>
      <top style="hair">
        <color theme="0" tint="-0.14996795556505021"/>
      </top>
      <bottom style="hair">
        <color theme="0" tint="-0.14996795556505021"/>
      </bottom>
      <diagonal/>
    </border>
    <border>
      <left style="hair">
        <color theme="0" tint="-0.14996795556505021"/>
      </left>
      <right/>
      <top style="hair">
        <color theme="0" tint="-0.14996795556505021"/>
      </top>
      <bottom style="hair">
        <color theme="0" tint="-0.14996795556505021"/>
      </bottom>
      <diagonal/>
    </border>
    <border>
      <left/>
      <right style="hair">
        <color theme="0" tint="-0.14996795556505021"/>
      </right>
      <top/>
      <bottom style="thin">
        <color rgb="FF0070C0"/>
      </bottom>
      <diagonal/>
    </border>
    <border>
      <left style="hair">
        <color theme="0" tint="-0.14996795556505021"/>
      </left>
      <right style="hair">
        <color theme="0" tint="-0.14996795556505021"/>
      </right>
      <top style="thin">
        <color rgb="FF0070C0"/>
      </top>
      <bottom style="hair">
        <color theme="0" tint="-0.14993743705557422"/>
      </bottom>
      <diagonal/>
    </border>
    <border>
      <left style="hair">
        <color theme="0" tint="-0.14996795556505021"/>
      </left>
      <right style="hair">
        <color theme="0" tint="-0.14996795556505021"/>
      </right>
      <top/>
      <bottom/>
      <diagonal/>
    </border>
    <border>
      <left style="hair">
        <color theme="0" tint="-0.14996795556505021"/>
      </left>
      <right style="hair">
        <color theme="0" tint="-0.14996795556505021"/>
      </right>
      <top style="hair">
        <color theme="0" tint="-0.14993743705557422"/>
      </top>
      <bottom style="hair">
        <color theme="0" tint="-0.14993743705557422"/>
      </bottom>
      <diagonal/>
    </border>
    <border>
      <left style="hair">
        <color theme="0" tint="-0.14996795556505021"/>
      </left>
      <right style="hair">
        <color theme="0" tint="-0.14996795556505021"/>
      </right>
      <top/>
      <bottom style="hair">
        <color theme="0" tint="-0.14996795556505021"/>
      </bottom>
      <diagonal/>
    </border>
    <border>
      <left style="hair">
        <color theme="0" tint="-0.14996795556505021"/>
      </left>
      <right/>
      <top style="hair">
        <color theme="0" tint="-0.14993743705557422"/>
      </top>
      <bottom style="hair">
        <color theme="0" tint="-0.14993743705557422"/>
      </bottom>
      <diagonal/>
    </border>
    <border>
      <left style="hair">
        <color theme="0" tint="-0.14996795556505021"/>
      </left>
      <right style="hair">
        <color theme="0" tint="-0.14996795556505021"/>
      </right>
      <top style="thin">
        <color rgb="FF0070C0"/>
      </top>
      <bottom/>
      <diagonal/>
    </border>
    <border>
      <left style="hair">
        <color theme="0" tint="-0.14996795556505021"/>
      </left>
      <right style="hair">
        <color theme="0" tint="-0.14996795556505021"/>
      </right>
      <top/>
      <bottom style="thin">
        <color rgb="FF0081C6"/>
      </bottom>
      <diagonal/>
    </border>
    <border>
      <left style="hair">
        <color theme="0" tint="-0.14996795556505021"/>
      </left>
      <right/>
      <top/>
      <bottom/>
      <diagonal/>
    </border>
    <border>
      <left style="hair">
        <color theme="0" tint="-0.14996795556505021"/>
      </left>
      <right style="hair">
        <color theme="0" tint="-0.14996795556505021"/>
      </right>
      <top style="hair">
        <color theme="0" tint="-0.14993743705557422"/>
      </top>
      <bottom/>
      <diagonal/>
    </border>
    <border>
      <left style="hair">
        <color theme="0" tint="-0.14996795556505021"/>
      </left>
      <right style="hair">
        <color theme="0" tint="-0.14996795556505021"/>
      </right>
      <top/>
      <bottom style="hair">
        <color theme="0" tint="-0.14993743705557422"/>
      </bottom>
      <diagonal/>
    </border>
    <border>
      <left style="thin">
        <color rgb="FF004B91"/>
      </left>
      <right/>
      <top style="thin">
        <color rgb="FF004B91"/>
      </top>
      <bottom style="thin">
        <color rgb="FF004B91"/>
      </bottom>
      <diagonal/>
    </border>
    <border>
      <left/>
      <right style="thin">
        <color rgb="FF004B91"/>
      </right>
      <top style="thin">
        <color rgb="FF004B91"/>
      </top>
      <bottom style="thin">
        <color rgb="FF004B91"/>
      </bottom>
      <diagonal/>
    </border>
    <border>
      <left style="thin">
        <color rgb="FF004B91"/>
      </left>
      <right/>
      <top style="medium">
        <color rgb="FF004B91"/>
      </top>
      <bottom style="medium">
        <color rgb="FF004B91"/>
      </bottom>
      <diagonal/>
    </border>
    <border>
      <left style="thin">
        <color rgb="FF004B91"/>
      </left>
      <right/>
      <top/>
      <bottom/>
      <diagonal/>
    </border>
    <border>
      <left style="thin">
        <color rgb="FF004B91"/>
      </left>
      <right/>
      <top style="medium">
        <color rgb="FF004B91"/>
      </top>
      <bottom/>
      <diagonal/>
    </border>
    <border>
      <left style="thin">
        <color rgb="FF004B91"/>
      </left>
      <right/>
      <top/>
      <bottom style="medium">
        <color rgb="FF004B91"/>
      </bottom>
      <diagonal/>
    </border>
    <border>
      <left/>
      <right style="thin">
        <color rgb="FF0070C0"/>
      </right>
      <top/>
      <bottom style="thin">
        <color rgb="FF0070C0"/>
      </bottom>
      <diagonal/>
    </border>
    <border>
      <left/>
      <right style="thin">
        <color rgb="FF0070C0"/>
      </right>
      <top/>
      <bottom/>
      <diagonal/>
    </border>
    <border>
      <left/>
      <right style="thin">
        <color rgb="FF0070C0"/>
      </right>
      <top style="thin">
        <color rgb="FF0070C0"/>
      </top>
      <bottom style="hair">
        <color theme="0" tint="-0.14996795556505021"/>
      </bottom>
      <diagonal/>
    </border>
    <border>
      <left/>
      <right style="thin">
        <color rgb="FF0070C0"/>
      </right>
      <top style="hair">
        <color theme="0" tint="-0.14996795556505021"/>
      </top>
      <bottom style="hair">
        <color theme="0" tint="-0.14996795556505021"/>
      </bottom>
      <diagonal/>
    </border>
    <border>
      <left/>
      <right style="thin">
        <color rgb="FF0070C0"/>
      </right>
      <top style="hair">
        <color theme="0" tint="-0.14996795556505021"/>
      </top>
      <bottom style="thin">
        <color rgb="FF0070C0"/>
      </bottom>
      <diagonal/>
    </border>
    <border>
      <left style="hair">
        <color theme="0" tint="-0.14996795556505021"/>
      </left>
      <right style="thin">
        <color rgb="FF0070C0"/>
      </right>
      <top style="thin">
        <color rgb="FF0070C0"/>
      </top>
      <bottom style="hair">
        <color theme="0" tint="-0.14993743705557422"/>
      </bottom>
      <diagonal/>
    </border>
    <border>
      <left/>
      <right style="thin">
        <color rgb="FF0070C0"/>
      </right>
      <top style="thin">
        <color rgb="FF0070C0"/>
      </top>
      <bottom/>
      <diagonal/>
    </border>
    <border>
      <left/>
      <right style="thin">
        <color rgb="FF0070C0"/>
      </right>
      <top/>
      <bottom style="hair">
        <color theme="0" tint="-0.14996795556505021"/>
      </bottom>
      <diagonal/>
    </border>
    <border>
      <left/>
      <right style="thin">
        <color rgb="FF0070C0"/>
      </right>
      <top style="hair">
        <color theme="0" tint="-0.14996795556505021"/>
      </top>
      <bottom/>
      <diagonal/>
    </border>
    <border>
      <left style="hair">
        <color theme="0" tint="-0.14996795556505021"/>
      </left>
      <right style="thin">
        <color rgb="FF0070C0"/>
      </right>
      <top style="hair">
        <color theme="0" tint="-0.14993743705557422"/>
      </top>
      <bottom style="hair">
        <color theme="0" tint="-0.14993743705557422"/>
      </bottom>
      <diagonal/>
    </border>
    <border>
      <left/>
      <right style="thin">
        <color rgb="FF0070C0"/>
      </right>
      <top/>
      <bottom style="thin">
        <color rgb="FF0081C6"/>
      </bottom>
      <diagonal/>
    </border>
    <border>
      <left/>
      <right style="thin">
        <color rgb="FF0070C0"/>
      </right>
      <top style="thin">
        <color rgb="FF0070C0"/>
      </top>
      <bottom style="thin">
        <color rgb="FF0070C0"/>
      </bottom>
      <diagonal/>
    </border>
    <border>
      <left style="thin">
        <color rgb="FF0070C0"/>
      </left>
      <right/>
      <top/>
      <bottom style="thin">
        <color rgb="FF0070C0"/>
      </bottom>
      <diagonal/>
    </border>
    <border>
      <left style="thin">
        <color rgb="FF0070C0"/>
      </left>
      <right/>
      <top/>
      <bottom/>
      <diagonal/>
    </border>
    <border>
      <left style="thin">
        <color rgb="FF0070C0"/>
      </left>
      <right/>
      <top style="thin">
        <color rgb="FF0070C0"/>
      </top>
      <bottom/>
      <diagonal/>
    </border>
    <border>
      <left style="thin">
        <color rgb="FF0070C0"/>
      </left>
      <right/>
      <top style="thin">
        <color rgb="FF0070C0"/>
      </top>
      <bottom style="thin">
        <color rgb="FF0070C0"/>
      </bottom>
      <diagonal/>
    </border>
    <border>
      <left/>
      <right style="medium">
        <color rgb="FF004B91"/>
      </right>
      <top style="thin">
        <color rgb="FF004B91"/>
      </top>
      <bottom style="thin">
        <color rgb="FF004B91"/>
      </bottom>
      <diagonal/>
    </border>
    <border>
      <left/>
      <right style="medium">
        <color rgb="FF004B91"/>
      </right>
      <top style="thin">
        <color rgb="FF004B91"/>
      </top>
      <bottom/>
      <diagonal/>
    </border>
    <border>
      <left/>
      <right style="thin">
        <color rgb="FF004B91"/>
      </right>
      <top/>
      <bottom/>
      <diagonal/>
    </border>
    <border>
      <left/>
      <right style="thin">
        <color rgb="FF004B91"/>
      </right>
      <top/>
      <bottom style="medium">
        <color rgb="FF004B91"/>
      </bottom>
      <diagonal/>
    </border>
    <border>
      <left/>
      <right style="medium">
        <color rgb="FF004B91"/>
      </right>
      <top/>
      <bottom style="thin">
        <color rgb="FF004B91"/>
      </bottom>
      <diagonal/>
    </border>
    <border>
      <left/>
      <right style="thin">
        <color rgb="FF004B91"/>
      </right>
      <top style="medium">
        <color rgb="FF004B91"/>
      </top>
      <bottom style="medium">
        <color rgb="FF004B91"/>
      </bottom>
      <diagonal/>
    </border>
    <border>
      <left style="thin">
        <color rgb="FF004B91"/>
      </left>
      <right/>
      <top style="medium">
        <color rgb="FF004B91"/>
      </top>
      <bottom style="thin">
        <color rgb="FF004B91"/>
      </bottom>
      <diagonal/>
    </border>
    <border>
      <left/>
      <right style="medium">
        <color rgb="FF004B91"/>
      </right>
      <top style="medium">
        <color rgb="FF004B91"/>
      </top>
      <bottom style="thin">
        <color rgb="FF004B91"/>
      </bottom>
      <diagonal/>
    </border>
    <border>
      <left/>
      <right style="thin">
        <color rgb="FF004B91"/>
      </right>
      <top style="medium">
        <color rgb="FF004B91"/>
      </top>
      <bottom/>
      <diagonal/>
    </border>
    <border>
      <left style="thin">
        <color indexed="64"/>
      </left>
      <right style="thin">
        <color rgb="FF004B91"/>
      </right>
      <top style="thin">
        <color indexed="64"/>
      </top>
      <bottom style="thin">
        <color indexed="64"/>
      </bottom>
      <diagonal/>
    </border>
    <border>
      <left style="thin">
        <color rgb="FF004B91"/>
      </left>
      <right style="thin">
        <color rgb="FF004B91"/>
      </right>
      <top/>
      <bottom style="thin">
        <color rgb="FF004B9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rgb="FF004B91"/>
      </right>
      <top/>
      <bottom style="thin">
        <color indexed="64"/>
      </bottom>
      <diagonal/>
    </border>
    <border>
      <left style="medium">
        <color rgb="FF004B91"/>
      </left>
      <right/>
      <top/>
      <bottom/>
      <diagonal/>
    </border>
    <border>
      <left/>
      <right/>
      <top style="thin">
        <color indexed="64"/>
      </top>
      <bottom style="thin">
        <color rgb="FF004B91"/>
      </bottom>
      <diagonal/>
    </border>
    <border>
      <left/>
      <right style="thin">
        <color indexed="64"/>
      </right>
      <top style="thin">
        <color indexed="64"/>
      </top>
      <bottom style="thin">
        <color rgb="FF004B91"/>
      </bottom>
      <diagonal/>
    </border>
    <border>
      <left style="thin">
        <color indexed="64"/>
      </left>
      <right style="medium">
        <color rgb="FF004B91"/>
      </right>
      <top style="thin">
        <color indexed="64"/>
      </top>
      <bottom style="thin">
        <color rgb="FF004B91"/>
      </bottom>
      <diagonal/>
    </border>
    <border>
      <left/>
      <right/>
      <top style="medium">
        <color rgb="FF004B91"/>
      </top>
      <bottom style="thin">
        <color rgb="FF004B91"/>
      </bottom>
      <diagonal/>
    </border>
    <border>
      <left style="hair">
        <color indexed="56"/>
      </left>
      <right style="hair">
        <color indexed="56"/>
      </right>
      <top style="hair">
        <color indexed="56"/>
      </top>
      <bottom/>
      <diagonal/>
    </border>
    <border>
      <left style="hair">
        <color indexed="56"/>
      </left>
      <right/>
      <top/>
      <bottom/>
      <diagonal/>
    </border>
    <border>
      <left style="hair">
        <color indexed="56"/>
      </left>
      <right style="hair">
        <color indexed="56"/>
      </right>
      <top/>
      <bottom/>
      <diagonal/>
    </border>
    <border>
      <left/>
      <right style="thin">
        <color indexed="64"/>
      </right>
      <top/>
      <bottom/>
      <diagonal/>
    </border>
    <border>
      <left style="thin">
        <color indexed="64"/>
      </left>
      <right/>
      <top/>
      <bottom/>
      <diagonal/>
    </border>
    <border>
      <left/>
      <right style="hair">
        <color indexed="56"/>
      </right>
      <top/>
      <bottom/>
      <diagonal/>
    </border>
    <border>
      <left style="hair">
        <color indexed="56"/>
      </left>
      <right style="hair">
        <color indexed="56"/>
      </right>
      <top/>
      <bottom style="thin">
        <color indexed="64"/>
      </bottom>
      <diagonal/>
    </border>
    <border>
      <left style="hair">
        <color indexed="56"/>
      </left>
      <right style="hair">
        <color indexed="56"/>
      </right>
      <top style="thin">
        <color indexed="64"/>
      </top>
      <bottom/>
      <diagonal/>
    </border>
    <border>
      <left style="hair">
        <color indexed="56"/>
      </left>
      <right style="hair">
        <color indexed="56"/>
      </right>
      <top/>
      <bottom style="hair">
        <color indexed="56"/>
      </bottom>
      <diagonal/>
    </border>
    <border>
      <left style="hair">
        <color indexed="56"/>
      </left>
      <right style="hair">
        <color indexed="56"/>
      </right>
      <top style="thin">
        <color indexed="64"/>
      </top>
      <bottom style="double">
        <color indexed="64"/>
      </bottom>
      <diagonal/>
    </border>
    <border>
      <left/>
      <right/>
      <top style="hair">
        <color indexed="56"/>
      </top>
      <bottom/>
      <diagonal/>
    </border>
    <border>
      <left style="thin">
        <color indexed="64"/>
      </left>
      <right/>
      <top/>
      <bottom style="thin">
        <color indexed="64"/>
      </bottom>
      <diagonal/>
    </border>
    <border>
      <left style="medium">
        <color rgb="FF004B91"/>
      </left>
      <right/>
      <top/>
      <bottom style="medium">
        <color rgb="FF004B91"/>
      </bottom>
      <diagonal/>
    </border>
    <border>
      <left style="medium">
        <color rgb="FF004B91"/>
      </left>
      <right style="medium">
        <color rgb="FF004B91"/>
      </right>
      <top style="medium">
        <color rgb="FF004B91"/>
      </top>
      <bottom style="medium">
        <color rgb="FF004B91"/>
      </bottom>
      <diagonal/>
    </border>
    <border>
      <left style="thin">
        <color indexed="64"/>
      </left>
      <right style="thin">
        <color indexed="64"/>
      </right>
      <top style="thin">
        <color indexed="64"/>
      </top>
      <bottom style="medium">
        <color rgb="FF004B91"/>
      </bottom>
      <diagonal/>
    </border>
    <border>
      <left/>
      <right style="medium">
        <color rgb="FF004B91"/>
      </right>
      <top style="thin">
        <color rgb="FF004B91"/>
      </top>
      <bottom style="medium">
        <color rgb="FF004B91"/>
      </bottom>
      <diagonal/>
    </border>
    <border>
      <left/>
      <right/>
      <top style="thin">
        <color rgb="FF004B91"/>
      </top>
      <bottom style="medium">
        <color rgb="FF004B91"/>
      </bottom>
      <diagonal/>
    </border>
    <border>
      <left/>
      <right style="thin">
        <color rgb="FF004B91"/>
      </right>
      <top style="thin">
        <color rgb="FF004B91"/>
      </top>
      <bottom style="medium">
        <color rgb="FF004B91"/>
      </bottom>
      <diagonal/>
    </border>
    <border>
      <left style="medium">
        <color rgb="FF004B91"/>
      </left>
      <right/>
      <top style="thin">
        <color rgb="FF004B91"/>
      </top>
      <bottom style="medium">
        <color rgb="FF004B91"/>
      </bottom>
      <diagonal/>
    </border>
    <border>
      <left style="medium">
        <color rgb="FF004B91"/>
      </left>
      <right/>
      <top style="thin">
        <color rgb="FF004B91"/>
      </top>
      <bottom style="thin">
        <color rgb="FF004B91"/>
      </bottom>
      <diagonal/>
    </border>
    <border>
      <left/>
      <right style="thin">
        <color rgb="FF004B91"/>
      </right>
      <top style="medium">
        <color rgb="FF004B91"/>
      </top>
      <bottom style="thin">
        <color rgb="FF004B91"/>
      </bottom>
      <diagonal/>
    </border>
    <border>
      <left style="medium">
        <color rgb="FF004B91"/>
      </left>
      <right/>
      <top style="medium">
        <color rgb="FF004B91"/>
      </top>
      <bottom style="thin">
        <color rgb="FF004B91"/>
      </bottom>
      <diagonal/>
    </border>
    <border>
      <left style="medium">
        <color rgb="FF004B91"/>
      </left>
      <right/>
      <top/>
      <bottom style="thin">
        <color rgb="FF004B91"/>
      </bottom>
      <diagonal/>
    </border>
    <border>
      <left style="thin">
        <color rgb="FF004B91"/>
      </left>
      <right/>
      <top style="thin">
        <color rgb="FF004B91"/>
      </top>
      <bottom style="medium">
        <color rgb="FF004B91"/>
      </bottom>
      <diagonal/>
    </border>
    <border>
      <left style="medium">
        <color rgb="FF004B91"/>
      </left>
      <right/>
      <top style="thin">
        <color rgb="FF004B91"/>
      </top>
      <bottom/>
      <diagonal/>
    </border>
    <border>
      <left style="medium">
        <color rgb="FF004B91"/>
      </left>
      <right style="thin">
        <color rgb="FF004B91"/>
      </right>
      <top/>
      <bottom style="thin">
        <color rgb="FF004B91"/>
      </bottom>
      <diagonal/>
    </border>
    <border>
      <left style="medium">
        <color rgb="FF004B91"/>
      </left>
      <right style="thin">
        <color rgb="FF004B91"/>
      </right>
      <top style="thin">
        <color rgb="FF004B91"/>
      </top>
      <bottom style="thin">
        <color rgb="FF004B91"/>
      </bottom>
      <diagonal/>
    </border>
    <border>
      <left style="medium">
        <color rgb="FF004B91"/>
      </left>
      <right style="thin">
        <color rgb="FF004B91"/>
      </right>
      <top style="thin">
        <color rgb="FF004B91"/>
      </top>
      <bottom style="medium">
        <color rgb="FF004B91"/>
      </bottom>
      <diagonal/>
    </border>
    <border>
      <left style="thin">
        <color rgb="FF004B91"/>
      </left>
      <right style="thin">
        <color rgb="FF004B91"/>
      </right>
      <top style="thin">
        <color rgb="FF004B91"/>
      </top>
      <bottom style="medium">
        <color rgb="FF004B91"/>
      </bottom>
      <diagonal/>
    </border>
    <border>
      <left style="dashed">
        <color theme="0" tint="-0.14996795556505021"/>
      </left>
      <right/>
      <top style="thin">
        <color rgb="FF004B91"/>
      </top>
      <bottom/>
      <diagonal/>
    </border>
    <border>
      <left style="thin">
        <color rgb="FF004B91"/>
      </left>
      <right style="dashed">
        <color theme="0" tint="-0.14996795556505021"/>
      </right>
      <top style="thin">
        <color rgb="FF004B91"/>
      </top>
      <bottom/>
      <diagonal/>
    </border>
    <border>
      <left style="dashed">
        <color theme="0" tint="-0.14996795556505021"/>
      </left>
      <right style="dashed">
        <color theme="0" tint="-0.14996795556505021"/>
      </right>
      <top style="thin">
        <color rgb="FF004B91"/>
      </top>
      <bottom/>
      <diagonal/>
    </border>
    <border>
      <left style="thin">
        <color rgb="FF004B91"/>
      </left>
      <right style="dashed">
        <color theme="0" tint="-0.14996795556505021"/>
      </right>
      <top/>
      <bottom/>
      <diagonal/>
    </border>
    <border>
      <left style="dashed">
        <color theme="0" tint="-0.14996795556505021"/>
      </left>
      <right/>
      <top/>
      <bottom/>
      <diagonal/>
    </border>
    <border>
      <left style="dashed">
        <color theme="0" tint="-0.14996795556505021"/>
      </left>
      <right style="dashed">
        <color theme="0" tint="-0.14996795556505021"/>
      </right>
      <top/>
      <bottom/>
      <diagonal/>
    </border>
    <border>
      <left style="dashed">
        <color theme="0" tint="-0.14996795556505021"/>
      </left>
      <right/>
      <top/>
      <bottom style="thin">
        <color rgb="FF004B91"/>
      </bottom>
      <diagonal/>
    </border>
    <border>
      <left style="thin">
        <color rgb="FF004B91"/>
      </left>
      <right style="dashed">
        <color theme="0" tint="-0.14996795556505021"/>
      </right>
      <top/>
      <bottom style="thin">
        <color rgb="FF004B91"/>
      </bottom>
      <diagonal/>
    </border>
    <border>
      <left style="dashed">
        <color theme="0" tint="-0.14996795556505021"/>
      </left>
      <right style="dashed">
        <color theme="0" tint="-0.14996795556505021"/>
      </right>
      <top/>
      <bottom style="thin">
        <color rgb="FF004B91"/>
      </bottom>
      <diagonal/>
    </border>
    <border>
      <left style="thin">
        <color rgb="FF004B91"/>
      </left>
      <right style="thin">
        <color auto="1"/>
      </right>
      <top style="thin">
        <color rgb="FF004B91"/>
      </top>
      <bottom/>
      <diagonal/>
    </border>
    <border>
      <left style="thin">
        <color auto="1"/>
      </left>
      <right/>
      <top style="thin">
        <color rgb="FF004B91"/>
      </top>
      <bottom/>
      <diagonal/>
    </border>
    <border>
      <left/>
      <right style="thin">
        <color auto="1"/>
      </right>
      <top style="thin">
        <color rgb="FF004B91"/>
      </top>
      <bottom/>
      <diagonal/>
    </border>
    <border>
      <left style="thin">
        <color auto="1"/>
      </left>
      <right style="thin">
        <color rgb="FF004B91"/>
      </right>
      <top style="thin">
        <color rgb="FF004B91"/>
      </top>
      <bottom style="thin">
        <color rgb="FF004B91"/>
      </bottom>
      <diagonal/>
    </border>
    <border>
      <left style="thin">
        <color rgb="FF004B91"/>
      </left>
      <right style="thin">
        <color auto="1"/>
      </right>
      <top/>
      <bottom/>
      <diagonal/>
    </border>
    <border>
      <left style="thin">
        <color rgb="FF004B91"/>
      </left>
      <right style="thin">
        <color auto="1"/>
      </right>
      <top/>
      <bottom style="medium">
        <color rgb="FF004B91"/>
      </bottom>
      <diagonal/>
    </border>
    <border>
      <left style="thin">
        <color auto="1"/>
      </left>
      <right/>
      <top/>
      <bottom style="medium">
        <color rgb="FF004B91"/>
      </bottom>
      <diagonal/>
    </border>
    <border>
      <left/>
      <right style="thin">
        <color auto="1"/>
      </right>
      <top/>
      <bottom style="medium">
        <color rgb="FF004B91"/>
      </bottom>
      <diagonal/>
    </border>
    <border>
      <left style="thin">
        <color auto="1"/>
      </left>
      <right style="thin">
        <color rgb="FF004B91"/>
      </right>
      <top style="thin">
        <color rgb="FF004B91"/>
      </top>
      <bottom style="medium">
        <color rgb="FF004B91"/>
      </bottom>
      <diagonal/>
    </border>
    <border>
      <left style="thin">
        <color rgb="FF004B91"/>
      </left>
      <right style="thin">
        <color rgb="FF004B91"/>
      </right>
      <top style="medium">
        <color rgb="FF004B91"/>
      </top>
      <bottom style="thin">
        <color rgb="FF004B91"/>
      </bottom>
      <diagonal/>
    </border>
    <border>
      <left style="thin">
        <color rgb="FF004B91"/>
      </left>
      <right style="thin">
        <color rgb="FF004B91"/>
      </right>
      <top style="thin">
        <color rgb="FF004B91"/>
      </top>
      <bottom/>
      <diagonal/>
    </border>
    <border>
      <left style="thin">
        <color rgb="FF004B91"/>
      </left>
      <right style="thin">
        <color rgb="FF004B91"/>
      </right>
      <top/>
      <bottom/>
      <diagonal/>
    </border>
    <border>
      <left style="thin">
        <color rgb="FF004B91"/>
      </left>
      <right style="thin">
        <color rgb="FF004B91"/>
      </right>
      <top/>
      <bottom style="medium">
        <color rgb="FF004B9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rgb="FF646363"/>
      </right>
      <top style="medium">
        <color rgb="FF646363"/>
      </top>
      <bottom style="medium">
        <color rgb="FF646363"/>
      </bottom>
      <diagonal/>
    </border>
    <border>
      <left/>
      <right/>
      <top style="medium">
        <color rgb="FF646363"/>
      </top>
      <bottom style="medium">
        <color rgb="FF646363"/>
      </bottom>
      <diagonal/>
    </border>
    <border>
      <left style="medium">
        <color rgb="FF646363"/>
      </left>
      <right/>
      <top style="medium">
        <color rgb="FF646363"/>
      </top>
      <bottom style="medium">
        <color rgb="FF646363"/>
      </bottom>
      <diagonal/>
    </border>
    <border>
      <left/>
      <right style="medium">
        <color rgb="FF646363"/>
      </right>
      <top style="medium">
        <color rgb="FFFFFFFF"/>
      </top>
      <bottom style="medium">
        <color rgb="FF646363"/>
      </bottom>
      <diagonal/>
    </border>
    <border>
      <left/>
      <right/>
      <top style="medium">
        <color rgb="FFFFFFFF"/>
      </top>
      <bottom style="medium">
        <color rgb="FF646363"/>
      </bottom>
      <diagonal/>
    </border>
    <border>
      <left/>
      <right style="medium">
        <color rgb="FF646363"/>
      </right>
      <top style="medium">
        <color rgb="FFFFFFFF"/>
      </top>
      <bottom style="medium">
        <color rgb="FFFFFFFF"/>
      </bottom>
      <diagonal/>
    </border>
    <border>
      <left/>
      <right/>
      <top style="medium">
        <color rgb="FFFFFFFF"/>
      </top>
      <bottom style="medium">
        <color rgb="FFFFFFFF"/>
      </bottom>
      <diagonal/>
    </border>
    <border>
      <left/>
      <right/>
      <top style="medium">
        <color rgb="FF000000"/>
      </top>
      <bottom style="medium">
        <color rgb="FF646363"/>
      </bottom>
      <diagonal/>
    </border>
    <border>
      <left style="medium">
        <color rgb="FF646363"/>
      </left>
      <right/>
      <top style="medium">
        <color rgb="FF000000"/>
      </top>
      <bottom style="medium">
        <color rgb="FF646363"/>
      </bottom>
      <diagonal/>
    </border>
    <border>
      <left/>
      <right style="medium">
        <color rgb="FF646363"/>
      </right>
      <top style="medium">
        <color rgb="FF000000"/>
      </top>
      <bottom style="medium">
        <color rgb="FFFFFFFF"/>
      </bottom>
      <diagonal/>
    </border>
    <border>
      <left/>
      <right/>
      <top style="medium">
        <color rgb="FF000000"/>
      </top>
      <bottom style="medium">
        <color rgb="FFFFFFFF"/>
      </bottom>
      <diagonal/>
    </border>
    <border>
      <left/>
      <right/>
      <top/>
      <bottom style="medium">
        <color rgb="FF000000"/>
      </bottom>
      <diagonal/>
    </border>
    <border>
      <left/>
      <right/>
      <top style="medium">
        <color rgb="FF646363"/>
      </top>
      <bottom/>
      <diagonal/>
    </border>
    <border>
      <left style="medium">
        <color rgb="FF646363"/>
      </left>
      <right/>
      <top style="medium">
        <color rgb="FF646363"/>
      </top>
      <bottom/>
      <diagonal/>
    </border>
    <border>
      <left/>
      <right/>
      <top/>
      <bottom style="medium">
        <color rgb="FF646363"/>
      </bottom>
      <diagonal/>
    </border>
    <border>
      <left style="medium">
        <color rgb="FF646363"/>
      </left>
      <right/>
      <top/>
      <bottom style="medium">
        <color rgb="FF646363"/>
      </bottom>
      <diagonal/>
    </border>
    <border>
      <left/>
      <right style="medium">
        <color rgb="FF646363"/>
      </right>
      <top/>
      <bottom style="medium">
        <color rgb="FFFFFFFF"/>
      </bottom>
      <diagonal/>
    </border>
    <border>
      <left/>
      <right/>
      <top/>
      <bottom style="medium">
        <color rgb="FFFFFFFF"/>
      </bottom>
      <diagonal/>
    </border>
    <border>
      <left style="medium">
        <color rgb="FFFFFFFF"/>
      </left>
      <right/>
      <top/>
      <bottom style="medium">
        <color rgb="FFFFFFFF"/>
      </bottom>
      <diagonal/>
    </border>
    <border>
      <left/>
      <right style="medium">
        <color rgb="FFFFFFFF"/>
      </right>
      <top/>
      <bottom style="medium">
        <color rgb="FF646363"/>
      </bottom>
      <diagonal/>
    </border>
    <border>
      <left style="medium">
        <color rgb="FFFFFFFF"/>
      </left>
      <right/>
      <top/>
      <bottom style="medium">
        <color rgb="FF646363"/>
      </bottom>
      <diagonal/>
    </border>
    <border>
      <left/>
      <right style="medium">
        <color rgb="FF646363"/>
      </right>
      <top style="medium">
        <color rgb="FFFFFFFF"/>
      </top>
      <bottom/>
      <diagonal/>
    </border>
    <border>
      <left/>
      <right/>
      <top style="medium">
        <color rgb="FFFFFFFF"/>
      </top>
      <bottom/>
      <diagonal/>
    </border>
    <border>
      <left style="medium">
        <color rgb="FFFFFFFF"/>
      </left>
      <right/>
      <top style="medium">
        <color rgb="FFFFFFFF"/>
      </top>
      <bottom/>
      <diagonal/>
    </border>
    <border>
      <left/>
      <right style="medium">
        <color rgb="FFFFFFFF"/>
      </right>
      <top style="medium">
        <color rgb="FF646363"/>
      </top>
      <bottom/>
      <diagonal/>
    </border>
    <border>
      <left style="medium">
        <color rgb="FFFFFFFF"/>
      </left>
      <right/>
      <top style="medium">
        <color rgb="FF646363"/>
      </top>
      <bottom/>
      <diagonal/>
    </border>
    <border>
      <left/>
      <right style="medium">
        <color rgb="FF646363"/>
      </right>
      <top style="medium">
        <color rgb="FF646363"/>
      </top>
      <bottom style="medium">
        <color rgb="FFFFFFFF"/>
      </bottom>
      <diagonal/>
    </border>
    <border>
      <left/>
      <right/>
      <top style="medium">
        <color rgb="FF646363"/>
      </top>
      <bottom style="medium">
        <color rgb="FFFFFFFF"/>
      </bottom>
      <diagonal/>
    </border>
    <border>
      <left style="medium">
        <color rgb="FFFFFFFF"/>
      </left>
      <right/>
      <top style="medium">
        <color rgb="FF646363"/>
      </top>
      <bottom style="medium">
        <color rgb="FFFFFFFF"/>
      </bottom>
      <diagonal/>
    </border>
    <border>
      <left/>
      <right style="medium">
        <color rgb="FFFFFFFF"/>
      </right>
      <top style="medium">
        <color rgb="FF646363"/>
      </top>
      <bottom style="medium">
        <color rgb="FF646363"/>
      </bottom>
      <diagonal/>
    </border>
    <border>
      <left style="medium">
        <color rgb="FFFFFFFF"/>
      </left>
      <right/>
      <top style="medium">
        <color rgb="FF646363"/>
      </top>
      <bottom style="medium">
        <color rgb="FF646363"/>
      </bottom>
      <diagonal/>
    </border>
    <border>
      <left style="medium">
        <color rgb="FFFFFFFF"/>
      </left>
      <right/>
      <top style="medium">
        <color rgb="FFFFFFFF"/>
      </top>
      <bottom style="medium">
        <color rgb="FF646363"/>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rgb="FFFFFFFF"/>
      </right>
      <top style="medium">
        <color rgb="FF646363"/>
      </top>
      <bottom style="medium">
        <color rgb="FFFFFFFF"/>
      </bottom>
      <diagonal/>
    </border>
    <border>
      <left/>
      <right style="medium">
        <color indexed="64"/>
      </right>
      <top style="medium">
        <color rgb="FF646363"/>
      </top>
      <bottom style="medium">
        <color rgb="FF646363"/>
      </bottom>
      <diagonal/>
    </border>
    <border>
      <left style="medium">
        <color indexed="64"/>
      </left>
      <right style="medium">
        <color rgb="FFFFFFFF"/>
      </right>
      <top/>
      <bottom style="medium">
        <color rgb="FF646363"/>
      </bottom>
      <diagonal/>
    </border>
    <border>
      <left style="medium">
        <color indexed="64"/>
      </left>
      <right/>
      <top/>
      <bottom style="medium">
        <color rgb="FF646363"/>
      </bottom>
      <diagonal/>
    </border>
    <border>
      <left style="medium">
        <color indexed="64"/>
      </left>
      <right style="medium">
        <color rgb="FFFFFFFF"/>
      </right>
      <top/>
      <bottom style="medium">
        <color rgb="FFFFFFFF"/>
      </bottom>
      <diagonal/>
    </border>
    <border>
      <left style="medium">
        <color indexed="64"/>
      </left>
      <right style="medium">
        <color rgb="FFFFFFFF"/>
      </right>
      <top style="medium">
        <color rgb="FFFFFFFF"/>
      </top>
      <bottom/>
      <diagonal/>
    </border>
    <border>
      <left/>
      <right style="medium">
        <color indexed="64"/>
      </right>
      <top style="medium">
        <color rgb="FF646363"/>
      </top>
      <bottom/>
      <diagonal/>
    </border>
    <border>
      <left/>
      <right style="medium">
        <color indexed="64"/>
      </right>
      <top/>
      <bottom style="medium">
        <color rgb="FF646363"/>
      </bottom>
      <diagonal/>
    </border>
    <border>
      <left style="medium">
        <color indexed="64"/>
      </left>
      <right style="medium">
        <color rgb="FF646363"/>
      </right>
      <top/>
      <bottom style="medium">
        <color rgb="FF646363"/>
      </bottom>
      <diagonal/>
    </border>
    <border>
      <left style="medium">
        <color indexed="64"/>
      </left>
      <right/>
      <top style="medium">
        <color rgb="FF646363"/>
      </top>
      <bottom/>
      <diagonal/>
    </border>
    <border>
      <left style="medium">
        <color indexed="64"/>
      </left>
      <right/>
      <top style="medium">
        <color rgb="FF646363"/>
      </top>
      <bottom style="medium">
        <color rgb="FF646363"/>
      </bottom>
      <diagonal/>
    </border>
    <border>
      <left style="medium">
        <color indexed="64"/>
      </left>
      <right/>
      <top/>
      <bottom style="medium">
        <color rgb="FF000000"/>
      </bottom>
      <diagonal/>
    </border>
    <border>
      <left/>
      <right style="medium">
        <color indexed="64"/>
      </right>
      <top/>
      <bottom style="medium">
        <color rgb="FF000000"/>
      </bottom>
      <diagonal/>
    </border>
    <border>
      <left style="medium">
        <color indexed="64"/>
      </left>
      <right/>
      <top style="medium">
        <color rgb="FF000000"/>
      </top>
      <bottom style="medium">
        <color rgb="FFFFFFFF"/>
      </bottom>
      <diagonal/>
    </border>
    <border>
      <left/>
      <right style="medium">
        <color indexed="64"/>
      </right>
      <top style="medium">
        <color rgb="FF000000"/>
      </top>
      <bottom style="medium">
        <color rgb="FF646363"/>
      </bottom>
      <diagonal/>
    </border>
    <border>
      <left style="medium">
        <color indexed="64"/>
      </left>
      <right/>
      <top style="medium">
        <color rgb="FFFFFFFF"/>
      </top>
      <bottom style="medium">
        <color rgb="FFFFFFFF"/>
      </bottom>
      <diagonal/>
    </border>
    <border>
      <left style="medium">
        <color indexed="64"/>
      </left>
      <right/>
      <top style="medium">
        <color rgb="FFFFFFFF"/>
      </top>
      <bottom style="medium">
        <color indexed="64"/>
      </bottom>
      <diagonal/>
    </border>
    <border>
      <left/>
      <right/>
      <top style="medium">
        <color rgb="FFFFFFFF"/>
      </top>
      <bottom style="medium">
        <color indexed="64"/>
      </bottom>
      <diagonal/>
    </border>
    <border>
      <left/>
      <right style="medium">
        <color rgb="FF646363"/>
      </right>
      <top style="medium">
        <color rgb="FFFFFFFF"/>
      </top>
      <bottom style="medium">
        <color indexed="64"/>
      </bottom>
      <diagonal/>
    </border>
    <border>
      <left style="medium">
        <color rgb="FF646363"/>
      </left>
      <right/>
      <top style="medium">
        <color rgb="FF646363"/>
      </top>
      <bottom style="medium">
        <color indexed="64"/>
      </bottom>
      <diagonal/>
    </border>
    <border>
      <left/>
      <right/>
      <top style="medium">
        <color rgb="FF646363"/>
      </top>
      <bottom style="medium">
        <color indexed="64"/>
      </bottom>
      <diagonal/>
    </border>
    <border>
      <left/>
      <right style="medium">
        <color indexed="64"/>
      </right>
      <top style="medium">
        <color rgb="FF646363"/>
      </top>
      <bottom style="medium">
        <color indexed="64"/>
      </bottom>
      <diagonal/>
    </border>
    <border>
      <left style="medium">
        <color rgb="FF004B91"/>
      </left>
      <right/>
      <top style="double">
        <color rgb="FF004B91"/>
      </top>
      <bottom style="thin">
        <color rgb="FF004B91"/>
      </bottom>
      <diagonal/>
    </border>
    <border>
      <left/>
      <right style="thin">
        <color rgb="FF004B91"/>
      </right>
      <top style="double">
        <color rgb="FF004B91"/>
      </top>
      <bottom style="thin">
        <color rgb="FF004B91"/>
      </bottom>
      <diagonal/>
    </border>
    <border>
      <left/>
      <right/>
      <top style="double">
        <color rgb="FF004B91"/>
      </top>
      <bottom style="thin">
        <color rgb="FF004B91"/>
      </bottom>
      <diagonal/>
    </border>
    <border>
      <left/>
      <right style="medium">
        <color rgb="FF004B91"/>
      </right>
      <top style="double">
        <color rgb="FF004B91"/>
      </top>
      <bottom style="thin">
        <color rgb="FF004B91"/>
      </bottom>
      <diagonal/>
    </border>
    <border>
      <left style="medium">
        <color rgb="FF004B91"/>
      </left>
      <right/>
      <top/>
      <bottom style="double">
        <color rgb="FF004B91"/>
      </bottom>
      <diagonal/>
    </border>
    <border>
      <left/>
      <right style="thin">
        <color rgb="FF004B91"/>
      </right>
      <top/>
      <bottom style="double">
        <color rgb="FF004B91"/>
      </bottom>
      <diagonal/>
    </border>
    <border>
      <left/>
      <right/>
      <top/>
      <bottom style="double">
        <color rgb="FF004B91"/>
      </bottom>
      <diagonal/>
    </border>
    <border>
      <left/>
      <right style="medium">
        <color rgb="FF004B91"/>
      </right>
      <top/>
      <bottom style="double">
        <color rgb="FF004B91"/>
      </bottom>
      <diagonal/>
    </border>
    <border>
      <left style="medium">
        <color rgb="FFFFFFFF"/>
      </left>
      <right/>
      <top style="medium">
        <color rgb="FFFFFFFF"/>
      </top>
      <bottom style="thick">
        <color rgb="FFFFFFFF"/>
      </bottom>
      <diagonal/>
    </border>
    <border>
      <left/>
      <right style="medium">
        <color theme="0"/>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thick">
        <color rgb="FFFFFFFF"/>
      </right>
      <top style="thick">
        <color rgb="FFFFFFFF"/>
      </top>
      <bottom style="medium">
        <color rgb="FFFFFFFF"/>
      </bottom>
      <diagonal/>
    </border>
    <border>
      <left style="thick">
        <color rgb="FFFFFFFF"/>
      </left>
      <right style="thick">
        <color rgb="FFFFFFFF"/>
      </right>
      <top style="thick">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medium">
        <color rgb="FFFFFFFF"/>
      </left>
      <right style="thick">
        <color rgb="FFFFFFFF"/>
      </right>
      <top style="medium">
        <color rgb="FFFFFFFF"/>
      </top>
      <bottom/>
      <diagonal/>
    </border>
    <border>
      <left style="medium">
        <color rgb="FFFFFFFF"/>
      </left>
      <right/>
      <top/>
      <bottom/>
      <diagonal/>
    </border>
    <border>
      <left/>
      <right style="medium">
        <color theme="0"/>
      </right>
      <top/>
      <bottom/>
      <diagonal/>
    </border>
    <border>
      <left/>
      <right style="medium">
        <color rgb="FFFFFFFF"/>
      </right>
      <top/>
      <bottom style="medium">
        <color rgb="FFFFFFFF"/>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style="double">
        <color indexed="64"/>
      </bottom>
      <diagonal/>
    </border>
    <border>
      <left style="thin">
        <color theme="0" tint="-0.499984740745262"/>
      </left>
      <right/>
      <top style="thin">
        <color theme="0" tint="-0.499984740745262"/>
      </top>
      <bottom style="double">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bottom style="thin">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
      <left style="thin">
        <color rgb="FF0070C0"/>
      </left>
      <right/>
      <top style="medium">
        <color rgb="FF0070C0"/>
      </top>
      <bottom/>
      <diagonal/>
    </border>
    <border>
      <left/>
      <right/>
      <top style="medium">
        <color rgb="FF0070C0"/>
      </top>
      <bottom/>
      <diagonal/>
    </border>
    <border>
      <left/>
      <right style="thin">
        <color rgb="FF0070C0"/>
      </right>
      <top style="medium">
        <color rgb="FF0070C0"/>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s>
  <cellStyleXfs count="11">
    <xf numFmtId="0" fontId="0" fillId="0" borderId="0"/>
    <xf numFmtId="0" fontId="1" fillId="0" borderId="0" applyNumberFormat="0" applyFill="0" applyBorder="0" applyAlignment="0" applyProtection="0"/>
    <xf numFmtId="9" fontId="21" fillId="0" borderId="0" applyFont="0" applyFill="0" applyBorder="0" applyAlignment="0" applyProtection="0"/>
    <xf numFmtId="44" fontId="21" fillId="0" borderId="0" applyFont="0" applyFill="0" applyBorder="0" applyAlignment="0" applyProtection="0"/>
    <xf numFmtId="0" fontId="73" fillId="0" borderId="0"/>
    <xf numFmtId="44" fontId="73" fillId="0" borderId="0" applyFont="0" applyFill="0" applyBorder="0" applyAlignment="0" applyProtection="0"/>
    <xf numFmtId="0" fontId="75" fillId="0" borderId="0"/>
    <xf numFmtId="0" fontId="85" fillId="0" borderId="0"/>
    <xf numFmtId="42" fontId="73" fillId="0" borderId="0" applyFont="0" applyFill="0" applyBorder="0" applyAlignment="0" applyProtection="0"/>
    <xf numFmtId="0" fontId="107" fillId="20" borderId="0" applyNumberFormat="0" applyBorder="0" applyAlignment="0" applyProtection="0"/>
    <xf numFmtId="0" fontId="73" fillId="0" borderId="0"/>
  </cellStyleXfs>
  <cellXfs count="1771">
    <xf numFmtId="0" fontId="0" fillId="0" borderId="0" xfId="0"/>
    <xf numFmtId="0" fontId="2" fillId="0" borderId="0" xfId="0" applyFont="1"/>
    <xf numFmtId="14" fontId="3" fillId="0" borderId="0" xfId="0" applyNumberFormat="1" applyFont="1"/>
    <xf numFmtId="0" fontId="0" fillId="0" borderId="1" xfId="0" applyBorder="1"/>
    <xf numFmtId="0" fontId="2" fillId="0" borderId="1" xfId="0" applyFont="1" applyBorder="1"/>
    <xf numFmtId="0" fontId="0" fillId="0" borderId="0" xfId="0" applyAlignment="1">
      <alignment horizontal="left" vertical="top"/>
    </xf>
    <xf numFmtId="0" fontId="6" fillId="0" borderId="0" xfId="0" applyFont="1"/>
    <xf numFmtId="0" fontId="6" fillId="0" borderId="0" xfId="0" applyFont="1" applyAlignment="1">
      <alignment horizontal="left" vertical="top"/>
    </xf>
    <xf numFmtId="0" fontId="1" fillId="0" borderId="0" xfId="1"/>
    <xf numFmtId="0" fontId="0" fillId="0" borderId="0" xfId="0" applyBorder="1"/>
    <xf numFmtId="0" fontId="10" fillId="0" borderId="0" xfId="0" applyFont="1"/>
    <xf numFmtId="0" fontId="11" fillId="0" borderId="0" xfId="0" applyFont="1" applyAlignment="1">
      <alignment horizontal="left"/>
    </xf>
    <xf numFmtId="0" fontId="2" fillId="0" borderId="0" xfId="0" applyFont="1" applyAlignment="1">
      <alignment horizontal="left"/>
    </xf>
    <xf numFmtId="0" fontId="4" fillId="0" borderId="0" xfId="0" applyFont="1" applyAlignment="1">
      <alignment horizontal="left"/>
    </xf>
    <xf numFmtId="0" fontId="8" fillId="0" borderId="0" xfId="0" applyFont="1" applyAlignment="1">
      <alignment horizontal="left" vertical="center"/>
    </xf>
    <xf numFmtId="0" fontId="9" fillId="0" borderId="0" xfId="0" applyFont="1"/>
    <xf numFmtId="0" fontId="9" fillId="0" borderId="0" xfId="0" applyFont="1" applyAlignment="1">
      <alignment horizontal="left" vertical="top"/>
    </xf>
    <xf numFmtId="0" fontId="12" fillId="0" borderId="0" xfId="1" applyFont="1" applyAlignment="1">
      <alignment horizontal="left" vertical="top"/>
    </xf>
    <xf numFmtId="49" fontId="9" fillId="0" borderId="0" xfId="0" applyNumberFormat="1" applyFont="1" applyAlignment="1">
      <alignment horizontal="left" vertical="top"/>
    </xf>
    <xf numFmtId="0" fontId="13" fillId="0" borderId="0" xfId="0" applyFont="1"/>
    <xf numFmtId="49" fontId="12" fillId="0" borderId="0" xfId="1" applyNumberFormat="1" applyFont="1"/>
    <xf numFmtId="49" fontId="13" fillId="0" borderId="0" xfId="0" applyNumberFormat="1" applyFont="1"/>
    <xf numFmtId="0" fontId="9" fillId="0" borderId="0" xfId="0" applyFont="1" applyAlignment="1">
      <alignment horizontal="left" vertical="top"/>
    </xf>
    <xf numFmtId="164" fontId="2" fillId="0" borderId="0" xfId="0" applyNumberFormat="1" applyFont="1" applyAlignment="1">
      <alignment horizontal="left"/>
    </xf>
    <xf numFmtId="0" fontId="0" fillId="0" borderId="0" xfId="0" applyAlignment="1">
      <alignment horizontal="left" vertical="top"/>
    </xf>
    <xf numFmtId="0" fontId="0" fillId="0" borderId="0" xfId="0" applyBorder="1" applyAlignment="1"/>
    <xf numFmtId="0" fontId="15" fillId="0" borderId="0" xfId="0" applyFont="1" applyBorder="1"/>
    <xf numFmtId="0" fontId="15" fillId="0" borderId="0" xfId="0" applyFont="1" applyBorder="1" applyAlignment="1"/>
    <xf numFmtId="0" fontId="15" fillId="0" borderId="4" xfId="0" applyFont="1" applyBorder="1" applyAlignment="1">
      <alignment vertical="top" wrapText="1"/>
    </xf>
    <xf numFmtId="0" fontId="16" fillId="0" borderId="4" xfId="0" applyFont="1" applyBorder="1" applyAlignment="1">
      <alignment horizontal="justify" vertical="center" wrapText="1"/>
    </xf>
    <xf numFmtId="0" fontId="16" fillId="0" borderId="3" xfId="0" applyFont="1" applyBorder="1" applyAlignment="1">
      <alignment horizontal="left" vertical="top" wrapText="1"/>
    </xf>
    <xf numFmtId="0" fontId="2" fillId="0" borderId="0" xfId="0" applyFont="1" applyBorder="1"/>
    <xf numFmtId="14" fontId="2" fillId="0" borderId="0" xfId="0" applyNumberFormat="1" applyFont="1" applyBorder="1"/>
    <xf numFmtId="0" fontId="7" fillId="0" borderId="0" xfId="0" applyFont="1" applyBorder="1"/>
    <xf numFmtId="0" fontId="15" fillId="0" borderId="4" xfId="0" applyFont="1" applyBorder="1" applyAlignment="1"/>
    <xf numFmtId="0" fontId="15" fillId="0" borderId="4" xfId="0" applyFont="1" applyBorder="1"/>
    <xf numFmtId="0" fontId="15" fillId="0" borderId="77" xfId="0" applyFont="1" applyBorder="1"/>
    <xf numFmtId="0" fontId="15" fillId="0" borderId="78" xfId="0" applyFont="1" applyBorder="1"/>
    <xf numFmtId="0" fontId="16" fillId="0" borderId="0" xfId="0" applyFont="1" applyBorder="1" applyAlignment="1">
      <alignment horizontal="left" vertical="top" wrapText="1"/>
    </xf>
    <xf numFmtId="0" fontId="5" fillId="2" borderId="5" xfId="0" applyFont="1" applyFill="1" applyBorder="1" applyAlignment="1">
      <alignment horizontal="justify" vertical="top"/>
    </xf>
    <xf numFmtId="0" fontId="5" fillId="2" borderId="27" xfId="0" applyFont="1" applyFill="1" applyBorder="1" applyAlignment="1">
      <alignment horizontal="justify" vertical="top"/>
    </xf>
    <xf numFmtId="0" fontId="4" fillId="0" borderId="0" xfId="0" applyFont="1" applyBorder="1" applyAlignment="1">
      <alignment horizontal="center" vertical="center"/>
    </xf>
    <xf numFmtId="0" fontId="0" fillId="0" borderId="0" xfId="0" applyBorder="1" applyAlignment="1">
      <alignment horizontal="center" vertical="center"/>
    </xf>
    <xf numFmtId="0" fontId="16" fillId="0" borderId="0" xfId="0" applyFont="1" applyBorder="1" applyAlignment="1">
      <alignment horizontal="justify" vertical="center" wrapText="1"/>
    </xf>
    <xf numFmtId="0" fontId="15" fillId="0" borderId="0" xfId="0" applyFont="1" applyBorder="1" applyAlignment="1">
      <alignment vertical="top" wrapText="1"/>
    </xf>
    <xf numFmtId="0" fontId="0" fillId="0" borderId="2" xfId="0" applyBorder="1"/>
    <xf numFmtId="0" fontId="1" fillId="0" borderId="0" xfId="1" applyBorder="1"/>
    <xf numFmtId="0" fontId="0" fillId="0" borderId="0" xfId="0" quotePrefix="1" applyBorder="1"/>
    <xf numFmtId="0" fontId="0" fillId="0" borderId="0" xfId="0" applyFill="1" applyBorder="1"/>
    <xf numFmtId="0" fontId="7" fillId="0" borderId="0" xfId="0" applyFont="1"/>
    <xf numFmtId="0" fontId="0" fillId="0" borderId="0" xfId="0" applyBorder="1" applyAlignment="1">
      <alignment horizontal="left" vertical="top"/>
    </xf>
    <xf numFmtId="0" fontId="0" fillId="0" borderId="0" xfId="0" applyBorder="1" applyAlignment="1"/>
    <xf numFmtId="0" fontId="5" fillId="2" borderId="20" xfId="0" applyFont="1" applyFill="1" applyBorder="1" applyAlignment="1">
      <alignment horizontal="justify" vertical="top"/>
    </xf>
    <xf numFmtId="0" fontId="0" fillId="0" borderId="0" xfId="0" applyAlignment="1">
      <alignment horizontal="center" vertical="center"/>
    </xf>
    <xf numFmtId="0" fontId="4" fillId="0" borderId="0" xfId="0" applyFont="1" applyAlignment="1">
      <alignment horizontal="center" vertical="center"/>
    </xf>
    <xf numFmtId="0" fontId="5" fillId="2" borderId="20" xfId="0" applyFont="1" applyFill="1" applyBorder="1" applyAlignment="1">
      <alignment vertical="top" wrapText="1"/>
    </xf>
    <xf numFmtId="0" fontId="16" fillId="0" borderId="0" xfId="0" applyFont="1" applyBorder="1" applyAlignment="1">
      <alignment horizontal="left" vertical="top"/>
    </xf>
    <xf numFmtId="0" fontId="0" fillId="0" borderId="0" xfId="0" applyBorder="1" applyAlignment="1">
      <alignment horizontal="right"/>
    </xf>
    <xf numFmtId="0" fontId="0" fillId="0" borderId="0" xfId="0" applyBorder="1" applyAlignment="1">
      <alignment horizontal="center" vertical="center" wrapText="1"/>
    </xf>
    <xf numFmtId="49" fontId="0" fillId="0" borderId="0" xfId="0" applyNumberFormat="1" applyBorder="1" applyAlignment="1">
      <alignment horizontal="right"/>
    </xf>
    <xf numFmtId="49" fontId="0" fillId="0" borderId="0" xfId="0" applyNumberFormat="1" applyBorder="1" applyAlignment="1">
      <alignment horizontal="left" vertical="top"/>
    </xf>
    <xf numFmtId="0" fontId="18" fillId="3" borderId="5" xfId="0" applyFont="1" applyFill="1" applyBorder="1" applyAlignment="1">
      <alignment horizontal="left" vertical="center" wrapText="1"/>
    </xf>
    <xf numFmtId="0" fontId="14" fillId="0" borderId="0" xfId="0" applyFont="1" applyAlignment="1">
      <alignment horizontal="left" vertical="center"/>
    </xf>
    <xf numFmtId="0" fontId="22" fillId="0" borderId="0" xfId="0" applyFont="1" applyAlignment="1">
      <alignment horizontal="left" readingOrder="1"/>
    </xf>
    <xf numFmtId="0" fontId="2" fillId="0" borderId="0" xfId="0" applyFont="1" applyAlignment="1">
      <alignment horizontal="left" vertical="top"/>
    </xf>
    <xf numFmtId="0" fontId="14" fillId="0" borderId="0" xfId="0" applyFont="1" applyAlignment="1">
      <alignment horizontal="left" vertical="top" wrapText="1"/>
    </xf>
    <xf numFmtId="0" fontId="14" fillId="0" borderId="0" xfId="0" applyFont="1"/>
    <xf numFmtId="0" fontId="10" fillId="0" borderId="0" xfId="0" applyFont="1" applyAlignment="1">
      <alignment horizontal="left" vertical="top"/>
    </xf>
    <xf numFmtId="14" fontId="14" fillId="0" borderId="0" xfId="0" applyNumberFormat="1" applyFont="1"/>
    <xf numFmtId="0" fontId="14" fillId="0" borderId="0" xfId="0" applyFont="1" applyAlignment="1"/>
    <xf numFmtId="0" fontId="14" fillId="0" borderId="0" xfId="0" applyFont="1" applyAlignment="1">
      <alignment horizontal="left" vertical="top"/>
    </xf>
    <xf numFmtId="0" fontId="14" fillId="0" borderId="1" xfId="0" applyFont="1" applyBorder="1"/>
    <xf numFmtId="0" fontId="10" fillId="0" borderId="1" xfId="0" applyFont="1" applyBorder="1"/>
    <xf numFmtId="0" fontId="10" fillId="0" borderId="1" xfId="0" applyFont="1" applyBorder="1" applyAlignment="1">
      <alignment horizontal="left" vertical="top"/>
    </xf>
    <xf numFmtId="0" fontId="23" fillId="3" borderId="57" xfId="0" applyFont="1" applyFill="1" applyBorder="1"/>
    <xf numFmtId="0" fontId="23" fillId="3" borderId="3" xfId="0" applyFont="1" applyFill="1" applyBorder="1"/>
    <xf numFmtId="0" fontId="10" fillId="3" borderId="3" xfId="0" applyFont="1" applyFill="1" applyBorder="1" applyAlignment="1">
      <alignment horizontal="left" vertical="top"/>
    </xf>
    <xf numFmtId="0" fontId="18" fillId="3" borderId="3" xfId="0" applyFont="1" applyFill="1" applyBorder="1" applyAlignment="1">
      <alignment horizontal="left" vertical="top"/>
    </xf>
    <xf numFmtId="0" fontId="23" fillId="3" borderId="3" xfId="0" applyFont="1" applyFill="1" applyBorder="1" applyAlignment="1">
      <alignment horizontal="left" vertical="top"/>
    </xf>
    <xf numFmtId="0" fontId="23" fillId="3" borderId="83" xfId="0" applyFont="1" applyFill="1" applyBorder="1" applyAlignment="1">
      <alignment horizontal="left" vertical="top"/>
    </xf>
    <xf numFmtId="0" fontId="24" fillId="3" borderId="4" xfId="0" applyFont="1" applyFill="1" applyBorder="1" applyAlignment="1">
      <alignment horizontal="left" vertical="center" wrapText="1"/>
    </xf>
    <xf numFmtId="0" fontId="25" fillId="3" borderId="4" xfId="0" applyFont="1" applyFill="1" applyBorder="1" applyAlignment="1"/>
    <xf numFmtId="0" fontId="18" fillId="3" borderId="4" xfId="0" applyFont="1" applyFill="1" applyBorder="1" applyAlignment="1">
      <alignment horizontal="left" vertical="center" wrapText="1"/>
    </xf>
    <xf numFmtId="0" fontId="10" fillId="3" borderId="4" xfId="0" applyFont="1" applyFill="1" applyBorder="1" applyAlignment="1">
      <alignment horizontal="left" vertical="top" textRotation="90"/>
    </xf>
    <xf numFmtId="14" fontId="23" fillId="3" borderId="4" xfId="0" applyNumberFormat="1" applyFont="1" applyFill="1" applyBorder="1" applyAlignment="1">
      <alignment horizontal="left" vertical="top" textRotation="90"/>
    </xf>
    <xf numFmtId="0" fontId="23" fillId="3" borderId="4" xfId="0" applyFont="1" applyFill="1" applyBorder="1" applyAlignment="1">
      <alignment horizontal="left" vertical="top"/>
    </xf>
    <xf numFmtId="14" fontId="23" fillId="3" borderId="78" xfId="0" applyNumberFormat="1" applyFont="1" applyFill="1" applyBorder="1" applyAlignment="1">
      <alignment horizontal="left" vertical="top" textRotation="90"/>
    </xf>
    <xf numFmtId="0" fontId="25" fillId="3" borderId="5" xfId="0" applyFont="1" applyFill="1" applyBorder="1" applyAlignment="1"/>
    <xf numFmtId="0" fontId="10" fillId="3" borderId="5" xfId="0" applyFont="1" applyFill="1" applyBorder="1" applyAlignment="1">
      <alignment horizontal="left" vertical="top" textRotation="85"/>
    </xf>
    <xf numFmtId="14" fontId="23" fillId="3" borderId="5" xfId="0" applyNumberFormat="1" applyFont="1" applyFill="1" applyBorder="1" applyAlignment="1">
      <alignment horizontal="left" vertical="top" textRotation="85"/>
    </xf>
    <xf numFmtId="0" fontId="23" fillId="3" borderId="5" xfId="0" applyFont="1" applyFill="1" applyBorder="1" applyAlignment="1">
      <alignment horizontal="left" vertical="top" textRotation="85"/>
    </xf>
    <xf numFmtId="14" fontId="23" fillId="3" borderId="80" xfId="0" applyNumberFormat="1" applyFont="1" applyFill="1" applyBorder="1" applyAlignment="1">
      <alignment horizontal="left" vertical="top" textRotation="85"/>
    </xf>
    <xf numFmtId="0" fontId="23" fillId="0" borderId="87" xfId="0" applyFont="1" applyBorder="1" applyAlignment="1">
      <alignment horizontal="left" vertical="top"/>
    </xf>
    <xf numFmtId="0" fontId="23" fillId="0" borderId="88" xfId="0" applyFont="1" applyBorder="1" applyAlignment="1">
      <alignment horizontal="left" vertical="top"/>
    </xf>
    <xf numFmtId="0" fontId="23" fillId="0" borderId="6" xfId="0" applyFont="1" applyBorder="1" applyAlignment="1">
      <alignment horizontal="center" vertical="center" wrapText="1"/>
    </xf>
    <xf numFmtId="0" fontId="26" fillId="0" borderId="29" xfId="0" applyFont="1" applyBorder="1" applyAlignment="1">
      <alignment horizontal="left" vertical="top" wrapText="1"/>
    </xf>
    <xf numFmtId="0" fontId="23" fillId="0" borderId="6" xfId="0" applyFont="1" applyBorder="1" applyAlignment="1">
      <alignment horizontal="left" vertical="top"/>
    </xf>
    <xf numFmtId="0" fontId="23" fillId="0" borderId="84" xfId="0" applyFont="1" applyBorder="1" applyAlignment="1">
      <alignment horizontal="left" vertical="top"/>
    </xf>
    <xf numFmtId="0" fontId="27" fillId="0" borderId="29" xfId="0" applyFont="1" applyBorder="1" applyAlignment="1">
      <alignment horizontal="left" vertical="top" wrapText="1"/>
    </xf>
    <xf numFmtId="0" fontId="23" fillId="0" borderId="29" xfId="0" applyFont="1" applyBorder="1" applyAlignment="1">
      <alignment horizontal="left" vertical="top"/>
    </xf>
    <xf numFmtId="0" fontId="23" fillId="0" borderId="30" xfId="0" applyFont="1" applyBorder="1" applyAlignment="1">
      <alignment horizontal="left" vertical="top"/>
    </xf>
    <xf numFmtId="0" fontId="23" fillId="0" borderId="28" xfId="0" applyFont="1" applyBorder="1" applyAlignment="1">
      <alignment horizontal="left" vertical="top"/>
    </xf>
    <xf numFmtId="0" fontId="23" fillId="0" borderId="30" xfId="0" applyFont="1" applyFill="1" applyBorder="1" applyAlignment="1">
      <alignment horizontal="left" vertical="top"/>
    </xf>
    <xf numFmtId="0" fontId="23" fillId="0" borderId="28" xfId="0" applyFont="1" applyFill="1" applyBorder="1" applyAlignment="1">
      <alignment horizontal="left" vertical="top"/>
    </xf>
    <xf numFmtId="0" fontId="23" fillId="0" borderId="6" xfId="0" applyFont="1" applyFill="1" applyBorder="1" applyAlignment="1">
      <alignment horizontal="center" vertical="center" wrapText="1"/>
    </xf>
    <xf numFmtId="0" fontId="23" fillId="0" borderId="29" xfId="0" applyFont="1" applyFill="1" applyBorder="1" applyAlignment="1">
      <alignment horizontal="left" vertical="top"/>
    </xf>
    <xf numFmtId="0" fontId="23" fillId="0" borderId="6" xfId="0" applyFont="1" applyFill="1" applyBorder="1" applyAlignment="1">
      <alignment horizontal="left" vertical="top"/>
    </xf>
    <xf numFmtId="0" fontId="23" fillId="0" borderId="84" xfId="0" applyFont="1" applyFill="1" applyBorder="1" applyAlignment="1">
      <alignment horizontal="left" vertical="top"/>
    </xf>
    <xf numFmtId="0" fontId="10" fillId="0" borderId="0" xfId="0" applyFont="1" applyFill="1"/>
    <xf numFmtId="0" fontId="18" fillId="0" borderId="53" xfId="0" applyFont="1" applyBorder="1" applyAlignment="1">
      <alignment vertical="top" wrapText="1"/>
    </xf>
    <xf numFmtId="0" fontId="18" fillId="0" borderId="75" xfId="0" applyFont="1" applyBorder="1" applyAlignment="1">
      <alignment vertical="top" wrapText="1"/>
    </xf>
    <xf numFmtId="0" fontId="23" fillId="0" borderId="25" xfId="0" applyFont="1" applyBorder="1" applyAlignment="1">
      <alignment horizontal="center" vertical="center" wrapText="1"/>
    </xf>
    <xf numFmtId="0" fontId="18" fillId="3" borderId="53" xfId="0" applyFont="1" applyFill="1" applyBorder="1" applyAlignment="1">
      <alignment vertical="top" wrapText="1"/>
    </xf>
    <xf numFmtId="0" fontId="20" fillId="3" borderId="75" xfId="0" applyFont="1" applyFill="1" applyBorder="1" applyAlignment="1">
      <alignment vertical="top" wrapText="1"/>
    </xf>
    <xf numFmtId="0" fontId="23" fillId="0" borderId="25" xfId="0" applyFont="1" applyFill="1" applyBorder="1" applyAlignment="1">
      <alignment horizontal="center" vertical="center" wrapText="1"/>
    </xf>
    <xf numFmtId="0" fontId="23" fillId="0" borderId="90" xfId="0" applyFont="1" applyBorder="1" applyAlignment="1">
      <alignment horizontal="left" vertical="top"/>
    </xf>
    <xf numFmtId="0" fontId="23" fillId="0" borderId="91" xfId="0" applyFont="1" applyBorder="1" applyAlignment="1">
      <alignment horizontal="left" vertical="top"/>
    </xf>
    <xf numFmtId="0" fontId="23" fillId="0" borderId="92" xfId="0" applyFont="1" applyBorder="1" applyAlignment="1">
      <alignment horizontal="center" vertical="center" wrapText="1"/>
    </xf>
    <xf numFmtId="0" fontId="18" fillId="3" borderId="89" xfId="0" applyFont="1" applyFill="1" applyBorder="1" applyAlignment="1">
      <alignment horizontal="center" vertical="center" wrapText="1"/>
    </xf>
    <xf numFmtId="0" fontId="18" fillId="3" borderId="0" xfId="0" applyFont="1" applyFill="1" applyBorder="1" applyAlignment="1">
      <alignment horizontal="left" vertical="top" wrapText="1"/>
    </xf>
    <xf numFmtId="0" fontId="18" fillId="3" borderId="77" xfId="0" applyFont="1" applyFill="1" applyBorder="1" applyAlignment="1">
      <alignment horizontal="left" vertical="top" wrapText="1"/>
    </xf>
    <xf numFmtId="0" fontId="23" fillId="0" borderId="31" xfId="0" applyFont="1" applyBorder="1" applyAlignment="1">
      <alignment horizontal="center" vertical="center" wrapText="1"/>
    </xf>
    <xf numFmtId="0" fontId="23" fillId="0" borderId="31" xfId="0" applyFont="1" applyBorder="1" applyAlignment="1">
      <alignment horizontal="left" vertical="top" wrapText="1"/>
    </xf>
    <xf numFmtId="0" fontId="26" fillId="0" borderId="31" xfId="0" applyFont="1" applyBorder="1" applyAlignment="1">
      <alignment horizontal="left" vertical="top" wrapText="1"/>
    </xf>
    <xf numFmtId="0" fontId="28" fillId="3" borderId="58" xfId="0" applyFont="1" applyFill="1" applyBorder="1" applyAlignment="1">
      <alignment horizontal="left" vertical="top"/>
    </xf>
    <xf numFmtId="0" fontId="28" fillId="3" borderId="4" xfId="0" applyFont="1" applyFill="1" applyBorder="1" applyAlignment="1">
      <alignment horizontal="left" vertical="top"/>
    </xf>
    <xf numFmtId="0" fontId="28" fillId="3" borderId="4" xfId="0" applyFont="1" applyFill="1" applyBorder="1" applyAlignment="1">
      <alignment horizontal="center" vertical="top" wrapText="1"/>
    </xf>
    <xf numFmtId="0" fontId="24" fillId="3" borderId="78" xfId="0" applyFont="1" applyFill="1" applyBorder="1" applyAlignment="1">
      <alignment horizontal="left" vertical="top"/>
    </xf>
    <xf numFmtId="14" fontId="14" fillId="0" borderId="0" xfId="0" applyNumberFormat="1" applyFont="1" applyAlignment="1">
      <alignment horizontal="left"/>
    </xf>
    <xf numFmtId="0" fontId="23" fillId="0" borderId="105" xfId="0" applyFont="1" applyBorder="1" applyAlignment="1">
      <alignment horizontal="center" vertical="center" wrapText="1"/>
    </xf>
    <xf numFmtId="0" fontId="26" fillId="0" borderId="87" xfId="0" applyFont="1" applyBorder="1" applyAlignment="1">
      <alignment horizontal="left" vertical="top" wrapText="1"/>
    </xf>
    <xf numFmtId="0" fontId="10" fillId="0" borderId="87" xfId="0" applyFont="1" applyBorder="1" applyAlignment="1">
      <alignment horizontal="left" vertical="top"/>
    </xf>
    <xf numFmtId="0" fontId="23" fillId="0" borderId="53" xfId="0" applyFont="1" applyBorder="1" applyAlignment="1">
      <alignment horizontal="left" vertical="top" wrapText="1"/>
    </xf>
    <xf numFmtId="0" fontId="23" fillId="0" borderId="54" xfId="0" applyFont="1" applyBorder="1" applyAlignment="1">
      <alignment horizontal="left" vertical="top" wrapText="1"/>
    </xf>
    <xf numFmtId="0" fontId="23" fillId="0" borderId="20" xfId="0" applyFont="1" applyBorder="1" applyAlignment="1">
      <alignment horizontal="left" vertical="top" wrapText="1"/>
    </xf>
    <xf numFmtId="0" fontId="14" fillId="0" borderId="0" xfId="0" applyFont="1" applyAlignment="1">
      <alignment vertical="top"/>
    </xf>
    <xf numFmtId="0" fontId="24" fillId="0" borderId="10" xfId="0" applyFont="1" applyBorder="1" applyAlignment="1" applyProtection="1">
      <alignment vertical="center"/>
      <protection locked="0"/>
    </xf>
    <xf numFmtId="0" fontId="24" fillId="0" borderId="0" xfId="0" applyFont="1"/>
    <xf numFmtId="0" fontId="8" fillId="0" borderId="72" xfId="0" applyFont="1" applyBorder="1"/>
    <xf numFmtId="0" fontId="8" fillId="0" borderId="0" xfId="0" applyFont="1" applyBorder="1"/>
    <xf numFmtId="0" fontId="8" fillId="0" borderId="0" xfId="0" applyFont="1"/>
    <xf numFmtId="0" fontId="8" fillId="0" borderId="0" xfId="0" applyFont="1" applyAlignment="1" applyProtection="1">
      <alignment horizontal="center"/>
    </xf>
    <xf numFmtId="0" fontId="8" fillId="0" borderId="0" xfId="0" applyFont="1" applyAlignment="1" applyProtection="1">
      <alignment textRotation="90"/>
    </xf>
    <xf numFmtId="0" fontId="8" fillId="0" borderId="60" xfId="0" applyFont="1" applyBorder="1" applyProtection="1"/>
    <xf numFmtId="0" fontId="10" fillId="0" borderId="8" xfId="0" applyFont="1" applyBorder="1" applyAlignment="1">
      <alignment vertical="center" wrapText="1"/>
    </xf>
    <xf numFmtId="0" fontId="10" fillId="0" borderId="38" xfId="0" applyFont="1" applyBorder="1" applyAlignment="1" applyProtection="1">
      <alignment horizontal="center" vertical="center" wrapText="1"/>
      <protection locked="0"/>
    </xf>
    <xf numFmtId="0" fontId="10" fillId="0" borderId="9" xfId="0" applyFont="1" applyBorder="1" applyAlignment="1" applyProtection="1">
      <alignment horizontal="center" vertical="center" wrapText="1"/>
      <protection locked="0"/>
    </xf>
    <xf numFmtId="0" fontId="10" fillId="0" borderId="61" xfId="0" applyFont="1" applyBorder="1" applyAlignment="1" applyProtection="1">
      <alignment vertical="center"/>
      <protection locked="0"/>
    </xf>
    <xf numFmtId="0" fontId="10" fillId="0" borderId="10" xfId="0" applyFont="1" applyBorder="1" applyAlignment="1">
      <alignment vertical="center" wrapText="1"/>
    </xf>
    <xf numFmtId="0" fontId="10" fillId="0" borderId="0" xfId="0" applyFont="1" applyBorder="1" applyAlignment="1" applyProtection="1">
      <alignment horizontal="center" vertical="center" wrapText="1"/>
      <protection locked="0"/>
    </xf>
    <xf numFmtId="0" fontId="10" fillId="0" borderId="40" xfId="0" applyFont="1" applyBorder="1" applyAlignment="1" applyProtection="1">
      <alignment horizontal="center" vertical="center"/>
      <protection locked="0"/>
    </xf>
    <xf numFmtId="0" fontId="10" fillId="0" borderId="11" xfId="0" applyFont="1" applyBorder="1" applyAlignment="1" applyProtection="1">
      <alignment horizontal="center" vertical="center"/>
      <protection locked="0"/>
    </xf>
    <xf numFmtId="0" fontId="10" fillId="0" borderId="62" xfId="0" applyFont="1" applyBorder="1" applyAlignment="1" applyProtection="1">
      <alignment vertical="center"/>
      <protection locked="0"/>
    </xf>
    <xf numFmtId="0" fontId="10" fillId="0" borderId="0" xfId="0" applyFont="1" applyAlignment="1">
      <alignment horizontal="center"/>
    </xf>
    <xf numFmtId="0" fontId="10" fillId="0" borderId="13" xfId="0" applyFont="1" applyBorder="1" applyAlignment="1">
      <alignment vertical="top" wrapText="1"/>
    </xf>
    <xf numFmtId="0" fontId="10" fillId="0" borderId="39" xfId="0" applyFont="1" applyBorder="1" applyAlignment="1" applyProtection="1">
      <alignment horizontal="center" vertical="center" wrapText="1"/>
      <protection locked="0"/>
    </xf>
    <xf numFmtId="0" fontId="10" fillId="0" borderId="14" xfId="0" applyFont="1" applyBorder="1" applyAlignment="1" applyProtection="1">
      <alignment horizontal="center" vertical="center"/>
      <protection locked="0"/>
    </xf>
    <xf numFmtId="0" fontId="10" fillId="0" borderId="63" xfId="0" applyFont="1" applyBorder="1" applyAlignment="1" applyProtection="1">
      <alignment vertical="center"/>
      <protection locked="0"/>
    </xf>
    <xf numFmtId="0" fontId="10" fillId="0" borderId="9" xfId="0" applyFont="1" applyBorder="1" applyAlignment="1" applyProtection="1">
      <alignment horizontal="center" vertical="center"/>
      <protection locked="0"/>
    </xf>
    <xf numFmtId="0" fontId="10" fillId="0" borderId="64" xfId="0" applyFont="1" applyBorder="1" applyAlignment="1" applyProtection="1">
      <alignment vertical="center"/>
      <protection locked="0"/>
    </xf>
    <xf numFmtId="0" fontId="10" fillId="0" borderId="60" xfId="0" applyFont="1" applyBorder="1" applyAlignment="1" applyProtection="1">
      <alignment vertical="center"/>
      <protection locked="0"/>
    </xf>
    <xf numFmtId="0" fontId="10" fillId="0" borderId="13" xfId="0" applyFont="1" applyBorder="1" applyAlignment="1">
      <alignment vertical="center" wrapText="1"/>
    </xf>
    <xf numFmtId="0" fontId="10" fillId="0" borderId="48" xfId="0" applyFont="1" applyBorder="1" applyAlignment="1" applyProtection="1">
      <alignment horizontal="center" vertical="center"/>
      <protection locked="0"/>
    </xf>
    <xf numFmtId="0" fontId="10" fillId="0" borderId="10" xfId="0" applyFont="1" applyBorder="1" applyAlignment="1" applyProtection="1">
      <alignment horizontal="center" vertical="center"/>
      <protection locked="0"/>
    </xf>
    <xf numFmtId="0" fontId="10" fillId="0" borderId="0" xfId="0" applyFont="1" applyBorder="1" applyAlignment="1" applyProtection="1">
      <alignment horizontal="center" vertical="center"/>
      <protection locked="0"/>
    </xf>
    <xf numFmtId="0" fontId="10" fillId="0" borderId="46" xfId="0" applyFont="1" applyBorder="1" applyAlignment="1" applyProtection="1">
      <alignment horizontal="center" vertical="center"/>
      <protection locked="0"/>
    </xf>
    <xf numFmtId="0" fontId="10" fillId="0" borderId="65" xfId="0" applyFont="1" applyBorder="1" applyAlignment="1" applyProtection="1">
      <alignment vertical="center"/>
      <protection locked="0"/>
    </xf>
    <xf numFmtId="0" fontId="10" fillId="0" borderId="41" xfId="0" applyFont="1" applyBorder="1" applyAlignment="1" applyProtection="1">
      <alignment horizontal="center" vertical="center"/>
      <protection locked="0"/>
    </xf>
    <xf numFmtId="0" fontId="10" fillId="0" borderId="66" xfId="0" applyFont="1" applyBorder="1" applyAlignment="1" applyProtection="1">
      <alignment vertical="center"/>
      <protection locked="0"/>
    </xf>
    <xf numFmtId="0" fontId="10" fillId="0" borderId="18" xfId="0" applyFont="1" applyBorder="1" applyAlignment="1">
      <alignment vertical="center" wrapText="1"/>
    </xf>
    <xf numFmtId="0" fontId="10" fillId="0" borderId="19" xfId="0" applyFont="1" applyBorder="1" applyAlignment="1" applyProtection="1">
      <alignment horizontal="center" vertical="center"/>
      <protection locked="0"/>
    </xf>
    <xf numFmtId="0" fontId="10" fillId="0" borderId="67" xfId="0" applyFont="1" applyBorder="1" applyAlignment="1" applyProtection="1">
      <alignment vertical="center"/>
      <protection locked="0"/>
    </xf>
    <xf numFmtId="0" fontId="10" fillId="0" borderId="43" xfId="0" applyFont="1" applyBorder="1" applyAlignment="1" applyProtection="1">
      <alignment horizontal="center" vertical="center"/>
      <protection locked="0"/>
    </xf>
    <xf numFmtId="0" fontId="10" fillId="0" borderId="44" xfId="0" applyFont="1" applyBorder="1" applyAlignment="1" applyProtection="1">
      <alignment horizontal="center" vertical="center"/>
      <protection locked="0"/>
    </xf>
    <xf numFmtId="0" fontId="10" fillId="0" borderId="45" xfId="0" applyFont="1" applyBorder="1" applyAlignment="1" applyProtection="1">
      <alignment horizontal="center" vertical="center"/>
      <protection locked="0"/>
    </xf>
    <xf numFmtId="0" fontId="10" fillId="0" borderId="47" xfId="0" applyFont="1" applyBorder="1" applyAlignment="1" applyProtection="1">
      <alignment horizontal="center" vertical="center"/>
      <protection locked="0"/>
    </xf>
    <xf numFmtId="0" fontId="10" fillId="0" borderId="68" xfId="0" applyFont="1" applyBorder="1" applyAlignment="1" applyProtection="1">
      <alignment vertical="center"/>
      <protection locked="0"/>
    </xf>
    <xf numFmtId="0" fontId="10" fillId="0" borderId="50" xfId="0" applyFont="1" applyBorder="1" applyAlignment="1" applyProtection="1">
      <alignment horizontal="center" vertical="center"/>
      <protection locked="0"/>
    </xf>
    <xf numFmtId="0" fontId="10" fillId="0" borderId="14" xfId="0" applyFont="1" applyBorder="1" applyAlignment="1" applyProtection="1">
      <alignment horizontal="center" vertical="top"/>
      <protection locked="0"/>
    </xf>
    <xf numFmtId="0" fontId="10" fillId="0" borderId="63" xfId="0" applyFont="1" applyBorder="1" applyAlignment="1" applyProtection="1">
      <alignment vertical="top"/>
      <protection locked="0"/>
    </xf>
    <xf numFmtId="0" fontId="10" fillId="0" borderId="51" xfId="0" applyFont="1" applyBorder="1" applyAlignment="1" applyProtection="1">
      <alignment horizontal="center" vertical="center"/>
      <protection locked="0"/>
    </xf>
    <xf numFmtId="0" fontId="10" fillId="0" borderId="52" xfId="0" applyFont="1" applyBorder="1" applyAlignment="1" applyProtection="1">
      <alignment horizontal="center" vertical="center"/>
      <protection locked="0"/>
    </xf>
    <xf numFmtId="0" fontId="10" fillId="0" borderId="39" xfId="0" applyFont="1" applyBorder="1" applyAlignment="1" applyProtection="1">
      <alignment horizontal="center" vertical="center"/>
      <protection locked="0"/>
    </xf>
    <xf numFmtId="0" fontId="10" fillId="0" borderId="49" xfId="0" applyFont="1" applyBorder="1" applyAlignment="1" applyProtection="1">
      <alignment horizontal="center" vertical="center"/>
      <protection locked="0"/>
    </xf>
    <xf numFmtId="0" fontId="10" fillId="0" borderId="69" xfId="0" applyFont="1" applyBorder="1" applyAlignment="1" applyProtection="1">
      <alignment vertical="center"/>
      <protection locked="0"/>
    </xf>
    <xf numFmtId="0" fontId="10" fillId="0" borderId="12" xfId="0" applyFont="1" applyBorder="1" applyAlignment="1">
      <alignment vertical="center" wrapText="1"/>
    </xf>
    <xf numFmtId="0" fontId="10" fillId="0" borderId="15" xfId="0" applyFont="1" applyBorder="1" applyAlignment="1" applyProtection="1">
      <alignment horizontal="center" vertical="center"/>
      <protection locked="0"/>
    </xf>
    <xf numFmtId="0" fontId="10" fillId="0" borderId="59" xfId="0" applyFont="1" applyBorder="1" applyAlignment="1" applyProtection="1">
      <alignment vertical="center"/>
      <protection locked="0"/>
    </xf>
    <xf numFmtId="0" fontId="10" fillId="0" borderId="16" xfId="0" applyFont="1" applyBorder="1" applyAlignment="1">
      <alignment vertical="center" wrapText="1"/>
    </xf>
    <xf numFmtId="0" fontId="10" fillId="0" borderId="17" xfId="0" applyFont="1" applyBorder="1" applyAlignment="1" applyProtection="1">
      <alignment horizontal="center" vertical="center"/>
      <protection locked="0"/>
    </xf>
    <xf numFmtId="0" fontId="10" fillId="0" borderId="70" xfId="0" applyFont="1" applyBorder="1" applyAlignment="1" applyProtection="1">
      <alignment vertical="center"/>
      <protection locked="0"/>
    </xf>
    <xf numFmtId="0" fontId="10" fillId="0" borderId="42" xfId="0" applyFont="1" applyBorder="1" applyAlignment="1" applyProtection="1">
      <alignment horizontal="center" vertical="center" wrapText="1"/>
      <protection locked="0"/>
    </xf>
    <xf numFmtId="0" fontId="30" fillId="0" borderId="0" xfId="0" applyFont="1"/>
    <xf numFmtId="0" fontId="10" fillId="0" borderId="62" xfId="0" applyFont="1" applyBorder="1" applyAlignment="1" applyProtection="1">
      <alignment horizontal="left" vertical="top" wrapText="1"/>
      <protection locked="0"/>
    </xf>
    <xf numFmtId="0" fontId="31" fillId="0" borderId="0" xfId="0" applyFont="1" applyAlignment="1">
      <alignment horizontal="left" vertical="center"/>
    </xf>
    <xf numFmtId="0" fontId="14" fillId="0" borderId="0" xfId="0" applyFont="1" applyBorder="1"/>
    <xf numFmtId="0" fontId="10" fillId="0" borderId="0" xfId="0" applyFont="1" applyBorder="1"/>
    <xf numFmtId="0" fontId="14" fillId="0" borderId="0" xfId="0" applyFont="1" applyBorder="1" applyAlignment="1"/>
    <xf numFmtId="14" fontId="14" fillId="0" borderId="0" xfId="0" applyNumberFormat="1" applyFont="1" applyBorder="1"/>
    <xf numFmtId="14" fontId="10" fillId="0" borderId="0" xfId="0" applyNumberFormat="1" applyFont="1" applyBorder="1"/>
    <xf numFmtId="0" fontId="33" fillId="0" borderId="0" xfId="0" applyFont="1" applyBorder="1"/>
    <xf numFmtId="0" fontId="8" fillId="3" borderId="0" xfId="0" applyFont="1" applyFill="1" applyBorder="1" applyAlignment="1">
      <alignment vertical="top" wrapText="1"/>
    </xf>
    <xf numFmtId="0" fontId="33" fillId="3" borderId="21" xfId="0" applyFont="1" applyFill="1" applyBorder="1" applyAlignment="1">
      <alignment vertical="top" wrapText="1"/>
    </xf>
    <xf numFmtId="0" fontId="33" fillId="3" borderId="3" xfId="0" applyFont="1" applyFill="1" applyBorder="1" applyAlignment="1">
      <alignment horizontal="left" vertical="top" wrapText="1"/>
    </xf>
    <xf numFmtId="0" fontId="33" fillId="3" borderId="22" xfId="0" applyFont="1" applyFill="1" applyBorder="1" applyAlignment="1">
      <alignment vertical="top"/>
    </xf>
    <xf numFmtId="0" fontId="10" fillId="0" borderId="89" xfId="0" applyFont="1" applyBorder="1"/>
    <xf numFmtId="0" fontId="10" fillId="0" borderId="24" xfId="0" applyFont="1" applyBorder="1"/>
    <xf numFmtId="0" fontId="10" fillId="0" borderId="106" xfId="0" applyFont="1" applyBorder="1"/>
    <xf numFmtId="0" fontId="10" fillId="0" borderId="4" xfId="0" applyFont="1" applyBorder="1"/>
    <xf numFmtId="0" fontId="10" fillId="0" borderId="23" xfId="0" applyFont="1" applyBorder="1"/>
    <xf numFmtId="0" fontId="32" fillId="0" borderId="0" xfId="0" applyFont="1"/>
    <xf numFmtId="0" fontId="14" fillId="0" borderId="0" xfId="0" applyFont="1" applyAlignment="1"/>
    <xf numFmtId="0" fontId="10" fillId="0" borderId="2" xfId="0" applyFont="1" applyBorder="1"/>
    <xf numFmtId="0" fontId="34" fillId="0" borderId="0" xfId="0" applyFont="1" applyFill="1" applyBorder="1" applyAlignment="1">
      <alignment vertical="top" wrapText="1"/>
    </xf>
    <xf numFmtId="0" fontId="20" fillId="0" borderId="0" xfId="0" applyFont="1" applyFill="1" applyBorder="1" applyAlignment="1">
      <alignment vertical="top" wrapText="1"/>
    </xf>
    <xf numFmtId="0" fontId="32" fillId="0" borderId="0" xfId="0" applyFont="1" applyFill="1" applyAlignment="1">
      <alignment horizontal="left" vertical="top" wrapText="1"/>
    </xf>
    <xf numFmtId="0" fontId="20" fillId="0" borderId="0" xfId="0" applyFont="1" applyFill="1" applyBorder="1" applyAlignment="1">
      <alignment horizontal="left" vertical="top" wrapText="1"/>
    </xf>
    <xf numFmtId="0" fontId="32" fillId="0" borderId="0" xfId="0" applyFont="1" applyFill="1"/>
    <xf numFmtId="0" fontId="20" fillId="3" borderId="5" xfId="0" applyFont="1" applyFill="1" applyBorder="1" applyAlignment="1">
      <alignment horizontal="left" vertical="top" wrapText="1"/>
    </xf>
    <xf numFmtId="0" fontId="35" fillId="0" borderId="56" xfId="0" applyFont="1" applyBorder="1" applyAlignment="1">
      <alignment horizontal="left" vertical="top"/>
    </xf>
    <xf numFmtId="0" fontId="10" fillId="0" borderId="0" xfId="0" applyFont="1" applyBorder="1" applyAlignment="1">
      <alignment horizontal="left" vertical="top"/>
    </xf>
    <xf numFmtId="0" fontId="36" fillId="0" borderId="0" xfId="0" applyFont="1" applyAlignment="1">
      <alignment horizontal="left" vertical="top" wrapText="1"/>
    </xf>
    <xf numFmtId="0" fontId="32" fillId="0" borderId="0" xfId="0" applyFont="1" applyAlignment="1">
      <alignment horizontal="center"/>
    </xf>
    <xf numFmtId="0" fontId="37" fillId="0" borderId="0" xfId="1" applyFont="1"/>
    <xf numFmtId="0" fontId="10" fillId="0" borderId="0" xfId="0" applyFont="1" applyBorder="1" applyAlignment="1">
      <alignment vertical="top"/>
    </xf>
    <xf numFmtId="0" fontId="10" fillId="0" borderId="37" xfId="0" applyFont="1" applyBorder="1" applyAlignment="1">
      <alignment horizontal="left" vertical="top"/>
    </xf>
    <xf numFmtId="0" fontId="36" fillId="0" borderId="1" xfId="0" applyFont="1" applyBorder="1" applyAlignment="1">
      <alignment horizontal="left" vertical="top" wrapText="1"/>
    </xf>
    <xf numFmtId="0" fontId="20" fillId="3" borderId="5" xfId="0" applyFont="1" applyFill="1" applyBorder="1" applyAlignment="1">
      <alignment vertical="top"/>
    </xf>
    <xf numFmtId="0" fontId="20" fillId="3" borderId="5" xfId="0" applyFont="1" applyFill="1" applyBorder="1" applyAlignment="1">
      <alignment vertical="top" wrapText="1"/>
    </xf>
    <xf numFmtId="0" fontId="10" fillId="0" borderId="0" xfId="0" applyFont="1" applyAlignment="1">
      <alignment vertical="top"/>
    </xf>
    <xf numFmtId="0" fontId="14" fillId="2" borderId="53" xfId="0" applyFont="1" applyFill="1" applyBorder="1" applyAlignment="1">
      <alignment horizontal="justify" vertical="top"/>
    </xf>
    <xf numFmtId="0" fontId="14" fillId="2" borderId="75" xfId="0" applyFont="1" applyFill="1" applyBorder="1" applyAlignment="1">
      <alignment horizontal="justify" vertical="top"/>
    </xf>
    <xf numFmtId="0" fontId="10" fillId="0" borderId="35" xfId="0" applyFont="1" applyBorder="1" applyAlignment="1">
      <alignment vertical="top"/>
    </xf>
    <xf numFmtId="0" fontId="10" fillId="0" borderId="76" xfId="0" applyFont="1" applyBorder="1" applyAlignment="1">
      <alignment horizontal="left" vertical="top" wrapText="1"/>
    </xf>
    <xf numFmtId="0" fontId="10" fillId="0" borderId="56" xfId="0" applyFont="1" applyBorder="1" applyAlignment="1">
      <alignment vertical="top"/>
    </xf>
    <xf numFmtId="4" fontId="10" fillId="0" borderId="0" xfId="0" applyNumberFormat="1" applyFont="1" applyBorder="1" applyAlignment="1">
      <alignment vertical="top"/>
    </xf>
    <xf numFmtId="0" fontId="10" fillId="0" borderId="24" xfId="0" applyFont="1" applyBorder="1" applyAlignment="1">
      <alignment horizontal="left" vertical="top" wrapText="1"/>
    </xf>
    <xf numFmtId="0" fontId="10" fillId="0" borderId="56" xfId="0" applyFont="1" applyBorder="1"/>
    <xf numFmtId="4" fontId="10" fillId="0" borderId="0" xfId="0" applyNumberFormat="1" applyFont="1" applyBorder="1"/>
    <xf numFmtId="0" fontId="10" fillId="0" borderId="24" xfId="0" applyFont="1" applyBorder="1" applyAlignment="1">
      <alignment horizontal="center"/>
    </xf>
    <xf numFmtId="0" fontId="10" fillId="0" borderId="56" xfId="0" applyFont="1" applyFill="1" applyBorder="1"/>
    <xf numFmtId="0" fontId="10" fillId="0" borderId="58" xfId="0" applyFont="1" applyBorder="1"/>
    <xf numFmtId="0" fontId="31" fillId="0" borderId="0" xfId="0" applyFont="1"/>
    <xf numFmtId="9" fontId="8" fillId="0" borderId="0" xfId="2" applyFont="1" applyAlignment="1">
      <alignment horizontal="center"/>
    </xf>
    <xf numFmtId="0" fontId="30" fillId="0" borderId="0" xfId="0" applyFont="1" applyAlignment="1">
      <alignment horizontal="center" vertical="center"/>
    </xf>
    <xf numFmtId="167" fontId="10" fillId="0" borderId="0" xfId="0" applyNumberFormat="1" applyFont="1"/>
    <xf numFmtId="9" fontId="10" fillId="0" borderId="0" xfId="2" applyFont="1" applyAlignment="1">
      <alignment horizontal="center"/>
    </xf>
    <xf numFmtId="167" fontId="42" fillId="0" borderId="0" xfId="0" applyNumberFormat="1" applyFont="1"/>
    <xf numFmtId="167" fontId="10" fillId="0" borderId="0" xfId="2" applyNumberFormat="1" applyFont="1" applyAlignment="1">
      <alignment horizontal="center"/>
    </xf>
    <xf numFmtId="167" fontId="30" fillId="0" borderId="30" xfId="0" applyNumberFormat="1" applyFont="1" applyBorder="1"/>
    <xf numFmtId="0" fontId="10" fillId="0" borderId="0" xfId="0" quotePrefix="1" applyFont="1"/>
    <xf numFmtId="9" fontId="30" fillId="0" borderId="0" xfId="2" applyFont="1" applyBorder="1" applyAlignment="1">
      <alignment horizontal="center"/>
    </xf>
    <xf numFmtId="0" fontId="10" fillId="0" borderId="0" xfId="0" quotePrefix="1" applyFont="1" applyBorder="1"/>
    <xf numFmtId="0" fontId="10" fillId="0" borderId="33" xfId="0" applyFont="1" applyBorder="1"/>
    <xf numFmtId="9" fontId="10" fillId="0" borderId="33" xfId="2" applyFont="1" applyBorder="1" applyAlignment="1">
      <alignment horizontal="center"/>
    </xf>
    <xf numFmtId="0" fontId="10" fillId="0" borderId="0" xfId="0" applyFont="1" applyAlignment="1">
      <alignment vertical="top" readingOrder="1"/>
    </xf>
    <xf numFmtId="14" fontId="10" fillId="0" borderId="0" xfId="0" applyNumberFormat="1" applyFont="1"/>
    <xf numFmtId="0" fontId="10" fillId="0" borderId="0" xfId="0" applyFont="1" applyAlignment="1">
      <alignment horizontal="left"/>
    </xf>
    <xf numFmtId="0" fontId="10" fillId="0" borderId="94" xfId="0" applyFont="1" applyBorder="1"/>
    <xf numFmtId="0" fontId="10" fillId="0" borderId="95" xfId="0" applyFont="1" applyBorder="1"/>
    <xf numFmtId="0" fontId="10" fillId="0" borderId="96" xfId="0" applyFont="1" applyBorder="1"/>
    <xf numFmtId="0" fontId="10" fillId="0" borderId="97" xfId="0" applyFont="1" applyBorder="1"/>
    <xf numFmtId="0" fontId="10" fillId="0" borderId="98" xfId="0" applyFont="1" applyBorder="1"/>
    <xf numFmtId="0" fontId="10" fillId="0" borderId="99" xfId="0" applyFont="1" applyBorder="1"/>
    <xf numFmtId="0" fontId="43" fillId="0" borderId="96" xfId="0" applyFont="1" applyBorder="1" applyAlignment="1"/>
    <xf numFmtId="44" fontId="10" fillId="0" borderId="96" xfId="0" applyNumberFormat="1" applyFont="1" applyBorder="1"/>
    <xf numFmtId="166" fontId="10" fillId="0" borderId="96" xfId="0" applyNumberFormat="1" applyFont="1" applyBorder="1"/>
    <xf numFmtId="0" fontId="10" fillId="0" borderId="95" xfId="0" applyFont="1" applyBorder="1" applyAlignment="1">
      <alignment horizontal="center"/>
    </xf>
    <xf numFmtId="166" fontId="10" fillId="0" borderId="100" xfId="0" applyNumberFormat="1" applyFont="1" applyBorder="1"/>
    <xf numFmtId="44" fontId="10" fillId="0" borderId="101" xfId="0" applyNumberFormat="1" applyFont="1" applyBorder="1"/>
    <xf numFmtId="44" fontId="10" fillId="0" borderId="100" xfId="0" applyNumberFormat="1" applyFont="1" applyBorder="1"/>
    <xf numFmtId="44" fontId="43" fillId="0" borderId="103" xfId="0" applyNumberFormat="1" applyFont="1" applyBorder="1"/>
    <xf numFmtId="0" fontId="43" fillId="0" borderId="104" xfId="0" applyFont="1" applyBorder="1" applyAlignment="1"/>
    <xf numFmtId="0" fontId="10" fillId="0" borderId="104" xfId="0" applyFont="1" applyBorder="1" applyAlignment="1"/>
    <xf numFmtId="0" fontId="10" fillId="0" borderId="104" xfId="0" applyFont="1" applyBorder="1"/>
    <xf numFmtId="0" fontId="10" fillId="0" borderId="0" xfId="0" applyFont="1" applyBorder="1" applyAlignment="1"/>
    <xf numFmtId="0" fontId="43" fillId="0" borderId="0" xfId="0" applyFont="1" applyBorder="1" applyAlignment="1"/>
    <xf numFmtId="0" fontId="43" fillId="0" borderId="0" xfId="0" applyFont="1" applyBorder="1"/>
    <xf numFmtId="0" fontId="43" fillId="0" borderId="0" xfId="0" applyFont="1" applyBorder="1" applyAlignment="1">
      <alignment horizontal="center"/>
    </xf>
    <xf numFmtId="0" fontId="43" fillId="0" borderId="0" xfId="0" applyFont="1" applyBorder="1" applyAlignment="1">
      <alignment horizontal="left"/>
    </xf>
    <xf numFmtId="0" fontId="22" fillId="0" borderId="0" xfId="0" applyFont="1" applyAlignment="1">
      <alignment horizontal="right" readingOrder="1"/>
    </xf>
    <xf numFmtId="0" fontId="45" fillId="0" borderId="0" xfId="0" applyFont="1" applyAlignment="1">
      <alignment horizontal="left" readingOrder="1"/>
    </xf>
    <xf numFmtId="0" fontId="14" fillId="0" borderId="0" xfId="0" applyFont="1" applyAlignment="1">
      <alignment vertical="top" wrapText="1"/>
    </xf>
    <xf numFmtId="0" fontId="10" fillId="3" borderId="35" xfId="0" applyFont="1" applyFill="1" applyBorder="1"/>
    <xf numFmtId="0" fontId="10" fillId="3" borderId="2" xfId="0" applyFont="1" applyFill="1" applyBorder="1"/>
    <xf numFmtId="0" fontId="10" fillId="3" borderId="36" xfId="0" applyFont="1" applyFill="1" applyBorder="1"/>
    <xf numFmtId="0" fontId="14" fillId="3" borderId="37" xfId="0" applyFont="1" applyFill="1" applyBorder="1" applyAlignment="1">
      <alignment horizontal="left" vertical="top"/>
    </xf>
    <xf numFmtId="0" fontId="14" fillId="3" borderId="1" xfId="0" applyFont="1" applyFill="1" applyBorder="1" applyAlignment="1">
      <alignment horizontal="left" vertical="top" wrapText="1"/>
    </xf>
    <xf numFmtId="0" fontId="14" fillId="3" borderId="1" xfId="0" applyFont="1" applyFill="1" applyBorder="1" applyAlignment="1">
      <alignment vertical="top" wrapText="1"/>
    </xf>
    <xf numFmtId="0" fontId="14" fillId="3" borderId="34" xfId="0" applyFont="1" applyFill="1" applyBorder="1" applyAlignment="1">
      <alignment vertical="top" wrapText="1"/>
    </xf>
    <xf numFmtId="0" fontId="41" fillId="0" borderId="0" xfId="0" applyFont="1" applyAlignment="1">
      <alignment horizontal="center" vertical="center"/>
    </xf>
    <xf numFmtId="9" fontId="41" fillId="0" borderId="0" xfId="2" applyFont="1" applyAlignment="1">
      <alignment horizontal="center" vertical="center"/>
    </xf>
    <xf numFmtId="0" fontId="41" fillId="0" borderId="0" xfId="0" applyFont="1" applyAlignment="1">
      <alignment horizontal="center" vertical="center" wrapText="1"/>
    </xf>
    <xf numFmtId="0" fontId="14" fillId="0" borderId="0" xfId="0" applyFont="1" applyAlignment="1">
      <alignment horizontal="center"/>
    </xf>
    <xf numFmtId="9" fontId="14" fillId="0" borderId="0" xfId="2" applyFont="1" applyAlignment="1">
      <alignment horizontal="center"/>
    </xf>
    <xf numFmtId="0" fontId="24" fillId="0" borderId="0" xfId="0" applyFont="1" applyBorder="1"/>
    <xf numFmtId="44" fontId="10" fillId="0" borderId="0" xfId="3" applyFont="1"/>
    <xf numFmtId="0" fontId="14" fillId="0" borderId="0" xfId="0" applyFont="1" applyAlignment="1"/>
    <xf numFmtId="0" fontId="14" fillId="2" borderId="20" xfId="0" applyFont="1" applyFill="1" applyBorder="1" applyAlignment="1">
      <alignment horizontal="justify" vertical="top"/>
    </xf>
    <xf numFmtId="0" fontId="10" fillId="0" borderId="2" xfId="0" applyFont="1" applyBorder="1" applyAlignment="1">
      <alignment horizontal="left" vertical="top"/>
    </xf>
    <xf numFmtId="168" fontId="10" fillId="0" borderId="2" xfId="0" applyNumberFormat="1" applyFont="1" applyBorder="1" applyAlignment="1">
      <alignment horizontal="left"/>
    </xf>
    <xf numFmtId="0" fontId="10" fillId="0" borderId="2" xfId="0" applyFont="1" applyBorder="1" applyAlignment="1">
      <alignment horizontal="left"/>
    </xf>
    <xf numFmtId="0" fontId="30" fillId="0" borderId="0" xfId="0" applyFont="1" applyBorder="1" applyAlignment="1">
      <alignment horizontal="center" vertical="top"/>
    </xf>
    <xf numFmtId="168" fontId="10" fillId="0" borderId="0" xfId="0" applyNumberFormat="1" applyFont="1" applyBorder="1" applyAlignment="1">
      <alignment horizontal="left"/>
    </xf>
    <xf numFmtId="0" fontId="30" fillId="0" borderId="0" xfId="0" applyFont="1" applyFill="1" applyBorder="1" applyAlignment="1">
      <alignment horizontal="center" vertical="top"/>
    </xf>
    <xf numFmtId="168" fontId="10" fillId="0" borderId="0" xfId="0" applyNumberFormat="1" applyFont="1" applyBorder="1"/>
    <xf numFmtId="0" fontId="10" fillId="0" borderId="89" xfId="0" applyFont="1" applyBorder="1" applyAlignment="1">
      <alignment vertical="top"/>
    </xf>
    <xf numFmtId="0" fontId="10" fillId="0" borderId="89" xfId="0" applyFont="1" applyFill="1" applyBorder="1"/>
    <xf numFmtId="0" fontId="14" fillId="0" borderId="0" xfId="0" applyFont="1" applyFill="1" applyAlignment="1">
      <alignment horizontal="left" vertical="top" wrapText="1"/>
    </xf>
    <xf numFmtId="0" fontId="10" fillId="0" borderId="89" xfId="0" applyFont="1" applyBorder="1" applyAlignment="1">
      <alignment horizontal="left"/>
    </xf>
    <xf numFmtId="0" fontId="10" fillId="0" borderId="0" xfId="0" applyFont="1" applyBorder="1" applyAlignment="1">
      <alignment horizontal="left"/>
    </xf>
    <xf numFmtId="0" fontId="10" fillId="0" borderId="6" xfId="0" applyFont="1" applyBorder="1" applyAlignment="1"/>
    <xf numFmtId="0" fontId="10" fillId="0" borderId="24" xfId="0" applyFont="1" applyBorder="1" applyAlignment="1">
      <alignment horizontal="left"/>
    </xf>
    <xf numFmtId="0" fontId="10" fillId="0" borderId="108" xfId="0" applyFont="1" applyBorder="1" applyAlignment="1"/>
    <xf numFmtId="0" fontId="10" fillId="0" borderId="87" xfId="0" applyFont="1" applyBorder="1" applyAlignment="1"/>
    <xf numFmtId="0" fontId="10" fillId="3" borderId="5" xfId="0" applyFont="1" applyFill="1" applyBorder="1" applyAlignment="1"/>
    <xf numFmtId="4" fontId="10" fillId="3" borderId="5" xfId="0" applyNumberFormat="1" applyFont="1" applyFill="1" applyBorder="1"/>
    <xf numFmtId="0" fontId="10" fillId="3" borderId="27" xfId="0" applyFont="1" applyFill="1" applyBorder="1"/>
    <xf numFmtId="0" fontId="10" fillId="3" borderId="27" xfId="0" applyFont="1" applyFill="1" applyBorder="1" applyAlignment="1">
      <alignment horizontal="center"/>
    </xf>
    <xf numFmtId="0" fontId="14" fillId="3" borderId="107" xfId="0" applyFont="1" applyFill="1" applyBorder="1" applyAlignment="1">
      <alignment horizontal="left" vertical="top" wrapText="1"/>
    </xf>
    <xf numFmtId="0" fontId="14" fillId="0" borderId="107" xfId="0" applyFont="1" applyFill="1" applyBorder="1" applyAlignment="1">
      <alignment vertical="top" wrapText="1"/>
    </xf>
    <xf numFmtId="0" fontId="10" fillId="0" borderId="26" xfId="0" applyFont="1" applyBorder="1" applyAlignment="1">
      <alignment vertical="top"/>
    </xf>
    <xf numFmtId="0" fontId="10" fillId="0" borderId="5" xfId="0" applyFont="1" applyBorder="1" applyAlignment="1">
      <alignment vertical="top"/>
    </xf>
    <xf numFmtId="0" fontId="10" fillId="0" borderId="27" xfId="0" applyFont="1" applyBorder="1" applyAlignment="1">
      <alignment horizontal="left" vertical="top" wrapText="1"/>
    </xf>
    <xf numFmtId="0" fontId="14" fillId="0" borderId="89" xfId="0" applyFont="1" applyFill="1" applyBorder="1" applyAlignment="1">
      <alignment horizontal="center" vertical="top" wrapText="1"/>
    </xf>
    <xf numFmtId="0" fontId="14" fillId="0" borderId="0" xfId="0" applyFont="1" applyFill="1" applyBorder="1" applyAlignment="1">
      <alignment horizontal="center" vertical="top" wrapText="1"/>
    </xf>
    <xf numFmtId="0" fontId="14" fillId="0" borderId="0" xfId="0" applyFont="1" applyFill="1" applyBorder="1" applyAlignment="1">
      <alignment vertical="top" wrapText="1"/>
    </xf>
    <xf numFmtId="0" fontId="10" fillId="0" borderId="0" xfId="0" applyFont="1" applyBorder="1" applyAlignment="1">
      <alignment horizontal="center" vertical="top" wrapText="1"/>
    </xf>
    <xf numFmtId="0" fontId="10" fillId="0" borderId="0" xfId="0" applyFont="1" applyBorder="1" applyAlignment="1">
      <alignment horizontal="center" vertical="top"/>
    </xf>
    <xf numFmtId="0" fontId="14" fillId="0" borderId="89"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24" xfId="0" applyFont="1" applyFill="1" applyBorder="1" applyAlignment="1">
      <alignment horizontal="left" vertical="top" wrapText="1"/>
    </xf>
    <xf numFmtId="0" fontId="14" fillId="0" borderId="0" xfId="0" applyFont="1" applyFill="1" applyBorder="1" applyAlignment="1">
      <alignment horizontal="left"/>
    </xf>
    <xf numFmtId="0" fontId="24" fillId="0" borderId="0" xfId="0" applyFont="1" applyFill="1" applyBorder="1" applyAlignment="1">
      <alignment horizontal="left"/>
    </xf>
    <xf numFmtId="0" fontId="29" fillId="0" borderId="0" xfId="0" applyFont="1" applyBorder="1"/>
    <xf numFmtId="0" fontId="46" fillId="0" borderId="0" xfId="0" applyFont="1" applyBorder="1"/>
    <xf numFmtId="0" fontId="14" fillId="0" borderId="21" xfId="0" applyFont="1" applyFill="1" applyBorder="1" applyAlignment="1">
      <alignment horizontal="center" vertical="top" wrapText="1"/>
    </xf>
    <xf numFmtId="0" fontId="14" fillId="0" borderId="3" xfId="0" applyFont="1" applyFill="1" applyBorder="1" applyAlignment="1">
      <alignment horizontal="center" vertical="top" wrapText="1"/>
    </xf>
    <xf numFmtId="0" fontId="14" fillId="0" borderId="3" xfId="0" applyFont="1" applyFill="1" applyBorder="1" applyAlignment="1">
      <alignment vertical="top" wrapText="1"/>
    </xf>
    <xf numFmtId="0" fontId="10" fillId="0" borderId="3" xfId="0" applyFont="1" applyBorder="1" applyAlignment="1">
      <alignment horizontal="center" vertical="top" wrapText="1"/>
    </xf>
    <xf numFmtId="0" fontId="10" fillId="0" borderId="3" xfId="0" applyFont="1" applyBorder="1" applyAlignment="1">
      <alignment horizontal="center" vertical="top"/>
    </xf>
    <xf numFmtId="0" fontId="10" fillId="0" borderId="3" xfId="0" applyFont="1" applyBorder="1" applyAlignment="1">
      <alignment vertical="top"/>
    </xf>
    <xf numFmtId="0" fontId="10" fillId="0" borderId="22" xfId="0" applyFont="1" applyBorder="1" applyAlignment="1">
      <alignment horizontal="left" vertical="top" wrapText="1"/>
    </xf>
    <xf numFmtId="0" fontId="14" fillId="3" borderId="26" xfId="0" applyFont="1" applyFill="1" applyBorder="1" applyAlignment="1"/>
    <xf numFmtId="0" fontId="14" fillId="3" borderId="5" xfId="0" applyFont="1" applyFill="1" applyBorder="1" applyAlignment="1"/>
    <xf numFmtId="0" fontId="10" fillId="3" borderId="5" xfId="0" applyFont="1" applyFill="1" applyBorder="1"/>
    <xf numFmtId="0" fontId="30" fillId="3" borderId="5" xfId="0" applyFont="1" applyFill="1" applyBorder="1"/>
    <xf numFmtId="0" fontId="30" fillId="3" borderId="27" xfId="0" applyFont="1" applyFill="1" applyBorder="1"/>
    <xf numFmtId="0" fontId="24" fillId="0" borderId="0" xfId="0" applyFont="1" applyBorder="1" applyAlignment="1"/>
    <xf numFmtId="0" fontId="24" fillId="0" borderId="4" xfId="0" applyFont="1" applyBorder="1" applyAlignment="1"/>
    <xf numFmtId="0" fontId="24" fillId="0" borderId="0" xfId="0" applyFont="1" applyBorder="1" applyAlignment="1"/>
    <xf numFmtId="0" fontId="24" fillId="0" borderId="56" xfId="0" applyFont="1" applyBorder="1" applyAlignment="1"/>
    <xf numFmtId="4" fontId="24" fillId="0" borderId="0" xfId="0" applyNumberFormat="1" applyFont="1" applyBorder="1"/>
    <xf numFmtId="0" fontId="24" fillId="0" borderId="24" xfId="0" applyFont="1" applyBorder="1"/>
    <xf numFmtId="0" fontId="24" fillId="0" borderId="58" xfId="0" applyFont="1" applyBorder="1" applyAlignment="1"/>
    <xf numFmtId="4" fontId="24" fillId="0" borderId="4" xfId="0" applyNumberFormat="1" applyFont="1" applyBorder="1"/>
    <xf numFmtId="0" fontId="24" fillId="0" borderId="23" xfId="0" applyFont="1" applyBorder="1"/>
    <xf numFmtId="0" fontId="24" fillId="0" borderId="89" xfId="0" applyFont="1" applyBorder="1" applyAlignment="1">
      <alignment horizontal="left"/>
    </xf>
    <xf numFmtId="8" fontId="24" fillId="0" borderId="0" xfId="3" applyNumberFormat="1" applyFont="1" applyBorder="1" applyAlignment="1">
      <alignment horizontal="left"/>
    </xf>
    <xf numFmtId="44" fontId="24" fillId="0" borderId="0" xfId="3" applyFont="1" applyBorder="1" applyAlignment="1">
      <alignment horizontal="left"/>
    </xf>
    <xf numFmtId="0" fontId="35" fillId="0" borderId="0" xfId="0" applyFont="1"/>
    <xf numFmtId="0" fontId="35" fillId="0" borderId="0" xfId="0" applyFont="1" applyBorder="1"/>
    <xf numFmtId="0" fontId="41" fillId="0" borderId="0" xfId="0" applyFont="1" applyBorder="1"/>
    <xf numFmtId="0" fontId="41" fillId="0" borderId="0" xfId="0" applyFont="1" applyBorder="1" applyAlignment="1"/>
    <xf numFmtId="0" fontId="10" fillId="0" borderId="0" xfId="0" applyFont="1" applyAlignment="1">
      <alignment horizontal="center"/>
    </xf>
    <xf numFmtId="0" fontId="10" fillId="0" borderId="0" xfId="0" applyFont="1" applyBorder="1" applyAlignment="1">
      <alignment horizontal="left" vertical="top" wrapText="1"/>
    </xf>
    <xf numFmtId="0" fontId="14" fillId="0" borderId="0" xfId="0" applyFont="1" applyAlignment="1"/>
    <xf numFmtId="0" fontId="10" fillId="0" borderId="0" xfId="0" applyFont="1" applyAlignment="1"/>
    <xf numFmtId="0" fontId="10" fillId="0" borderId="0" xfId="0" applyFont="1" applyAlignment="1">
      <alignment vertical="top" wrapText="1"/>
    </xf>
    <xf numFmtId="0" fontId="49" fillId="0" borderId="0" xfId="0" applyFont="1"/>
    <xf numFmtId="0" fontId="14" fillId="2" borderId="2" xfId="0" applyFont="1" applyFill="1" applyBorder="1" applyAlignment="1">
      <alignment vertical="top"/>
    </xf>
    <xf numFmtId="0" fontId="50" fillId="2" borderId="2" xfId="0" applyFont="1" applyFill="1" applyBorder="1" applyAlignment="1">
      <alignment vertical="top"/>
    </xf>
    <xf numFmtId="0" fontId="14" fillId="2" borderId="0" xfId="0" applyFont="1" applyFill="1" applyBorder="1" applyAlignment="1">
      <alignment horizontal="center" vertical="top"/>
    </xf>
    <xf numFmtId="0" fontId="14" fillId="2" borderId="0" xfId="0" applyFont="1" applyFill="1" applyAlignment="1">
      <alignment vertical="top"/>
    </xf>
    <xf numFmtId="0" fontId="10" fillId="3" borderId="0" xfId="0" applyFont="1" applyFill="1"/>
    <xf numFmtId="0" fontId="30" fillId="0" borderId="0" xfId="0" applyFont="1" applyBorder="1" applyAlignment="1">
      <alignment vertical="top" wrapText="1"/>
    </xf>
    <xf numFmtId="14" fontId="30" fillId="0" borderId="0" xfId="0" applyNumberFormat="1" applyFont="1" applyBorder="1" applyAlignment="1">
      <alignment horizontal="left" vertical="top"/>
    </xf>
    <xf numFmtId="0" fontId="24" fillId="0" borderId="0" xfId="0" applyFont="1" applyAlignment="1">
      <alignment horizontal="left" vertical="top"/>
    </xf>
    <xf numFmtId="9" fontId="38" fillId="0" borderId="0" xfId="2" applyFont="1" applyAlignment="1">
      <alignment horizontal="center" vertical="center"/>
    </xf>
    <xf numFmtId="0" fontId="14" fillId="0" borderId="0" xfId="0" applyFont="1" applyBorder="1" applyAlignment="1"/>
    <xf numFmtId="0" fontId="18" fillId="3" borderId="4" xfId="0" applyFont="1" applyFill="1" applyBorder="1" applyAlignment="1">
      <alignment vertical="top" wrapText="1"/>
    </xf>
    <xf numFmtId="0" fontId="0" fillId="0" borderId="0" xfId="0" applyAlignment="1">
      <alignment textRotation="90"/>
    </xf>
    <xf numFmtId="0" fontId="53" fillId="3" borderId="4" xfId="0" applyFont="1" applyFill="1" applyBorder="1" applyAlignment="1">
      <alignment vertical="top" wrapText="1"/>
    </xf>
    <xf numFmtId="0" fontId="0" fillId="0" borderId="6" xfId="0" applyBorder="1" applyAlignment="1">
      <alignment horizontal="left" vertical="top"/>
    </xf>
    <xf numFmtId="0" fontId="0" fillId="0" borderId="6" xfId="0" applyBorder="1"/>
    <xf numFmtId="0" fontId="0" fillId="0" borderId="6" xfId="0" applyBorder="1" applyAlignment="1">
      <alignment horizontal="center" vertical="top"/>
    </xf>
    <xf numFmtId="0" fontId="53" fillId="3" borderId="56" xfId="0" applyFont="1" applyFill="1" applyBorder="1" applyAlignment="1">
      <alignment vertical="top" wrapText="1"/>
    </xf>
    <xf numFmtId="0" fontId="53" fillId="3" borderId="0" xfId="0" applyFont="1" applyFill="1" applyBorder="1" applyAlignment="1">
      <alignment vertical="top" wrapText="1"/>
    </xf>
    <xf numFmtId="0" fontId="53" fillId="3" borderId="0" xfId="0" applyFont="1" applyFill="1" applyBorder="1" applyAlignment="1">
      <alignment horizontal="left" vertical="top" wrapText="1"/>
    </xf>
    <xf numFmtId="0" fontId="0" fillId="0" borderId="3" xfId="0" applyBorder="1" applyAlignment="1">
      <alignment horizontal="left" textRotation="90"/>
    </xf>
    <xf numFmtId="0" fontId="0" fillId="0" borderId="3" xfId="0" applyBorder="1" applyAlignment="1">
      <alignment textRotation="90"/>
    </xf>
    <xf numFmtId="0" fontId="0" fillId="0" borderId="29" xfId="0" applyBorder="1" applyAlignment="1">
      <alignment horizontal="center" vertical="top"/>
    </xf>
    <xf numFmtId="0" fontId="23" fillId="0" borderId="122" xfId="0" applyFont="1" applyBorder="1" applyAlignment="1">
      <alignment horizontal="center" vertical="center" wrapText="1"/>
    </xf>
    <xf numFmtId="0" fontId="23" fillId="0" borderId="122" xfId="0" applyFont="1" applyBorder="1" applyAlignment="1">
      <alignment horizontal="left" vertical="top" wrapText="1"/>
    </xf>
    <xf numFmtId="0" fontId="7" fillId="0" borderId="3" xfId="0" applyFont="1" applyBorder="1" applyAlignment="1">
      <alignment horizontal="left" textRotation="90"/>
    </xf>
    <xf numFmtId="0" fontId="10" fillId="0" borderId="1" xfId="0" applyFont="1" applyBorder="1" applyAlignment="1">
      <alignment horizontal="left" vertical="top"/>
    </xf>
    <xf numFmtId="0" fontId="23" fillId="0" borderId="1" xfId="0" applyFont="1" applyBorder="1" applyAlignment="1">
      <alignment horizontal="left" vertical="top" wrapText="1"/>
    </xf>
    <xf numFmtId="0" fontId="24" fillId="0" borderId="0" xfId="0" applyFont="1" applyBorder="1" applyAlignment="1"/>
    <xf numFmtId="14" fontId="10" fillId="0" borderId="0" xfId="0" applyNumberFormat="1" applyFont="1" applyBorder="1" applyAlignment="1">
      <alignment horizontal="left" vertical="top"/>
    </xf>
    <xf numFmtId="14" fontId="23" fillId="0" borderId="1" xfId="0" applyNumberFormat="1" applyFont="1" applyBorder="1" applyAlignment="1">
      <alignment horizontal="left" vertical="top" wrapText="1"/>
    </xf>
    <xf numFmtId="0" fontId="18" fillId="0" borderId="3" xfId="0" applyFont="1" applyBorder="1" applyAlignment="1">
      <alignment vertical="top"/>
    </xf>
    <xf numFmtId="169" fontId="18" fillId="0" borderId="3" xfId="0" applyNumberFormat="1" applyFont="1" applyBorder="1" applyAlignment="1">
      <alignment vertical="top"/>
    </xf>
    <xf numFmtId="14" fontId="24" fillId="0" borderId="0" xfId="0" applyNumberFormat="1" applyFont="1" applyBorder="1" applyAlignment="1">
      <alignment horizontal="left" vertical="top"/>
    </xf>
    <xf numFmtId="0" fontId="24" fillId="3" borderId="0" xfId="0" applyFont="1" applyFill="1"/>
    <xf numFmtId="14" fontId="10" fillId="0" borderId="0" xfId="0" applyNumberFormat="1" applyFont="1" applyAlignment="1">
      <alignment vertical="top"/>
    </xf>
    <xf numFmtId="168" fontId="10" fillId="0" borderId="24" xfId="0" applyNumberFormat="1" applyFont="1" applyBorder="1"/>
    <xf numFmtId="168" fontId="10" fillId="0" borderId="24" xfId="0" applyNumberFormat="1" applyFont="1" applyBorder="1" applyAlignment="1">
      <alignment vertical="top"/>
    </xf>
    <xf numFmtId="0" fontId="32" fillId="3" borderId="0" xfId="0" applyFont="1" applyFill="1"/>
    <xf numFmtId="0" fontId="34" fillId="3" borderId="0" xfId="0" applyFont="1" applyFill="1" applyBorder="1" applyAlignment="1">
      <alignment vertical="top" wrapText="1"/>
    </xf>
    <xf numFmtId="0" fontId="32" fillId="3" borderId="0" xfId="0" applyFont="1" applyFill="1" applyAlignment="1">
      <alignment horizontal="left" vertical="top" wrapText="1"/>
    </xf>
    <xf numFmtId="0" fontId="32" fillId="3" borderId="0" xfId="0" applyFont="1" applyFill="1" applyAlignment="1">
      <alignment horizontal="center"/>
    </xf>
    <xf numFmtId="44" fontId="14" fillId="2" borderId="20" xfId="3" applyFont="1" applyFill="1" applyBorder="1" applyAlignment="1">
      <alignment horizontal="justify" vertical="top"/>
    </xf>
    <xf numFmtId="44" fontId="10" fillId="0" borderId="2" xfId="3" applyFont="1" applyBorder="1" applyAlignment="1">
      <alignment vertical="top"/>
    </xf>
    <xf numFmtId="44" fontId="10" fillId="0" borderId="0" xfId="3" applyFont="1" applyBorder="1" applyAlignment="1">
      <alignment vertical="top"/>
    </xf>
    <xf numFmtId="44" fontId="10" fillId="0" borderId="0" xfId="3" applyFont="1" applyBorder="1"/>
    <xf numFmtId="44" fontId="10" fillId="0" borderId="4" xfId="3" applyFont="1" applyBorder="1"/>
    <xf numFmtId="0" fontId="24" fillId="0" borderId="0" xfId="0" applyFont="1" applyBorder="1" applyAlignment="1">
      <alignment vertical="top" wrapText="1"/>
    </xf>
    <xf numFmtId="0" fontId="23" fillId="0" borderId="0" xfId="0" applyFont="1" applyBorder="1" applyAlignment="1">
      <alignment vertical="top" wrapText="1"/>
    </xf>
    <xf numFmtId="0" fontId="5" fillId="0" borderId="0" xfId="0" applyFont="1"/>
    <xf numFmtId="7" fontId="0" fillId="0" borderId="0" xfId="3" applyNumberFormat="1" applyFont="1" applyAlignment="1">
      <alignment horizontal="left" vertical="top" wrapText="1"/>
    </xf>
    <xf numFmtId="7" fontId="0" fillId="0" borderId="0" xfId="3" applyNumberFormat="1" applyFont="1" applyAlignment="1">
      <alignment horizontal="left" wrapText="1"/>
    </xf>
    <xf numFmtId="0" fontId="14" fillId="3" borderId="0" xfId="0" applyFont="1" applyFill="1" applyAlignment="1">
      <alignment horizontal="center" vertical="top"/>
    </xf>
    <xf numFmtId="7" fontId="14" fillId="3" borderId="0" xfId="3" applyNumberFormat="1" applyFont="1" applyFill="1" applyAlignment="1">
      <alignment horizontal="left" vertical="top" wrapText="1"/>
    </xf>
    <xf numFmtId="168" fontId="10" fillId="3" borderId="0" xfId="0" applyNumberFormat="1" applyFont="1" applyFill="1"/>
    <xf numFmtId="44" fontId="10" fillId="3" borderId="0" xfId="3" applyFont="1" applyFill="1"/>
    <xf numFmtId="168" fontId="24" fillId="3" borderId="0" xfId="0" applyNumberFormat="1" applyFont="1" applyFill="1"/>
    <xf numFmtId="44" fontId="24" fillId="3" borderId="0" xfId="3" applyFont="1" applyFill="1"/>
    <xf numFmtId="168" fontId="10" fillId="3" borderId="0" xfId="3" applyNumberFormat="1" applyFont="1" applyFill="1"/>
    <xf numFmtId="44" fontId="10" fillId="3" borderId="0" xfId="3" applyFont="1" applyFill="1" applyAlignment="1">
      <alignment horizontal="right"/>
    </xf>
    <xf numFmtId="0" fontId="10" fillId="3" borderId="0" xfId="0" applyFont="1" applyFill="1" applyAlignment="1">
      <alignment horizontal="left" vertical="top"/>
    </xf>
    <xf numFmtId="168" fontId="30" fillId="3" borderId="0" xfId="3" applyNumberFormat="1" applyFont="1" applyFill="1"/>
    <xf numFmtId="44" fontId="30" fillId="3" borderId="0" xfId="3" applyFont="1" applyFill="1"/>
    <xf numFmtId="44" fontId="30" fillId="3" borderId="0" xfId="3" applyFont="1" applyFill="1" applyAlignment="1">
      <alignment horizontal="right"/>
    </xf>
    <xf numFmtId="168" fontId="30" fillId="3" borderId="0" xfId="0" applyNumberFormat="1" applyFont="1" applyFill="1"/>
    <xf numFmtId="0" fontId="30" fillId="3" borderId="0" xfId="0" applyFont="1" applyFill="1"/>
    <xf numFmtId="168" fontId="14" fillId="3" borderId="0" xfId="0" applyNumberFormat="1" applyFont="1" applyFill="1"/>
    <xf numFmtId="0" fontId="10" fillId="0" borderId="0" xfId="0" applyFont="1" applyAlignment="1">
      <alignment horizontal="left" vertical="top"/>
    </xf>
    <xf numFmtId="0" fontId="10" fillId="0" borderId="0" xfId="0" applyFont="1" applyBorder="1" applyAlignment="1">
      <alignment horizontal="left" vertical="top" wrapText="1"/>
    </xf>
    <xf numFmtId="0" fontId="10" fillId="0" borderId="0" xfId="0" applyFont="1" applyBorder="1" applyAlignment="1">
      <alignment horizontal="left" vertical="top"/>
    </xf>
    <xf numFmtId="0" fontId="10" fillId="0" borderId="1" xfId="0" applyFont="1" applyBorder="1" applyAlignment="1">
      <alignment horizontal="left" vertical="top"/>
    </xf>
    <xf numFmtId="0" fontId="20" fillId="3" borderId="5" xfId="0" applyFont="1" applyFill="1" applyBorder="1" applyAlignment="1">
      <alignment horizontal="left" vertical="top" wrapText="1"/>
    </xf>
    <xf numFmtId="0" fontId="10" fillId="0" borderId="4" xfId="0" applyFont="1" applyBorder="1" applyAlignment="1">
      <alignment horizontal="left" vertical="top"/>
    </xf>
    <xf numFmtId="0" fontId="20" fillId="3" borderId="27" xfId="0" applyFont="1" applyFill="1" applyBorder="1" applyAlignment="1">
      <alignment horizontal="left" vertical="top" wrapText="1"/>
    </xf>
    <xf numFmtId="0" fontId="56" fillId="0" borderId="0" xfId="0" applyFont="1" applyAlignment="1">
      <alignment horizontal="left" vertical="top"/>
    </xf>
    <xf numFmtId="44" fontId="10" fillId="0" borderId="0" xfId="3" applyFont="1" applyBorder="1" applyAlignment="1">
      <alignment horizontal="left" vertical="top" wrapText="1"/>
    </xf>
    <xf numFmtId="167" fontId="41" fillId="0" borderId="0" xfId="0" applyNumberFormat="1" applyFont="1" applyAlignment="1">
      <alignment horizontal="center" vertical="center"/>
    </xf>
    <xf numFmtId="167" fontId="41" fillId="0" borderId="0" xfId="3" applyNumberFormat="1" applyFont="1" applyAlignment="1">
      <alignment horizontal="center" vertical="center"/>
    </xf>
    <xf numFmtId="168" fontId="10" fillId="0" borderId="79" xfId="0" applyNumberFormat="1" applyFont="1" applyBorder="1" applyAlignment="1">
      <alignment vertical="top"/>
    </xf>
    <xf numFmtId="168" fontId="10" fillId="0" borderId="23" xfId="0" applyNumberFormat="1" applyFont="1" applyBorder="1" applyAlignment="1">
      <alignment vertical="top"/>
    </xf>
    <xf numFmtId="168" fontId="41" fillId="0" borderId="0" xfId="0" applyNumberFormat="1" applyFont="1" applyBorder="1" applyAlignment="1">
      <alignment vertical="top"/>
    </xf>
    <xf numFmtId="0" fontId="23" fillId="0" borderId="0" xfId="0" applyFont="1" applyBorder="1" applyAlignment="1">
      <alignment horizontal="left" vertical="top" wrapText="1"/>
    </xf>
    <xf numFmtId="0" fontId="23" fillId="0" borderId="1" xfId="0" applyFont="1" applyBorder="1" applyAlignment="1">
      <alignment vertical="top" wrapText="1"/>
    </xf>
    <xf numFmtId="0" fontId="23" fillId="0" borderId="2" xfId="0" applyFont="1" applyBorder="1" applyAlignment="1">
      <alignment horizontal="left" vertical="top" wrapText="1"/>
    </xf>
    <xf numFmtId="0" fontId="10" fillId="0" borderId="0" xfId="0" applyFont="1" applyAlignment="1">
      <alignment horizontal="center"/>
    </xf>
    <xf numFmtId="0" fontId="14" fillId="0" borderId="0" xfId="0" applyFont="1" applyBorder="1" applyAlignment="1"/>
    <xf numFmtId="0" fontId="14" fillId="0" borderId="0" xfId="0" applyFont="1" applyAlignment="1"/>
    <xf numFmtId="0" fontId="40" fillId="0" borderId="0" xfId="0" applyFont="1" applyBorder="1" applyAlignment="1">
      <alignment vertical="top"/>
    </xf>
    <xf numFmtId="14" fontId="23" fillId="0" borderId="4" xfId="0" applyNumberFormat="1" applyFont="1" applyBorder="1" applyAlignment="1">
      <alignment horizontal="left" vertical="top" wrapText="1"/>
    </xf>
    <xf numFmtId="0" fontId="23" fillId="0" borderId="4" xfId="0" applyFont="1" applyBorder="1" applyAlignment="1">
      <alignment horizontal="left" vertical="top" wrapText="1"/>
    </xf>
    <xf numFmtId="0" fontId="23" fillId="0" borderId="4" xfId="0" applyFont="1" applyBorder="1" applyAlignment="1">
      <alignment vertical="top" wrapText="1"/>
    </xf>
    <xf numFmtId="14" fontId="23" fillId="0" borderId="0" xfId="0" applyNumberFormat="1" applyFont="1" applyBorder="1" applyAlignment="1">
      <alignment horizontal="left" vertical="top" wrapText="1"/>
    </xf>
    <xf numFmtId="14" fontId="23" fillId="0" borderId="2" xfId="0" applyNumberFormat="1" applyFont="1" applyBorder="1" applyAlignment="1">
      <alignment horizontal="left" vertical="top" wrapText="1"/>
    </xf>
    <xf numFmtId="0" fontId="0" fillId="0" borderId="0" xfId="0" applyAlignment="1"/>
    <xf numFmtId="0" fontId="0" fillId="0" borderId="0" xfId="0" applyAlignment="1">
      <alignment horizontal="left"/>
    </xf>
    <xf numFmtId="0" fontId="0" fillId="0" borderId="0" xfId="0" applyAlignment="1">
      <alignment horizontal="left" vertical="top"/>
    </xf>
    <xf numFmtId="0" fontId="0" fillId="0" borderId="0" xfId="0" applyAlignment="1">
      <alignment horizontal="left" vertical="top" wrapText="1"/>
    </xf>
    <xf numFmtId="0" fontId="6" fillId="0" borderId="0" xfId="0" applyFont="1" applyAlignment="1">
      <alignment horizontal="left" vertical="top"/>
    </xf>
    <xf numFmtId="0" fontId="0" fillId="0" borderId="0" xfId="0" applyAlignment="1">
      <alignment vertical="top"/>
    </xf>
    <xf numFmtId="0" fontId="0" fillId="0" borderId="0" xfId="0" applyFont="1" applyAlignment="1">
      <alignment horizontal="left" vertical="top"/>
    </xf>
    <xf numFmtId="0" fontId="0" fillId="0" borderId="0" xfId="0" applyFont="1" applyAlignment="1">
      <alignment horizontal="left" vertical="top" wrapText="1"/>
    </xf>
    <xf numFmtId="0" fontId="20" fillId="3" borderId="5" xfId="0" applyFont="1" applyFill="1" applyBorder="1" applyAlignment="1">
      <alignment horizontal="left" vertical="top"/>
    </xf>
    <xf numFmtId="0" fontId="14" fillId="0" borderId="0" xfId="0" applyFont="1" applyAlignment="1"/>
    <xf numFmtId="0" fontId="17" fillId="0" borderId="0" xfId="0" applyFont="1" applyBorder="1" applyAlignment="1"/>
    <xf numFmtId="0" fontId="40" fillId="0" borderId="89" xfId="0" applyFont="1" applyBorder="1" applyAlignment="1">
      <alignment vertical="top"/>
    </xf>
    <xf numFmtId="0" fontId="0" fillId="0" borderId="0" xfId="0" applyFont="1" applyAlignment="1">
      <alignment vertical="top"/>
    </xf>
    <xf numFmtId="0" fontId="0" fillId="0" borderId="0" xfId="0" applyFont="1"/>
    <xf numFmtId="170" fontId="18" fillId="0" borderId="0" xfId="0" applyNumberFormat="1" applyFont="1" applyBorder="1" applyAlignment="1">
      <alignment vertical="top"/>
    </xf>
    <xf numFmtId="0" fontId="7" fillId="0" borderId="0" xfId="0" applyFont="1" applyAlignment="1">
      <alignment horizontal="left" vertical="top" wrapText="1"/>
    </xf>
    <xf numFmtId="0" fontId="7" fillId="0" borderId="0" xfId="0" applyFont="1" applyAlignment="1">
      <alignment vertical="top" wrapText="1"/>
    </xf>
    <xf numFmtId="0" fontId="23" fillId="0" borderId="2" xfId="0" applyFont="1" applyBorder="1" applyAlignment="1">
      <alignment horizontal="left" vertical="top"/>
    </xf>
    <xf numFmtId="170" fontId="18" fillId="0" borderId="2" xfId="0" applyNumberFormat="1" applyFont="1" applyBorder="1" applyAlignment="1">
      <alignment vertical="top"/>
    </xf>
    <xf numFmtId="14" fontId="23" fillId="0" borderId="106" xfId="0" applyNumberFormat="1" applyFont="1" applyBorder="1" applyAlignment="1">
      <alignment horizontal="left" vertical="top" wrapText="1"/>
    </xf>
    <xf numFmtId="0" fontId="17" fillId="0" borderId="0" xfId="0" applyFont="1" applyBorder="1" applyAlignment="1">
      <alignment vertical="center"/>
    </xf>
    <xf numFmtId="0" fontId="14" fillId="0" borderId="0" xfId="0" applyFont="1" applyFill="1" applyAlignment="1">
      <alignment horizontal="left" vertical="top" wrapText="1"/>
    </xf>
    <xf numFmtId="0" fontId="23" fillId="0" borderId="0" xfId="0" applyFont="1" applyBorder="1" applyAlignment="1">
      <alignment horizontal="center" vertical="top" wrapText="1"/>
    </xf>
    <xf numFmtId="0" fontId="23" fillId="0" borderId="0" xfId="0" applyFont="1" applyBorder="1" applyAlignment="1">
      <alignment horizontal="left" vertical="top" wrapText="1"/>
    </xf>
    <xf numFmtId="0" fontId="18" fillId="0" borderId="0" xfId="0" applyFont="1" applyBorder="1" applyAlignment="1">
      <alignment horizontal="left" vertical="top"/>
    </xf>
    <xf numFmtId="0" fontId="23" fillId="0" borderId="0" xfId="0" applyFont="1" applyBorder="1" applyAlignment="1">
      <alignment horizontal="left" vertical="top"/>
    </xf>
    <xf numFmtId="0" fontId="23" fillId="0" borderId="24" xfId="0" applyFont="1" applyBorder="1" applyAlignment="1">
      <alignment horizontal="center" vertical="top" wrapText="1"/>
    </xf>
    <xf numFmtId="0" fontId="18" fillId="0" borderId="89" xfId="0" applyFont="1" applyBorder="1" applyAlignment="1">
      <alignment horizontal="left" vertical="top" wrapText="1"/>
    </xf>
    <xf numFmtId="0" fontId="18" fillId="0" borderId="0" xfId="0" applyFont="1" applyBorder="1" applyAlignment="1">
      <alignment horizontal="left" vertical="top" wrapText="1"/>
    </xf>
    <xf numFmtId="0" fontId="36" fillId="0" borderId="0" xfId="0" applyFont="1" applyBorder="1" applyAlignment="1">
      <alignment vertical="top" wrapText="1"/>
    </xf>
    <xf numFmtId="0" fontId="14" fillId="0" borderId="0" xfId="0" applyFont="1" applyAlignment="1"/>
    <xf numFmtId="0" fontId="14" fillId="0" borderId="0" xfId="0" applyFont="1" applyBorder="1" applyAlignment="1"/>
    <xf numFmtId="0" fontId="14" fillId="0" borderId="4" xfId="0" applyFont="1" applyBorder="1"/>
    <xf numFmtId="14" fontId="14" fillId="0" borderId="4" xfId="0" applyNumberFormat="1" applyFont="1" applyBorder="1"/>
    <xf numFmtId="0" fontId="57" fillId="0" borderId="0" xfId="0" applyFont="1" applyFill="1"/>
    <xf numFmtId="0" fontId="4" fillId="0" borderId="0" xfId="0" applyFont="1" applyAlignment="1">
      <alignment horizontal="justify" vertical="center"/>
    </xf>
    <xf numFmtId="0" fontId="14" fillId="0" borderId="0" xfId="0" applyFont="1" applyAlignment="1">
      <alignment horizontal="justify" vertical="center"/>
    </xf>
    <xf numFmtId="0" fontId="4" fillId="0" borderId="0" xfId="0" applyFont="1" applyAlignment="1">
      <alignment horizontal="left" vertical="center"/>
    </xf>
    <xf numFmtId="0" fontId="60" fillId="4" borderId="35" xfId="0" applyFont="1" applyFill="1" applyBorder="1"/>
    <xf numFmtId="0" fontId="0" fillId="4" borderId="2" xfId="0" applyFill="1" applyBorder="1"/>
    <xf numFmtId="0" fontId="0" fillId="4" borderId="36" xfId="0" applyFill="1" applyBorder="1"/>
    <xf numFmtId="0" fontId="5" fillId="0" borderId="56" xfId="0" applyFont="1" applyBorder="1" applyAlignment="1"/>
    <xf numFmtId="0" fontId="5" fillId="0" borderId="0" xfId="0" applyFont="1" applyBorder="1" applyAlignment="1"/>
    <xf numFmtId="0" fontId="60" fillId="4" borderId="56" xfId="0" applyFont="1" applyFill="1" applyBorder="1"/>
    <xf numFmtId="0" fontId="0" fillId="4" borderId="0" xfId="0" applyFill="1" applyBorder="1"/>
    <xf numFmtId="0" fontId="0" fillId="4" borderId="77" xfId="0" applyFill="1" applyBorder="1"/>
    <xf numFmtId="0" fontId="7" fillId="0" borderId="56" xfId="0" applyFont="1" applyBorder="1" applyAlignment="1">
      <alignment horizontal="right"/>
    </xf>
    <xf numFmtId="0" fontId="0" fillId="0" borderId="56" xfId="0" applyBorder="1"/>
    <xf numFmtId="0" fontId="60" fillId="4" borderId="0" xfId="0" applyFont="1" applyFill="1"/>
    <xf numFmtId="0" fontId="0" fillId="0" borderId="37" xfId="0" applyBorder="1"/>
    <xf numFmtId="0" fontId="7" fillId="0" borderId="56" xfId="0" applyFont="1" applyBorder="1"/>
    <xf numFmtId="0" fontId="0" fillId="0" borderId="123" xfId="0" applyBorder="1"/>
    <xf numFmtId="0" fontId="0" fillId="0" borderId="124" xfId="0" applyBorder="1"/>
    <xf numFmtId="0" fontId="0" fillId="0" borderId="125" xfId="0" applyBorder="1"/>
    <xf numFmtId="0" fontId="7" fillId="0" borderId="126" xfId="0" applyFont="1" applyBorder="1" applyAlignment="1">
      <alignment horizontal="left"/>
    </xf>
    <xf numFmtId="0" fontId="58" fillId="0" borderId="2" xfId="0" applyFont="1" applyFill="1" applyBorder="1"/>
    <xf numFmtId="0" fontId="58" fillId="0" borderId="36" xfId="0" applyFont="1" applyFill="1" applyBorder="1"/>
    <xf numFmtId="0" fontId="7" fillId="0" borderId="56" xfId="0" applyFont="1" applyBorder="1" applyAlignment="1">
      <alignment horizontal="center"/>
    </xf>
    <xf numFmtId="0" fontId="0" fillId="0" borderId="127" xfId="0" applyBorder="1"/>
    <xf numFmtId="0" fontId="7" fillId="0" borderId="126" xfId="0" applyFont="1" applyBorder="1" applyAlignment="1">
      <alignment horizontal="center"/>
    </xf>
    <xf numFmtId="0" fontId="0" fillId="0" borderId="128" xfId="0" applyBorder="1" applyAlignment="1">
      <alignment horizontal="center"/>
    </xf>
    <xf numFmtId="0" fontId="5" fillId="0" borderId="126" xfId="0" applyFont="1" applyBorder="1" applyAlignment="1">
      <alignment horizontal="left"/>
    </xf>
    <xf numFmtId="0" fontId="55" fillId="0" borderId="0" xfId="0" applyFont="1" applyBorder="1" applyAlignment="1"/>
    <xf numFmtId="0" fontId="0" fillId="0" borderId="77" xfId="0" applyBorder="1"/>
    <xf numFmtId="0" fontId="7" fillId="0" borderId="37" xfId="0" applyFont="1" applyBorder="1"/>
    <xf numFmtId="0" fontId="0" fillId="0" borderId="129" xfId="0" applyBorder="1"/>
    <xf numFmtId="0" fontId="0" fillId="0" borderId="130" xfId="0" applyBorder="1"/>
    <xf numFmtId="0" fontId="0" fillId="0" borderId="131" xfId="0" applyBorder="1"/>
    <xf numFmtId="0" fontId="62" fillId="0" borderId="37" xfId="0" applyFont="1" applyBorder="1" applyAlignment="1"/>
    <xf numFmtId="0" fontId="9" fillId="0" borderId="1" xfId="0" applyFont="1" applyBorder="1" applyAlignment="1">
      <alignment horizontal="left"/>
    </xf>
    <xf numFmtId="0" fontId="0" fillId="0" borderId="34" xfId="0" applyBorder="1"/>
    <xf numFmtId="0" fontId="54" fillId="0" borderId="135" xfId="0" applyFont="1" applyBorder="1" applyAlignment="1">
      <alignment horizontal="right"/>
    </xf>
    <xf numFmtId="0" fontId="66" fillId="0" borderId="31" xfId="0" applyFont="1" applyBorder="1"/>
    <xf numFmtId="0" fontId="54" fillId="0" borderId="140" xfId="0" applyFont="1" applyBorder="1" applyAlignment="1">
      <alignment horizontal="right"/>
    </xf>
    <xf numFmtId="0" fontId="66" fillId="0" borderId="122" xfId="0" applyFont="1" applyBorder="1"/>
    <xf numFmtId="0" fontId="0" fillId="0" borderId="141" xfId="0" applyBorder="1" applyAlignment="1">
      <alignment horizontal="center"/>
    </xf>
    <xf numFmtId="0" fontId="67" fillId="0" borderId="85" xfId="0" applyFont="1" applyBorder="1"/>
    <xf numFmtId="0" fontId="0" fillId="0" borderId="31" xfId="0" applyBorder="1" applyAlignment="1">
      <alignment horizontal="center"/>
    </xf>
    <xf numFmtId="0" fontId="67" fillId="0" borderId="31" xfId="0" applyFont="1" applyBorder="1"/>
    <xf numFmtId="0" fontId="0" fillId="0" borderId="142" xfId="0" applyBorder="1" applyAlignment="1">
      <alignment horizontal="center"/>
    </xf>
    <xf numFmtId="0" fontId="67" fillId="0" borderId="142" xfId="0" applyFont="1" applyBorder="1"/>
    <xf numFmtId="0" fontId="15" fillId="0" borderId="85" xfId="0" applyFont="1" applyBorder="1"/>
    <xf numFmtId="0" fontId="15" fillId="0" borderId="31" xfId="0" applyFont="1" applyBorder="1"/>
    <xf numFmtId="0" fontId="15" fillId="0" borderId="142" xfId="0" applyFont="1" applyBorder="1"/>
    <xf numFmtId="0" fontId="15" fillId="0" borderId="141" xfId="0" applyFont="1" applyBorder="1"/>
    <xf numFmtId="0" fontId="15" fillId="0" borderId="0" xfId="0" applyFont="1"/>
    <xf numFmtId="0" fontId="60" fillId="4" borderId="0" xfId="0" applyFont="1" applyFill="1" applyAlignment="1">
      <alignment horizontal="left"/>
    </xf>
    <xf numFmtId="0" fontId="0" fillId="0" borderId="35" xfId="0" applyBorder="1"/>
    <xf numFmtId="0" fontId="54" fillId="0" borderId="54" xfId="0" applyFont="1" applyBorder="1" applyAlignment="1">
      <alignment horizontal="right"/>
    </xf>
    <xf numFmtId="0" fontId="54" fillId="0" borderId="111" xfId="0" applyFont="1" applyBorder="1" applyAlignment="1">
      <alignment horizontal="right"/>
    </xf>
    <xf numFmtId="0" fontId="0" fillId="0" borderId="141" xfId="0" applyBorder="1" applyAlignment="1">
      <alignment horizontal="left" vertical="top"/>
    </xf>
    <xf numFmtId="0" fontId="0" fillId="0" borderId="31" xfId="0" applyBorder="1" applyAlignment="1">
      <alignment horizontal="left" vertical="top"/>
    </xf>
    <xf numFmtId="0" fontId="30" fillId="3" borderId="0" xfId="0" applyFont="1" applyFill="1" applyAlignment="1">
      <alignment horizontal="left" vertical="top"/>
    </xf>
    <xf numFmtId="0" fontId="7" fillId="0" borderId="56" xfId="0" applyFont="1" applyBorder="1" applyAlignment="1">
      <alignment horizontal="center"/>
    </xf>
    <xf numFmtId="0" fontId="5" fillId="0" borderId="2" xfId="0" applyFont="1" applyBorder="1" applyAlignment="1">
      <alignment horizontal="center"/>
    </xf>
    <xf numFmtId="0" fontId="14" fillId="0" borderId="0" xfId="0" applyFont="1" applyAlignment="1">
      <alignment horizontal="left" vertical="top"/>
    </xf>
    <xf numFmtId="0" fontId="5" fillId="0" borderId="2" xfId="0" applyFont="1" applyBorder="1" applyAlignment="1"/>
    <xf numFmtId="0" fontId="7" fillId="0" borderId="56" xfId="0" applyFont="1" applyBorder="1" applyAlignment="1">
      <alignment horizontal="left" vertical="top"/>
    </xf>
    <xf numFmtId="49" fontId="66" fillId="0" borderId="31" xfId="0" applyNumberFormat="1" applyFont="1" applyBorder="1"/>
    <xf numFmtId="0" fontId="0" fillId="0" borderId="54" xfId="0" applyBorder="1" applyAlignment="1"/>
    <xf numFmtId="0" fontId="0" fillId="0" borderId="142" xfId="0" applyBorder="1" applyAlignment="1">
      <alignment horizontal="left" vertical="top"/>
    </xf>
    <xf numFmtId="0" fontId="5" fillId="0" borderId="2" xfId="0" applyFont="1" applyBorder="1" applyAlignment="1">
      <alignment horizontal="center"/>
    </xf>
    <xf numFmtId="0" fontId="0" fillId="0" borderId="0" xfId="0" applyAlignment="1">
      <alignment horizontal="left"/>
    </xf>
    <xf numFmtId="0" fontId="10" fillId="0" borderId="0" xfId="0" applyFont="1" applyAlignment="1">
      <alignment horizontal="left" vertical="top"/>
    </xf>
    <xf numFmtId="0" fontId="36" fillId="0" borderId="0" xfId="0" applyFont="1" applyAlignment="1">
      <alignment horizontal="left" vertical="top" wrapText="1"/>
    </xf>
    <xf numFmtId="0" fontId="32" fillId="0" borderId="0" xfId="0" applyFont="1" applyAlignment="1">
      <alignment horizontal="center"/>
    </xf>
    <xf numFmtId="0" fontId="56" fillId="0" borderId="0" xfId="0" applyFont="1" applyAlignment="1">
      <alignment horizontal="left" vertical="top"/>
    </xf>
    <xf numFmtId="0" fontId="10" fillId="0" borderId="1" xfId="0" applyFont="1" applyBorder="1" applyAlignment="1">
      <alignment horizontal="left" vertical="top"/>
    </xf>
    <xf numFmtId="0" fontId="35" fillId="0" borderId="56" xfId="0" applyFont="1" applyBorder="1" applyAlignment="1">
      <alignment horizontal="left" vertical="top"/>
    </xf>
    <xf numFmtId="0" fontId="10" fillId="0" borderId="0" xfId="0" applyFont="1" applyBorder="1" applyAlignment="1">
      <alignment horizontal="left" vertical="top" wrapText="1"/>
    </xf>
    <xf numFmtId="0" fontId="10" fillId="0" borderId="37" xfId="0" applyFont="1" applyBorder="1" applyAlignment="1">
      <alignment horizontal="left" vertical="top"/>
    </xf>
    <xf numFmtId="0" fontId="36" fillId="0" borderId="1" xfId="0" applyFont="1" applyBorder="1" applyAlignment="1">
      <alignment horizontal="left" vertical="top" wrapText="1"/>
    </xf>
    <xf numFmtId="0" fontId="10" fillId="0" borderId="0" xfId="0" applyFont="1" applyBorder="1" applyAlignment="1">
      <alignment horizontal="left" vertical="top"/>
    </xf>
    <xf numFmtId="0" fontId="10" fillId="0" borderId="4" xfId="0" applyFont="1" applyBorder="1" applyAlignment="1">
      <alignment horizontal="left" vertical="top"/>
    </xf>
    <xf numFmtId="0" fontId="20" fillId="3" borderId="5" xfId="0" applyFont="1" applyFill="1" applyBorder="1" applyAlignment="1">
      <alignment horizontal="left" vertical="top" wrapText="1"/>
    </xf>
    <xf numFmtId="0" fontId="20" fillId="3" borderId="27" xfId="0" applyFont="1" applyFill="1" applyBorder="1" applyAlignment="1">
      <alignment horizontal="left" vertical="top" wrapText="1"/>
    </xf>
    <xf numFmtId="0" fontId="14" fillId="0" borderId="0" xfId="0" applyFont="1" applyBorder="1" applyAlignment="1"/>
    <xf numFmtId="0" fontId="14" fillId="0" borderId="0" xfId="0" applyFont="1" applyAlignment="1"/>
    <xf numFmtId="0" fontId="14" fillId="0" borderId="0" xfId="0" applyFont="1" applyAlignment="1">
      <alignment horizontal="left" vertical="top"/>
    </xf>
    <xf numFmtId="0" fontId="0" fillId="0" borderId="0" xfId="0" applyBorder="1" applyAlignment="1">
      <alignment horizontal="left"/>
    </xf>
    <xf numFmtId="0" fontId="69" fillId="0" borderId="0" xfId="0" applyFont="1" applyBorder="1" applyAlignment="1">
      <alignment horizontal="left"/>
    </xf>
    <xf numFmtId="0" fontId="69" fillId="0" borderId="0" xfId="0" applyFont="1" applyBorder="1" applyAlignment="1">
      <alignment horizontal="right"/>
    </xf>
    <xf numFmtId="0" fontId="74" fillId="5" borderId="0" xfId="4" applyFont="1" applyFill="1" applyBorder="1"/>
    <xf numFmtId="0" fontId="74" fillId="5" borderId="0" xfId="4" applyNumberFormat="1" applyFont="1" applyFill="1" applyBorder="1" applyAlignment="1">
      <alignment horizontal="center"/>
    </xf>
    <xf numFmtId="0" fontId="74" fillId="5" borderId="0" xfId="4" applyFont="1" applyFill="1" applyBorder="1" applyAlignment="1">
      <alignment horizontal="left" wrapText="1"/>
    </xf>
    <xf numFmtId="171" fontId="74" fillId="5" borderId="0" xfId="5" applyNumberFormat="1" applyFont="1" applyFill="1" applyBorder="1" applyAlignment="1">
      <alignment horizontal="center"/>
    </xf>
    <xf numFmtId="0" fontId="74" fillId="5" borderId="0" xfId="4" applyFont="1" applyFill="1" applyBorder="1" applyAlignment="1">
      <alignment horizontal="center"/>
    </xf>
    <xf numFmtId="0" fontId="74" fillId="0" borderId="0" xfId="4" applyFont="1" applyFill="1" applyBorder="1"/>
    <xf numFmtId="0" fontId="76" fillId="6" borderId="0" xfId="6" applyFont="1" applyFill="1" applyBorder="1" applyAlignment="1"/>
    <xf numFmtId="0" fontId="77" fillId="6" borderId="0" xfId="6" applyFont="1" applyFill="1" applyBorder="1" applyAlignment="1">
      <alignment vertical="center"/>
    </xf>
    <xf numFmtId="0" fontId="74" fillId="5" borderId="0" xfId="4" applyFont="1" applyFill="1" applyBorder="1" applyProtection="1"/>
    <xf numFmtId="0" fontId="72" fillId="4" borderId="6" xfId="4" applyFont="1" applyFill="1" applyBorder="1" applyAlignment="1" applyProtection="1">
      <alignment vertical="top"/>
    </xf>
    <xf numFmtId="0" fontId="78" fillId="5" borderId="6" xfId="4" applyFont="1" applyFill="1" applyBorder="1" applyAlignment="1" applyProtection="1">
      <alignment vertical="top" wrapText="1"/>
    </xf>
    <xf numFmtId="0" fontId="78" fillId="5" borderId="0" xfId="4" applyFont="1" applyFill="1" applyAlignment="1" applyProtection="1">
      <alignment vertical="top"/>
    </xf>
    <xf numFmtId="0" fontId="79" fillId="5" borderId="0" xfId="4" applyFont="1" applyFill="1" applyBorder="1" applyAlignment="1" applyProtection="1">
      <alignment vertical="top"/>
    </xf>
    <xf numFmtId="14" fontId="78" fillId="5" borderId="6" xfId="4" applyNumberFormat="1" applyFont="1" applyFill="1" applyBorder="1" applyAlignment="1" applyProtection="1">
      <alignment horizontal="left" vertical="top"/>
    </xf>
    <xf numFmtId="0" fontId="74" fillId="5" borderId="0" xfId="4" applyFont="1" applyFill="1" applyBorder="1" applyAlignment="1" applyProtection="1">
      <alignment horizontal="center"/>
    </xf>
    <xf numFmtId="0" fontId="78" fillId="5" borderId="6" xfId="4" applyFont="1" applyFill="1" applyBorder="1" applyAlignment="1" applyProtection="1">
      <alignment horizontal="left" vertical="top"/>
    </xf>
    <xf numFmtId="0" fontId="72" fillId="5" borderId="0" xfId="4" applyFont="1" applyFill="1" applyBorder="1" applyAlignment="1" applyProtection="1">
      <alignment vertical="top"/>
    </xf>
    <xf numFmtId="0" fontId="78" fillId="5" borderId="0" xfId="4" applyFont="1" applyFill="1" applyBorder="1" applyAlignment="1" applyProtection="1">
      <alignment vertical="top" wrapText="1"/>
    </xf>
    <xf numFmtId="0" fontId="78" fillId="5" borderId="0" xfId="4" applyFont="1" applyFill="1" applyBorder="1" applyAlignment="1" applyProtection="1">
      <alignment vertical="top"/>
    </xf>
    <xf numFmtId="0" fontId="72" fillId="7" borderId="0" xfId="4" applyFont="1" applyFill="1" applyBorder="1" applyAlignment="1" applyProtection="1">
      <alignment vertical="top"/>
    </xf>
    <xf numFmtId="0" fontId="58" fillId="7" borderId="0" xfId="4" applyFont="1" applyFill="1" applyBorder="1" applyAlignment="1" applyProtection="1">
      <alignment vertical="top" wrapText="1"/>
    </xf>
    <xf numFmtId="0" fontId="80" fillId="7" borderId="0" xfId="4" applyFont="1" applyFill="1" applyAlignment="1" applyProtection="1">
      <alignment vertical="top"/>
    </xf>
    <xf numFmtId="0" fontId="79" fillId="5" borderId="0" xfId="4" applyFont="1" applyFill="1" applyBorder="1" applyAlignment="1" applyProtection="1">
      <alignment horizontal="right" vertical="top"/>
    </xf>
    <xf numFmtId="0" fontId="78" fillId="7" borderId="0" xfId="4" applyFont="1" applyFill="1" applyBorder="1" applyAlignment="1" applyProtection="1">
      <alignment vertical="top"/>
    </xf>
    <xf numFmtId="0" fontId="79" fillId="5" borderId="0" xfId="4" applyFont="1" applyFill="1" applyBorder="1" applyAlignment="1" applyProtection="1">
      <alignment horizontal="left" vertical="top"/>
    </xf>
    <xf numFmtId="0" fontId="78" fillId="8" borderId="0" xfId="4" applyFont="1" applyFill="1" applyBorder="1" applyAlignment="1" applyProtection="1">
      <alignment vertical="top"/>
    </xf>
    <xf numFmtId="0" fontId="81" fillId="5" borderId="0" xfId="4" applyFont="1" applyFill="1" applyBorder="1" applyAlignment="1">
      <alignment horizontal="center" vertical="top" wrapText="1"/>
    </xf>
    <xf numFmtId="0" fontId="81" fillId="0" borderId="0" xfId="4" applyFont="1" applyFill="1" applyBorder="1" applyAlignment="1">
      <alignment horizontal="center" vertical="top" wrapText="1"/>
    </xf>
    <xf numFmtId="16" fontId="72" fillId="4" borderId="6" xfId="4" applyNumberFormat="1" applyFont="1" applyFill="1" applyBorder="1" applyAlignment="1" applyProtection="1">
      <alignment horizontal="center" vertical="center" wrapText="1"/>
      <protection locked="0"/>
    </xf>
    <xf numFmtId="49" fontId="83" fillId="0" borderId="6" xfId="4" applyNumberFormat="1" applyFont="1" applyFill="1" applyBorder="1" applyAlignment="1" applyProtection="1">
      <alignment horizontal="center" vertical="center"/>
      <protection locked="0"/>
    </xf>
    <xf numFmtId="0" fontId="83" fillId="0" borderId="97" xfId="4" applyFont="1" applyFill="1" applyBorder="1" applyAlignment="1" applyProtection="1">
      <alignment vertical="center" wrapText="1"/>
      <protection locked="0"/>
    </xf>
    <xf numFmtId="16" fontId="84" fillId="0" borderId="87" xfId="4" applyNumberFormat="1" applyFont="1" applyFill="1" applyBorder="1" applyAlignment="1" applyProtection="1">
      <alignment horizontal="center"/>
      <protection locked="0"/>
    </xf>
    <xf numFmtId="15" fontId="83" fillId="0" borderId="6" xfId="4" applyNumberFormat="1" applyFont="1" applyFill="1" applyBorder="1" applyAlignment="1" applyProtection="1">
      <alignment horizontal="center" vertical="center"/>
      <protection locked="0"/>
    </xf>
    <xf numFmtId="15" fontId="83" fillId="0" borderId="98" xfId="4" applyNumberFormat="1" applyFont="1" applyFill="1" applyBorder="1" applyAlignment="1" applyProtection="1">
      <alignment horizontal="center" vertical="center"/>
      <protection locked="0"/>
    </xf>
    <xf numFmtId="15" fontId="83" fillId="9" borderId="87" xfId="4" applyNumberFormat="1" applyFont="1" applyFill="1" applyBorder="1" applyAlignment="1" applyProtection="1">
      <alignment horizontal="center" vertical="center"/>
      <protection locked="0"/>
    </xf>
    <xf numFmtId="16" fontId="83" fillId="0" borderId="0" xfId="4" applyNumberFormat="1" applyFont="1" applyFill="1" applyBorder="1" applyAlignment="1" applyProtection="1">
      <alignment horizontal="center" vertical="center"/>
      <protection locked="0"/>
    </xf>
    <xf numFmtId="16" fontId="83" fillId="0" borderId="87" xfId="4" applyNumberFormat="1" applyFont="1" applyFill="1" applyBorder="1" applyAlignment="1" applyProtection="1">
      <alignment horizontal="center" vertical="center"/>
      <protection locked="0"/>
    </xf>
    <xf numFmtId="16" fontId="83" fillId="0" borderId="150" xfId="4" applyNumberFormat="1" applyFont="1" applyFill="1" applyBorder="1" applyAlignment="1" applyProtection="1">
      <alignment horizontal="center" vertical="center"/>
      <protection locked="0"/>
    </xf>
    <xf numFmtId="0" fontId="83" fillId="0" borderId="151" xfId="4" applyFont="1" applyFill="1" applyBorder="1" applyAlignment="1" applyProtection="1">
      <alignment vertical="center" wrapText="1"/>
      <protection locked="0"/>
    </xf>
    <xf numFmtId="15" fontId="83" fillId="0" borderId="152" xfId="4" applyNumberFormat="1" applyFont="1" applyFill="1" applyBorder="1" applyAlignment="1" applyProtection="1">
      <alignment horizontal="center" vertical="center"/>
      <protection locked="0"/>
    </xf>
    <xf numFmtId="15" fontId="83" fillId="9" borderId="6" xfId="4" applyNumberFormat="1" applyFont="1" applyFill="1" applyBorder="1" applyAlignment="1" applyProtection="1">
      <alignment horizontal="center" vertical="center"/>
      <protection locked="0"/>
    </xf>
    <xf numFmtId="16" fontId="83" fillId="0" borderId="153" xfId="4" applyNumberFormat="1" applyFont="1" applyFill="1" applyBorder="1" applyAlignment="1" applyProtection="1">
      <alignment horizontal="center" vertical="center"/>
      <protection locked="0"/>
    </xf>
    <xf numFmtId="16" fontId="83" fillId="0" borderId="6" xfId="4" applyNumberFormat="1" applyFont="1" applyFill="1" applyBorder="1" applyAlignment="1" applyProtection="1">
      <alignment horizontal="center" vertical="center"/>
      <protection locked="0"/>
    </xf>
    <xf numFmtId="16" fontId="83" fillId="0" borderId="149" xfId="4" applyNumberFormat="1" applyFont="1" applyFill="1" applyBorder="1" applyAlignment="1" applyProtection="1">
      <alignment horizontal="center" vertical="center"/>
      <protection locked="0"/>
    </xf>
    <xf numFmtId="0" fontId="83" fillId="0" borderId="154" xfId="4" applyFont="1" applyFill="1" applyBorder="1" applyAlignment="1" applyProtection="1">
      <alignment vertical="center"/>
      <protection locked="0"/>
    </xf>
    <xf numFmtId="16" fontId="84" fillId="0" borderId="154" xfId="4" applyNumberFormat="1" applyFont="1" applyFill="1" applyBorder="1" applyAlignment="1" applyProtection="1">
      <alignment horizontal="center"/>
      <protection locked="0"/>
    </xf>
    <xf numFmtId="15" fontId="83" fillId="0" borderId="151" xfId="4" applyNumberFormat="1" applyFont="1" applyFill="1" applyBorder="1" applyAlignment="1" applyProtection="1">
      <alignment horizontal="center" vertical="center"/>
      <protection locked="0"/>
    </xf>
    <xf numFmtId="15" fontId="83" fillId="9" borderId="154" xfId="4" applyNumberFormat="1" applyFont="1" applyFill="1" applyBorder="1" applyAlignment="1" applyProtection="1">
      <alignment horizontal="center" vertical="center"/>
      <protection locked="0"/>
    </xf>
    <xf numFmtId="16" fontId="83" fillId="0" borderId="154" xfId="4" applyNumberFormat="1" applyFont="1" applyFill="1" applyBorder="1" applyAlignment="1" applyProtection="1">
      <alignment horizontal="center" vertical="center"/>
      <protection locked="0"/>
    </xf>
    <xf numFmtId="16" fontId="83" fillId="0" borderId="155" xfId="4" applyNumberFormat="1" applyFont="1" applyFill="1" applyBorder="1" applyAlignment="1" applyProtection="1">
      <alignment horizontal="center" vertical="center"/>
      <protection locked="0"/>
    </xf>
    <xf numFmtId="0" fontId="83" fillId="0" borderId="156" xfId="4" applyFont="1" applyFill="1" applyBorder="1" applyAlignment="1" applyProtection="1">
      <alignment vertical="center" wrapText="1"/>
      <protection locked="0"/>
    </xf>
    <xf numFmtId="0" fontId="83" fillId="0" borderId="157" xfId="4" applyFont="1" applyFill="1" applyBorder="1" applyAlignment="1" applyProtection="1">
      <alignment vertical="center"/>
      <protection locked="0"/>
    </xf>
    <xf numFmtId="16" fontId="84" fillId="0" borderId="157" xfId="4" applyNumberFormat="1" applyFont="1" applyFill="1" applyBorder="1" applyAlignment="1" applyProtection="1">
      <alignment horizontal="center"/>
      <protection locked="0"/>
    </xf>
    <xf numFmtId="15" fontId="83" fillId="0" borderId="156" xfId="4" applyNumberFormat="1" applyFont="1" applyFill="1" applyBorder="1" applyAlignment="1" applyProtection="1">
      <alignment horizontal="center" vertical="center"/>
      <protection locked="0"/>
    </xf>
    <xf numFmtId="15" fontId="83" fillId="0" borderId="158" xfId="4" applyNumberFormat="1" applyFont="1" applyFill="1" applyBorder="1" applyAlignment="1" applyProtection="1">
      <alignment horizontal="center" vertical="center"/>
      <protection locked="0"/>
    </xf>
    <xf numFmtId="15" fontId="83" fillId="10" borderId="157" xfId="4" applyNumberFormat="1" applyFont="1" applyFill="1" applyBorder="1" applyAlignment="1" applyProtection="1">
      <alignment horizontal="center" vertical="center"/>
      <protection locked="0"/>
    </xf>
    <xf numFmtId="16" fontId="83" fillId="0" borderId="159" xfId="4" applyNumberFormat="1" applyFont="1" applyFill="1" applyBorder="1" applyAlignment="1" applyProtection="1">
      <alignment horizontal="center" vertical="center"/>
      <protection locked="0"/>
    </xf>
    <xf numFmtId="16" fontId="83" fillId="0" borderId="157" xfId="4" applyNumberFormat="1" applyFont="1" applyFill="1" applyBorder="1" applyAlignment="1" applyProtection="1">
      <alignment horizontal="center" vertical="center"/>
      <protection locked="0"/>
    </xf>
    <xf numFmtId="16" fontId="83" fillId="0" borderId="160" xfId="4" applyNumberFormat="1" applyFont="1" applyFill="1" applyBorder="1" applyAlignment="1" applyProtection="1">
      <alignment horizontal="center" vertical="center"/>
      <protection locked="0"/>
    </xf>
    <xf numFmtId="0" fontId="86" fillId="5" borderId="0" xfId="7" applyFont="1" applyFill="1"/>
    <xf numFmtId="0" fontId="83" fillId="5" borderId="0" xfId="4" applyFont="1" applyFill="1" applyBorder="1" applyAlignment="1">
      <alignment vertical="center" wrapText="1"/>
    </xf>
    <xf numFmtId="0" fontId="83" fillId="5" borderId="0" xfId="4" applyFont="1" applyFill="1" applyBorder="1" applyAlignment="1">
      <alignment vertical="center"/>
    </xf>
    <xf numFmtId="16" fontId="84" fillId="5" borderId="0" xfId="4" applyNumberFormat="1" applyFont="1" applyFill="1" applyBorder="1" applyAlignment="1">
      <alignment horizontal="center"/>
    </xf>
    <xf numFmtId="16" fontId="83" fillId="5" borderId="0" xfId="4" applyNumberFormat="1" applyFont="1" applyFill="1" applyBorder="1" applyAlignment="1">
      <alignment horizontal="center" vertical="center"/>
    </xf>
    <xf numFmtId="0" fontId="83" fillId="0" borderId="0" xfId="4" applyFont="1" applyFill="1" applyBorder="1" applyAlignment="1">
      <alignment vertical="center"/>
    </xf>
    <xf numFmtId="16" fontId="83" fillId="0" borderId="0" xfId="4" applyNumberFormat="1" applyFont="1" applyFill="1" applyBorder="1" applyAlignment="1">
      <alignment horizontal="center" vertical="center"/>
    </xf>
    <xf numFmtId="0" fontId="83" fillId="0" borderId="0" xfId="4" applyFont="1" applyFill="1" applyBorder="1" applyAlignment="1">
      <alignment vertical="center" wrapText="1"/>
    </xf>
    <xf numFmtId="0" fontId="83" fillId="0" borderId="0" xfId="4" applyFont="1" applyFill="1" applyBorder="1" applyAlignment="1">
      <alignment horizontal="left" vertical="center"/>
    </xf>
    <xf numFmtId="16" fontId="84" fillId="0" borderId="0" xfId="4" applyNumberFormat="1" applyFont="1" applyFill="1" applyBorder="1" applyAlignment="1">
      <alignment horizontal="center"/>
    </xf>
    <xf numFmtId="0" fontId="74" fillId="0" borderId="0" xfId="4" applyFont="1" applyFill="1" applyBorder="1" applyAlignment="1">
      <alignment horizontal="left" wrapText="1"/>
    </xf>
    <xf numFmtId="171" fontId="74" fillId="0" borderId="0" xfId="5" applyNumberFormat="1" applyFont="1" applyFill="1" applyBorder="1" applyAlignment="1">
      <alignment horizontal="center"/>
    </xf>
    <xf numFmtId="0" fontId="74" fillId="0" borderId="0" xfId="4" applyFont="1" applyFill="1" applyBorder="1" applyAlignment="1">
      <alignment horizontal="center"/>
    </xf>
    <xf numFmtId="0" fontId="74" fillId="0" borderId="0" xfId="4" applyNumberFormat="1" applyFont="1" applyFill="1" applyBorder="1" applyAlignment="1">
      <alignment horizontal="center"/>
    </xf>
    <xf numFmtId="16" fontId="72" fillId="4" borderId="6" xfId="4" applyNumberFormat="1" applyFont="1" applyFill="1" applyBorder="1" applyAlignment="1" applyProtection="1">
      <alignment horizontal="center" vertical="center" wrapText="1"/>
      <protection locked="0"/>
    </xf>
    <xf numFmtId="0" fontId="70" fillId="12" borderId="115" xfId="0" applyFont="1" applyFill="1" applyBorder="1" applyAlignment="1">
      <alignment vertical="top"/>
    </xf>
    <xf numFmtId="0" fontId="70" fillId="12" borderId="93" xfId="0" applyFont="1" applyFill="1" applyBorder="1" applyAlignment="1">
      <alignment vertical="top"/>
    </xf>
    <xf numFmtId="0" fontId="70" fillId="12" borderId="118" xfId="0" applyFont="1" applyFill="1" applyBorder="1" applyAlignment="1">
      <alignment vertical="top"/>
    </xf>
    <xf numFmtId="0" fontId="70" fillId="12" borderId="2" xfId="0" applyFont="1" applyFill="1" applyBorder="1" applyAlignment="1">
      <alignment vertical="top"/>
    </xf>
    <xf numFmtId="0" fontId="70" fillId="12" borderId="20" xfId="0" applyFont="1" applyFill="1" applyBorder="1" applyAlignment="1">
      <alignment vertical="top"/>
    </xf>
    <xf numFmtId="0" fontId="70" fillId="12" borderId="89" xfId="0" applyFont="1" applyFill="1" applyBorder="1" applyAlignment="1">
      <alignment vertical="top"/>
    </xf>
    <xf numFmtId="0" fontId="70" fillId="12" borderId="0" xfId="0" applyFont="1" applyFill="1" applyBorder="1" applyAlignment="1">
      <alignment vertical="top"/>
    </xf>
    <xf numFmtId="0" fontId="70" fillId="12" borderId="116" xfId="0" applyFont="1" applyFill="1" applyBorder="1" applyAlignment="1">
      <alignment vertical="top"/>
    </xf>
    <xf numFmtId="0" fontId="70" fillId="12" borderId="1" xfId="0" applyFont="1" applyFill="1" applyBorder="1" applyAlignment="1">
      <alignment vertical="top"/>
    </xf>
    <xf numFmtId="0" fontId="70" fillId="12" borderId="113" xfId="0" applyFont="1" applyFill="1" applyBorder="1" applyAlignment="1">
      <alignment vertical="top"/>
    </xf>
    <xf numFmtId="0" fontId="14" fillId="13" borderId="26" xfId="0" applyFont="1" applyFill="1" applyBorder="1" applyAlignment="1">
      <alignment vertical="top"/>
    </xf>
    <xf numFmtId="0" fontId="14" fillId="13" borderId="5" xfId="0" applyFont="1" applyFill="1" applyBorder="1" applyAlignment="1">
      <alignment vertical="top"/>
    </xf>
    <xf numFmtId="0" fontId="14" fillId="13" borderId="27" xfId="0" applyFont="1" applyFill="1" applyBorder="1" applyAlignment="1">
      <alignment vertical="top"/>
    </xf>
    <xf numFmtId="0" fontId="70" fillId="13" borderId="118" xfId="0" applyFont="1" applyFill="1" applyBorder="1" applyAlignment="1"/>
    <xf numFmtId="0" fontId="70" fillId="13" borderId="2" xfId="0" applyFont="1" applyFill="1" applyBorder="1" applyAlignment="1"/>
    <xf numFmtId="0" fontId="15" fillId="13" borderId="53" xfId="0" applyFont="1" applyFill="1" applyBorder="1" applyAlignment="1">
      <alignment vertical="top"/>
    </xf>
    <xf numFmtId="0" fontId="15" fillId="13" borderId="20" xfId="0" applyFont="1" applyFill="1" applyBorder="1" applyAlignment="1">
      <alignment vertical="top"/>
    </xf>
    <xf numFmtId="0" fontId="15" fillId="13" borderId="75" xfId="0" applyFont="1" applyFill="1" applyBorder="1" applyAlignment="1">
      <alignment vertical="top"/>
    </xf>
    <xf numFmtId="0" fontId="71" fillId="13" borderId="89" xfId="0" applyFont="1" applyFill="1" applyBorder="1" applyAlignment="1"/>
    <xf numFmtId="0" fontId="71" fillId="13" borderId="0" xfId="0" applyFont="1" applyFill="1" applyBorder="1" applyAlignment="1"/>
    <xf numFmtId="0" fontId="71" fillId="13" borderId="106" xfId="0" applyFont="1" applyFill="1" applyBorder="1" applyAlignment="1"/>
    <xf numFmtId="0" fontId="71" fillId="13" borderId="4" xfId="0" applyFont="1" applyFill="1" applyBorder="1" applyAlignment="1"/>
    <xf numFmtId="0" fontId="15" fillId="13" borderId="117" xfId="0" applyFont="1" applyFill="1" applyBorder="1" applyAlignment="1">
      <alignment vertical="top"/>
    </xf>
    <xf numFmtId="0" fontId="15" fillId="13" borderId="110" xfId="0" applyFont="1" applyFill="1" applyBorder="1" applyAlignment="1">
      <alignment vertical="top"/>
    </xf>
    <xf numFmtId="0" fontId="15" fillId="13" borderId="109" xfId="0" applyFont="1" applyFill="1" applyBorder="1" applyAlignment="1">
      <alignment vertical="top"/>
    </xf>
    <xf numFmtId="0" fontId="14" fillId="13" borderId="26" xfId="0" applyFont="1" applyFill="1" applyBorder="1" applyAlignment="1"/>
    <xf numFmtId="0" fontId="14" fillId="13" borderId="5" xfId="0" applyFont="1" applyFill="1" applyBorder="1" applyAlignment="1"/>
    <xf numFmtId="0" fontId="14" fillId="13" borderId="27" xfId="0" applyFont="1" applyFill="1" applyBorder="1" applyAlignment="1"/>
    <xf numFmtId="0" fontId="70" fillId="13" borderId="115" xfId="0" applyFont="1" applyFill="1" applyBorder="1" applyAlignment="1">
      <alignment vertical="top"/>
    </xf>
    <xf numFmtId="0" fontId="70" fillId="13" borderId="93" xfId="0" applyFont="1" applyFill="1" applyBorder="1" applyAlignment="1">
      <alignment vertical="top"/>
    </xf>
    <xf numFmtId="0" fontId="70" fillId="13" borderId="81" xfId="0" applyFont="1" applyFill="1" applyBorder="1" applyAlignment="1">
      <alignment vertical="top"/>
    </xf>
    <xf numFmtId="0" fontId="15" fillId="13" borderId="82" xfId="0" applyFont="1" applyFill="1" applyBorder="1" applyAlignment="1">
      <alignment vertical="top"/>
    </xf>
    <xf numFmtId="0" fontId="70" fillId="13" borderId="118" xfId="0" applyFont="1" applyFill="1" applyBorder="1" applyAlignment="1">
      <alignment vertical="top"/>
    </xf>
    <xf numFmtId="0" fontId="70" fillId="13" borderId="2" xfId="0" applyFont="1" applyFill="1" applyBorder="1" applyAlignment="1">
      <alignment vertical="top"/>
    </xf>
    <xf numFmtId="0" fontId="70" fillId="13" borderId="53" xfId="0" applyFont="1" applyFill="1" applyBorder="1" applyAlignment="1">
      <alignment vertical="top"/>
    </xf>
    <xf numFmtId="0" fontId="70" fillId="13" borderId="20" xfId="0" applyFont="1" applyFill="1" applyBorder="1" applyAlignment="1">
      <alignment vertical="top"/>
    </xf>
    <xf numFmtId="0" fontId="71" fillId="13" borderId="89" xfId="0" applyFont="1" applyFill="1" applyBorder="1" applyAlignment="1">
      <alignment vertical="top"/>
    </xf>
    <xf numFmtId="0" fontId="71" fillId="13" borderId="0" xfId="0" applyFont="1" applyFill="1" applyBorder="1" applyAlignment="1">
      <alignment vertical="top"/>
    </xf>
    <xf numFmtId="0" fontId="71" fillId="13" borderId="53" xfId="0" applyFont="1" applyFill="1" applyBorder="1" applyAlignment="1">
      <alignment vertical="top"/>
    </xf>
    <xf numFmtId="0" fontId="71" fillId="13" borderId="20" xfId="0" applyFont="1" applyFill="1" applyBorder="1" applyAlignment="1">
      <alignment vertical="top"/>
    </xf>
    <xf numFmtId="0" fontId="71" fillId="13" borderId="106" xfId="0" applyFont="1" applyFill="1" applyBorder="1" applyAlignment="1">
      <alignment vertical="top"/>
    </xf>
    <xf numFmtId="0" fontId="71" fillId="13" borderId="4" xfId="0" applyFont="1" applyFill="1" applyBorder="1" applyAlignment="1">
      <alignment vertical="top"/>
    </xf>
    <xf numFmtId="0" fontId="71" fillId="13" borderId="117" xfId="0" applyFont="1" applyFill="1" applyBorder="1" applyAlignment="1">
      <alignment vertical="top"/>
    </xf>
    <xf numFmtId="0" fontId="71" fillId="13" borderId="110" xfId="0" applyFont="1" applyFill="1" applyBorder="1" applyAlignment="1">
      <alignment vertical="top"/>
    </xf>
    <xf numFmtId="0" fontId="41" fillId="13" borderId="93" xfId="0" applyFont="1" applyFill="1" applyBorder="1" applyAlignment="1">
      <alignment vertical="top"/>
    </xf>
    <xf numFmtId="0" fontId="41" fillId="13" borderId="81" xfId="0" applyFont="1" applyFill="1" applyBorder="1" applyAlignment="1">
      <alignment vertical="top"/>
    </xf>
    <xf numFmtId="0" fontId="38" fillId="13" borderId="82" xfId="0" applyFont="1" applyFill="1" applyBorder="1" applyAlignment="1">
      <alignment vertical="top"/>
    </xf>
    <xf numFmtId="0" fontId="41" fillId="13" borderId="2" xfId="0" applyFont="1" applyFill="1" applyBorder="1" applyAlignment="1">
      <alignment vertical="top"/>
    </xf>
    <xf numFmtId="0" fontId="41" fillId="13" borderId="35" xfId="0" applyFont="1" applyFill="1" applyBorder="1" applyAlignment="1">
      <alignment vertical="top"/>
    </xf>
    <xf numFmtId="0" fontId="38" fillId="13" borderId="76" xfId="0" applyFont="1" applyFill="1" applyBorder="1" applyAlignment="1">
      <alignment vertical="top"/>
    </xf>
    <xf numFmtId="0" fontId="70" fillId="13" borderId="21" xfId="0" applyFont="1" applyFill="1" applyBorder="1" applyAlignment="1">
      <alignment vertical="top"/>
    </xf>
    <xf numFmtId="0" fontId="70" fillId="13" borderId="3" xfId="0" applyFont="1" applyFill="1" applyBorder="1" applyAlignment="1">
      <alignment vertical="top"/>
    </xf>
    <xf numFmtId="0" fontId="70" fillId="13" borderId="57" xfId="0" applyFont="1" applyFill="1" applyBorder="1" applyAlignment="1">
      <alignment vertical="top"/>
    </xf>
    <xf numFmtId="0" fontId="15" fillId="13" borderId="22" xfId="0" applyFont="1" applyFill="1" applyBorder="1" applyAlignment="1">
      <alignment vertical="top"/>
    </xf>
    <xf numFmtId="0" fontId="70" fillId="13" borderId="89" xfId="0" applyFont="1" applyFill="1" applyBorder="1" applyAlignment="1">
      <alignment vertical="top"/>
    </xf>
    <xf numFmtId="0" fontId="70" fillId="13" borderId="0" xfId="0" applyFont="1" applyFill="1" applyBorder="1" applyAlignment="1">
      <alignment vertical="top"/>
    </xf>
    <xf numFmtId="0" fontId="70" fillId="13" borderId="116" xfId="0" applyFont="1" applyFill="1" applyBorder="1" applyAlignment="1">
      <alignment vertical="top"/>
    </xf>
    <xf numFmtId="0" fontId="70" fillId="13" borderId="1" xfId="0" applyFont="1" applyFill="1" applyBorder="1" applyAlignment="1">
      <alignment vertical="top"/>
    </xf>
    <xf numFmtId="0" fontId="15" fillId="13" borderId="79" xfId="0" applyFont="1" applyFill="1" applyBorder="1" applyAlignment="1">
      <alignment vertical="top"/>
    </xf>
    <xf numFmtId="0" fontId="70" fillId="13" borderId="112" xfId="0" applyFont="1" applyFill="1" applyBorder="1" applyAlignment="1">
      <alignment vertical="top"/>
    </xf>
    <xf numFmtId="0" fontId="70" fillId="13" borderId="110" xfId="0" applyFont="1" applyFill="1" applyBorder="1" applyAlignment="1">
      <alignment vertical="top"/>
    </xf>
    <xf numFmtId="0" fontId="70" fillId="13" borderId="117" xfId="0" applyFont="1" applyFill="1" applyBorder="1" applyAlignment="1">
      <alignment vertical="top"/>
    </xf>
    <xf numFmtId="0" fontId="70" fillId="13" borderId="37" xfId="0" applyFont="1" applyFill="1" applyBorder="1" applyAlignment="1">
      <alignment vertical="top"/>
    </xf>
    <xf numFmtId="0" fontId="70" fillId="13" borderId="113" xfId="0" applyFont="1" applyFill="1" applyBorder="1" applyAlignment="1">
      <alignment vertical="top"/>
    </xf>
    <xf numFmtId="0" fontId="14" fillId="13" borderId="26" xfId="0" applyFont="1" applyFill="1" applyBorder="1" applyAlignment="1">
      <alignment vertical="center"/>
    </xf>
    <xf numFmtId="0" fontId="14" fillId="13" borderId="5" xfId="0" applyFont="1" applyFill="1" applyBorder="1" applyAlignment="1">
      <alignment vertical="center"/>
    </xf>
    <xf numFmtId="0" fontId="14" fillId="13" borderId="27" xfId="0" applyFont="1" applyFill="1" applyBorder="1" applyAlignment="1">
      <alignment vertical="center"/>
    </xf>
    <xf numFmtId="0" fontId="15" fillId="13" borderId="81" xfId="0" applyFont="1" applyFill="1" applyBorder="1" applyAlignment="1">
      <alignment vertical="top"/>
    </xf>
    <xf numFmtId="0" fontId="15" fillId="13" borderId="1" xfId="0" applyFont="1" applyFill="1" applyBorder="1" applyAlignment="1">
      <alignment vertical="top"/>
    </xf>
    <xf numFmtId="0" fontId="15" fillId="13" borderId="93" xfId="0" applyFont="1" applyFill="1" applyBorder="1" applyAlignment="1">
      <alignment vertical="top"/>
    </xf>
    <xf numFmtId="0" fontId="38" fillId="13" borderId="109" xfId="0" applyFont="1" applyFill="1" applyBorder="1" applyAlignment="1">
      <alignment vertical="top"/>
    </xf>
    <xf numFmtId="0" fontId="70" fillId="14" borderId="115" xfId="0" applyFont="1" applyFill="1" applyBorder="1" applyAlignment="1">
      <alignment vertical="top"/>
    </xf>
    <xf numFmtId="0" fontId="70" fillId="14" borderId="93" xfId="0" applyFont="1" applyFill="1" applyBorder="1" applyAlignment="1">
      <alignment vertical="top"/>
    </xf>
    <xf numFmtId="0" fontId="70" fillId="14" borderId="118" xfId="0" applyFont="1" applyFill="1" applyBorder="1" applyAlignment="1">
      <alignment vertical="top"/>
    </xf>
    <xf numFmtId="0" fontId="70" fillId="14" borderId="2" xfId="0" applyFont="1" applyFill="1" applyBorder="1" applyAlignment="1">
      <alignment vertical="top"/>
    </xf>
    <xf numFmtId="0" fontId="70" fillId="14" borderId="89" xfId="0" applyFont="1" applyFill="1" applyBorder="1" applyAlignment="1">
      <alignment vertical="top"/>
    </xf>
    <xf numFmtId="0" fontId="70" fillId="14" borderId="0" xfId="0" applyFont="1" applyFill="1" applyBorder="1" applyAlignment="1">
      <alignment vertical="top"/>
    </xf>
    <xf numFmtId="0" fontId="70" fillId="14" borderId="113" xfId="0" applyFont="1" applyFill="1" applyBorder="1" applyAlignment="1">
      <alignment vertical="top"/>
    </xf>
    <xf numFmtId="0" fontId="70" fillId="14" borderId="20" xfId="0" applyFont="1" applyFill="1" applyBorder="1" applyAlignment="1">
      <alignment vertical="top"/>
    </xf>
    <xf numFmtId="0" fontId="70" fillId="12" borderId="89" xfId="0" applyFont="1" applyFill="1" applyBorder="1" applyAlignment="1">
      <alignment horizontal="left" vertical="top" wrapText="1"/>
    </xf>
    <xf numFmtId="0" fontId="70" fillId="12" borderId="77" xfId="0" applyFont="1" applyFill="1" applyBorder="1" applyAlignment="1">
      <alignment horizontal="left" vertical="top" wrapText="1"/>
    </xf>
    <xf numFmtId="0" fontId="70" fillId="14" borderId="89" xfId="0" applyFont="1" applyFill="1" applyBorder="1" applyAlignment="1">
      <alignment horizontal="left" vertical="top" wrapText="1"/>
    </xf>
    <xf numFmtId="0" fontId="70" fillId="14" borderId="0" xfId="0" applyFont="1" applyFill="1" applyBorder="1" applyAlignment="1">
      <alignment horizontal="left" vertical="top" wrapText="1"/>
    </xf>
    <xf numFmtId="0" fontId="0" fillId="0" borderId="193" xfId="0" applyBorder="1"/>
    <xf numFmtId="0" fontId="0" fillId="0" borderId="194" xfId="0" applyBorder="1"/>
    <xf numFmtId="0" fontId="0" fillId="0" borderId="195" xfId="0" applyBorder="1"/>
    <xf numFmtId="0" fontId="0" fillId="0" borderId="196" xfId="0" applyBorder="1"/>
    <xf numFmtId="0" fontId="0" fillId="0" borderId="197" xfId="0" applyBorder="1"/>
    <xf numFmtId="0" fontId="95" fillId="0" borderId="196" xfId="0" applyFont="1" applyBorder="1" applyAlignment="1">
      <alignment vertical="center"/>
    </xf>
    <xf numFmtId="0" fontId="88" fillId="4" borderId="198" xfId="0" applyFont="1" applyFill="1" applyBorder="1" applyAlignment="1">
      <alignment vertical="center" wrapText="1"/>
    </xf>
    <xf numFmtId="0" fontId="88" fillId="4" borderId="200" xfId="0" applyFont="1" applyFill="1" applyBorder="1" applyAlignment="1">
      <alignment vertical="center" wrapText="1"/>
    </xf>
    <xf numFmtId="0" fontId="92" fillId="0" borderId="201" xfId="0" applyFont="1" applyBorder="1" applyAlignment="1">
      <alignment vertical="center" wrapText="1"/>
    </xf>
    <xf numFmtId="0" fontId="88" fillId="4" borderId="202" xfId="0" applyFont="1" applyFill="1" applyBorder="1" applyAlignment="1">
      <alignment vertical="center" wrapText="1"/>
    </xf>
    <xf numFmtId="0" fontId="90" fillId="4" borderId="206" xfId="0" applyFont="1" applyFill="1" applyBorder="1" applyAlignment="1">
      <alignment vertical="center" wrapText="1"/>
    </xf>
    <xf numFmtId="0" fontId="92" fillId="0" borderId="205" xfId="0" applyFont="1" applyBorder="1" applyAlignment="1">
      <alignment vertical="center" wrapText="1"/>
    </xf>
    <xf numFmtId="0" fontId="90" fillId="4" borderId="202" xfId="0" applyFont="1" applyFill="1" applyBorder="1" applyAlignment="1">
      <alignment vertical="center" wrapText="1"/>
    </xf>
    <xf numFmtId="0" fontId="15" fillId="13" borderId="0" xfId="0" applyFont="1" applyFill="1" applyBorder="1" applyAlignment="1">
      <alignment vertical="top"/>
    </xf>
    <xf numFmtId="0" fontId="70" fillId="12" borderId="56" xfId="0" applyFont="1" applyFill="1" applyBorder="1" applyAlignment="1">
      <alignment horizontal="left"/>
    </xf>
    <xf numFmtId="0" fontId="70" fillId="12" borderId="0" xfId="0" applyFont="1" applyFill="1" applyBorder="1" applyAlignment="1">
      <alignment horizontal="left"/>
    </xf>
    <xf numFmtId="0" fontId="70" fillId="12" borderId="24" xfId="0" applyFont="1" applyFill="1" applyBorder="1" applyAlignment="1">
      <alignment horizontal="left"/>
    </xf>
    <xf numFmtId="0" fontId="70" fillId="12" borderId="89" xfId="0" applyFont="1" applyFill="1" applyBorder="1" applyAlignment="1">
      <alignment horizontal="left"/>
    </xf>
    <xf numFmtId="0" fontId="70" fillId="12" borderId="77" xfId="0" applyFont="1" applyFill="1" applyBorder="1" applyAlignment="1">
      <alignment horizontal="left"/>
    </xf>
    <xf numFmtId="0" fontId="0" fillId="0" borderId="0" xfId="0" applyBorder="1" applyAlignment="1">
      <alignment horizontal="left"/>
    </xf>
    <xf numFmtId="0" fontId="70" fillId="14" borderId="56" xfId="0" applyFont="1" applyFill="1" applyBorder="1" applyAlignment="1">
      <alignment horizontal="left"/>
    </xf>
    <xf numFmtId="0" fontId="70" fillId="14" borderId="0" xfId="0" applyFont="1" applyFill="1" applyBorder="1" applyAlignment="1">
      <alignment horizontal="left"/>
    </xf>
    <xf numFmtId="0" fontId="70" fillId="14" borderId="24" xfId="0" applyFont="1" applyFill="1" applyBorder="1" applyAlignment="1">
      <alignment horizontal="left"/>
    </xf>
    <xf numFmtId="0" fontId="70" fillId="14" borderId="89" xfId="0" applyFont="1" applyFill="1" applyBorder="1" applyAlignment="1">
      <alignment horizontal="left"/>
    </xf>
    <xf numFmtId="0" fontId="70" fillId="14" borderId="77" xfId="0" applyFont="1" applyFill="1" applyBorder="1" applyAlignment="1">
      <alignment horizontal="left"/>
    </xf>
    <xf numFmtId="0" fontId="70" fillId="12" borderId="20" xfId="0" applyFont="1" applyFill="1" applyBorder="1" applyAlignment="1">
      <alignment horizontal="left"/>
    </xf>
    <xf numFmtId="0" fontId="70" fillId="12" borderId="75" xfId="0" applyFont="1" applyFill="1" applyBorder="1" applyAlignment="1">
      <alignment horizontal="left"/>
    </xf>
    <xf numFmtId="0" fontId="70" fillId="12" borderId="2" xfId="0" applyFont="1" applyFill="1" applyBorder="1" applyAlignment="1">
      <alignment horizontal="left"/>
    </xf>
    <xf numFmtId="0" fontId="70" fillId="12" borderId="76" xfId="0" applyFont="1" applyFill="1" applyBorder="1" applyAlignment="1">
      <alignment horizontal="left"/>
    </xf>
    <xf numFmtId="0" fontId="70" fillId="14" borderId="106" xfId="0" applyFont="1" applyFill="1" applyBorder="1" applyAlignment="1">
      <alignment horizontal="left" vertical="top" wrapText="1"/>
    </xf>
    <xf numFmtId="0" fontId="70" fillId="14" borderId="4" xfId="0" applyFont="1" applyFill="1" applyBorder="1" applyAlignment="1">
      <alignment horizontal="left" vertical="top" wrapText="1"/>
    </xf>
    <xf numFmtId="0" fontId="70" fillId="14" borderId="4" xfId="0" applyFont="1" applyFill="1" applyBorder="1" applyAlignment="1">
      <alignment horizontal="left"/>
    </xf>
    <xf numFmtId="0" fontId="70" fillId="14" borderId="23" xfId="0" applyFont="1" applyFill="1" applyBorder="1" applyAlignment="1">
      <alignment horizontal="left"/>
    </xf>
    <xf numFmtId="0" fontId="15" fillId="13" borderId="3" xfId="0" applyFont="1" applyFill="1" applyBorder="1" applyAlignment="1">
      <alignment vertical="top"/>
    </xf>
    <xf numFmtId="0" fontId="38" fillId="13" borderId="22" xfId="0" applyFont="1" applyFill="1" applyBorder="1" applyAlignment="1">
      <alignment vertical="top"/>
    </xf>
    <xf numFmtId="0" fontId="38" fillId="13" borderId="24" xfId="0" applyFont="1" applyFill="1" applyBorder="1" applyAlignment="1">
      <alignment vertical="top"/>
    </xf>
    <xf numFmtId="0" fontId="70" fillId="13" borderId="106" xfId="0" applyFont="1" applyFill="1" applyBorder="1" applyAlignment="1">
      <alignment vertical="top"/>
    </xf>
    <xf numFmtId="0" fontId="70" fillId="13" borderId="4" xfId="0" applyFont="1" applyFill="1" applyBorder="1" applyAlignment="1">
      <alignment vertical="top"/>
    </xf>
    <xf numFmtId="0" fontId="15" fillId="13" borderId="4" xfId="0" applyFont="1" applyFill="1" applyBorder="1" applyAlignment="1">
      <alignment vertical="top"/>
    </xf>
    <xf numFmtId="0" fontId="38" fillId="13" borderId="23" xfId="0" applyFont="1" applyFill="1" applyBorder="1" applyAlignment="1">
      <alignment vertical="top"/>
    </xf>
    <xf numFmtId="0" fontId="6" fillId="0" borderId="0" xfId="0" applyFont="1" applyBorder="1" applyAlignment="1"/>
    <xf numFmtId="0" fontId="0" fillId="0" borderId="1" xfId="0" applyBorder="1" applyAlignment="1">
      <alignment horizontal="left"/>
    </xf>
    <xf numFmtId="0" fontId="69" fillId="0" borderId="1" xfId="0" applyFont="1" applyBorder="1" applyAlignment="1">
      <alignment horizontal="right"/>
    </xf>
    <xf numFmtId="0" fontId="96" fillId="0" borderId="89" xfId="0" applyFont="1" applyFill="1" applyBorder="1" applyAlignment="1">
      <alignment horizontal="left" vertical="top" wrapText="1"/>
    </xf>
    <xf numFmtId="0" fontId="96" fillId="0" borderId="0" xfId="0" applyFont="1" applyFill="1" applyBorder="1" applyAlignment="1">
      <alignment horizontal="left" vertical="top" wrapText="1"/>
    </xf>
    <xf numFmtId="0" fontId="96" fillId="0" borderId="0" xfId="0" applyFont="1" applyFill="1" applyBorder="1" applyAlignment="1">
      <alignment horizontal="left" vertical="top"/>
    </xf>
    <xf numFmtId="0" fontId="96" fillId="0" borderId="24" xfId="0" applyFont="1" applyFill="1" applyBorder="1" applyAlignment="1">
      <alignment horizontal="left" vertical="top"/>
    </xf>
    <xf numFmtId="0" fontId="96" fillId="0" borderId="106" xfId="0" applyFont="1" applyFill="1" applyBorder="1" applyAlignment="1">
      <alignment horizontal="left" vertical="top" wrapText="1"/>
    </xf>
    <xf numFmtId="0" fontId="96" fillId="0" borderId="4" xfId="0" applyFont="1" applyFill="1" applyBorder="1" applyAlignment="1">
      <alignment horizontal="left" vertical="top" wrapText="1"/>
    </xf>
    <xf numFmtId="0" fontId="96" fillId="0" borderId="4" xfId="0" applyFont="1" applyFill="1" applyBorder="1" applyAlignment="1">
      <alignment horizontal="left" vertical="top"/>
    </xf>
    <xf numFmtId="0" fontId="96" fillId="0" borderId="23" xfId="0" applyFont="1" applyFill="1" applyBorder="1" applyAlignment="1">
      <alignment horizontal="left" vertical="top"/>
    </xf>
    <xf numFmtId="0" fontId="96" fillId="0" borderId="222" xfId="0" applyFont="1" applyFill="1" applyBorder="1" applyAlignment="1">
      <alignment horizontal="left" vertical="top"/>
    </xf>
    <xf numFmtId="0" fontId="96" fillId="0" borderId="223" xfId="0" applyFont="1" applyFill="1" applyBorder="1" applyAlignment="1">
      <alignment horizontal="left" vertical="top"/>
    </xf>
    <xf numFmtId="0" fontId="14" fillId="12" borderId="26" xfId="0" applyFont="1" applyFill="1" applyBorder="1" applyAlignment="1">
      <alignment vertical="top"/>
    </xf>
    <xf numFmtId="0" fontId="14" fillId="12" borderId="5" xfId="0" applyFont="1" applyFill="1" applyBorder="1" applyAlignment="1">
      <alignment vertical="top"/>
    </xf>
    <xf numFmtId="0" fontId="14" fillId="12" borderId="27" xfId="0" applyFont="1" applyFill="1" applyBorder="1" applyAlignment="1">
      <alignment vertical="top"/>
    </xf>
    <xf numFmtId="0" fontId="70" fillId="12" borderId="224" xfId="0" applyFont="1" applyFill="1" applyBorder="1" applyAlignment="1">
      <alignment horizontal="left" vertical="top" wrapText="1"/>
    </xf>
    <xf numFmtId="0" fontId="70" fillId="12" borderId="225" xfId="0" applyFont="1" applyFill="1" applyBorder="1" applyAlignment="1">
      <alignment horizontal="left" vertical="top" wrapText="1"/>
    </xf>
    <xf numFmtId="0" fontId="70" fillId="12" borderId="226" xfId="0" applyFont="1" applyFill="1" applyBorder="1" applyAlignment="1">
      <alignment horizontal="left"/>
    </xf>
    <xf numFmtId="0" fontId="70" fillId="12" borderId="227" xfId="0" applyFont="1" applyFill="1" applyBorder="1" applyAlignment="1">
      <alignment horizontal="left"/>
    </xf>
    <xf numFmtId="0" fontId="0" fillId="0" borderId="0" xfId="0" applyAlignment="1">
      <alignment vertical="center"/>
    </xf>
    <xf numFmtId="0" fontId="70" fillId="13" borderId="113" xfId="0" applyFont="1" applyFill="1" applyBorder="1" applyAlignment="1">
      <alignment vertical="center"/>
    </xf>
    <xf numFmtId="0" fontId="70" fillId="13" borderId="20" xfId="0" applyFont="1" applyFill="1" applyBorder="1" applyAlignment="1">
      <alignment vertical="center"/>
    </xf>
    <xf numFmtId="0" fontId="70" fillId="13" borderId="112" xfId="0" applyFont="1" applyFill="1" applyBorder="1" applyAlignment="1">
      <alignment vertical="center"/>
    </xf>
    <xf numFmtId="0" fontId="70" fillId="13" borderId="110" xfId="0" applyFont="1" applyFill="1" applyBorder="1" applyAlignment="1">
      <alignment vertical="center"/>
    </xf>
    <xf numFmtId="0" fontId="70" fillId="13" borderId="35" xfId="0" applyFont="1" applyFill="1" applyBorder="1" applyAlignment="1">
      <alignment vertical="top"/>
    </xf>
    <xf numFmtId="0" fontId="15" fillId="13" borderId="76" xfId="0" applyFont="1" applyFill="1" applyBorder="1" applyAlignment="1">
      <alignment vertical="top"/>
    </xf>
    <xf numFmtId="0" fontId="14" fillId="14" borderId="106" xfId="0" applyFont="1" applyFill="1" applyBorder="1" applyAlignment="1">
      <alignment vertical="top"/>
    </xf>
    <xf numFmtId="0" fontId="14" fillId="14" borderId="4" xfId="0" applyFont="1" applyFill="1" applyBorder="1" applyAlignment="1">
      <alignment vertical="top"/>
    </xf>
    <xf numFmtId="0" fontId="14" fillId="14" borderId="23" xfId="0" applyFont="1" applyFill="1" applyBorder="1" applyAlignment="1">
      <alignment vertical="top"/>
    </xf>
    <xf numFmtId="0" fontId="14" fillId="13" borderId="116" xfId="0" applyFont="1" applyFill="1" applyBorder="1" applyAlignment="1">
      <alignment vertical="center"/>
    </xf>
    <xf numFmtId="0" fontId="14" fillId="13" borderId="1" xfId="0" applyFont="1" applyFill="1" applyBorder="1" applyAlignment="1">
      <alignment vertical="center"/>
    </xf>
    <xf numFmtId="0" fontId="14" fillId="13" borderId="79" xfId="0" applyFont="1" applyFill="1" applyBorder="1" applyAlignment="1">
      <alignment vertical="center"/>
    </xf>
    <xf numFmtId="0" fontId="70" fillId="12" borderId="53" xfId="0" applyFont="1" applyFill="1" applyBorder="1" applyAlignment="1">
      <alignment horizontal="left"/>
    </xf>
    <xf numFmtId="0" fontId="70" fillId="12" borderId="20" xfId="0" applyFont="1" applyFill="1" applyBorder="1" applyAlignment="1">
      <alignment horizontal="left"/>
    </xf>
    <xf numFmtId="0" fontId="70" fillId="12" borderId="75" xfId="0" applyFont="1" applyFill="1" applyBorder="1" applyAlignment="1">
      <alignment horizontal="left"/>
    </xf>
    <xf numFmtId="0" fontId="69" fillId="0" borderId="0" xfId="0" applyFont="1"/>
    <xf numFmtId="0" fontId="71" fillId="0" borderId="0" xfId="0" applyFont="1" applyBorder="1" applyAlignment="1">
      <alignment horizontal="left"/>
    </xf>
    <xf numFmtId="0" fontId="0" fillId="0" borderId="0" xfId="0" applyBorder="1" applyAlignment="1">
      <alignment horizontal="left"/>
    </xf>
    <xf numFmtId="0" fontId="18" fillId="0" borderId="21" xfId="0" applyFont="1" applyBorder="1" applyAlignment="1">
      <alignment horizontal="left" vertical="top" wrapText="1"/>
    </xf>
    <xf numFmtId="0" fontId="18" fillId="0" borderId="3" xfId="0" applyFont="1" applyBorder="1" applyAlignment="1">
      <alignment horizontal="left" vertical="top" wrapText="1"/>
    </xf>
    <xf numFmtId="0" fontId="98" fillId="0" borderId="0" xfId="1" applyFont="1" applyBorder="1" applyAlignment="1">
      <alignment horizontal="right"/>
    </xf>
    <xf numFmtId="0" fontId="5" fillId="0" borderId="0" xfId="0" applyFont="1" applyBorder="1" applyAlignment="1">
      <alignment horizontal="left"/>
    </xf>
    <xf numFmtId="0" fontId="0" fillId="0" borderId="36" xfId="0" applyBorder="1"/>
    <xf numFmtId="0" fontId="7" fillId="0" borderId="34" xfId="0" applyFont="1" applyBorder="1"/>
    <xf numFmtId="0" fontId="5" fillId="0" borderId="0" xfId="0" applyFont="1" applyBorder="1"/>
    <xf numFmtId="0" fontId="7" fillId="0" borderId="1" xfId="0" applyFont="1" applyBorder="1"/>
    <xf numFmtId="0" fontId="6" fillId="0" borderId="0" xfId="0" applyFont="1" applyBorder="1"/>
    <xf numFmtId="0" fontId="7" fillId="0" borderId="1" xfId="0" applyFont="1" applyBorder="1" applyAlignment="1">
      <alignment horizontal="left"/>
    </xf>
    <xf numFmtId="0" fontId="7" fillId="0" borderId="0" xfId="0" applyFont="1" applyBorder="1" applyAlignment="1">
      <alignment horizontal="left"/>
    </xf>
    <xf numFmtId="0" fontId="7" fillId="0" borderId="0" xfId="0" applyFont="1" applyBorder="1" applyAlignment="1">
      <alignment horizontal="center"/>
    </xf>
    <xf numFmtId="0" fontId="0" fillId="2" borderId="35" xfId="0" applyFill="1" applyBorder="1"/>
    <xf numFmtId="0" fontId="0" fillId="2" borderId="2" xfId="0" applyFill="1" applyBorder="1"/>
    <xf numFmtId="0" fontId="0" fillId="2" borderId="36" xfId="0" applyFill="1" applyBorder="1"/>
    <xf numFmtId="0" fontId="0" fillId="2" borderId="56" xfId="0" applyFill="1" applyBorder="1"/>
    <xf numFmtId="0" fontId="14" fillId="2" borderId="0" xfId="0" applyFont="1" applyFill="1" applyBorder="1"/>
    <xf numFmtId="0" fontId="0" fillId="2" borderId="0" xfId="0" applyFill="1" applyBorder="1"/>
    <xf numFmtId="0" fontId="0" fillId="2" borderId="77" xfId="0" applyFill="1" applyBorder="1"/>
    <xf numFmtId="0" fontId="5" fillId="2" borderId="0" xfId="0" applyFont="1" applyFill="1" applyBorder="1"/>
    <xf numFmtId="0" fontId="7" fillId="2" borderId="1" xfId="0" applyFont="1" applyFill="1" applyBorder="1"/>
    <xf numFmtId="0" fontId="0" fillId="2" borderId="1" xfId="0" applyFill="1" applyBorder="1"/>
    <xf numFmtId="0" fontId="0" fillId="2" borderId="37" xfId="0" applyFill="1" applyBorder="1"/>
    <xf numFmtId="0" fontId="0" fillId="2" borderId="34" xfId="0" applyFill="1" applyBorder="1"/>
    <xf numFmtId="14" fontId="0" fillId="0" borderId="0" xfId="0" applyNumberFormat="1" applyFont="1" applyAlignment="1">
      <alignment horizontal="center"/>
    </xf>
    <xf numFmtId="0" fontId="99" fillId="15" borderId="228" xfId="0" applyFont="1" applyFill="1" applyBorder="1" applyAlignment="1">
      <alignment horizontal="center" vertical="center" wrapText="1"/>
    </xf>
    <xf numFmtId="0" fontId="16" fillId="15" borderId="229" xfId="0" applyFont="1" applyFill="1" applyBorder="1" applyAlignment="1">
      <alignment horizontal="center" vertical="top" wrapText="1"/>
    </xf>
    <xf numFmtId="0" fontId="99" fillId="15" borderId="230" xfId="0" applyFont="1" applyFill="1" applyBorder="1" applyAlignment="1">
      <alignment horizontal="center" vertical="center" wrapText="1"/>
    </xf>
    <xf numFmtId="0" fontId="16" fillId="15" borderId="230" xfId="0" applyFont="1" applyFill="1" applyBorder="1" applyAlignment="1">
      <alignment horizontal="center" vertical="center" wrapText="1"/>
    </xf>
    <xf numFmtId="0" fontId="16" fillId="0" borderId="0" xfId="0" applyFont="1" applyAlignment="1">
      <alignment horizontal="center"/>
    </xf>
    <xf numFmtId="168" fontId="100" fillId="15" borderId="231" xfId="0" applyNumberFormat="1" applyFont="1" applyFill="1" applyBorder="1" applyAlignment="1">
      <alignment horizontal="left" vertical="center" wrapText="1" indent="1"/>
    </xf>
    <xf numFmtId="168" fontId="101" fillId="15" borderId="231" xfId="0" applyNumberFormat="1" applyFont="1" applyFill="1" applyBorder="1" applyAlignment="1">
      <alignment vertical="top" wrapText="1"/>
    </xf>
    <xf numFmtId="168" fontId="100" fillId="15" borderId="232" xfId="0" applyNumberFormat="1" applyFont="1" applyFill="1" applyBorder="1" applyAlignment="1">
      <alignment horizontal="left" vertical="center" wrapText="1" indent="1"/>
    </xf>
    <xf numFmtId="168" fontId="101" fillId="15" borderId="233" xfId="0" applyNumberFormat="1" applyFont="1" applyFill="1" applyBorder="1"/>
    <xf numFmtId="168" fontId="101" fillId="0" borderId="0" xfId="0" applyNumberFormat="1" applyFont="1"/>
    <xf numFmtId="0" fontId="102" fillId="16" borderId="234" xfId="0" applyFont="1" applyFill="1" applyBorder="1" applyAlignment="1">
      <alignment horizontal="left" vertical="center" wrapText="1" indent="1"/>
    </xf>
    <xf numFmtId="0" fontId="102" fillId="16" borderId="234" xfId="0" applyFont="1" applyFill="1" applyBorder="1" applyAlignment="1">
      <alignment vertical="center" wrapText="1"/>
    </xf>
    <xf numFmtId="168" fontId="102" fillId="16" borderId="235" xfId="0" applyNumberFormat="1" applyFont="1" applyFill="1" applyBorder="1" applyAlignment="1">
      <alignment horizontal="left" vertical="center" wrapText="1" indent="1"/>
    </xf>
    <xf numFmtId="44" fontId="102" fillId="16" borderId="233" xfId="3" applyFont="1" applyFill="1" applyBorder="1" applyAlignment="1">
      <alignment vertical="center" wrapText="1"/>
    </xf>
    <xf numFmtId="9" fontId="102" fillId="16" borderId="233" xfId="2" applyFont="1" applyFill="1" applyBorder="1" applyAlignment="1">
      <alignment vertical="center" wrapText="1"/>
    </xf>
    <xf numFmtId="168" fontId="102" fillId="16" borderId="233" xfId="0" applyNumberFormat="1" applyFont="1" applyFill="1" applyBorder="1" applyAlignment="1">
      <alignment vertical="center" wrapText="1"/>
    </xf>
    <xf numFmtId="168" fontId="0" fillId="0" borderId="0" xfId="0" applyNumberFormat="1" applyFont="1"/>
    <xf numFmtId="0" fontId="102" fillId="17" borderId="234" xfId="0" applyFont="1" applyFill="1" applyBorder="1" applyAlignment="1">
      <alignment horizontal="left" vertical="center" wrapText="1" indent="1"/>
    </xf>
    <xf numFmtId="0" fontId="102" fillId="17" borderId="234" xfId="0" applyFont="1" applyFill="1" applyBorder="1" applyAlignment="1">
      <alignment vertical="center" wrapText="1"/>
    </xf>
    <xf numFmtId="168" fontId="102" fillId="17" borderId="235" xfId="0" applyNumberFormat="1" applyFont="1" applyFill="1" applyBorder="1" applyAlignment="1">
      <alignment horizontal="left" vertical="center" wrapText="1" indent="1"/>
    </xf>
    <xf numFmtId="44" fontId="102" fillId="17" borderId="233" xfId="3" applyFont="1" applyFill="1" applyBorder="1" applyAlignment="1">
      <alignment vertical="center" wrapText="1"/>
    </xf>
    <xf numFmtId="168" fontId="102" fillId="17" borderId="233" xfId="3" applyNumberFormat="1" applyFont="1" applyFill="1" applyBorder="1" applyAlignment="1">
      <alignment vertical="center" wrapText="1"/>
    </xf>
    <xf numFmtId="168" fontId="102" fillId="17" borderId="233" xfId="0" applyNumberFormat="1" applyFont="1" applyFill="1" applyBorder="1" applyAlignment="1">
      <alignment vertical="center" wrapText="1"/>
    </xf>
    <xf numFmtId="0" fontId="103" fillId="16" borderId="234" xfId="0" applyFont="1" applyFill="1" applyBorder="1" applyAlignment="1">
      <alignment horizontal="left" vertical="center" wrapText="1" indent="1"/>
    </xf>
    <xf numFmtId="0" fontId="103" fillId="16" borderId="234" xfId="0" applyFont="1" applyFill="1" applyBorder="1" applyAlignment="1">
      <alignment vertical="center" wrapText="1"/>
    </xf>
    <xf numFmtId="168" fontId="103" fillId="16" borderId="235" xfId="0" applyNumberFormat="1" applyFont="1" applyFill="1" applyBorder="1" applyAlignment="1">
      <alignment horizontal="left" vertical="center" wrapText="1" indent="1"/>
    </xf>
    <xf numFmtId="9" fontId="103" fillId="16" borderId="233" xfId="2" applyFont="1" applyFill="1" applyBorder="1" applyAlignment="1">
      <alignment vertical="center" wrapText="1"/>
    </xf>
    <xf numFmtId="168" fontId="103" fillId="16" borderId="233" xfId="0" applyNumberFormat="1" applyFont="1" applyFill="1" applyBorder="1" applyAlignment="1">
      <alignment vertical="center" wrapText="1"/>
    </xf>
    <xf numFmtId="0" fontId="0" fillId="17" borderId="234" xfId="0" applyFont="1" applyFill="1" applyBorder="1" applyAlignment="1">
      <alignment vertical="top" wrapText="1"/>
    </xf>
    <xf numFmtId="168" fontId="102" fillId="17" borderId="233" xfId="0" applyNumberFormat="1" applyFont="1" applyFill="1" applyBorder="1" applyAlignment="1">
      <alignment horizontal="left" vertical="center" wrapText="1" indent="1"/>
    </xf>
    <xf numFmtId="0" fontId="0" fillId="16" borderId="234" xfId="0" applyFont="1" applyFill="1" applyBorder="1" applyAlignment="1">
      <alignment vertical="top" wrapText="1"/>
    </xf>
    <xf numFmtId="168" fontId="102" fillId="16" borderId="233" xfId="0" applyNumberFormat="1" applyFont="1" applyFill="1" applyBorder="1" applyAlignment="1">
      <alignment horizontal="left" vertical="center" wrapText="1" indent="1"/>
    </xf>
    <xf numFmtId="0" fontId="85" fillId="16" borderId="234" xfId="0" applyFont="1" applyFill="1" applyBorder="1" applyAlignment="1">
      <alignment vertical="center" wrapText="1"/>
    </xf>
    <xf numFmtId="0" fontId="102" fillId="17" borderId="236" xfId="0" applyFont="1" applyFill="1" applyBorder="1" applyAlignment="1">
      <alignment horizontal="left" vertical="center" wrapText="1" indent="1"/>
    </xf>
    <xf numFmtId="0" fontId="85" fillId="17" borderId="236" xfId="0" applyFont="1" applyFill="1" applyBorder="1" applyAlignment="1">
      <alignment vertical="center" wrapText="1"/>
    </xf>
    <xf numFmtId="168" fontId="102" fillId="17" borderId="237" xfId="0" applyNumberFormat="1" applyFont="1" applyFill="1" applyBorder="1" applyAlignment="1">
      <alignment horizontal="left" vertical="center" wrapText="1" indent="1"/>
    </xf>
    <xf numFmtId="168" fontId="100" fillId="0" borderId="238" xfId="0" applyNumberFormat="1" applyFont="1" applyFill="1" applyBorder="1" applyAlignment="1">
      <alignment horizontal="left" vertical="center" wrapText="1" indent="1"/>
    </xf>
    <xf numFmtId="168" fontId="101" fillId="0" borderId="239" xfId="0" applyNumberFormat="1" applyFont="1" applyFill="1" applyBorder="1" applyAlignment="1">
      <alignment vertical="top" wrapText="1"/>
    </xf>
    <xf numFmtId="168" fontId="100" fillId="0" borderId="0" xfId="0" applyNumberFormat="1" applyFont="1" applyFill="1" applyBorder="1" applyAlignment="1">
      <alignment horizontal="left" vertical="center" wrapText="1" indent="1"/>
    </xf>
    <xf numFmtId="168" fontId="101" fillId="0" borderId="0" xfId="0" applyNumberFormat="1" applyFont="1" applyFill="1"/>
    <xf numFmtId="0" fontId="102" fillId="17" borderId="238" xfId="0" applyFont="1" applyFill="1" applyBorder="1" applyAlignment="1">
      <alignment horizontal="left" vertical="center" wrapText="1" indent="1"/>
    </xf>
    <xf numFmtId="0" fontId="85" fillId="17" borderId="239" xfId="0" applyFont="1" applyFill="1" applyBorder="1" applyAlignment="1">
      <alignment vertical="center" wrapText="1"/>
    </xf>
    <xf numFmtId="0" fontId="101" fillId="17" borderId="239" xfId="0" applyFont="1" applyFill="1" applyBorder="1" applyAlignment="1">
      <alignment vertical="center" wrapText="1"/>
    </xf>
    <xf numFmtId="168" fontId="100" fillId="17" borderId="240" xfId="0" applyNumberFormat="1" applyFont="1" applyFill="1" applyBorder="1" applyAlignment="1">
      <alignment vertical="center" wrapText="1"/>
    </xf>
    <xf numFmtId="168" fontId="6" fillId="16" borderId="0" xfId="0" applyNumberFormat="1" applyFont="1" applyFill="1"/>
    <xf numFmtId="49" fontId="6" fillId="16" borderId="0" xfId="0" applyNumberFormat="1" applyFont="1" applyFill="1" applyAlignment="1">
      <alignment horizontal="left"/>
    </xf>
    <xf numFmtId="168" fontId="6" fillId="0" borderId="0" xfId="0" applyNumberFormat="1" applyFont="1"/>
    <xf numFmtId="49" fontId="6" fillId="0" borderId="0" xfId="0" applyNumberFormat="1" applyFont="1" applyAlignment="1">
      <alignment horizontal="left"/>
    </xf>
    <xf numFmtId="0" fontId="0" fillId="0" borderId="0" xfId="0" applyFont="1" applyAlignment="1">
      <alignment horizontal="left"/>
    </xf>
    <xf numFmtId="172" fontId="0" fillId="0" borderId="0" xfId="0" applyNumberFormat="1" applyFont="1"/>
    <xf numFmtId="9" fontId="0" fillId="0" borderId="0" xfId="0" applyNumberFormat="1" applyFont="1"/>
    <xf numFmtId="2" fontId="101" fillId="18" borderId="244" xfId="0" applyNumberFormat="1" applyFont="1" applyFill="1" applyBorder="1" applyAlignment="1">
      <alignment horizontal="center"/>
    </xf>
    <xf numFmtId="2" fontId="101" fillId="18" borderId="244" xfId="0" applyNumberFormat="1" applyFont="1" applyFill="1" applyBorder="1"/>
    <xf numFmtId="2" fontId="85" fillId="0" borderId="0" xfId="0" applyNumberFormat="1" applyFont="1"/>
    <xf numFmtId="168" fontId="101" fillId="18" borderId="248" xfId="0" applyNumberFormat="1" applyFont="1" applyFill="1" applyBorder="1" applyAlignment="1">
      <alignment horizontal="center" vertical="top" wrapText="1"/>
    </xf>
    <xf numFmtId="168" fontId="101" fillId="18" borderId="248" xfId="0" applyNumberFormat="1" applyFont="1" applyFill="1" applyBorder="1" applyAlignment="1">
      <alignment horizontal="center" vertical="center" wrapText="1"/>
    </xf>
    <xf numFmtId="0" fontId="85" fillId="0" borderId="0" xfId="0" applyFont="1" applyAlignment="1">
      <alignment wrapText="1"/>
    </xf>
    <xf numFmtId="0" fontId="101" fillId="0" borderId="249" xfId="0" applyFont="1" applyBorder="1" applyAlignment="1">
      <alignment horizontal="left"/>
    </xf>
    <xf numFmtId="0" fontId="101" fillId="0" borderId="249" xfId="0" applyFont="1" applyBorder="1" applyAlignment="1">
      <alignment horizontal="center"/>
    </xf>
    <xf numFmtId="168" fontId="101" fillId="0" borderId="250" xfId="0" applyNumberFormat="1" applyFont="1" applyBorder="1" applyAlignment="1">
      <alignment horizontal="center"/>
    </xf>
    <xf numFmtId="168" fontId="101" fillId="18" borderId="249" xfId="3" applyNumberFormat="1" applyFont="1" applyFill="1" applyBorder="1" applyAlignment="1">
      <alignment vertical="center"/>
    </xf>
    <xf numFmtId="168" fontId="101" fillId="18" borderId="249" xfId="3" applyNumberFormat="1" applyFont="1" applyFill="1" applyBorder="1" applyAlignment="1">
      <alignment horizontal="center"/>
    </xf>
    <xf numFmtId="168" fontId="101" fillId="18" borderId="249" xfId="0" applyNumberFormat="1" applyFont="1" applyFill="1" applyBorder="1" applyAlignment="1">
      <alignment horizontal="center"/>
    </xf>
    <xf numFmtId="0" fontId="85" fillId="0" borderId="0" xfId="0" applyFont="1"/>
    <xf numFmtId="0" fontId="85" fillId="0" borderId="248" xfId="0" applyFont="1" applyBorder="1" applyAlignment="1">
      <alignment horizontal="left"/>
    </xf>
    <xf numFmtId="0" fontId="85" fillId="0" borderId="248" xfId="0" applyFont="1" applyBorder="1"/>
    <xf numFmtId="14" fontId="85" fillId="0" borderId="248" xfId="0" applyNumberFormat="1" applyFont="1" applyBorder="1" applyAlignment="1">
      <alignment horizontal="center"/>
    </xf>
    <xf numFmtId="168" fontId="85" fillId="0" borderId="245" xfId="0" applyNumberFormat="1" applyFont="1" applyBorder="1"/>
    <xf numFmtId="168" fontId="85" fillId="0" borderId="248" xfId="0" applyNumberFormat="1" applyFont="1" applyBorder="1" applyAlignment="1">
      <alignment horizontal="center"/>
    </xf>
    <xf numFmtId="168" fontId="85" fillId="0" borderId="248" xfId="0" applyNumberFormat="1" applyFont="1" applyBorder="1"/>
    <xf numFmtId="168" fontId="101" fillId="0" borderId="248" xfId="3" applyNumberFormat="1" applyFont="1" applyBorder="1" applyAlignment="1">
      <alignment vertical="center"/>
    </xf>
    <xf numFmtId="168" fontId="85" fillId="0" borderId="0" xfId="0" applyNumberFormat="1" applyFont="1"/>
    <xf numFmtId="0" fontId="85" fillId="0" borderId="251" xfId="0" applyFont="1" applyBorder="1" applyAlignment="1">
      <alignment horizontal="left"/>
    </xf>
    <xf numFmtId="0" fontId="85" fillId="0" borderId="251" xfId="0" applyFont="1" applyBorder="1"/>
    <xf numFmtId="14" fontId="85" fillId="0" borderId="251" xfId="0" applyNumberFormat="1" applyFont="1" applyBorder="1" applyAlignment="1">
      <alignment horizontal="center"/>
    </xf>
    <xf numFmtId="168" fontId="85" fillId="0" borderId="251" xfId="0" applyNumberFormat="1" applyFont="1" applyBorder="1" applyAlignment="1">
      <alignment horizontal="center"/>
    </xf>
    <xf numFmtId="168" fontId="85" fillId="0" borderId="251" xfId="0" applyNumberFormat="1" applyFont="1" applyBorder="1" applyAlignment="1">
      <alignment vertical="center"/>
    </xf>
    <xf numFmtId="168" fontId="101" fillId="0" borderId="251" xfId="3" applyNumberFormat="1" applyFont="1" applyBorder="1" applyAlignment="1">
      <alignment vertical="center"/>
    </xf>
    <xf numFmtId="168" fontId="85" fillId="0" borderId="251" xfId="0" applyNumberFormat="1" applyFont="1" applyBorder="1"/>
    <xf numFmtId="0" fontId="85" fillId="0" borderId="252" xfId="0" applyFont="1" applyBorder="1"/>
    <xf numFmtId="0" fontId="85" fillId="18" borderId="251" xfId="0" applyFont="1" applyFill="1" applyBorder="1"/>
    <xf numFmtId="0" fontId="101" fillId="18" borderId="252" xfId="0" applyFont="1" applyFill="1" applyBorder="1"/>
    <xf numFmtId="168" fontId="101" fillId="18" borderId="251" xfId="0" applyNumberFormat="1" applyFont="1" applyFill="1" applyBorder="1" applyAlignment="1">
      <alignment horizontal="center"/>
    </xf>
    <xf numFmtId="168" fontId="85" fillId="18" borderId="251" xfId="0" applyNumberFormat="1" applyFont="1" applyFill="1" applyBorder="1" applyAlignment="1">
      <alignment horizontal="center"/>
    </xf>
    <xf numFmtId="168" fontId="101" fillId="18" borderId="251" xfId="3" applyNumberFormat="1" applyFont="1" applyFill="1" applyBorder="1" applyAlignment="1">
      <alignment vertical="center"/>
    </xf>
    <xf numFmtId="168" fontId="85" fillId="0" borderId="0" xfId="0" applyNumberFormat="1" applyFont="1" applyAlignment="1">
      <alignment horizontal="center"/>
    </xf>
    <xf numFmtId="8" fontId="104" fillId="0" borderId="0" xfId="0" applyNumberFormat="1" applyFont="1" applyAlignment="1">
      <alignment vertical="center"/>
    </xf>
    <xf numFmtId="0" fontId="5" fillId="0" borderId="2" xfId="0" applyFont="1" applyBorder="1" applyAlignment="1">
      <alignment horizontal="center"/>
    </xf>
    <xf numFmtId="0" fontId="14" fillId="0" borderId="0" xfId="0" applyFont="1" applyFill="1" applyAlignment="1">
      <alignment horizontal="left" vertical="top" wrapText="1"/>
    </xf>
    <xf numFmtId="0" fontId="10" fillId="0" borderId="0" xfId="0" applyFont="1" applyAlignment="1">
      <alignment horizontal="center"/>
    </xf>
    <xf numFmtId="0" fontId="23" fillId="0" borderId="0" xfId="0" applyFont="1" applyBorder="1" applyAlignment="1">
      <alignment horizontal="left" vertical="top"/>
    </xf>
    <xf numFmtId="0" fontId="18" fillId="0" borderId="0" xfId="0" applyFont="1" applyBorder="1" applyAlignment="1">
      <alignment horizontal="left" vertical="top"/>
    </xf>
    <xf numFmtId="0" fontId="23" fillId="0" borderId="0" xfId="0" applyFont="1" applyBorder="1" applyAlignment="1">
      <alignment horizontal="left" vertical="top" wrapText="1"/>
    </xf>
    <xf numFmtId="0" fontId="23" fillId="0" borderId="0" xfId="0" applyFont="1" applyBorder="1" applyAlignment="1">
      <alignment horizontal="center" vertical="top" wrapText="1"/>
    </xf>
    <xf numFmtId="0" fontId="23" fillId="0" borderId="24" xfId="0" applyFont="1" applyBorder="1" applyAlignment="1">
      <alignment horizontal="center" vertical="top" wrapText="1"/>
    </xf>
    <xf numFmtId="0" fontId="18" fillId="0" borderId="0" xfId="0" applyFont="1" applyBorder="1" applyAlignment="1">
      <alignment horizontal="left" vertical="top" wrapText="1"/>
    </xf>
    <xf numFmtId="0" fontId="18" fillId="0" borderId="3" xfId="0" applyFont="1" applyBorder="1" applyAlignment="1">
      <alignment horizontal="left" vertical="top" wrapText="1"/>
    </xf>
    <xf numFmtId="0" fontId="14" fillId="2" borderId="0" xfId="0" applyFont="1" applyFill="1" applyBorder="1" applyAlignment="1">
      <alignment horizontal="center" vertical="top"/>
    </xf>
    <xf numFmtId="0" fontId="10" fillId="0" borderId="0" xfId="0" applyFont="1" applyAlignment="1"/>
    <xf numFmtId="0" fontId="56" fillId="0" borderId="0" xfId="0" applyFont="1" applyBorder="1" applyAlignment="1">
      <alignment vertical="top" wrapText="1"/>
    </xf>
    <xf numFmtId="0" fontId="32" fillId="0" borderId="0" xfId="0" applyFont="1" applyBorder="1" applyAlignment="1">
      <alignment vertical="top" wrapText="1"/>
    </xf>
    <xf numFmtId="0" fontId="32" fillId="0" borderId="0" xfId="0" applyFont="1" applyBorder="1" applyAlignment="1">
      <alignment horizontal="left" vertical="top" wrapText="1"/>
    </xf>
    <xf numFmtId="0" fontId="67" fillId="19" borderId="85" xfId="0" applyFont="1" applyFill="1" applyBorder="1"/>
    <xf numFmtId="0" fontId="67" fillId="19" borderId="31" xfId="0" applyFont="1" applyFill="1" applyBorder="1"/>
    <xf numFmtId="0" fontId="67" fillId="19" borderId="142" xfId="0" applyFont="1" applyFill="1" applyBorder="1"/>
    <xf numFmtId="0" fontId="7" fillId="0" borderId="77" xfId="0" applyFont="1" applyBorder="1" applyAlignment="1">
      <alignment horizontal="center"/>
    </xf>
    <xf numFmtId="49" fontId="15" fillId="19" borderId="85" xfId="0" applyNumberFormat="1" applyFont="1" applyFill="1" applyBorder="1"/>
    <xf numFmtId="0" fontId="15" fillId="19" borderId="31" xfId="0" applyFont="1" applyFill="1" applyBorder="1"/>
    <xf numFmtId="0" fontId="15" fillId="19" borderId="142" xfId="0" applyFont="1" applyFill="1" applyBorder="1"/>
    <xf numFmtId="14" fontId="14" fillId="0" borderId="0" xfId="0" applyNumberFormat="1" applyFont="1" applyBorder="1" applyAlignment="1">
      <alignment horizontal="left" vertical="top"/>
    </xf>
    <xf numFmtId="14" fontId="14" fillId="0" borderId="0" xfId="0" applyNumberFormat="1" applyFont="1" applyBorder="1" applyAlignment="1">
      <alignment horizontal="left" vertical="top" wrapText="1"/>
    </xf>
    <xf numFmtId="0" fontId="14" fillId="0" borderId="0" xfId="0" applyFont="1" applyBorder="1" applyAlignment="1">
      <alignment horizontal="left" vertical="top" wrapText="1"/>
    </xf>
    <xf numFmtId="0" fontId="24" fillId="0" borderId="0" xfId="0" applyFont="1" applyAlignment="1">
      <alignment horizontal="left"/>
    </xf>
    <xf numFmtId="0" fontId="8" fillId="0" borderId="12" xfId="0" applyFont="1" applyBorder="1" applyAlignment="1">
      <alignment horizontal="center" vertical="center" textRotation="90" wrapText="1"/>
    </xf>
    <xf numFmtId="0" fontId="10" fillId="0" borderId="0" xfId="0" applyFont="1" applyBorder="1" applyAlignment="1"/>
    <xf numFmtId="0" fontId="14" fillId="0" borderId="0" xfId="0" applyFont="1" applyAlignment="1">
      <alignment horizontal="left" vertical="top"/>
    </xf>
    <xf numFmtId="0" fontId="15" fillId="0" borderId="0" xfId="0" applyFont="1" applyBorder="1" applyAlignment="1">
      <alignment horizontal="right"/>
    </xf>
    <xf numFmtId="0" fontId="105" fillId="0" borderId="0" xfId="0" applyFont="1" applyBorder="1" applyAlignment="1">
      <alignment horizontal="left"/>
    </xf>
    <xf numFmtId="0" fontId="105" fillId="0" borderId="127" xfId="0" applyFont="1" applyBorder="1" applyAlignment="1">
      <alignment horizontal="left"/>
    </xf>
    <xf numFmtId="0" fontId="7" fillId="0" borderId="0" xfId="0" applyFont="1" applyBorder="1" applyAlignment="1">
      <alignment horizontal="left" vertical="top"/>
    </xf>
    <xf numFmtId="0" fontId="5" fillId="0" borderId="143" xfId="0" applyFont="1" applyBorder="1" applyAlignment="1">
      <alignment horizontal="left"/>
    </xf>
    <xf numFmtId="0" fontId="9" fillId="0" borderId="85" xfId="0" applyFont="1" applyBorder="1" applyAlignment="1">
      <alignment horizontal="right"/>
    </xf>
    <xf numFmtId="0" fontId="0" fillId="0" borderId="253" xfId="0" applyBorder="1"/>
    <xf numFmtId="0" fontId="7" fillId="0" borderId="253" xfId="0" applyFont="1" applyBorder="1"/>
    <xf numFmtId="0" fontId="9" fillId="0" borderId="253" xfId="0" applyFont="1" applyBorder="1" applyAlignment="1">
      <alignment horizontal="right"/>
    </xf>
    <xf numFmtId="0" fontId="50" fillId="2" borderId="254" xfId="0" applyFont="1" applyFill="1" applyBorder="1" applyAlignment="1">
      <alignment horizontal="left" vertical="top" wrapText="1"/>
    </xf>
    <xf numFmtId="0" fontId="50" fillId="19" borderId="254" xfId="0" applyFont="1" applyFill="1" applyBorder="1" applyAlignment="1">
      <alignment horizontal="left" vertical="top" wrapText="1"/>
    </xf>
    <xf numFmtId="0" fontId="48" fillId="2" borderId="254" xfId="0" applyFont="1" applyFill="1" applyBorder="1" applyAlignment="1">
      <alignment horizontal="left" vertical="top" wrapText="1"/>
    </xf>
    <xf numFmtId="0" fontId="15" fillId="19" borderId="254" xfId="0" applyFont="1" applyFill="1" applyBorder="1" applyAlignment="1">
      <alignment horizontal="left" vertical="top" wrapText="1"/>
    </xf>
    <xf numFmtId="0" fontId="15" fillId="2" borderId="255" xfId="0" applyFont="1" applyFill="1" applyBorder="1" applyAlignment="1">
      <alignment horizontal="left" vertical="top" wrapText="1"/>
    </xf>
    <xf numFmtId="0" fontId="15" fillId="2" borderId="254" xfId="0" applyFont="1" applyFill="1" applyBorder="1" applyAlignment="1">
      <alignment horizontal="left" vertical="top" wrapText="1"/>
    </xf>
    <xf numFmtId="4" fontId="15" fillId="19" borderId="254" xfId="0" applyNumberFormat="1" applyFont="1" applyFill="1" applyBorder="1" applyAlignment="1">
      <alignment horizontal="left" vertical="top" wrapText="1"/>
    </xf>
    <xf numFmtId="8" fontId="15" fillId="19" borderId="254" xfId="0" applyNumberFormat="1" applyFont="1" applyFill="1" applyBorder="1" applyAlignment="1">
      <alignment horizontal="left" vertical="top" wrapText="1"/>
    </xf>
    <xf numFmtId="6" fontId="15" fillId="19" borderId="254" xfId="0" applyNumberFormat="1" applyFont="1" applyFill="1" applyBorder="1" applyAlignment="1">
      <alignment horizontal="left" vertical="top" wrapText="1"/>
    </xf>
    <xf numFmtId="0" fontId="106" fillId="2" borderId="255" xfId="0" applyFont="1" applyFill="1" applyBorder="1" applyAlignment="1">
      <alignment horizontal="left" vertical="top" wrapText="1"/>
    </xf>
    <xf numFmtId="0" fontId="106" fillId="19" borderId="254" xfId="0" applyFont="1" applyFill="1" applyBorder="1" applyAlignment="1">
      <alignment horizontal="left" vertical="top" wrapText="1"/>
    </xf>
    <xf numFmtId="0" fontId="106" fillId="2" borderId="254" xfId="0" applyFont="1" applyFill="1" applyBorder="1" applyAlignment="1">
      <alignment horizontal="left" vertical="top" wrapText="1"/>
    </xf>
    <xf numFmtId="0" fontId="0" fillId="2" borderId="255" xfId="0" applyFill="1" applyBorder="1"/>
    <xf numFmtId="0" fontId="0" fillId="19" borderId="254" xfId="0" applyFill="1" applyBorder="1"/>
    <xf numFmtId="0" fontId="0" fillId="2" borderId="254" xfId="0" applyFill="1" applyBorder="1"/>
    <xf numFmtId="0" fontId="10" fillId="0" borderId="68" xfId="0" applyFont="1" applyBorder="1" applyAlignment="1" applyProtection="1">
      <alignment vertical="top" wrapText="1"/>
      <protection locked="0"/>
    </xf>
    <xf numFmtId="0" fontId="38" fillId="0" borderId="0" xfId="0" applyFont="1" applyBorder="1"/>
    <xf numFmtId="0" fontId="56" fillId="0" borderId="0" xfId="0" applyFont="1" applyBorder="1" applyAlignment="1"/>
    <xf numFmtId="0" fontId="38" fillId="0" borderId="60" xfId="0" applyFont="1" applyBorder="1"/>
    <xf numFmtId="0" fontId="10" fillId="0" borderId="72" xfId="0" applyFont="1" applyBorder="1"/>
    <xf numFmtId="0" fontId="10" fillId="0" borderId="60" xfId="0" applyFont="1" applyBorder="1" applyAlignment="1"/>
    <xf numFmtId="0" fontId="10" fillId="0" borderId="71" xfId="0" applyFont="1" applyBorder="1"/>
    <xf numFmtId="0" fontId="10" fillId="0" borderId="12" xfId="0" applyFont="1" applyBorder="1"/>
    <xf numFmtId="0" fontId="8" fillId="0" borderId="257" xfId="0" applyFont="1" applyBorder="1" applyAlignment="1">
      <alignment vertical="center"/>
    </xf>
    <xf numFmtId="0" fontId="8" fillId="0" borderId="257" xfId="0" applyFont="1" applyBorder="1" applyAlignment="1">
      <alignment vertical="center" textRotation="90"/>
    </xf>
    <xf numFmtId="0" fontId="8" fillId="0" borderId="258" xfId="0" applyFont="1" applyBorder="1" applyAlignment="1">
      <alignment vertical="center"/>
    </xf>
    <xf numFmtId="0" fontId="14" fillId="0" borderId="0" xfId="0" applyFont="1" applyFill="1" applyAlignment="1">
      <alignment horizontal="left" vertical="top" wrapText="1"/>
    </xf>
    <xf numFmtId="0" fontId="18" fillId="0" borderId="21" xfId="0" applyFont="1" applyFill="1" applyBorder="1" applyAlignment="1">
      <alignment horizontal="left" vertical="top" wrapText="1"/>
    </xf>
    <xf numFmtId="0" fontId="18" fillId="0" borderId="3" xfId="0" applyFont="1" applyFill="1" applyBorder="1" applyAlignment="1">
      <alignment horizontal="left" vertical="top" wrapText="1"/>
    </xf>
    <xf numFmtId="0" fontId="23" fillId="0" borderId="3" xfId="0" applyFont="1" applyFill="1" applyBorder="1" applyAlignment="1">
      <alignment horizontal="left" vertical="top" wrapText="1"/>
    </xf>
    <xf numFmtId="14" fontId="23" fillId="0" borderId="3" xfId="0" applyNumberFormat="1" applyFont="1" applyFill="1" applyBorder="1" applyAlignment="1">
      <alignment horizontal="left" vertical="top" wrapText="1"/>
    </xf>
    <xf numFmtId="170" fontId="18" fillId="0" borderId="3" xfId="0" applyNumberFormat="1" applyFont="1" applyFill="1" applyBorder="1" applyAlignment="1">
      <alignment vertical="top"/>
    </xf>
    <xf numFmtId="0" fontId="57" fillId="0" borderId="0" xfId="0" applyFont="1" applyFill="1" applyAlignment="1">
      <alignment horizontal="left"/>
    </xf>
    <xf numFmtId="0" fontId="60" fillId="0" borderId="35" xfId="0" applyFont="1" applyFill="1" applyBorder="1"/>
    <xf numFmtId="0" fontId="0" fillId="0" borderId="2" xfId="0" applyFill="1" applyBorder="1"/>
    <xf numFmtId="0" fontId="0" fillId="0" borderId="36" xfId="0" applyFill="1" applyBorder="1"/>
    <xf numFmtId="0" fontId="60" fillId="0" borderId="56" xfId="0" applyFont="1" applyFill="1" applyBorder="1"/>
    <xf numFmtId="0" fontId="0" fillId="0" borderId="77" xfId="0" applyFill="1" applyBorder="1"/>
    <xf numFmtId="0" fontId="60" fillId="0" borderId="0" xfId="0" applyFont="1" applyFill="1" applyAlignment="1">
      <alignment horizontal="left"/>
    </xf>
    <xf numFmtId="0" fontId="9" fillId="0" borderId="37" xfId="0" applyFont="1" applyBorder="1" applyAlignment="1"/>
    <xf numFmtId="0" fontId="59" fillId="0" borderId="37" xfId="0" applyFont="1" applyBorder="1" applyAlignment="1"/>
    <xf numFmtId="0" fontId="60" fillId="0" borderId="0" xfId="0" applyFont="1" applyFill="1"/>
    <xf numFmtId="0" fontId="60" fillId="0" borderId="0" xfId="0" applyFont="1" applyFill="1" applyBorder="1"/>
    <xf numFmtId="0" fontId="60" fillId="0" borderId="0" xfId="0" applyFont="1" applyFill="1" applyBorder="1" applyAlignment="1">
      <alignment horizontal="left"/>
    </xf>
    <xf numFmtId="0" fontId="14" fillId="0" borderId="0" xfId="0" applyFont="1" applyAlignment="1">
      <alignment horizontal="left" vertical="top" wrapText="1"/>
    </xf>
    <xf numFmtId="0" fontId="24" fillId="0" borderId="0" xfId="0" applyFont="1" applyAlignment="1">
      <alignment horizontal="left"/>
    </xf>
    <xf numFmtId="0" fontId="10" fillId="0" borderId="0" xfId="0" applyFont="1" applyAlignment="1">
      <alignment horizontal="center"/>
    </xf>
    <xf numFmtId="0" fontId="10" fillId="0" borderId="22" xfId="0" applyFont="1" applyBorder="1" applyAlignment="1">
      <alignment horizontal="left" vertical="top" wrapText="1"/>
    </xf>
    <xf numFmtId="0" fontId="60" fillId="0" borderId="36" xfId="0" applyFont="1" applyFill="1" applyBorder="1"/>
    <xf numFmtId="0" fontId="60" fillId="0" borderId="77" xfId="0" applyFont="1" applyFill="1" applyBorder="1"/>
    <xf numFmtId="0" fontId="60" fillId="0" borderId="133" xfId="0" applyFont="1" applyFill="1" applyBorder="1"/>
    <xf numFmtId="0" fontId="60" fillId="0" borderId="98" xfId="0" applyFont="1" applyFill="1" applyBorder="1"/>
    <xf numFmtId="0" fontId="14" fillId="0" borderId="35" xfId="0" applyFont="1" applyBorder="1" applyAlignment="1">
      <alignment horizontal="left" vertical="top"/>
    </xf>
    <xf numFmtId="0" fontId="14" fillId="0" borderId="2" xfId="0" applyFont="1" applyBorder="1" applyAlignment="1">
      <alignment vertical="top"/>
    </xf>
    <xf numFmtId="0" fontId="10" fillId="0" borderId="76" xfId="0" applyFont="1" applyBorder="1"/>
    <xf numFmtId="0" fontId="14" fillId="0" borderId="56" xfId="0" applyFont="1" applyBorder="1"/>
    <xf numFmtId="0" fontId="47" fillId="0" borderId="56" xfId="0" applyFont="1" applyBorder="1" applyAlignment="1">
      <alignment horizontal="left"/>
    </xf>
    <xf numFmtId="0" fontId="69" fillId="0" borderId="0" xfId="0" applyFont="1" applyAlignment="1">
      <alignment horizontal="left"/>
    </xf>
    <xf numFmtId="0" fontId="47" fillId="0" borderId="0" xfId="0" applyFont="1" applyAlignment="1">
      <alignment horizontal="left"/>
    </xf>
    <xf numFmtId="0" fontId="14" fillId="3" borderId="26" xfId="0" applyFont="1" applyFill="1" applyBorder="1"/>
    <xf numFmtId="0" fontId="14" fillId="3" borderId="5" xfId="0" applyFont="1" applyFill="1" applyBorder="1"/>
    <xf numFmtId="49" fontId="47" fillId="0" borderId="0" xfId="0" applyNumberFormat="1" applyFont="1" applyAlignment="1">
      <alignment horizontal="left"/>
    </xf>
    <xf numFmtId="0" fontId="14" fillId="3" borderId="55" xfId="0" applyFont="1" applyFill="1" applyBorder="1"/>
    <xf numFmtId="14" fontId="85" fillId="0" borderId="0" xfId="0" applyNumberFormat="1" applyFont="1"/>
    <xf numFmtId="0" fontId="55" fillId="0" borderId="56" xfId="0" applyFont="1" applyBorder="1"/>
    <xf numFmtId="0" fontId="29" fillId="0" borderId="56" xfId="0" applyFont="1" applyBorder="1"/>
    <xf numFmtId="0" fontId="46" fillId="0" borderId="0" xfId="0" applyFont="1"/>
    <xf numFmtId="0" fontId="14" fillId="0" borderId="57" xfId="0" applyFont="1" applyBorder="1" applyAlignment="1">
      <alignment horizontal="center" vertical="top" wrapText="1"/>
    </xf>
    <xf numFmtId="0" fontId="14" fillId="0" borderId="3" xfId="0" applyFont="1" applyBorder="1" applyAlignment="1">
      <alignment horizontal="center" vertical="top" wrapText="1"/>
    </xf>
    <xf numFmtId="0" fontId="14" fillId="0" borderId="3" xfId="0" applyFont="1" applyBorder="1" applyAlignment="1">
      <alignment vertical="top" wrapText="1"/>
    </xf>
    <xf numFmtId="0" fontId="15" fillId="0" borderId="56" xfId="0" applyFont="1" applyBorder="1" applyAlignment="1">
      <alignment vertical="center"/>
    </xf>
    <xf numFmtId="0" fontId="15" fillId="0" borderId="0" xfId="0" applyFont="1" applyAlignment="1">
      <alignment vertical="center"/>
    </xf>
    <xf numFmtId="0" fontId="15" fillId="0" borderId="24" xfId="0" applyFont="1" applyBorder="1" applyAlignment="1">
      <alignment vertical="center"/>
    </xf>
    <xf numFmtId="0" fontId="111" fillId="0" borderId="56" xfId="0" applyFont="1" applyBorder="1" applyAlignment="1">
      <alignment vertical="top" wrapText="1"/>
    </xf>
    <xf numFmtId="0" fontId="111" fillId="0" borderId="0" xfId="0" applyFont="1" applyAlignment="1">
      <alignment vertical="top" wrapText="1"/>
    </xf>
    <xf numFmtId="0" fontId="111" fillId="0" borderId="24" xfId="0" applyFont="1" applyBorder="1" applyAlignment="1">
      <alignment vertical="top" wrapText="1"/>
    </xf>
    <xf numFmtId="0" fontId="10" fillId="0" borderId="24" xfId="0" applyFont="1" applyBorder="1" applyAlignment="1">
      <alignment vertical="top"/>
    </xf>
    <xf numFmtId="0" fontId="10" fillId="0" borderId="58" xfId="0" applyFont="1" applyBorder="1" applyAlignment="1">
      <alignment vertical="top"/>
    </xf>
    <xf numFmtId="0" fontId="10" fillId="0" borderId="4" xfId="0" applyFont="1" applyBorder="1" applyAlignment="1">
      <alignment vertical="top"/>
    </xf>
    <xf numFmtId="0" fontId="10" fillId="0" borderId="23" xfId="0" applyFont="1" applyBorder="1" applyAlignment="1">
      <alignment vertical="top"/>
    </xf>
    <xf numFmtId="0" fontId="24" fillId="3" borderId="107" xfId="0" applyFont="1" applyFill="1" applyBorder="1"/>
    <xf numFmtId="0" fontId="10" fillId="0" borderId="87" xfId="0" applyFont="1" applyBorder="1" applyAlignment="1">
      <alignment horizontal="center"/>
    </xf>
    <xf numFmtId="0" fontId="10" fillId="0" borderId="87" xfId="0" applyFont="1" applyBorder="1"/>
    <xf numFmtId="0" fontId="24" fillId="0" borderId="56" xfId="0" applyFont="1" applyBorder="1"/>
    <xf numFmtId="4" fontId="24" fillId="0" borderId="0" xfId="0" applyNumberFormat="1" applyFont="1"/>
    <xf numFmtId="0" fontId="10" fillId="0" borderId="6" xfId="0" applyFont="1" applyBorder="1"/>
    <xf numFmtId="0" fontId="10" fillId="0" borderId="108" xfId="0" applyFont="1" applyBorder="1"/>
    <xf numFmtId="0" fontId="24" fillId="0" borderId="4" xfId="0" applyFont="1" applyBorder="1"/>
    <xf numFmtId="0" fontId="24" fillId="0" borderId="58" xfId="0" applyFont="1" applyBorder="1"/>
    <xf numFmtId="4" fontId="10" fillId="0" borderId="0" xfId="0" applyNumberFormat="1" applyFont="1"/>
    <xf numFmtId="0" fontId="74" fillId="5" borderId="0" xfId="10" applyFont="1" applyFill="1"/>
    <xf numFmtId="0" fontId="74" fillId="5" borderId="0" xfId="10" applyFont="1" applyFill="1" applyAlignment="1">
      <alignment horizontal="center"/>
    </xf>
    <xf numFmtId="0" fontId="74" fillId="5" borderId="0" xfId="10" applyFont="1" applyFill="1" applyAlignment="1">
      <alignment horizontal="left" wrapText="1"/>
    </xf>
    <xf numFmtId="171" fontId="74" fillId="5" borderId="0" xfId="5" applyNumberFormat="1" applyFont="1" applyFill="1" applyAlignment="1">
      <alignment horizontal="center"/>
    </xf>
    <xf numFmtId="0" fontId="74" fillId="0" borderId="0" xfId="10" applyFont="1"/>
    <xf numFmtId="0" fontId="76" fillId="6" borderId="0" xfId="6" applyFont="1" applyFill="1"/>
    <xf numFmtId="0" fontId="77" fillId="6" borderId="0" xfId="6" applyFont="1" applyFill="1" applyAlignment="1">
      <alignment vertical="center"/>
    </xf>
    <xf numFmtId="0" fontId="72" fillId="21" borderId="6" xfId="10" applyFont="1" applyFill="1" applyBorder="1" applyAlignment="1">
      <alignment vertical="top"/>
    </xf>
    <xf numFmtId="0" fontId="0" fillId="5" borderId="6" xfId="4" applyFont="1" applyFill="1" applyBorder="1" applyAlignment="1">
      <alignment vertical="top" wrapText="1"/>
    </xf>
    <xf numFmtId="0" fontId="78" fillId="5" borderId="0" xfId="10" applyFont="1" applyFill="1" applyAlignment="1">
      <alignment vertical="top"/>
    </xf>
    <xf numFmtId="0" fontId="79" fillId="5" borderId="0" xfId="10" applyFont="1" applyFill="1" applyAlignment="1">
      <alignment vertical="top"/>
    </xf>
    <xf numFmtId="14" fontId="15" fillId="5" borderId="6" xfId="10" applyNumberFormat="1" applyFont="1" applyFill="1" applyBorder="1" applyAlignment="1">
      <alignment horizontal="left" vertical="top"/>
    </xf>
    <xf numFmtId="0" fontId="21" fillId="5" borderId="6" xfId="4" applyFont="1" applyFill="1" applyBorder="1" applyAlignment="1">
      <alignment horizontal="left" vertical="top" wrapText="1"/>
    </xf>
    <xf numFmtId="0" fontId="15" fillId="5" borderId="6" xfId="10" applyFont="1" applyFill="1" applyBorder="1" applyAlignment="1">
      <alignment horizontal="left" vertical="top"/>
    </xf>
    <xf numFmtId="0" fontId="72" fillId="5" borderId="0" xfId="10" applyFont="1" applyFill="1" applyAlignment="1">
      <alignment vertical="top"/>
    </xf>
    <xf numFmtId="0" fontId="78" fillId="5" borderId="0" xfId="10" applyFont="1" applyFill="1" applyAlignment="1">
      <alignment vertical="top" wrapText="1"/>
    </xf>
    <xf numFmtId="0" fontId="72" fillId="0" borderId="0" xfId="10" applyFont="1" applyAlignment="1">
      <alignment vertical="top"/>
    </xf>
    <xf numFmtId="0" fontId="58" fillId="0" borderId="0" xfId="10" applyFont="1" applyAlignment="1">
      <alignment vertical="top" wrapText="1"/>
    </xf>
    <xf numFmtId="0" fontId="58" fillId="0" borderId="0" xfId="10" applyFont="1" applyAlignment="1">
      <alignment vertical="top"/>
    </xf>
    <xf numFmtId="0" fontId="79" fillId="5" borderId="0" xfId="10" applyFont="1" applyFill="1" applyAlignment="1">
      <alignment horizontal="right" vertical="top"/>
    </xf>
    <xf numFmtId="0" fontId="78" fillId="7" borderId="0" xfId="10" applyFont="1" applyFill="1" applyAlignment="1">
      <alignment vertical="top"/>
    </xf>
    <xf numFmtId="0" fontId="79" fillId="5" borderId="0" xfId="10" applyFont="1" applyFill="1" applyAlignment="1">
      <alignment horizontal="left" vertical="top"/>
    </xf>
    <xf numFmtId="0" fontId="78" fillId="8" borderId="0" xfId="10" applyFont="1" applyFill="1" applyAlignment="1">
      <alignment vertical="top"/>
    </xf>
    <xf numFmtId="0" fontId="81" fillId="5" borderId="0" xfId="10" applyFont="1" applyFill="1" applyAlignment="1">
      <alignment horizontal="center" vertical="top" wrapText="1"/>
    </xf>
    <xf numFmtId="0" fontId="81" fillId="0" borderId="0" xfId="10" applyFont="1" applyAlignment="1">
      <alignment horizontal="center" vertical="top" wrapText="1"/>
    </xf>
    <xf numFmtId="16" fontId="72" fillId="21" borderId="6" xfId="10" applyNumberFormat="1" applyFont="1" applyFill="1" applyBorder="1" applyAlignment="1" applyProtection="1">
      <alignment horizontal="center" vertical="center" wrapText="1"/>
      <protection locked="0"/>
    </xf>
    <xf numFmtId="0" fontId="113" fillId="5" borderId="0" xfId="10" applyFont="1" applyFill="1"/>
    <xf numFmtId="49" fontId="114" fillId="0" borderId="260" xfId="10" applyNumberFormat="1" applyFont="1" applyBorder="1" applyAlignment="1" applyProtection="1">
      <alignment horizontal="center" vertical="center"/>
      <protection locked="0"/>
    </xf>
    <xf numFmtId="0" fontId="15" fillId="0" borderId="97" xfId="10" applyFont="1" applyBorder="1" applyAlignment="1" applyProtection="1">
      <alignment horizontal="left" vertical="top" wrapText="1"/>
      <protection locked="0"/>
    </xf>
    <xf numFmtId="16" fontId="15" fillId="0" borderId="154" xfId="10" applyNumberFormat="1" applyFont="1" applyBorder="1" applyAlignment="1" applyProtection="1">
      <alignment horizontal="center" vertical="center"/>
      <protection locked="0"/>
    </xf>
    <xf numFmtId="15" fontId="114" fillId="0" borderId="6" xfId="10" applyNumberFormat="1" applyFont="1" applyBorder="1" applyAlignment="1" applyProtection="1">
      <alignment horizontal="center" vertical="center"/>
      <protection locked="0"/>
    </xf>
    <xf numFmtId="14" fontId="15" fillId="0" borderId="87" xfId="10" applyNumberFormat="1" applyFont="1" applyBorder="1" applyAlignment="1" applyProtection="1">
      <alignment horizontal="center" vertical="center"/>
      <protection locked="0"/>
    </xf>
    <xf numFmtId="15" fontId="114" fillId="8" borderId="261" xfId="10" applyNumberFormat="1" applyFont="1" applyFill="1" applyBorder="1" applyAlignment="1" applyProtection="1">
      <alignment horizontal="center" vertical="center"/>
      <protection locked="0"/>
    </xf>
    <xf numFmtId="16" fontId="114" fillId="0" borderId="197" xfId="10" applyNumberFormat="1" applyFont="1" applyBorder="1" applyAlignment="1" applyProtection="1">
      <alignment horizontal="center" vertical="center"/>
      <protection locked="0"/>
    </xf>
    <xf numFmtId="16" fontId="114" fillId="0" borderId="86" xfId="10" applyNumberFormat="1" applyFont="1" applyBorder="1" applyAlignment="1" applyProtection="1">
      <alignment horizontal="center" vertical="center"/>
      <protection locked="0"/>
    </xf>
    <xf numFmtId="16" fontId="114" fillId="0" borderId="150" xfId="10" applyNumberFormat="1" applyFont="1" applyBorder="1" applyAlignment="1" applyProtection="1">
      <alignment horizontal="center" vertical="center"/>
      <protection locked="0"/>
    </xf>
    <xf numFmtId="0" fontId="15" fillId="0" borderId="151" xfId="10" applyFont="1" applyBorder="1" applyAlignment="1" applyProtection="1">
      <alignment horizontal="left" vertical="top" wrapText="1"/>
      <protection locked="0"/>
    </xf>
    <xf numFmtId="15" fontId="114" fillId="8" borderId="6" xfId="10" applyNumberFormat="1" applyFont="1" applyFill="1" applyBorder="1" applyAlignment="1" applyProtection="1">
      <alignment horizontal="center" vertical="center"/>
      <protection locked="0"/>
    </xf>
    <xf numFmtId="16" fontId="114" fillId="0" borderId="262" xfId="10" applyNumberFormat="1" applyFont="1" applyBorder="1" applyAlignment="1" applyProtection="1">
      <alignment horizontal="center" vertical="center"/>
      <protection locked="0"/>
    </xf>
    <xf numFmtId="16" fontId="114" fillId="0" borderId="28" xfId="10" applyNumberFormat="1" applyFont="1" applyBorder="1" applyAlignment="1" applyProtection="1">
      <alignment horizontal="center" vertical="center"/>
      <protection locked="0"/>
    </xf>
    <xf numFmtId="16" fontId="114" fillId="0" borderId="149" xfId="10" applyNumberFormat="1" applyFont="1" applyBorder="1" applyAlignment="1" applyProtection="1">
      <alignment horizontal="center" vertical="center"/>
      <protection locked="0"/>
    </xf>
    <xf numFmtId="0" fontId="15" fillId="0" borderId="6" xfId="0" applyFont="1" applyBorder="1" applyAlignment="1">
      <alignment horizontal="left" vertical="top"/>
    </xf>
    <xf numFmtId="0" fontId="15" fillId="0" borderId="6" xfId="0" applyFont="1" applyBorder="1" applyAlignment="1">
      <alignment horizontal="left" vertical="top" wrapText="1"/>
    </xf>
    <xf numFmtId="14" fontId="114" fillId="0" borderId="152" xfId="10" applyNumberFormat="1" applyFont="1" applyBorder="1" applyAlignment="1" applyProtection="1">
      <alignment horizontal="center" vertical="center"/>
      <protection locked="0"/>
    </xf>
    <xf numFmtId="15" fontId="114" fillId="0" borderId="151" xfId="10" applyNumberFormat="1" applyFont="1" applyBorder="1" applyAlignment="1" applyProtection="1">
      <alignment horizontal="center" vertical="center"/>
      <protection locked="0"/>
    </xf>
    <xf numFmtId="15" fontId="107" fillId="20" borderId="6" xfId="9" applyNumberFormat="1" applyBorder="1" applyAlignment="1" applyProtection="1">
      <alignment horizontal="center" vertical="center"/>
      <protection locked="0"/>
    </xf>
    <xf numFmtId="0" fontId="15" fillId="0" borderId="154" xfId="10" applyFont="1" applyBorder="1" applyAlignment="1" applyProtection="1">
      <alignment horizontal="left" vertical="top" wrapText="1"/>
      <protection locked="0"/>
    </xf>
    <xf numFmtId="0" fontId="15" fillId="0" borderId="6" xfId="0" applyFont="1" applyBorder="1" applyAlignment="1">
      <alignment vertical="center"/>
    </xf>
    <xf numFmtId="49" fontId="114" fillId="0" borderId="263" xfId="10" applyNumberFormat="1" applyFont="1" applyBorder="1" applyAlignment="1" applyProtection="1">
      <alignment horizontal="center" vertical="center"/>
      <protection locked="0"/>
    </xf>
    <xf numFmtId="0" fontId="15" fillId="0" borderId="6" xfId="10" applyFont="1" applyBorder="1" applyAlignment="1" applyProtection="1">
      <alignment horizontal="left" vertical="top" wrapText="1"/>
      <protection locked="0"/>
    </xf>
    <xf numFmtId="0" fontId="115" fillId="0" borderId="6" xfId="0" applyFont="1" applyBorder="1" applyAlignment="1">
      <alignment vertical="top" wrapText="1"/>
    </xf>
    <xf numFmtId="14" fontId="15" fillId="0" borderId="6" xfId="0" applyNumberFormat="1" applyFont="1" applyBorder="1" applyAlignment="1">
      <alignment horizontal="center" vertical="center" wrapText="1"/>
    </xf>
    <xf numFmtId="0" fontId="113" fillId="5" borderId="33" xfId="10" applyFont="1" applyFill="1" applyBorder="1"/>
    <xf numFmtId="0" fontId="15" fillId="0" borderId="6" xfId="0" applyFont="1" applyBorder="1" applyAlignment="1">
      <alignment vertical="top" wrapText="1"/>
    </xf>
    <xf numFmtId="16" fontId="15" fillId="0" borderId="6" xfId="10" applyNumberFormat="1" applyFont="1" applyBorder="1" applyAlignment="1" applyProtection="1">
      <alignment horizontal="center" vertical="center"/>
      <protection locked="0"/>
    </xf>
    <xf numFmtId="15" fontId="114" fillId="0" borderId="28" xfId="10" applyNumberFormat="1" applyFont="1" applyBorder="1" applyAlignment="1" applyProtection="1">
      <alignment horizontal="center" vertical="center"/>
      <protection locked="0"/>
    </xf>
    <xf numFmtId="49" fontId="114" fillId="0" borderId="148" xfId="10" applyNumberFormat="1" applyFont="1" applyBorder="1" applyAlignment="1" applyProtection="1">
      <alignment horizontal="center" vertical="center"/>
      <protection locked="0"/>
    </xf>
    <xf numFmtId="0" fontId="15" fillId="0" borderId="87" xfId="0" applyFont="1" applyBorder="1" applyAlignment="1">
      <alignment vertical="center" wrapText="1"/>
    </xf>
    <xf numFmtId="0" fontId="15" fillId="0" borderId="87" xfId="0" applyFont="1" applyBorder="1" applyAlignment="1">
      <alignment vertical="top" wrapText="1"/>
    </xf>
    <xf numFmtId="16" fontId="15" fillId="0" borderId="261" xfId="10" applyNumberFormat="1" applyFont="1" applyBorder="1" applyAlignment="1" applyProtection="1">
      <alignment horizontal="center" vertical="center"/>
      <protection locked="0"/>
    </xf>
    <xf numFmtId="15" fontId="114" fillId="0" borderId="97" xfId="10" applyNumberFormat="1" applyFont="1" applyBorder="1" applyAlignment="1" applyProtection="1">
      <alignment horizontal="center" vertical="center"/>
      <protection locked="0"/>
    </xf>
    <xf numFmtId="14" fontId="15" fillId="0" borderId="87" xfId="0" applyNumberFormat="1" applyFont="1" applyBorder="1" applyAlignment="1">
      <alignment horizontal="center" vertical="center" wrapText="1"/>
    </xf>
    <xf numFmtId="15" fontId="107" fillId="20" borderId="87" xfId="9" applyNumberFormat="1" applyBorder="1" applyAlignment="1" applyProtection="1">
      <alignment horizontal="center" vertical="center"/>
      <protection locked="0"/>
    </xf>
    <xf numFmtId="16" fontId="114" fillId="0" borderId="264" xfId="10" applyNumberFormat="1" applyFont="1" applyBorder="1" applyAlignment="1" applyProtection="1">
      <alignment horizontal="center" vertical="center"/>
      <protection locked="0"/>
    </xf>
    <xf numFmtId="0" fontId="116" fillId="0" borderId="6" xfId="0" applyFont="1" applyBorder="1" applyAlignment="1">
      <alignment horizontal="left" vertical="top" wrapText="1"/>
    </xf>
    <xf numFmtId="0" fontId="15" fillId="0" borderId="265" xfId="0" applyFont="1" applyBorder="1" applyAlignment="1">
      <alignment vertical="center"/>
    </xf>
    <xf numFmtId="15" fontId="15" fillId="0" borderId="151" xfId="10" applyNumberFormat="1" applyFont="1" applyBorder="1" applyAlignment="1" applyProtection="1">
      <alignment horizontal="center" vertical="center"/>
      <protection locked="0"/>
    </xf>
    <xf numFmtId="0" fontId="114" fillId="0" borderId="151" xfId="10" applyFont="1" applyBorder="1" applyAlignment="1" applyProtection="1">
      <alignment horizontal="left" vertical="top" wrapText="1"/>
      <protection locked="0"/>
    </xf>
    <xf numFmtId="0" fontId="114" fillId="0" borderId="154" xfId="10" applyFont="1" applyBorder="1" applyAlignment="1" applyProtection="1">
      <alignment horizontal="left" vertical="top" wrapText="1"/>
      <protection locked="0"/>
    </xf>
    <xf numFmtId="49" fontId="114" fillId="0" borderId="266" xfId="10" applyNumberFormat="1" applyFont="1" applyBorder="1" applyAlignment="1" applyProtection="1">
      <alignment horizontal="center" vertical="center"/>
      <protection locked="0"/>
    </xf>
    <xf numFmtId="0" fontId="114" fillId="0" borderId="6" xfId="10" applyFont="1" applyBorder="1" applyAlignment="1" applyProtection="1">
      <alignment horizontal="left" vertical="top" wrapText="1"/>
      <protection locked="0"/>
    </xf>
    <xf numFmtId="14" fontId="15" fillId="0" borderId="154" xfId="0" applyNumberFormat="1" applyFont="1" applyBorder="1" applyAlignment="1">
      <alignment horizontal="center" vertical="center" wrapText="1"/>
    </xf>
    <xf numFmtId="16" fontId="114" fillId="0" borderId="151" xfId="10" applyNumberFormat="1" applyFont="1" applyBorder="1" applyAlignment="1" applyProtection="1">
      <alignment horizontal="center" vertical="center"/>
      <protection locked="0"/>
    </xf>
    <xf numFmtId="16" fontId="114" fillId="0" borderId="155" xfId="10" applyNumberFormat="1" applyFont="1" applyBorder="1" applyAlignment="1" applyProtection="1">
      <alignment horizontal="center" vertical="center"/>
      <protection locked="0"/>
    </xf>
    <xf numFmtId="0" fontId="15" fillId="0" borderId="6" xfId="0" applyFont="1" applyBorder="1" applyAlignment="1">
      <alignment vertical="top"/>
    </xf>
    <xf numFmtId="0" fontId="15" fillId="0" borderId="154" xfId="0" applyFont="1" applyBorder="1" applyAlignment="1">
      <alignment horizontal="left" vertical="top" wrapText="1"/>
    </xf>
    <xf numFmtId="15" fontId="107" fillId="20" borderId="154" xfId="9" applyNumberFormat="1" applyBorder="1" applyAlignment="1" applyProtection="1">
      <alignment horizontal="center" vertical="center"/>
      <protection locked="0"/>
    </xf>
    <xf numFmtId="49" fontId="114" fillId="0" borderId="267" xfId="10" applyNumberFormat="1" applyFont="1" applyBorder="1" applyAlignment="1" applyProtection="1">
      <alignment horizontal="center" vertical="center"/>
      <protection locked="0"/>
    </xf>
    <xf numFmtId="0" fontId="15" fillId="0" borderId="157" xfId="0" applyFont="1" applyBorder="1" applyAlignment="1">
      <alignment horizontal="left" vertical="top" wrapText="1"/>
    </xf>
    <xf numFmtId="16" fontId="15" fillId="0" borderId="157" xfId="10" applyNumberFormat="1" applyFont="1" applyBorder="1" applyAlignment="1" applyProtection="1">
      <alignment horizontal="center" vertical="center"/>
      <protection locked="0"/>
    </xf>
    <xf numFmtId="15" fontId="15" fillId="0" borderId="156" xfId="10" applyNumberFormat="1" applyFont="1" applyBorder="1" applyAlignment="1" applyProtection="1">
      <alignment horizontal="center" vertical="center"/>
      <protection locked="0"/>
    </xf>
    <xf numFmtId="14" fontId="15" fillId="0" borderId="157" xfId="0" applyNumberFormat="1" applyFont="1" applyBorder="1" applyAlignment="1">
      <alignment horizontal="center" vertical="center" wrapText="1"/>
    </xf>
    <xf numFmtId="15" fontId="107" fillId="20" borderId="157" xfId="9" applyNumberFormat="1" applyBorder="1" applyAlignment="1" applyProtection="1">
      <alignment horizontal="center" vertical="center"/>
      <protection locked="0"/>
    </xf>
    <xf numFmtId="16" fontId="114" fillId="0" borderId="160" xfId="10" applyNumberFormat="1" applyFont="1" applyBorder="1" applyAlignment="1" applyProtection="1">
      <alignment horizontal="center" vertical="center"/>
      <protection locked="0"/>
    </xf>
    <xf numFmtId="16" fontId="114" fillId="0" borderId="156" xfId="10" applyNumberFormat="1" applyFont="1" applyBorder="1" applyAlignment="1" applyProtection="1">
      <alignment horizontal="center" vertical="center"/>
      <protection locked="0"/>
    </xf>
    <xf numFmtId="0" fontId="74" fillId="0" borderId="0" xfId="10" applyFont="1" applyAlignment="1">
      <alignment horizontal="left" wrapText="1"/>
    </xf>
    <xf numFmtId="0" fontId="74" fillId="0" borderId="0" xfId="10" applyFont="1" applyAlignment="1">
      <alignment horizontal="center" wrapText="1"/>
    </xf>
    <xf numFmtId="0" fontId="74" fillId="0" borderId="0" xfId="10" applyFont="1" applyAlignment="1">
      <alignment horizontal="center"/>
    </xf>
    <xf numFmtId="171" fontId="74" fillId="0" borderId="0" xfId="5" applyNumberFormat="1" applyFont="1" applyAlignment="1">
      <alignment horizontal="center"/>
    </xf>
    <xf numFmtId="0" fontId="41" fillId="0" borderId="113" xfId="0" applyFont="1" applyBorder="1" applyAlignment="1">
      <alignment horizontal="left" vertical="top"/>
    </xf>
    <xf numFmtId="0" fontId="41" fillId="0" borderId="20" xfId="0" applyFont="1" applyBorder="1" applyAlignment="1">
      <alignment horizontal="left" vertical="top"/>
    </xf>
    <xf numFmtId="0" fontId="41" fillId="0" borderId="54" xfId="0" applyFont="1" applyBorder="1" applyAlignment="1">
      <alignment horizontal="left" vertical="top"/>
    </xf>
    <xf numFmtId="0" fontId="38" fillId="0" borderId="53" xfId="0" applyFont="1" applyBorder="1" applyAlignment="1">
      <alignment horizontal="left" vertical="top"/>
    </xf>
    <xf numFmtId="0" fontId="38" fillId="0" borderId="20" xfId="0" applyFont="1" applyBorder="1" applyAlignment="1">
      <alignment horizontal="left" vertical="top"/>
    </xf>
    <xf numFmtId="0" fontId="38" fillId="0" borderId="75" xfId="0" applyFont="1" applyBorder="1" applyAlignment="1">
      <alignment horizontal="left" vertical="top"/>
    </xf>
    <xf numFmtId="0" fontId="41" fillId="0" borderId="113" xfId="0" applyFont="1" applyBorder="1" applyAlignment="1">
      <alignment horizontal="left"/>
    </xf>
    <xf numFmtId="0" fontId="41" fillId="0" borderId="20" xfId="0" applyFont="1" applyBorder="1" applyAlignment="1">
      <alignment horizontal="left"/>
    </xf>
    <xf numFmtId="0" fontId="41" fillId="0" borderId="54" xfId="0" applyFont="1" applyBorder="1" applyAlignment="1">
      <alignment horizontal="left"/>
    </xf>
    <xf numFmtId="0" fontId="41" fillId="0" borderId="112" xfId="0" applyFont="1" applyBorder="1" applyAlignment="1">
      <alignment horizontal="left"/>
    </xf>
    <xf numFmtId="0" fontId="41" fillId="0" borderId="110" xfId="0" applyFont="1" applyBorder="1" applyAlignment="1">
      <alignment horizontal="left"/>
    </xf>
    <xf numFmtId="0" fontId="41" fillId="0" borderId="111" xfId="0" applyFont="1" applyBorder="1" applyAlignment="1">
      <alignment horizontal="left"/>
    </xf>
    <xf numFmtId="0" fontId="38" fillId="0" borderId="110" xfId="0" applyFont="1" applyBorder="1" applyAlignment="1">
      <alignment horizontal="left" vertical="top"/>
    </xf>
    <xf numFmtId="0" fontId="38" fillId="0" borderId="109" xfId="0" applyFont="1" applyBorder="1" applyAlignment="1">
      <alignment horizontal="left" vertical="top"/>
    </xf>
    <xf numFmtId="0" fontId="35" fillId="0" borderId="113" xfId="0" applyFont="1" applyBorder="1" applyAlignment="1">
      <alignment horizontal="left" wrapText="1"/>
    </xf>
    <xf numFmtId="0" fontId="35" fillId="0" borderId="20" xfId="0" applyFont="1" applyBorder="1" applyAlignment="1">
      <alignment horizontal="left" wrapText="1"/>
    </xf>
    <xf numFmtId="0" fontId="35" fillId="0" borderId="54" xfId="0" applyFont="1" applyBorder="1" applyAlignment="1">
      <alignment horizontal="left" wrapText="1"/>
    </xf>
    <xf numFmtId="0" fontId="38" fillId="0" borderId="20" xfId="0" applyFont="1" applyBorder="1" applyAlignment="1">
      <alignment vertical="top" wrapText="1"/>
    </xf>
    <xf numFmtId="0" fontId="38" fillId="0" borderId="75" xfId="0" applyFont="1" applyBorder="1" applyAlignment="1">
      <alignment vertical="top" wrapText="1"/>
    </xf>
    <xf numFmtId="0" fontId="35" fillId="0" borderId="112" xfId="0" applyFont="1" applyBorder="1" applyAlignment="1">
      <alignment horizontal="left" wrapText="1"/>
    </xf>
    <xf numFmtId="0" fontId="35" fillId="0" borderId="110" xfId="0" applyFont="1" applyBorder="1" applyAlignment="1">
      <alignment horizontal="left" wrapText="1"/>
    </xf>
    <xf numFmtId="0" fontId="35" fillId="0" borderId="111" xfId="0" applyFont="1" applyBorder="1" applyAlignment="1">
      <alignment horizontal="left" wrapText="1"/>
    </xf>
    <xf numFmtId="0" fontId="38" fillId="0" borderId="2" xfId="0" applyFont="1" applyBorder="1" applyAlignment="1">
      <alignment vertical="top" wrapText="1"/>
    </xf>
    <xf numFmtId="0" fontId="38" fillId="0" borderId="76" xfId="0" applyFont="1" applyBorder="1" applyAlignment="1">
      <alignment vertical="top" wrapText="1"/>
    </xf>
    <xf numFmtId="0" fontId="14" fillId="3" borderId="26" xfId="0" applyFont="1" applyFill="1" applyBorder="1" applyAlignment="1">
      <alignment horizontal="center" vertical="top" wrapText="1"/>
    </xf>
    <xf numFmtId="0" fontId="14" fillId="3" borderId="5" xfId="0" applyFont="1" applyFill="1" applyBorder="1" applyAlignment="1">
      <alignment horizontal="center" vertical="top" wrapText="1"/>
    </xf>
    <xf numFmtId="0" fontId="14" fillId="3" borderId="27" xfId="0" applyFont="1" applyFill="1" applyBorder="1" applyAlignment="1">
      <alignment horizontal="center" vertical="top" wrapText="1"/>
    </xf>
    <xf numFmtId="0" fontId="41" fillId="0" borderId="115" xfId="0" applyFont="1" applyBorder="1" applyAlignment="1">
      <alignment horizontal="left"/>
    </xf>
    <xf numFmtId="0" fontId="41" fillId="0" borderId="93" xfId="0" applyFont="1" applyBorder="1" applyAlignment="1">
      <alignment horizontal="left"/>
    </xf>
    <xf numFmtId="0" fontId="41" fillId="0" borderId="114" xfId="0" applyFont="1" applyBorder="1" applyAlignment="1">
      <alignment horizontal="left"/>
    </xf>
    <xf numFmtId="0" fontId="38" fillId="0" borderId="81" xfId="0" applyFont="1" applyBorder="1" applyAlignment="1">
      <alignment horizontal="left" vertical="top"/>
    </xf>
    <xf numFmtId="0" fontId="38" fillId="0" borderId="93" xfId="0" applyFont="1" applyBorder="1" applyAlignment="1">
      <alignment horizontal="left" vertical="top"/>
    </xf>
    <xf numFmtId="0" fontId="38" fillId="0" borderId="82" xfId="0" applyFont="1" applyBorder="1" applyAlignment="1">
      <alignment horizontal="left" vertical="top"/>
    </xf>
    <xf numFmtId="0" fontId="14" fillId="3" borderId="26" xfId="0" applyFont="1" applyFill="1" applyBorder="1" applyAlignment="1">
      <alignment horizontal="center" wrapText="1"/>
    </xf>
    <xf numFmtId="0" fontId="14" fillId="3" borderId="5" xfId="0" applyFont="1" applyFill="1" applyBorder="1" applyAlignment="1">
      <alignment horizontal="center" wrapText="1"/>
    </xf>
    <xf numFmtId="0" fontId="14" fillId="3" borderId="27" xfId="0" applyFont="1" applyFill="1" applyBorder="1" applyAlignment="1">
      <alignment horizontal="center" wrapText="1"/>
    </xf>
    <xf numFmtId="0" fontId="41" fillId="0" borderId="115" xfId="0" applyFont="1" applyFill="1" applyBorder="1" applyAlignment="1">
      <alignment horizontal="left" vertical="top" wrapText="1"/>
    </xf>
    <xf numFmtId="0" fontId="41" fillId="0" borderId="93" xfId="0" applyFont="1" applyFill="1" applyBorder="1" applyAlignment="1">
      <alignment horizontal="left" vertical="top" wrapText="1"/>
    </xf>
    <xf numFmtId="0" fontId="41" fillId="0" borderId="114" xfId="0" applyFont="1" applyFill="1" applyBorder="1" applyAlignment="1">
      <alignment horizontal="left" vertical="top" wrapText="1"/>
    </xf>
    <xf numFmtId="0" fontId="38" fillId="0" borderId="1" xfId="0" applyFont="1" applyFill="1" applyBorder="1" applyAlignment="1">
      <alignment vertical="top" wrapText="1"/>
    </xf>
    <xf numFmtId="0" fontId="38" fillId="0" borderId="79" xfId="0" applyFont="1" applyFill="1" applyBorder="1" applyAlignment="1">
      <alignment vertical="top" wrapText="1"/>
    </xf>
    <xf numFmtId="0" fontId="41" fillId="0" borderId="113" xfId="0" applyFont="1" applyBorder="1" applyAlignment="1">
      <alignment horizontal="left" wrapText="1"/>
    </xf>
    <xf numFmtId="0" fontId="41" fillId="0" borderId="20" xfId="0" applyFont="1" applyBorder="1" applyAlignment="1">
      <alignment horizontal="left" wrapText="1"/>
    </xf>
    <xf numFmtId="0" fontId="41" fillId="0" borderId="54" xfId="0" applyFont="1" applyBorder="1" applyAlignment="1">
      <alignment horizontal="left" wrapText="1"/>
    </xf>
    <xf numFmtId="0" fontId="38" fillId="0" borderId="20" xfId="0" applyFont="1" applyBorder="1" applyAlignment="1">
      <alignment horizontal="left" vertical="top" wrapText="1"/>
    </xf>
    <xf numFmtId="0" fontId="38" fillId="0" borderId="75" xfId="0" applyFont="1" applyBorder="1" applyAlignment="1">
      <alignment horizontal="left" vertical="top" wrapText="1"/>
    </xf>
    <xf numFmtId="0" fontId="38" fillId="0" borderId="2" xfId="0" applyFont="1" applyBorder="1" applyAlignment="1">
      <alignment horizontal="left" vertical="top" wrapText="1"/>
    </xf>
    <xf numFmtId="0" fontId="38" fillId="0" borderId="76" xfId="0" applyFont="1" applyBorder="1" applyAlignment="1">
      <alignment horizontal="left" vertical="top" wrapText="1"/>
    </xf>
    <xf numFmtId="0" fontId="41" fillId="0" borderId="112" xfId="0" applyFont="1" applyBorder="1" applyAlignment="1">
      <alignment horizontal="left" vertical="top" wrapText="1"/>
    </xf>
    <xf numFmtId="0" fontId="41" fillId="0" borderId="110" xfId="0" applyFont="1" applyBorder="1" applyAlignment="1">
      <alignment horizontal="left" vertical="top" wrapText="1"/>
    </xf>
    <xf numFmtId="0" fontId="41" fillId="0" borderId="111" xfId="0" applyFont="1" applyBorder="1" applyAlignment="1">
      <alignment horizontal="left" vertical="top" wrapText="1"/>
    </xf>
    <xf numFmtId="0" fontId="38" fillId="0" borderId="1" xfId="0" applyFont="1" applyFill="1" applyBorder="1" applyAlignment="1">
      <alignment horizontal="left" vertical="top" wrapText="1"/>
    </xf>
    <xf numFmtId="0" fontId="38" fillId="0" borderId="79" xfId="0" applyFont="1" applyFill="1" applyBorder="1" applyAlignment="1">
      <alignment horizontal="left" vertical="top" wrapText="1"/>
    </xf>
    <xf numFmtId="0" fontId="41" fillId="0" borderId="113" xfId="0" applyFont="1" applyBorder="1" applyAlignment="1">
      <alignment horizontal="left" vertical="top" wrapText="1"/>
    </xf>
    <xf numFmtId="0" fontId="41" fillId="0" borderId="20" xfId="0" applyFont="1" applyBorder="1" applyAlignment="1">
      <alignment horizontal="left" vertical="top" wrapText="1"/>
    </xf>
    <xf numFmtId="0" fontId="41" fillId="0" borderId="54" xfId="0" applyFont="1" applyBorder="1" applyAlignment="1">
      <alignment horizontal="left" vertical="top" wrapText="1"/>
    </xf>
    <xf numFmtId="0" fontId="38" fillId="0" borderId="20" xfId="0" applyFont="1" applyBorder="1" applyAlignment="1">
      <alignment vertical="top"/>
    </xf>
    <xf numFmtId="0" fontId="38" fillId="0" borderId="75" xfId="0" applyFont="1" applyBorder="1" applyAlignment="1">
      <alignment vertical="top"/>
    </xf>
    <xf numFmtId="0" fontId="48" fillId="0" borderId="113" xfId="0" applyFont="1" applyBorder="1" applyAlignment="1">
      <alignment horizontal="left" vertical="top" wrapText="1"/>
    </xf>
    <xf numFmtId="0" fontId="48" fillId="0" borderId="20" xfId="0" applyFont="1" applyBorder="1" applyAlignment="1">
      <alignment horizontal="left" vertical="top" wrapText="1"/>
    </xf>
    <xf numFmtId="0" fontId="48" fillId="0" borderId="54" xfId="0" applyFont="1" applyBorder="1" applyAlignment="1">
      <alignment horizontal="left" vertical="top" wrapText="1"/>
    </xf>
    <xf numFmtId="0" fontId="47" fillId="0" borderId="20" xfId="0" applyFont="1" applyBorder="1" applyAlignment="1">
      <alignment vertical="top" wrapText="1"/>
    </xf>
    <xf numFmtId="0" fontId="47" fillId="0" borderId="75" xfId="0" applyFont="1" applyBorder="1" applyAlignment="1">
      <alignment vertical="top" wrapText="1"/>
    </xf>
    <xf numFmtId="0" fontId="38" fillId="0" borderId="1" xfId="0" applyFont="1" applyBorder="1" applyAlignment="1">
      <alignment vertical="top" wrapText="1"/>
    </xf>
    <xf numFmtId="0" fontId="38" fillId="0" borderId="79" xfId="0" applyFont="1" applyBorder="1" applyAlignment="1">
      <alignment vertical="top" wrapText="1"/>
    </xf>
    <xf numFmtId="0" fontId="52" fillId="0" borderId="20" xfId="0" applyFont="1" applyBorder="1" applyAlignment="1">
      <alignment vertical="top" wrapText="1"/>
    </xf>
    <xf numFmtId="0" fontId="52" fillId="0" borderId="75" xfId="0" applyFont="1" applyBorder="1" applyAlignment="1">
      <alignment vertical="top" wrapText="1"/>
    </xf>
    <xf numFmtId="0" fontId="52" fillId="0" borderId="20" xfId="0" applyFont="1" applyBorder="1" applyAlignment="1">
      <alignment vertical="top"/>
    </xf>
    <xf numFmtId="0" fontId="52" fillId="0" borderId="75" xfId="0" applyFont="1" applyBorder="1" applyAlignment="1">
      <alignment vertical="top"/>
    </xf>
    <xf numFmtId="0" fontId="17" fillId="0" borderId="0" xfId="0" applyFont="1" applyBorder="1" applyAlignment="1">
      <alignment horizontal="center" vertical="center" wrapText="1"/>
    </xf>
    <xf numFmtId="0" fontId="17" fillId="3" borderId="26" xfId="0" applyFont="1" applyFill="1" applyBorder="1" applyAlignment="1">
      <alignment horizontal="center" vertical="top" wrapText="1"/>
    </xf>
    <xf numFmtId="0" fontId="17" fillId="3" borderId="5" xfId="0" applyFont="1" applyFill="1" applyBorder="1" applyAlignment="1">
      <alignment horizontal="center" vertical="top" wrapText="1"/>
    </xf>
    <xf numFmtId="0" fontId="17" fillId="3" borderId="27" xfId="0" applyFont="1" applyFill="1" applyBorder="1" applyAlignment="1">
      <alignment horizontal="center" vertical="top" wrapText="1"/>
    </xf>
    <xf numFmtId="0" fontId="52" fillId="0" borderId="93" xfId="0" applyFont="1" applyFill="1" applyBorder="1" applyAlignment="1">
      <alignment vertical="top" wrapText="1"/>
    </xf>
    <xf numFmtId="0" fontId="52" fillId="0" borderId="82" xfId="0" applyFont="1" applyFill="1" applyBorder="1" applyAlignment="1">
      <alignment vertical="top" wrapText="1"/>
    </xf>
    <xf numFmtId="0" fontId="52" fillId="0" borderId="1" xfId="0" applyFont="1" applyBorder="1" applyAlignment="1">
      <alignment vertical="top" wrapText="1"/>
    </xf>
    <xf numFmtId="0" fontId="52" fillId="0" borderId="79" xfId="0" applyFont="1" applyBorder="1" applyAlignment="1">
      <alignment vertical="top" wrapText="1"/>
    </xf>
    <xf numFmtId="0" fontId="0" fillId="0" borderId="35" xfId="0" applyBorder="1" applyAlignment="1">
      <alignment horizontal="center"/>
    </xf>
    <xf numFmtId="0" fontId="0" fillId="0" borderId="36" xfId="0" applyBorder="1" applyAlignment="1">
      <alignment horizontal="center"/>
    </xf>
    <xf numFmtId="0" fontId="0" fillId="0" borderId="81" xfId="0" applyBorder="1" applyAlignment="1">
      <alignment horizontal="center"/>
    </xf>
    <xf numFmtId="0" fontId="0" fillId="0" borderId="93" xfId="0" applyBorder="1" applyAlignment="1">
      <alignment horizontal="center"/>
    </xf>
    <xf numFmtId="0" fontId="0" fillId="0" borderId="114" xfId="0" applyBorder="1" applyAlignment="1">
      <alignment horizontal="center"/>
    </xf>
    <xf numFmtId="0" fontId="0" fillId="0" borderId="53" xfId="0" applyBorder="1" applyAlignment="1">
      <alignment horizontal="center"/>
    </xf>
    <xf numFmtId="0" fontId="0" fillId="0" borderId="20" xfId="0" applyBorder="1" applyAlignment="1">
      <alignment horizontal="center"/>
    </xf>
    <xf numFmtId="0" fontId="0" fillId="0" borderId="54" xfId="0" applyBorder="1" applyAlignment="1">
      <alignment horizontal="center"/>
    </xf>
    <xf numFmtId="0" fontId="0" fillId="0" borderId="53" xfId="0" applyBorder="1" applyAlignment="1">
      <alignment horizontal="justify" vertical="justify"/>
    </xf>
    <xf numFmtId="0" fontId="0" fillId="0" borderId="54" xfId="0" applyBorder="1" applyAlignment="1">
      <alignment horizontal="justify" vertical="justify"/>
    </xf>
    <xf numFmtId="0" fontId="0" fillId="0" borderId="37" xfId="0" applyBorder="1" applyAlignment="1">
      <alignment horizontal="center"/>
    </xf>
    <xf numFmtId="0" fontId="0" fillId="0" borderId="34" xfId="0" applyBorder="1" applyAlignment="1">
      <alignment horizontal="center"/>
    </xf>
    <xf numFmtId="0" fontId="0" fillId="0" borderId="31" xfId="0" applyBorder="1" applyAlignment="1">
      <alignment horizontal="left"/>
    </xf>
    <xf numFmtId="0" fontId="0" fillId="0" borderId="142" xfId="0" applyBorder="1" applyAlignment="1">
      <alignment horizontal="left"/>
    </xf>
    <xf numFmtId="0" fontId="5" fillId="3" borderId="81" xfId="0" applyFont="1" applyFill="1" applyBorder="1" applyAlignment="1">
      <alignment horizontal="center"/>
    </xf>
    <xf numFmtId="0" fontId="5" fillId="3" borderId="93" xfId="0" applyFont="1" applyFill="1" applyBorder="1" applyAlignment="1">
      <alignment horizontal="center"/>
    </xf>
    <xf numFmtId="0" fontId="5" fillId="3" borderId="114" xfId="0" applyFont="1" applyFill="1" applyBorder="1" applyAlignment="1">
      <alignment horizontal="center"/>
    </xf>
    <xf numFmtId="0" fontId="5" fillId="3" borderId="57" xfId="0" applyFont="1" applyFill="1" applyBorder="1" applyAlignment="1">
      <alignment horizontal="center"/>
    </xf>
    <xf numFmtId="0" fontId="5" fillId="3" borderId="3" xfId="0" applyFont="1" applyFill="1" applyBorder="1" applyAlignment="1">
      <alignment horizontal="center"/>
    </xf>
    <xf numFmtId="0" fontId="5" fillId="3" borderId="83" xfId="0" applyFont="1" applyFill="1" applyBorder="1" applyAlignment="1">
      <alignment horizontal="center"/>
    </xf>
    <xf numFmtId="0" fontId="5" fillId="3" borderId="117" xfId="0" applyFont="1" applyFill="1" applyBorder="1" applyAlignment="1">
      <alignment horizontal="center"/>
    </xf>
    <xf numFmtId="0" fontId="5" fillId="3" borderId="111" xfId="0" applyFont="1" applyFill="1" applyBorder="1" applyAlignment="1">
      <alignment horizontal="center"/>
    </xf>
    <xf numFmtId="0" fontId="7" fillId="3" borderId="58" xfId="0" applyFont="1" applyFill="1" applyBorder="1" applyAlignment="1">
      <alignment horizontal="center"/>
    </xf>
    <xf numFmtId="0" fontId="7" fillId="3" borderId="4" xfId="0" applyFont="1" applyFill="1" applyBorder="1" applyAlignment="1">
      <alignment horizontal="center"/>
    </xf>
    <xf numFmtId="0" fontId="7" fillId="3" borderId="78" xfId="0" applyFont="1" applyFill="1" applyBorder="1" applyAlignment="1">
      <alignment horizontal="center"/>
    </xf>
    <xf numFmtId="0" fontId="5" fillId="0" borderId="35" xfId="0" applyFont="1" applyBorder="1" applyAlignment="1">
      <alignment horizontal="center"/>
    </xf>
    <xf numFmtId="0" fontId="5" fillId="0" borderId="2" xfId="0" applyFont="1" applyBorder="1" applyAlignment="1">
      <alignment horizontal="center"/>
    </xf>
    <xf numFmtId="0" fontId="5" fillId="0" borderId="36" xfId="0" applyFont="1" applyBorder="1" applyAlignment="1">
      <alignment horizontal="center"/>
    </xf>
    <xf numFmtId="0" fontId="7" fillId="0" borderId="35" xfId="0" applyFont="1" applyBorder="1" applyAlignment="1">
      <alignment horizontal="center" vertical="center" wrapText="1"/>
    </xf>
    <xf numFmtId="0" fontId="7" fillId="0" borderId="56" xfId="0" applyFont="1" applyBorder="1" applyAlignment="1">
      <alignment horizontal="center" vertical="center" wrapText="1"/>
    </xf>
    <xf numFmtId="0" fontId="7" fillId="0" borderId="58" xfId="0" applyFont="1" applyBorder="1" applyAlignment="1">
      <alignment horizontal="center" vertical="center" wrapText="1"/>
    </xf>
    <xf numFmtId="0" fontId="7" fillId="0" borderId="56" xfId="0" applyFont="1" applyBorder="1" applyAlignment="1">
      <alignment horizontal="center"/>
    </xf>
    <xf numFmtId="0" fontId="7" fillId="0" borderId="77" xfId="0" applyFont="1" applyBorder="1" applyAlignment="1">
      <alignment horizontal="center"/>
    </xf>
    <xf numFmtId="0" fontId="0" fillId="0" borderId="58" xfId="0" applyBorder="1" applyAlignment="1">
      <alignment horizontal="center"/>
    </xf>
    <xf numFmtId="0" fontId="0" fillId="0" borderId="78" xfId="0" applyBorder="1" applyAlignment="1">
      <alignment horizontal="center"/>
    </xf>
    <xf numFmtId="0" fontId="0" fillId="0" borderId="141" xfId="0" applyBorder="1" applyAlignment="1">
      <alignment horizontal="left"/>
    </xf>
    <xf numFmtId="0" fontId="7" fillId="0" borderId="132" xfId="0" applyFont="1" applyBorder="1" applyAlignment="1">
      <alignment horizontal="center" vertical="center" wrapText="1"/>
    </xf>
    <xf numFmtId="0" fontId="7" fillId="0" borderId="136" xfId="0" applyFont="1" applyBorder="1" applyAlignment="1">
      <alignment horizontal="center" vertical="center" wrapText="1"/>
    </xf>
    <xf numFmtId="0" fontId="7" fillId="0" borderId="137" xfId="0" applyFont="1" applyBorder="1" applyAlignment="1">
      <alignment horizontal="center" vertical="center" wrapText="1"/>
    </xf>
    <xf numFmtId="0" fontId="2" fillId="0" borderId="0" xfId="0" applyFont="1" applyAlignment="1">
      <alignment horizontal="left"/>
    </xf>
    <xf numFmtId="0" fontId="0" fillId="0" borderId="0" xfId="0" applyAlignment="1"/>
    <xf numFmtId="0" fontId="0" fillId="0" borderId="0" xfId="0" applyAlignment="1">
      <alignment horizontal="left"/>
    </xf>
    <xf numFmtId="0" fontId="70" fillId="14" borderId="31" xfId="0" applyFont="1" applyFill="1" applyBorder="1" applyAlignment="1">
      <alignment horizontal="left" vertical="top" wrapText="1"/>
    </xf>
    <xf numFmtId="0" fontId="70" fillId="14" borderId="31" xfId="0" applyFont="1" applyFill="1" applyBorder="1" applyAlignment="1">
      <alignment horizontal="left"/>
    </xf>
    <xf numFmtId="0" fontId="70" fillId="13" borderId="115" xfId="0" applyFont="1" applyFill="1" applyBorder="1" applyAlignment="1">
      <alignment horizontal="left" vertical="top"/>
    </xf>
    <xf numFmtId="0" fontId="70" fillId="13" borderId="93" xfId="0" applyFont="1" applyFill="1" applyBorder="1" applyAlignment="1">
      <alignment horizontal="left" vertical="top"/>
    </xf>
    <xf numFmtId="0" fontId="70" fillId="13" borderId="81" xfId="0" applyFont="1" applyFill="1" applyBorder="1" applyAlignment="1">
      <alignment horizontal="left" vertical="top"/>
    </xf>
    <xf numFmtId="0" fontId="70" fillId="13" borderId="82" xfId="0" applyFont="1" applyFill="1" applyBorder="1" applyAlignment="1">
      <alignment horizontal="left" vertical="top"/>
    </xf>
    <xf numFmtId="0" fontId="70" fillId="12" borderId="118" xfId="0" applyFont="1" applyFill="1" applyBorder="1" applyAlignment="1">
      <alignment horizontal="left" vertical="top" wrapText="1"/>
    </xf>
    <xf numFmtId="0" fontId="70" fillId="12" borderId="36" xfId="0" applyFont="1" applyFill="1" applyBorder="1" applyAlignment="1">
      <alignment horizontal="left" vertical="top" wrapText="1"/>
    </xf>
    <xf numFmtId="0" fontId="96" fillId="0" borderId="220" xfId="0" applyFont="1" applyFill="1" applyBorder="1" applyAlignment="1">
      <alignment horizontal="left" vertical="top" wrapText="1"/>
    </xf>
    <xf numFmtId="0" fontId="96" fillId="0" borderId="221" xfId="0" applyFont="1" applyFill="1" applyBorder="1" applyAlignment="1">
      <alignment horizontal="left" vertical="top" wrapText="1"/>
    </xf>
    <xf numFmtId="0" fontId="70" fillId="12" borderId="113" xfId="0" applyFont="1" applyFill="1" applyBorder="1" applyAlignment="1">
      <alignment horizontal="left" vertical="top" wrapText="1"/>
    </xf>
    <xf numFmtId="0" fontId="70" fillId="12" borderId="54" xfId="0" applyFont="1" applyFill="1" applyBorder="1" applyAlignment="1">
      <alignment horizontal="left" vertical="top" wrapText="1"/>
    </xf>
    <xf numFmtId="0" fontId="70" fillId="12" borderId="81" xfId="0" applyFont="1" applyFill="1" applyBorder="1" applyAlignment="1">
      <alignment horizontal="left" vertical="top"/>
    </xf>
    <xf numFmtId="0" fontId="70" fillId="12" borderId="93" xfId="0" applyFont="1" applyFill="1" applyBorder="1" applyAlignment="1">
      <alignment horizontal="left" vertical="top"/>
    </xf>
    <xf numFmtId="0" fontId="70" fillId="12" borderId="82" xfId="0" applyFont="1" applyFill="1" applyBorder="1" applyAlignment="1">
      <alignment horizontal="left" vertical="top"/>
    </xf>
    <xf numFmtId="0" fontId="70" fillId="12" borderId="35" xfId="0" applyFont="1" applyFill="1" applyBorder="1" applyAlignment="1">
      <alignment horizontal="left" vertical="top"/>
    </xf>
    <xf numFmtId="0" fontId="70" fillId="12" borderId="2" xfId="0" applyFont="1" applyFill="1" applyBorder="1" applyAlignment="1">
      <alignment horizontal="left" vertical="top"/>
    </xf>
    <xf numFmtId="0" fontId="70" fillId="12" borderId="76" xfId="0" applyFont="1" applyFill="1" applyBorder="1" applyAlignment="1">
      <alignment horizontal="left" vertical="top"/>
    </xf>
    <xf numFmtId="0" fontId="70" fillId="12" borderId="89" xfId="0" applyFont="1" applyFill="1" applyBorder="1" applyAlignment="1">
      <alignment horizontal="left"/>
    </xf>
    <xf numFmtId="0" fontId="70" fillId="12" borderId="77" xfId="0" applyFont="1" applyFill="1" applyBorder="1" applyAlignment="1">
      <alignment horizontal="left"/>
    </xf>
    <xf numFmtId="0" fontId="70" fillId="12" borderId="56" xfId="0" applyFont="1" applyFill="1" applyBorder="1" applyAlignment="1">
      <alignment horizontal="left"/>
    </xf>
    <xf numFmtId="0" fontId="70" fillId="12" borderId="0" xfId="0" applyFont="1" applyFill="1" applyBorder="1" applyAlignment="1">
      <alignment horizontal="left"/>
    </xf>
    <xf numFmtId="0" fontId="70" fillId="12" borderId="24" xfId="0" applyFont="1" applyFill="1" applyBorder="1" applyAlignment="1">
      <alignment horizontal="left"/>
    </xf>
    <xf numFmtId="0" fontId="70" fillId="12" borderId="53" xfId="0" applyFont="1" applyFill="1" applyBorder="1" applyAlignment="1">
      <alignment horizontal="left"/>
    </xf>
    <xf numFmtId="0" fontId="70" fillId="12" borderId="20" xfId="0" applyFont="1" applyFill="1" applyBorder="1" applyAlignment="1">
      <alignment horizontal="left"/>
    </xf>
    <xf numFmtId="0" fontId="70" fillId="12" borderId="75" xfId="0" applyFont="1" applyFill="1" applyBorder="1" applyAlignment="1">
      <alignment horizontal="left"/>
    </xf>
    <xf numFmtId="0" fontId="66" fillId="13" borderId="56" xfId="0" applyFont="1" applyFill="1" applyBorder="1" applyAlignment="1">
      <alignment horizontal="left" vertical="top" wrapText="1"/>
    </xf>
    <xf numFmtId="0" fontId="66" fillId="13" borderId="0" xfId="0" applyFont="1" applyFill="1" applyBorder="1" applyAlignment="1">
      <alignment horizontal="left" vertical="top" wrapText="1"/>
    </xf>
    <xf numFmtId="0" fontId="66" fillId="13" borderId="24" xfId="0" applyFont="1" applyFill="1" applyBorder="1" applyAlignment="1">
      <alignment horizontal="left" vertical="top" wrapText="1"/>
    </xf>
    <xf numFmtId="0" fontId="66" fillId="13" borderId="53" xfId="0" applyFont="1" applyFill="1" applyBorder="1" applyAlignment="1">
      <alignment horizontal="left" vertical="top" wrapText="1"/>
    </xf>
    <xf numFmtId="0" fontId="66" fillId="13" borderId="20" xfId="0" applyFont="1" applyFill="1" applyBorder="1" applyAlignment="1">
      <alignment horizontal="left" vertical="top" wrapText="1"/>
    </xf>
    <xf numFmtId="0" fontId="66" fillId="13" borderId="75" xfId="0" applyFont="1" applyFill="1" applyBorder="1" applyAlignment="1">
      <alignment horizontal="left" vertical="top" wrapText="1"/>
    </xf>
    <xf numFmtId="0" fontId="70" fillId="12" borderId="53" xfId="0" applyFont="1" applyFill="1" applyBorder="1" applyAlignment="1">
      <alignment horizontal="left" vertical="center"/>
    </xf>
    <xf numFmtId="0" fontId="70" fillId="12" borderId="20" xfId="0" applyFont="1" applyFill="1" applyBorder="1" applyAlignment="1">
      <alignment horizontal="left" vertical="center"/>
    </xf>
    <xf numFmtId="0" fontId="70" fillId="12" borderId="75" xfId="0" applyFont="1" applyFill="1" applyBorder="1" applyAlignment="1">
      <alignment horizontal="left" vertical="center"/>
    </xf>
    <xf numFmtId="0" fontId="70" fillId="12" borderId="116" xfId="0" applyFont="1" applyFill="1" applyBorder="1" applyAlignment="1">
      <alignment horizontal="left"/>
    </xf>
    <xf numFmtId="0" fontId="70" fillId="12" borderId="34" xfId="0" applyFont="1" applyFill="1" applyBorder="1" applyAlignment="1">
      <alignment horizontal="left"/>
    </xf>
    <xf numFmtId="0" fontId="70" fillId="12" borderId="37" xfId="0" applyFont="1" applyFill="1" applyBorder="1" applyAlignment="1">
      <alignment horizontal="left"/>
    </xf>
    <xf numFmtId="0" fontId="70" fillId="12" borderId="1" xfId="0" applyFont="1" applyFill="1" applyBorder="1" applyAlignment="1">
      <alignment horizontal="left"/>
    </xf>
    <xf numFmtId="0" fontId="70" fillId="12" borderId="79" xfId="0" applyFont="1" applyFill="1" applyBorder="1" applyAlignment="1">
      <alignment horizontal="left"/>
    </xf>
    <xf numFmtId="0" fontId="70" fillId="12" borderId="35" xfId="0" applyFont="1" applyFill="1" applyBorder="1" applyAlignment="1">
      <alignment horizontal="left"/>
    </xf>
    <xf numFmtId="0" fontId="70" fillId="12" borderId="2" xfId="0" applyFont="1" applyFill="1" applyBorder="1" applyAlignment="1">
      <alignment horizontal="left"/>
    </xf>
    <xf numFmtId="0" fontId="70" fillId="12" borderId="76" xfId="0" applyFont="1" applyFill="1" applyBorder="1" applyAlignment="1">
      <alignment horizontal="left"/>
    </xf>
    <xf numFmtId="0" fontId="70" fillId="14" borderId="53" xfId="0" applyFont="1" applyFill="1" applyBorder="1" applyAlignment="1">
      <alignment horizontal="left"/>
    </xf>
    <xf numFmtId="0" fontId="70" fillId="14" borderId="20" xfId="0" applyFont="1" applyFill="1" applyBorder="1" applyAlignment="1">
      <alignment horizontal="left"/>
    </xf>
    <xf numFmtId="0" fontId="70" fillId="14" borderId="75" xfId="0" applyFont="1" applyFill="1" applyBorder="1" applyAlignment="1">
      <alignment horizontal="left"/>
    </xf>
    <xf numFmtId="0" fontId="70" fillId="14" borderId="118" xfId="0" applyFont="1" applyFill="1" applyBorder="1" applyAlignment="1">
      <alignment horizontal="left" vertical="top" wrapText="1"/>
    </xf>
    <xf numFmtId="0" fontId="70" fillId="14" borderId="36" xfId="0" applyFont="1" applyFill="1" applyBorder="1" applyAlignment="1">
      <alignment horizontal="left" vertical="top" wrapText="1"/>
    </xf>
    <xf numFmtId="0" fontId="70" fillId="14" borderId="35" xfId="0" applyFont="1" applyFill="1" applyBorder="1" applyAlignment="1">
      <alignment horizontal="left"/>
    </xf>
    <xf numFmtId="0" fontId="70" fillId="14" borderId="2" xfId="0" applyFont="1" applyFill="1" applyBorder="1" applyAlignment="1">
      <alignment horizontal="left"/>
    </xf>
    <xf numFmtId="0" fontId="70" fillId="14" borderId="76" xfId="0" applyFont="1" applyFill="1" applyBorder="1" applyAlignment="1">
      <alignment horizontal="left"/>
    </xf>
    <xf numFmtId="0" fontId="70" fillId="14" borderId="56" xfId="0" applyFont="1" applyFill="1" applyBorder="1" applyAlignment="1">
      <alignment horizontal="left"/>
    </xf>
    <xf numFmtId="0" fontId="70" fillId="14" borderId="0" xfId="0" applyFont="1" applyFill="1" applyBorder="1" applyAlignment="1">
      <alignment horizontal="left"/>
    </xf>
    <xf numFmtId="0" fontId="70" fillId="14" borderId="24" xfId="0" applyFont="1" applyFill="1" applyBorder="1" applyAlignment="1">
      <alignment horizontal="left"/>
    </xf>
    <xf numFmtId="0" fontId="70" fillId="14" borderId="116" xfId="0" applyFont="1" applyFill="1" applyBorder="1" applyAlignment="1">
      <alignment horizontal="left"/>
    </xf>
    <xf numFmtId="0" fontId="70" fillId="14" borderId="34" xfId="0" applyFont="1" applyFill="1" applyBorder="1" applyAlignment="1">
      <alignment horizontal="left"/>
    </xf>
    <xf numFmtId="0" fontId="70" fillId="14" borderId="37" xfId="0" applyFont="1" applyFill="1" applyBorder="1" applyAlignment="1">
      <alignment horizontal="left"/>
    </xf>
    <xf numFmtId="0" fontId="70" fillId="14" borderId="1" xfId="0" applyFont="1" applyFill="1" applyBorder="1" applyAlignment="1">
      <alignment horizontal="left"/>
    </xf>
    <xf numFmtId="0" fontId="70" fillId="14" borderId="79" xfId="0" applyFont="1" applyFill="1" applyBorder="1" applyAlignment="1">
      <alignment horizontal="left"/>
    </xf>
    <xf numFmtId="0" fontId="70" fillId="14" borderId="89" xfId="0" applyFont="1" applyFill="1" applyBorder="1" applyAlignment="1">
      <alignment horizontal="left"/>
    </xf>
    <xf numFmtId="0" fontId="70" fillId="14" borderId="77" xfId="0" applyFont="1" applyFill="1" applyBorder="1" applyAlignment="1">
      <alignment horizontal="left"/>
    </xf>
    <xf numFmtId="0" fontId="70" fillId="14" borderId="113" xfId="0" applyFont="1" applyFill="1" applyBorder="1" applyAlignment="1">
      <alignment horizontal="left" vertical="top" wrapText="1"/>
    </xf>
    <xf numFmtId="0" fontId="70" fillId="14" borderId="54" xfId="0" applyFont="1" applyFill="1" applyBorder="1" applyAlignment="1">
      <alignment horizontal="left" vertical="top" wrapText="1"/>
    </xf>
    <xf numFmtId="0" fontId="14" fillId="0" borderId="0" xfId="0" applyFont="1" applyBorder="1" applyAlignment="1">
      <alignment horizontal="center" vertical="top"/>
    </xf>
    <xf numFmtId="0" fontId="0" fillId="0" borderId="0" xfId="0" applyBorder="1" applyAlignment="1">
      <alignment horizontal="left"/>
    </xf>
    <xf numFmtId="0" fontId="5" fillId="14" borderId="0" xfId="0" applyFont="1" applyFill="1" applyBorder="1" applyAlignment="1">
      <alignment horizontal="left"/>
    </xf>
    <xf numFmtId="0" fontId="5" fillId="12" borderId="0" xfId="0" applyFont="1" applyFill="1" applyBorder="1" applyAlignment="1">
      <alignment horizontal="left"/>
    </xf>
    <xf numFmtId="0" fontId="5" fillId="13" borderId="0" xfId="0" applyFont="1" applyFill="1" applyBorder="1" applyAlignment="1">
      <alignment horizontal="left"/>
    </xf>
    <xf numFmtId="0" fontId="2" fillId="0" borderId="0" xfId="0" applyFont="1" applyBorder="1" applyAlignment="1">
      <alignment horizontal="right"/>
    </xf>
    <xf numFmtId="0" fontId="70" fillId="14" borderId="81" xfId="0" applyFont="1" applyFill="1" applyBorder="1" applyAlignment="1">
      <alignment horizontal="left" vertical="top"/>
    </xf>
    <xf numFmtId="0" fontId="70" fillId="14" borderId="93" xfId="0" applyFont="1" applyFill="1" applyBorder="1" applyAlignment="1">
      <alignment horizontal="left" vertical="top"/>
    </xf>
    <xf numFmtId="0" fontId="70" fillId="14" borderId="82" xfId="0" applyFont="1" applyFill="1" applyBorder="1" applyAlignment="1">
      <alignment horizontal="left" vertical="top"/>
    </xf>
    <xf numFmtId="0" fontId="70" fillId="14" borderId="35" xfId="0" applyFont="1" applyFill="1" applyBorder="1" applyAlignment="1">
      <alignment horizontal="left" vertical="top"/>
    </xf>
    <xf numFmtId="0" fontId="70" fillId="14" borderId="2" xfId="0" applyFont="1" applyFill="1" applyBorder="1" applyAlignment="1">
      <alignment horizontal="left" vertical="top"/>
    </xf>
    <xf numFmtId="0" fontId="70" fillId="14" borderId="76" xfId="0" applyFont="1" applyFill="1" applyBorder="1" applyAlignment="1">
      <alignment horizontal="left" vertical="top"/>
    </xf>
    <xf numFmtId="0" fontId="53" fillId="3" borderId="0" xfId="0" applyFont="1" applyFill="1" applyBorder="1" applyAlignment="1">
      <alignment horizontal="center" vertical="top" wrapText="1"/>
    </xf>
    <xf numFmtId="0" fontId="18" fillId="0" borderId="121" xfId="0" applyFont="1" applyBorder="1" applyAlignment="1">
      <alignment horizontal="right" vertical="center" wrapText="1"/>
    </xf>
    <xf numFmtId="0" fontId="18" fillId="0" borderId="122" xfId="0" applyFont="1" applyBorder="1" applyAlignment="1">
      <alignment horizontal="right" vertical="center" wrapText="1"/>
    </xf>
    <xf numFmtId="0" fontId="14" fillId="0" borderId="21" xfId="0" applyFont="1" applyBorder="1" applyAlignment="1">
      <alignment horizontal="left" vertical="top"/>
    </xf>
    <xf numFmtId="0" fontId="14" fillId="0" borderId="3" xfId="0" applyFont="1" applyBorder="1" applyAlignment="1">
      <alignment horizontal="left" vertical="top"/>
    </xf>
    <xf numFmtId="0" fontId="0" fillId="0" borderId="29" xfId="0" applyBorder="1" applyAlignment="1">
      <alignment horizontal="left" vertical="top" wrapText="1"/>
    </xf>
    <xf numFmtId="0" fontId="0" fillId="0" borderId="6" xfId="0" applyBorder="1" applyAlignment="1">
      <alignment horizontal="left" vertical="top" wrapText="1"/>
    </xf>
    <xf numFmtId="0" fontId="23" fillId="0" borderId="120" xfId="0" applyFont="1" applyBorder="1" applyAlignment="1">
      <alignment vertical="center" wrapText="1"/>
    </xf>
    <xf numFmtId="0" fontId="23" fillId="0" borderId="31" xfId="0" applyFont="1" applyBorder="1" applyAlignment="1">
      <alignment vertical="center" wrapText="1"/>
    </xf>
    <xf numFmtId="0" fontId="18" fillId="3" borderId="115" xfId="0" applyFont="1" applyFill="1" applyBorder="1" applyAlignment="1">
      <alignment horizontal="center" vertical="center" wrapText="1"/>
    </xf>
    <xf numFmtId="0" fontId="18" fillId="3" borderId="93" xfId="0" applyFont="1" applyFill="1" applyBorder="1" applyAlignment="1">
      <alignment horizontal="center" vertical="center" wrapText="1"/>
    </xf>
    <xf numFmtId="0" fontId="23" fillId="0" borderId="119" xfId="0" applyFont="1" applyBorder="1" applyAlignment="1">
      <alignment vertical="center" wrapText="1"/>
    </xf>
    <xf numFmtId="0" fontId="23" fillId="0" borderId="85" xfId="0" applyFont="1" applyBorder="1" applyAlignment="1">
      <alignment vertical="center" wrapText="1"/>
    </xf>
    <xf numFmtId="0" fontId="18" fillId="3" borderId="89" xfId="0" applyFont="1" applyFill="1" applyBorder="1" applyAlignment="1">
      <alignment horizontal="left" vertical="top" wrapText="1"/>
    </xf>
    <xf numFmtId="0" fontId="18" fillId="3" borderId="0" xfId="0" applyFont="1" applyFill="1" applyBorder="1" applyAlignment="1">
      <alignment horizontal="left" vertical="top" wrapText="1"/>
    </xf>
    <xf numFmtId="0" fontId="18" fillId="3" borderId="106" xfId="0" applyFont="1" applyFill="1" applyBorder="1" applyAlignment="1">
      <alignment horizontal="center" vertical="center" wrapText="1"/>
    </xf>
    <xf numFmtId="0" fontId="18" fillId="3" borderId="4" xfId="0" applyFont="1" applyFill="1" applyBorder="1" applyAlignment="1">
      <alignment horizontal="center" vertical="center" wrapText="1"/>
    </xf>
    <xf numFmtId="0" fontId="18" fillId="3" borderId="23" xfId="0" applyFont="1" applyFill="1" applyBorder="1" applyAlignment="1">
      <alignment horizontal="center" vertical="center" wrapText="1"/>
    </xf>
    <xf numFmtId="0" fontId="18" fillId="3" borderId="82" xfId="0" applyFont="1" applyFill="1" applyBorder="1" applyAlignment="1">
      <alignment horizontal="center" vertical="center" wrapText="1"/>
    </xf>
    <xf numFmtId="0" fontId="18" fillId="0" borderId="53" xfId="0" applyFont="1" applyBorder="1" applyAlignment="1">
      <alignment horizontal="right" vertical="center" wrapText="1"/>
    </xf>
    <xf numFmtId="0" fontId="18" fillId="0" borderId="54" xfId="0" applyFont="1" applyBorder="1" applyAlignment="1">
      <alignment horizontal="right" vertical="center" wrapText="1"/>
    </xf>
    <xf numFmtId="0" fontId="10" fillId="0" borderId="0" xfId="0" applyFont="1" applyBorder="1" applyAlignment="1">
      <alignment horizontal="center"/>
    </xf>
    <xf numFmtId="0" fontId="10" fillId="0" borderId="60" xfId="0" applyFont="1" applyBorder="1" applyAlignment="1">
      <alignment horizontal="center"/>
    </xf>
    <xf numFmtId="0" fontId="10" fillId="0" borderId="12" xfId="0" applyFont="1" applyBorder="1" applyAlignment="1">
      <alignment horizontal="center"/>
    </xf>
    <xf numFmtId="0" fontId="10" fillId="0" borderId="59" xfId="0" applyFont="1" applyBorder="1" applyAlignment="1">
      <alignment horizontal="center"/>
    </xf>
    <xf numFmtId="0" fontId="8" fillId="0" borderId="0" xfId="0" applyFont="1" applyBorder="1" applyAlignment="1">
      <alignment horizontal="left"/>
    </xf>
    <xf numFmtId="0" fontId="8" fillId="0" borderId="60" xfId="0" applyFont="1" applyBorder="1" applyAlignment="1">
      <alignment horizontal="left"/>
    </xf>
    <xf numFmtId="0" fontId="8" fillId="0" borderId="256" xfId="0" applyFont="1" applyBorder="1" applyAlignment="1">
      <alignment horizontal="center" vertical="center" textRotation="90"/>
    </xf>
    <xf numFmtId="0" fontId="8" fillId="0" borderId="257" xfId="0" applyFont="1" applyBorder="1" applyAlignment="1">
      <alignment horizontal="center" vertical="center" textRotation="90"/>
    </xf>
    <xf numFmtId="0" fontId="8" fillId="0" borderId="72" xfId="0" applyFont="1" applyBorder="1" applyAlignment="1">
      <alignment horizontal="center" vertical="center" textRotation="90"/>
    </xf>
    <xf numFmtId="0" fontId="8" fillId="0" borderId="0" xfId="0" applyFont="1" applyBorder="1" applyAlignment="1">
      <alignment horizontal="center" vertical="center" textRotation="90"/>
    </xf>
    <xf numFmtId="0" fontId="8" fillId="0" borderId="74" xfId="0" applyFont="1" applyBorder="1" applyAlignment="1">
      <alignment horizontal="center" vertical="center" textRotation="90" wrapText="1"/>
    </xf>
    <xf numFmtId="0" fontId="8" fillId="0" borderId="16" xfId="0" applyFont="1" applyBorder="1" applyAlignment="1">
      <alignment horizontal="center" vertical="center" textRotation="90" wrapText="1"/>
    </xf>
    <xf numFmtId="0" fontId="8" fillId="0" borderId="73" xfId="0" applyFont="1" applyBorder="1" applyAlignment="1">
      <alignment horizontal="center" vertical="center" textRotation="90" wrapText="1"/>
    </xf>
    <xf numFmtId="0" fontId="8" fillId="0" borderId="7" xfId="0" applyFont="1" applyBorder="1" applyAlignment="1">
      <alignment horizontal="center" vertical="center" textRotation="90" wrapText="1"/>
    </xf>
    <xf numFmtId="0" fontId="8" fillId="0" borderId="72" xfId="0" applyFont="1" applyBorder="1" applyAlignment="1">
      <alignment horizontal="center" vertical="center" textRotation="90" wrapText="1"/>
    </xf>
    <xf numFmtId="0" fontId="8" fillId="0" borderId="0" xfId="0" applyFont="1" applyBorder="1" applyAlignment="1">
      <alignment horizontal="center" vertical="center" textRotation="90" wrapText="1"/>
    </xf>
    <xf numFmtId="0" fontId="8" fillId="0" borderId="71" xfId="0" applyFont="1" applyBorder="1" applyAlignment="1">
      <alignment horizontal="center" vertical="center" textRotation="90" wrapText="1"/>
    </xf>
    <xf numFmtId="0" fontId="8" fillId="0" borderId="12" xfId="0" applyFont="1" applyBorder="1" applyAlignment="1">
      <alignment horizontal="center" vertical="center" textRotation="90" wrapText="1"/>
    </xf>
    <xf numFmtId="0" fontId="10" fillId="0" borderId="72" xfId="0" applyFont="1" applyBorder="1" applyAlignment="1">
      <alignment horizontal="center" vertical="center" textRotation="90" wrapText="1"/>
    </xf>
    <xf numFmtId="0" fontId="10" fillId="0" borderId="71" xfId="0" applyFont="1" applyBorder="1" applyAlignment="1">
      <alignment horizontal="center" vertical="center" textRotation="90" wrapText="1"/>
    </xf>
    <xf numFmtId="0" fontId="24" fillId="0" borderId="0" xfId="0" applyFont="1" applyAlignment="1" applyProtection="1">
      <alignment horizontal="left" vertical="top" wrapText="1"/>
      <protection locked="0"/>
    </xf>
    <xf numFmtId="0" fontId="14" fillId="0" borderId="0" xfId="0" applyFont="1" applyAlignment="1">
      <alignment horizontal="left" vertical="top" wrapText="1"/>
    </xf>
    <xf numFmtId="0" fontId="24" fillId="0" borderId="0" xfId="0" applyFont="1" applyAlignment="1">
      <alignment horizontal="left"/>
    </xf>
    <xf numFmtId="14" fontId="14" fillId="0" borderId="0" xfId="0" applyNumberFormat="1" applyFont="1" applyBorder="1" applyAlignment="1">
      <alignment horizontal="left" vertical="top" wrapText="1"/>
    </xf>
    <xf numFmtId="0" fontId="14" fillId="0" borderId="0" xfId="0" applyFont="1" applyBorder="1" applyAlignment="1">
      <alignment horizontal="left" vertical="top" wrapText="1"/>
    </xf>
    <xf numFmtId="14" fontId="14" fillId="0" borderId="0" xfId="0" applyNumberFormat="1" applyFont="1" applyBorder="1" applyAlignment="1">
      <alignment horizontal="left" vertical="top"/>
    </xf>
    <xf numFmtId="0" fontId="6" fillId="0" borderId="0" xfId="0" applyFont="1" applyAlignment="1">
      <alignment horizontal="left" vertical="top"/>
    </xf>
    <xf numFmtId="0" fontId="23" fillId="0" borderId="0" xfId="0" applyFont="1" applyBorder="1" applyAlignment="1">
      <alignment horizontal="left" vertical="top" wrapText="1"/>
    </xf>
    <xf numFmtId="0" fontId="23" fillId="0" borderId="0" xfId="0" applyFont="1" applyBorder="1" applyAlignment="1">
      <alignment horizontal="center" vertical="top" wrapText="1"/>
    </xf>
    <xf numFmtId="0" fontId="23" fillId="0" borderId="24" xfId="0" applyFont="1" applyBorder="1" applyAlignment="1">
      <alignment horizontal="center" vertical="top" wrapText="1"/>
    </xf>
    <xf numFmtId="0" fontId="18" fillId="0" borderId="0" xfId="0" applyFont="1" applyBorder="1" applyAlignment="1">
      <alignment horizontal="left" vertical="top"/>
    </xf>
    <xf numFmtId="0" fontId="23" fillId="0" borderId="0" xfId="0" applyFont="1" applyBorder="1" applyAlignment="1">
      <alignment horizontal="left" vertical="top"/>
    </xf>
    <xf numFmtId="0" fontId="23" fillId="0" borderId="3" xfId="0" applyFont="1" applyFill="1" applyBorder="1" applyAlignment="1">
      <alignment horizontal="left" vertical="top" wrapText="1"/>
    </xf>
    <xf numFmtId="0" fontId="23" fillId="0" borderId="3" xfId="0" applyFont="1" applyFill="1" applyBorder="1" applyAlignment="1">
      <alignment horizontal="center" vertical="top" wrapText="1"/>
    </xf>
    <xf numFmtId="0" fontId="23" fillId="0" borderId="22" xfId="0" applyFont="1" applyFill="1" applyBorder="1" applyAlignment="1">
      <alignment horizontal="center" vertical="top" wrapText="1"/>
    </xf>
    <xf numFmtId="0" fontId="18" fillId="0" borderId="0" xfId="0" applyFont="1" applyBorder="1" applyAlignment="1">
      <alignment horizontal="left" vertical="top" wrapText="1"/>
    </xf>
    <xf numFmtId="0" fontId="18" fillId="0" borderId="89" xfId="0" applyFont="1" applyBorder="1" applyAlignment="1">
      <alignment horizontal="left" vertical="top" wrapText="1"/>
    </xf>
    <xf numFmtId="0" fontId="18" fillId="0" borderId="3" xfId="0" applyFont="1" applyFill="1" applyBorder="1" applyAlignment="1">
      <alignment horizontal="left" vertical="top"/>
    </xf>
    <xf numFmtId="0" fontId="18" fillId="0" borderId="2" xfId="0" applyFont="1" applyBorder="1" applyAlignment="1">
      <alignment horizontal="left" vertical="top"/>
    </xf>
    <xf numFmtId="0" fontId="23" fillId="0" borderId="2" xfId="0" applyFont="1" applyBorder="1" applyAlignment="1">
      <alignment horizontal="left" vertical="top"/>
    </xf>
    <xf numFmtId="0" fontId="18" fillId="0" borderId="118" xfId="0" applyFont="1" applyBorder="1" applyAlignment="1">
      <alignment horizontal="left" vertical="top" wrapText="1"/>
    </xf>
    <xf numFmtId="0" fontId="18" fillId="0" borderId="2" xfId="0" applyFont="1" applyBorder="1" applyAlignment="1">
      <alignment horizontal="left" vertical="top" wrapText="1"/>
    </xf>
    <xf numFmtId="0" fontId="23" fillId="0" borderId="3" xfId="0" applyFont="1" applyFill="1" applyBorder="1" applyAlignment="1">
      <alignment horizontal="left" vertical="top"/>
    </xf>
    <xf numFmtId="0" fontId="23" fillId="0" borderId="2" xfId="0" applyFont="1" applyBorder="1" applyAlignment="1">
      <alignment horizontal="left" vertical="top" wrapText="1"/>
    </xf>
    <xf numFmtId="0" fontId="23" fillId="0" borderId="2" xfId="0" applyFont="1" applyBorder="1" applyAlignment="1">
      <alignment horizontal="center" vertical="top" wrapText="1"/>
    </xf>
    <xf numFmtId="0" fontId="23" fillId="0" borderId="76" xfId="0" applyFont="1" applyBorder="1" applyAlignment="1">
      <alignment horizontal="center" vertical="top" wrapText="1"/>
    </xf>
    <xf numFmtId="0" fontId="10" fillId="0" borderId="0" xfId="0" applyFont="1" applyAlignment="1">
      <alignment horizontal="center"/>
    </xf>
    <xf numFmtId="0" fontId="14" fillId="0" borderId="0" xfId="0" applyFont="1" applyFill="1" applyAlignment="1">
      <alignment horizontal="left" vertical="top" wrapText="1"/>
    </xf>
    <xf numFmtId="0" fontId="20" fillId="3" borderId="5" xfId="0" applyFont="1" applyFill="1" applyBorder="1" applyAlignment="1">
      <alignment horizontal="left" vertical="top" wrapText="1"/>
    </xf>
    <xf numFmtId="0" fontId="20" fillId="3" borderId="27" xfId="0" applyFont="1" applyFill="1" applyBorder="1" applyAlignment="1">
      <alignment horizontal="left" vertical="top" wrapText="1"/>
    </xf>
    <xf numFmtId="0" fontId="10" fillId="0" borderId="4" xfId="0" applyFont="1" applyBorder="1" applyAlignment="1">
      <alignment horizontal="left" vertical="top"/>
    </xf>
    <xf numFmtId="0" fontId="10" fillId="0" borderId="1" xfId="0" applyFont="1" applyBorder="1" applyAlignment="1">
      <alignment horizontal="left" vertical="top"/>
    </xf>
    <xf numFmtId="0" fontId="10" fillId="0" borderId="79" xfId="0" applyFont="1" applyBorder="1" applyAlignment="1">
      <alignment horizontal="left" vertical="top"/>
    </xf>
    <xf numFmtId="0" fontId="10" fillId="0" borderId="23" xfId="0" applyFont="1" applyBorder="1" applyAlignment="1">
      <alignment horizontal="left" vertical="top"/>
    </xf>
    <xf numFmtId="0" fontId="10" fillId="0" borderId="0" xfId="0" applyFont="1" applyBorder="1" applyAlignment="1">
      <alignment horizontal="left" vertical="top"/>
    </xf>
    <xf numFmtId="0" fontId="20" fillId="3" borderId="5" xfId="0" applyFont="1" applyFill="1" applyBorder="1" applyAlignment="1">
      <alignment horizontal="left" vertical="top"/>
    </xf>
    <xf numFmtId="0" fontId="20" fillId="3" borderId="26" xfId="0" applyFont="1" applyFill="1" applyBorder="1" applyAlignment="1">
      <alignment horizontal="left" vertical="top" wrapText="1"/>
    </xf>
    <xf numFmtId="14" fontId="10" fillId="0" borderId="0" xfId="0" applyNumberFormat="1" applyFont="1" applyBorder="1" applyAlignment="1">
      <alignment horizontal="center"/>
    </xf>
    <xf numFmtId="0" fontId="24" fillId="0" borderId="0" xfId="0" applyFont="1" applyAlignment="1">
      <alignment horizontal="left" vertical="top" wrapText="1"/>
    </xf>
    <xf numFmtId="0" fontId="10" fillId="0" borderId="21" xfId="0" applyFont="1" applyBorder="1" applyAlignment="1">
      <alignment horizontal="left"/>
    </xf>
    <xf numFmtId="0" fontId="10" fillId="0" borderId="3" xfId="0" applyFont="1" applyBorder="1" applyAlignment="1">
      <alignment horizontal="left"/>
    </xf>
    <xf numFmtId="0" fontId="10" fillId="0" borderId="5" xfId="0" applyFont="1" applyBorder="1" applyAlignment="1">
      <alignment horizontal="left"/>
    </xf>
    <xf numFmtId="0" fontId="10" fillId="0" borderId="27" xfId="0" applyFont="1" applyBorder="1" applyAlignment="1">
      <alignment horizontal="left"/>
    </xf>
    <xf numFmtId="0" fontId="37" fillId="0" borderId="26" xfId="1" applyFont="1" applyBorder="1" applyAlignment="1">
      <alignment horizontal="center"/>
    </xf>
    <xf numFmtId="0" fontId="37" fillId="0" borderId="5" xfId="1" applyFont="1" applyBorder="1" applyAlignment="1">
      <alignment horizontal="center"/>
    </xf>
    <xf numFmtId="0" fontId="37" fillId="0" borderId="27" xfId="1" applyFont="1" applyBorder="1" applyAlignment="1">
      <alignment horizontal="center"/>
    </xf>
    <xf numFmtId="0" fontId="10" fillId="0" borderId="26" xfId="0" applyFont="1" applyBorder="1" applyAlignment="1">
      <alignment horizontal="left"/>
    </xf>
    <xf numFmtId="0" fontId="10" fillId="0" borderId="21" xfId="0" applyFont="1" applyBorder="1" applyAlignment="1">
      <alignment horizontal="left" vertical="top" wrapText="1"/>
    </xf>
    <xf numFmtId="0" fontId="10" fillId="0" borderId="3" xfId="0" applyFont="1" applyBorder="1" applyAlignment="1">
      <alignment horizontal="left" vertical="top" wrapText="1"/>
    </xf>
    <xf numFmtId="0" fontId="10" fillId="0" borderId="22" xfId="0" applyFont="1" applyBorder="1" applyAlignment="1">
      <alignment horizontal="left" vertical="top" wrapText="1"/>
    </xf>
    <xf numFmtId="0" fontId="10" fillId="0" borderId="0" xfId="0" applyFont="1" applyAlignment="1">
      <alignment horizontal="center" vertical="top" wrapText="1"/>
    </xf>
    <xf numFmtId="0" fontId="10" fillId="0" borderId="26" xfId="0" applyFont="1" applyBorder="1" applyAlignment="1">
      <alignment horizontal="center"/>
    </xf>
    <xf numFmtId="0" fontId="10" fillId="0" borderId="5" xfId="0" applyFont="1" applyBorder="1" applyAlignment="1">
      <alignment horizontal="center"/>
    </xf>
    <xf numFmtId="0" fontId="10" fillId="0" borderId="27" xfId="0" applyFont="1" applyBorder="1" applyAlignment="1">
      <alignment horizontal="center"/>
    </xf>
    <xf numFmtId="0" fontId="14" fillId="2" borderId="0" xfId="0" applyFont="1" applyFill="1" applyBorder="1" applyAlignment="1">
      <alignment horizontal="center" vertical="top"/>
    </xf>
    <xf numFmtId="14" fontId="24" fillId="0" borderId="0" xfId="0" applyNumberFormat="1" applyFont="1" applyBorder="1" applyAlignment="1">
      <alignment horizontal="center"/>
    </xf>
    <xf numFmtId="0" fontId="50" fillId="2" borderId="0" xfId="0" applyFont="1" applyFill="1" applyBorder="1" applyAlignment="1">
      <alignment horizontal="center" vertical="top"/>
    </xf>
    <xf numFmtId="0" fontId="14" fillId="2" borderId="0" xfId="0" applyFont="1" applyFill="1" applyBorder="1" applyAlignment="1">
      <alignment horizontal="center" vertical="top" wrapText="1"/>
    </xf>
    <xf numFmtId="14" fontId="37" fillId="0" borderId="0" xfId="1" applyNumberFormat="1" applyFont="1" applyBorder="1" applyAlignment="1">
      <alignment horizontal="center"/>
    </xf>
    <xf numFmtId="14" fontId="37" fillId="0" borderId="0" xfId="1" applyNumberFormat="1" applyFont="1" applyBorder="1" applyAlignment="1">
      <alignment horizontal="left" vertical="top"/>
    </xf>
    <xf numFmtId="0" fontId="30" fillId="0" borderId="0" xfId="0" applyFont="1" applyBorder="1" applyAlignment="1">
      <alignment horizontal="left" vertical="top" wrapText="1"/>
    </xf>
    <xf numFmtId="0" fontId="51" fillId="0" borderId="0" xfId="0" applyFont="1" applyBorder="1" applyAlignment="1">
      <alignment horizontal="center" vertical="top" wrapText="1"/>
    </xf>
    <xf numFmtId="0" fontId="0" fillId="0" borderId="53" xfId="0" applyBorder="1" applyAlignment="1">
      <alignment horizontal="left"/>
    </xf>
    <xf numFmtId="0" fontId="0" fillId="0" borderId="54" xfId="0" applyBorder="1" applyAlignment="1">
      <alignment horizontal="left"/>
    </xf>
    <xf numFmtId="0" fontId="68" fillId="19" borderId="142" xfId="0" applyFont="1" applyFill="1" applyBorder="1" applyAlignment="1">
      <alignment horizontal="center" textRotation="90" wrapText="1"/>
    </xf>
    <xf numFmtId="0" fontId="68" fillId="19" borderId="143" xfId="0" applyFont="1" applyFill="1" applyBorder="1" applyAlignment="1">
      <alignment horizontal="center" textRotation="90" wrapText="1"/>
    </xf>
    <xf numFmtId="0" fontId="68" fillId="19" borderId="144" xfId="0" applyFont="1" applyFill="1" applyBorder="1" applyAlignment="1">
      <alignment horizontal="center" textRotation="90" wrapText="1"/>
    </xf>
    <xf numFmtId="0" fontId="0" fillId="0" borderId="133" xfId="0" applyBorder="1" applyAlignment="1">
      <alignment horizontal="center"/>
    </xf>
    <xf numFmtId="0" fontId="0" fillId="0" borderId="134" xfId="0" applyBorder="1" applyAlignment="1">
      <alignment horizontal="center"/>
    </xf>
    <xf numFmtId="0" fontId="7" fillId="0" borderId="98" xfId="0" applyFont="1" applyBorder="1" applyAlignment="1">
      <alignment horizontal="center"/>
    </xf>
    <xf numFmtId="0" fontId="7" fillId="0" borderId="97" xfId="0" applyFont="1" applyBorder="1" applyAlignment="1">
      <alignment horizontal="center"/>
    </xf>
    <xf numFmtId="0" fontId="0" fillId="0" borderId="138" xfId="0" applyBorder="1" applyAlignment="1">
      <alignment horizontal="center"/>
    </xf>
    <xf numFmtId="0" fontId="0" fillId="0" borderId="139" xfId="0" applyBorder="1" applyAlignment="1">
      <alignment horizontal="center"/>
    </xf>
    <xf numFmtId="16" fontId="72" fillId="21" borderId="147" xfId="10" applyNumberFormat="1" applyFont="1" applyFill="1" applyBorder="1" applyAlignment="1" applyProtection="1">
      <alignment horizontal="center" vertical="center" wrapText="1"/>
      <protection locked="0"/>
    </xf>
    <xf numFmtId="16" fontId="72" fillId="21" borderId="149" xfId="10" applyNumberFormat="1" applyFont="1" applyFill="1" applyBorder="1" applyAlignment="1" applyProtection="1">
      <alignment horizontal="center" vertical="center" wrapText="1"/>
      <protection locked="0"/>
    </xf>
    <xf numFmtId="16" fontId="72" fillId="21" borderId="259" xfId="10" applyNumberFormat="1" applyFont="1" applyFill="1" applyBorder="1" applyAlignment="1" applyProtection="1">
      <alignment horizontal="center" vertical="center" wrapText="1"/>
      <protection locked="0"/>
    </xf>
    <xf numFmtId="16" fontId="72" fillId="21" borderId="28" xfId="10" applyNumberFormat="1" applyFont="1" applyFill="1" applyBorder="1" applyAlignment="1" applyProtection="1">
      <alignment horizontal="center" vertical="center" wrapText="1"/>
      <protection locked="0"/>
    </xf>
    <xf numFmtId="0" fontId="72" fillId="21" borderId="145" xfId="10" applyFont="1" applyFill="1" applyBorder="1" applyAlignment="1" applyProtection="1">
      <alignment horizontal="center" vertical="center" wrapText="1"/>
      <protection locked="0"/>
    </xf>
    <xf numFmtId="0" fontId="82" fillId="0" borderId="148" xfId="10" applyFont="1" applyBorder="1" applyAlignment="1">
      <alignment horizontal="center" vertical="center" wrapText="1"/>
    </xf>
    <xf numFmtId="16" fontId="72" fillId="21" borderId="146" xfId="10" applyNumberFormat="1" applyFont="1" applyFill="1" applyBorder="1" applyAlignment="1" applyProtection="1">
      <alignment horizontal="center" vertical="center" wrapText="1"/>
      <protection locked="0"/>
    </xf>
    <xf numFmtId="16" fontId="72" fillId="21" borderId="6" xfId="10" applyNumberFormat="1" applyFont="1" applyFill="1" applyBorder="1" applyAlignment="1" applyProtection="1">
      <alignment horizontal="center" vertical="center" wrapText="1"/>
      <protection locked="0"/>
    </xf>
    <xf numFmtId="171" fontId="72" fillId="21" borderId="146" xfId="10" applyNumberFormat="1" applyFont="1" applyFill="1" applyBorder="1" applyAlignment="1" applyProtection="1">
      <alignment horizontal="center" vertical="center" wrapText="1"/>
      <protection locked="0"/>
    </xf>
    <xf numFmtId="171" fontId="72" fillId="21" borderId="6" xfId="10" applyNumberFormat="1" applyFont="1" applyFill="1" applyBorder="1" applyAlignment="1" applyProtection="1">
      <alignment horizontal="center" vertical="center" wrapText="1"/>
      <protection locked="0"/>
    </xf>
    <xf numFmtId="16" fontId="72" fillId="4" borderId="146" xfId="4" applyNumberFormat="1" applyFont="1" applyFill="1" applyBorder="1" applyAlignment="1" applyProtection="1">
      <alignment horizontal="center" vertical="center" wrapText="1"/>
      <protection locked="0"/>
    </xf>
    <xf numFmtId="16" fontId="72" fillId="4" borderId="6" xfId="4" applyNumberFormat="1" applyFont="1" applyFill="1" applyBorder="1" applyAlignment="1" applyProtection="1">
      <alignment horizontal="center" vertical="center" wrapText="1"/>
      <protection locked="0"/>
    </xf>
    <xf numFmtId="16" fontId="72" fillId="4" borderId="147" xfId="4" applyNumberFormat="1" applyFont="1" applyFill="1" applyBorder="1" applyAlignment="1" applyProtection="1">
      <alignment horizontal="center" vertical="center" wrapText="1"/>
      <protection locked="0"/>
    </xf>
    <xf numFmtId="16" fontId="72" fillId="4" borderId="149" xfId="4" applyNumberFormat="1" applyFont="1" applyFill="1" applyBorder="1" applyAlignment="1" applyProtection="1">
      <alignment horizontal="center" vertical="center" wrapText="1"/>
      <protection locked="0"/>
    </xf>
    <xf numFmtId="0" fontId="72" fillId="4" borderId="145" xfId="4" applyNumberFormat="1" applyFont="1" applyFill="1" applyBorder="1" applyAlignment="1" applyProtection="1">
      <alignment horizontal="center" vertical="center" wrapText="1"/>
      <protection locked="0"/>
    </xf>
    <xf numFmtId="0" fontId="82" fillId="4" borderId="148" xfId="4" applyFont="1" applyFill="1" applyBorder="1" applyAlignment="1">
      <alignment horizontal="center" vertical="center" wrapText="1"/>
    </xf>
    <xf numFmtId="171" fontId="72" fillId="4" borderId="146" xfId="4" applyNumberFormat="1" applyFont="1" applyFill="1" applyBorder="1" applyAlignment="1" applyProtection="1">
      <alignment horizontal="center" vertical="center" wrapText="1"/>
      <protection locked="0"/>
    </xf>
    <xf numFmtId="171" fontId="72" fillId="4" borderId="6" xfId="4" applyNumberFormat="1" applyFont="1" applyFill="1" applyBorder="1" applyAlignment="1" applyProtection="1">
      <alignment horizontal="center" vertical="center" wrapText="1"/>
      <protection locked="0"/>
    </xf>
    <xf numFmtId="0" fontId="14" fillId="0" borderId="0" xfId="0" applyFont="1" applyBorder="1" applyAlignment="1">
      <alignment horizontal="center"/>
    </xf>
    <xf numFmtId="0" fontId="5" fillId="0" borderId="0" xfId="0" applyFont="1" applyBorder="1" applyAlignment="1">
      <alignment horizontal="left" vertical="center"/>
    </xf>
    <xf numFmtId="0" fontId="5" fillId="0" borderId="77" xfId="0" applyFont="1" applyBorder="1" applyAlignment="1">
      <alignment horizontal="left" vertical="center"/>
    </xf>
    <xf numFmtId="0" fontId="24" fillId="0" borderId="4" xfId="0" applyFont="1" applyBorder="1"/>
    <xf numFmtId="0" fontId="24" fillId="0" borderId="0" xfId="0" applyFont="1"/>
    <xf numFmtId="0" fontId="24" fillId="0" borderId="56" xfId="0" applyFont="1" applyBorder="1"/>
    <xf numFmtId="0" fontId="10" fillId="0" borderId="57" xfId="0" applyFont="1" applyBorder="1" applyAlignment="1">
      <alignment horizontal="left" vertical="top"/>
    </xf>
    <xf numFmtId="0" fontId="10" fillId="0" borderId="3" xfId="0" applyFont="1" applyBorder="1" applyAlignment="1">
      <alignment horizontal="left" vertical="top"/>
    </xf>
    <xf numFmtId="0" fontId="10" fillId="0" borderId="22" xfId="0" applyFont="1" applyBorder="1" applyAlignment="1">
      <alignment horizontal="left" vertical="top"/>
    </xf>
    <xf numFmtId="0" fontId="10" fillId="0" borderId="56" xfId="0" applyFont="1" applyBorder="1" applyAlignment="1">
      <alignment horizontal="left" vertical="top"/>
    </xf>
    <xf numFmtId="0" fontId="10" fillId="0" borderId="0" xfId="0" applyFont="1" applyAlignment="1">
      <alignment horizontal="left" vertical="top"/>
    </xf>
    <xf numFmtId="0" fontId="10" fillId="0" borderId="24" xfId="0" applyFont="1" applyBorder="1" applyAlignment="1">
      <alignment horizontal="left" vertical="top"/>
    </xf>
    <xf numFmtId="0" fontId="10" fillId="0" borderId="57" xfId="0" applyFont="1" applyBorder="1" applyAlignment="1">
      <alignment horizontal="left" vertical="top" wrapText="1"/>
    </xf>
    <xf numFmtId="0" fontId="10" fillId="0" borderId="58" xfId="0" applyFont="1" applyBorder="1" applyAlignment="1">
      <alignment horizontal="left" vertical="top"/>
    </xf>
    <xf numFmtId="0" fontId="24" fillId="3" borderId="55" xfId="0" applyFont="1" applyFill="1" applyBorder="1" applyAlignment="1">
      <alignment horizontal="left"/>
    </xf>
    <xf numFmtId="0" fontId="24" fillId="3" borderId="5" xfId="0" applyFont="1" applyFill="1" applyBorder="1" applyAlignment="1">
      <alignment horizontal="left"/>
    </xf>
    <xf numFmtId="0" fontId="10" fillId="3" borderId="5" xfId="0" applyFont="1" applyFill="1" applyBorder="1"/>
    <xf numFmtId="0" fontId="14" fillId="3" borderId="55" xfId="0" applyFont="1" applyFill="1" applyBorder="1" applyAlignment="1">
      <alignment horizontal="left"/>
    </xf>
    <xf numFmtId="0" fontId="14" fillId="3" borderId="5" xfId="0" applyFont="1" applyFill="1" applyBorder="1" applyAlignment="1">
      <alignment horizontal="left"/>
    </xf>
    <xf numFmtId="0" fontId="110" fillId="0" borderId="57" xfId="0" applyFont="1" applyBorder="1" applyAlignment="1">
      <alignment horizontal="left" vertical="top" wrapText="1"/>
    </xf>
    <xf numFmtId="0" fontId="110" fillId="0" borderId="3" xfId="0" applyFont="1" applyBorder="1" applyAlignment="1">
      <alignment horizontal="left" vertical="top" wrapText="1"/>
    </xf>
    <xf numFmtId="0" fontId="110" fillId="0" borderId="22" xfId="0" applyFont="1" applyBorder="1" applyAlignment="1">
      <alignment horizontal="left" vertical="top" wrapText="1"/>
    </xf>
    <xf numFmtId="0" fontId="14" fillId="3" borderId="55" xfId="0" applyFont="1" applyFill="1" applyBorder="1" applyAlignment="1">
      <alignment horizontal="left" vertical="top" wrapText="1"/>
    </xf>
    <xf numFmtId="0" fontId="14" fillId="3" borderId="5" xfId="0" applyFont="1" applyFill="1" applyBorder="1" applyAlignment="1">
      <alignment horizontal="left" vertical="top" wrapText="1"/>
    </xf>
    <xf numFmtId="0" fontId="14" fillId="3" borderId="27" xfId="0" applyFont="1" applyFill="1" applyBorder="1" applyAlignment="1">
      <alignment horizontal="left" vertical="top" wrapText="1"/>
    </xf>
    <xf numFmtId="0" fontId="14" fillId="3" borderId="55" xfId="0" applyFont="1" applyFill="1" applyBorder="1" applyAlignment="1">
      <alignment horizontal="left" vertical="top"/>
    </xf>
    <xf numFmtId="0" fontId="14" fillId="3" borderId="5" xfId="0" applyFont="1" applyFill="1" applyBorder="1" applyAlignment="1">
      <alignment horizontal="left" vertical="top"/>
    </xf>
    <xf numFmtId="0" fontId="111" fillId="0" borderId="56" xfId="0" applyFont="1" applyBorder="1" applyAlignment="1">
      <alignment horizontal="left" vertical="top" wrapText="1"/>
    </xf>
    <xf numFmtId="0" fontId="111" fillId="0" borderId="0" xfId="0" applyFont="1" applyAlignment="1">
      <alignment horizontal="left" vertical="top" wrapText="1"/>
    </xf>
    <xf numFmtId="0" fontId="111" fillId="0" borderId="24" xfId="0" applyFont="1" applyBorder="1" applyAlignment="1">
      <alignment horizontal="left" vertical="top" wrapText="1"/>
    </xf>
    <xf numFmtId="0" fontId="15" fillId="0" borderId="56" xfId="0" applyFont="1" applyBorder="1" applyAlignment="1">
      <alignment horizontal="left" vertical="top" wrapText="1"/>
    </xf>
    <xf numFmtId="0" fontId="15" fillId="0" borderId="0" xfId="0" applyFont="1" applyAlignment="1">
      <alignment horizontal="left" vertical="top" wrapText="1"/>
    </xf>
    <xf numFmtId="0" fontId="15" fillId="0" borderId="24" xfId="0" applyFont="1" applyBorder="1" applyAlignment="1">
      <alignment horizontal="left" vertical="top" wrapText="1"/>
    </xf>
    <xf numFmtId="0" fontId="56" fillId="0" borderId="58" xfId="0" applyFont="1" applyBorder="1" applyAlignment="1">
      <alignment horizontal="left" vertical="top" wrapText="1"/>
    </xf>
    <xf numFmtId="0" fontId="56" fillId="0" borderId="4" xfId="0" applyFont="1" applyBorder="1" applyAlignment="1">
      <alignment horizontal="left" vertical="top" wrapText="1"/>
    </xf>
    <xf numFmtId="0" fontId="56" fillId="0" borderId="23" xfId="0" applyFont="1" applyBorder="1" applyAlignment="1">
      <alignment horizontal="left" vertical="top" wrapText="1"/>
    </xf>
    <xf numFmtId="0" fontId="38" fillId="0" borderId="55" xfId="0" applyFont="1" applyBorder="1" applyAlignment="1">
      <alignment horizontal="center" vertical="top" wrapText="1"/>
    </xf>
    <xf numFmtId="0" fontId="38" fillId="0" borderId="5" xfId="0" applyFont="1" applyBorder="1" applyAlignment="1">
      <alignment horizontal="center" vertical="top" wrapText="1"/>
    </xf>
    <xf numFmtId="0" fontId="38" fillId="0" borderId="27" xfId="0" applyFont="1" applyBorder="1" applyAlignment="1">
      <alignment horizontal="center" vertical="top" wrapText="1"/>
    </xf>
    <xf numFmtId="0" fontId="10" fillId="0" borderId="26" xfId="0" applyFont="1" applyBorder="1" applyAlignment="1">
      <alignment horizontal="center" vertical="top" wrapText="1"/>
    </xf>
    <xf numFmtId="0" fontId="10" fillId="0" borderId="5" xfId="0" applyFont="1" applyBorder="1" applyAlignment="1">
      <alignment horizontal="center" vertical="top" wrapText="1"/>
    </xf>
    <xf numFmtId="0" fontId="10" fillId="0" borderId="27" xfId="0" applyFont="1" applyBorder="1" applyAlignment="1">
      <alignment horizontal="center" vertical="top" wrapText="1"/>
    </xf>
    <xf numFmtId="0" fontId="10" fillId="0" borderId="107" xfId="0" applyFont="1" applyBorder="1" applyAlignment="1">
      <alignment horizontal="center" vertical="top"/>
    </xf>
    <xf numFmtId="0" fontId="10" fillId="0" borderId="26" xfId="0" applyFont="1" applyBorder="1" applyAlignment="1">
      <alignment horizontal="center" vertical="top"/>
    </xf>
    <xf numFmtId="0" fontId="10" fillId="0" borderId="5" xfId="0" applyFont="1" applyBorder="1" applyAlignment="1">
      <alignment horizontal="center" vertical="top"/>
    </xf>
    <xf numFmtId="0" fontId="10" fillId="0" borderId="27" xfId="0" applyFont="1" applyBorder="1" applyAlignment="1">
      <alignment horizontal="center" vertical="top"/>
    </xf>
    <xf numFmtId="0" fontId="109" fillId="0" borderId="57" xfId="0" applyFont="1" applyBorder="1" applyAlignment="1">
      <alignment horizontal="left" vertical="top" wrapText="1"/>
    </xf>
    <xf numFmtId="0" fontId="109" fillId="0" borderId="3" xfId="0" applyFont="1" applyBorder="1" applyAlignment="1">
      <alignment horizontal="left" vertical="top" wrapText="1"/>
    </xf>
    <xf numFmtId="0" fontId="109" fillId="0" borderId="22" xfId="0" applyFont="1" applyBorder="1" applyAlignment="1">
      <alignment horizontal="left" vertical="top" wrapText="1"/>
    </xf>
    <xf numFmtId="0" fontId="110" fillId="0" borderId="56" xfId="0" applyFont="1" applyBorder="1" applyAlignment="1">
      <alignment horizontal="left" vertical="top" wrapText="1"/>
    </xf>
    <xf numFmtId="0" fontId="110" fillId="0" borderId="0" xfId="0" applyFont="1" applyAlignment="1">
      <alignment horizontal="left" vertical="top" wrapText="1"/>
    </xf>
    <xf numFmtId="0" fontId="110" fillId="0" borderId="24" xfId="0" applyFont="1" applyBorder="1" applyAlignment="1">
      <alignment horizontal="left" vertical="top" wrapText="1"/>
    </xf>
    <xf numFmtId="0" fontId="112" fillId="0" borderId="0" xfId="0" applyFont="1" applyAlignment="1">
      <alignment horizontal="left" vertical="top" wrapText="1"/>
    </xf>
    <xf numFmtId="0" fontId="112" fillId="0" borderId="24" xfId="0" applyFont="1" applyBorder="1" applyAlignment="1">
      <alignment horizontal="left" vertical="top" wrapText="1"/>
    </xf>
    <xf numFmtId="0" fontId="14" fillId="3" borderId="27" xfId="0" applyFont="1" applyFill="1" applyBorder="1" applyAlignment="1">
      <alignment horizontal="left"/>
    </xf>
    <xf numFmtId="0" fontId="47" fillId="0" borderId="57" xfId="0" applyFont="1" applyBorder="1" applyAlignment="1">
      <alignment horizontal="left"/>
    </xf>
    <xf numFmtId="0" fontId="47" fillId="0" borderId="3" xfId="0" applyFont="1" applyBorder="1" applyAlignment="1">
      <alignment horizontal="left"/>
    </xf>
    <xf numFmtId="0" fontId="14" fillId="3" borderId="26" xfId="0" applyFont="1" applyFill="1" applyBorder="1" applyAlignment="1">
      <alignment horizontal="left"/>
    </xf>
    <xf numFmtId="0" fontId="108" fillId="0" borderId="57" xfId="0" applyFont="1" applyBorder="1" applyAlignment="1">
      <alignment horizontal="left" vertical="top" wrapText="1"/>
    </xf>
    <xf numFmtId="0" fontId="108" fillId="0" borderId="3" xfId="0" applyFont="1" applyBorder="1" applyAlignment="1">
      <alignment horizontal="left" vertical="top" wrapText="1"/>
    </xf>
    <xf numFmtId="0" fontId="14" fillId="3" borderId="55" xfId="0" applyFont="1" applyFill="1" applyBorder="1" applyAlignment="1">
      <alignment horizontal="center" vertical="top" wrapText="1"/>
    </xf>
    <xf numFmtId="0" fontId="14" fillId="3" borderId="107" xfId="0" applyFont="1" applyFill="1" applyBorder="1" applyAlignment="1">
      <alignment horizontal="left" vertical="top" wrapText="1"/>
    </xf>
    <xf numFmtId="0" fontId="17" fillId="0" borderId="2" xfId="0" applyFont="1" applyBorder="1"/>
    <xf numFmtId="0" fontId="17" fillId="0" borderId="0" xfId="0" applyFont="1"/>
    <xf numFmtId="0" fontId="14" fillId="0" borderId="56" xfId="0" applyFont="1" applyBorder="1" applyAlignment="1">
      <alignment horizontal="left" vertical="top" wrapText="1"/>
    </xf>
    <xf numFmtId="0" fontId="14" fillId="0" borderId="0" xfId="0" applyFont="1"/>
    <xf numFmtId="0" fontId="88" fillId="4" borderId="203" xfId="0" applyFont="1" applyFill="1" applyBorder="1" applyAlignment="1">
      <alignment vertical="center" wrapText="1"/>
    </xf>
    <xf numFmtId="0" fontId="88" fillId="4" borderId="202" xfId="0" applyFont="1" applyFill="1" applyBorder="1" applyAlignment="1">
      <alignment vertical="center" wrapText="1"/>
    </xf>
    <xf numFmtId="0" fontId="92" fillId="11" borderId="201" xfId="0" applyFont="1" applyFill="1" applyBorder="1" applyAlignment="1">
      <alignment vertical="center" wrapText="1"/>
    </xf>
    <xf numFmtId="0" fontId="92" fillId="11" borderId="175" xfId="0" applyFont="1" applyFill="1" applyBorder="1" applyAlignment="1">
      <alignment vertical="center" wrapText="1"/>
    </xf>
    <xf numFmtId="0" fontId="92" fillId="0" borderId="191" xfId="0" applyFont="1" applyBorder="1" applyAlignment="1">
      <alignment vertical="center" wrapText="1"/>
    </xf>
    <xf numFmtId="0" fontId="92" fillId="0" borderId="162" xfId="0" applyFont="1" applyBorder="1" applyAlignment="1">
      <alignment vertical="center" wrapText="1"/>
    </xf>
    <xf numFmtId="0" fontId="92" fillId="0" borderId="190" xfId="0" applyFont="1" applyBorder="1" applyAlignment="1">
      <alignment vertical="center" wrapText="1"/>
    </xf>
    <xf numFmtId="0" fontId="88" fillId="4" borderId="189" xfId="0" applyFont="1" applyFill="1" applyBorder="1" applyAlignment="1">
      <alignment vertical="center" wrapText="1"/>
    </xf>
    <xf numFmtId="0" fontId="88" fillId="4" borderId="188" xfId="0" applyFont="1" applyFill="1" applyBorder="1" applyAlignment="1">
      <alignment vertical="center" wrapText="1"/>
    </xf>
    <xf numFmtId="0" fontId="88" fillId="4" borderId="187" xfId="0" applyFont="1" applyFill="1" applyBorder="1" applyAlignment="1">
      <alignment vertical="center" wrapText="1"/>
    </xf>
    <xf numFmtId="0" fontId="92" fillId="0" borderId="163" xfId="0" applyFont="1" applyBorder="1" applyAlignment="1">
      <alignment vertical="center" wrapText="1"/>
    </xf>
    <xf numFmtId="0" fontId="92" fillId="0" borderId="199" xfId="0" applyFont="1" applyBorder="1" applyAlignment="1">
      <alignment vertical="center" wrapText="1"/>
    </xf>
    <xf numFmtId="0" fontId="92" fillId="0" borderId="186" xfId="0" applyFont="1" applyBorder="1" applyAlignment="1">
      <alignment vertical="center" wrapText="1"/>
    </xf>
    <xf numFmtId="0" fontId="92" fillId="0" borderId="173" xfId="0" applyFont="1" applyBorder="1" applyAlignment="1">
      <alignment vertical="center" wrapText="1"/>
    </xf>
    <xf numFmtId="0" fontId="92" fillId="0" borderId="185" xfId="0" applyFont="1" applyBorder="1" applyAlignment="1">
      <alignment vertical="center" wrapText="1"/>
    </xf>
    <xf numFmtId="0" fontId="92" fillId="0" borderId="181" xfId="0" applyFont="1" applyBorder="1" applyAlignment="1">
      <alignment vertical="center" wrapText="1"/>
    </xf>
    <xf numFmtId="0" fontId="92" fillId="0" borderId="175" xfId="0" applyFont="1" applyBorder="1" applyAlignment="1">
      <alignment vertical="center" wrapText="1"/>
    </xf>
    <xf numFmtId="0" fontId="92" fillId="0" borderId="180" xfId="0" applyFont="1" applyBorder="1" applyAlignment="1">
      <alignment vertical="center" wrapText="1"/>
    </xf>
    <xf numFmtId="0" fontId="88" fillId="4" borderId="184" xfId="0" applyFont="1" applyFill="1" applyBorder="1" applyAlignment="1">
      <alignment vertical="center" wrapText="1"/>
    </xf>
    <xf numFmtId="0" fontId="88" fillId="4" borderId="183" xfId="0" applyFont="1" applyFill="1" applyBorder="1" applyAlignment="1">
      <alignment vertical="center" wrapText="1"/>
    </xf>
    <xf numFmtId="0" fontId="88" fillId="4" borderId="182" xfId="0" applyFont="1" applyFill="1" applyBorder="1" applyAlignment="1">
      <alignment vertical="center" wrapText="1"/>
    </xf>
    <xf numFmtId="0" fontId="88" fillId="4" borderId="179" xfId="0" applyFont="1" applyFill="1" applyBorder="1" applyAlignment="1">
      <alignment vertical="center" wrapText="1"/>
    </xf>
    <xf numFmtId="0" fontId="88" fillId="4" borderId="178" xfId="0" applyFont="1" applyFill="1" applyBorder="1" applyAlignment="1">
      <alignment vertical="center" wrapText="1"/>
    </xf>
    <xf numFmtId="0" fontId="88" fillId="4" borderId="177" xfId="0" applyFont="1" applyFill="1" applyBorder="1" applyAlignment="1">
      <alignment vertical="center" wrapText="1"/>
    </xf>
    <xf numFmtId="0" fontId="1" fillId="0" borderId="174" xfId="1" applyBorder="1" applyAlignment="1">
      <alignment vertical="center" wrapText="1"/>
    </xf>
    <xf numFmtId="0" fontId="1" fillId="0" borderId="173" xfId="1" applyBorder="1" applyAlignment="1">
      <alignment vertical="center" wrapText="1"/>
    </xf>
    <xf numFmtId="0" fontId="1" fillId="0" borderId="204" xfId="1" applyBorder="1" applyAlignment="1">
      <alignment vertical="center" wrapText="1"/>
    </xf>
    <xf numFmtId="0" fontId="1" fillId="0" borderId="176" xfId="1" applyBorder="1" applyAlignment="1">
      <alignment vertical="center" wrapText="1"/>
    </xf>
    <xf numFmtId="0" fontId="1" fillId="0" borderId="175" xfId="1" applyBorder="1" applyAlignment="1">
      <alignment vertical="center" wrapText="1"/>
    </xf>
    <xf numFmtId="0" fontId="1" fillId="0" borderId="205" xfId="1" applyBorder="1" applyAlignment="1">
      <alignment vertical="center" wrapText="1"/>
    </xf>
    <xf numFmtId="0" fontId="92" fillId="11" borderId="205" xfId="0" applyFont="1" applyFill="1" applyBorder="1" applyAlignment="1">
      <alignment vertical="center" wrapText="1"/>
    </xf>
    <xf numFmtId="14" fontId="92" fillId="0" borderId="163" xfId="0" applyNumberFormat="1" applyFont="1" applyBorder="1" applyAlignment="1">
      <alignment horizontal="left" vertical="top" wrapText="1"/>
    </xf>
    <xf numFmtId="14" fontId="92" fillId="0" borderId="162" xfId="0" applyNumberFormat="1" applyFont="1" applyBorder="1" applyAlignment="1">
      <alignment horizontal="left" vertical="top" wrapText="1"/>
    </xf>
    <xf numFmtId="14" fontId="92" fillId="0" borderId="199" xfId="0" applyNumberFormat="1" applyFont="1" applyBorder="1" applyAlignment="1">
      <alignment horizontal="left" vertical="top" wrapText="1"/>
    </xf>
    <xf numFmtId="0" fontId="88" fillId="4" borderId="192" xfId="0" applyFont="1" applyFill="1" applyBorder="1" applyAlignment="1">
      <alignment vertical="center" wrapText="1"/>
    </xf>
    <xf numFmtId="0" fontId="88" fillId="4" borderId="165" xfId="0" applyFont="1" applyFill="1" applyBorder="1" applyAlignment="1">
      <alignment vertical="center" wrapText="1"/>
    </xf>
    <xf numFmtId="0" fontId="88" fillId="4" borderId="164" xfId="0" applyFont="1" applyFill="1" applyBorder="1" applyAlignment="1">
      <alignment vertical="center" wrapText="1"/>
    </xf>
    <xf numFmtId="0" fontId="91" fillId="0" borderId="163" xfId="0" applyFont="1" applyBorder="1" applyAlignment="1">
      <alignment vertical="center" wrapText="1"/>
    </xf>
    <xf numFmtId="0" fontId="91" fillId="0" borderId="162" xfId="0" applyFont="1" applyBorder="1" applyAlignment="1">
      <alignment vertical="center" wrapText="1"/>
    </xf>
    <xf numFmtId="0" fontId="91" fillId="0" borderId="161" xfId="0" applyFont="1" applyBorder="1" applyAlignment="1">
      <alignment vertical="center" wrapText="1"/>
    </xf>
    <xf numFmtId="0" fontId="87" fillId="0" borderId="207" xfId="0" applyFont="1" applyBorder="1" applyAlignment="1">
      <alignment vertical="center" wrapText="1"/>
    </xf>
    <xf numFmtId="0" fontId="87" fillId="0" borderId="173" xfId="0" applyFont="1" applyBorder="1" applyAlignment="1">
      <alignment vertical="center" wrapText="1"/>
    </xf>
    <xf numFmtId="0" fontId="87" fillId="0" borderId="204" xfId="0" applyFont="1" applyBorder="1" applyAlignment="1">
      <alignment vertical="center" wrapText="1"/>
    </xf>
    <xf numFmtId="0" fontId="87" fillId="0" borderId="196" xfId="0" applyFont="1" applyBorder="1" applyAlignment="1">
      <alignment vertical="center" wrapText="1"/>
    </xf>
    <xf numFmtId="0" fontId="87" fillId="0" borderId="0" xfId="0" applyFont="1" applyBorder="1" applyAlignment="1">
      <alignment vertical="center" wrapText="1"/>
    </xf>
    <xf numFmtId="0" fontId="87" fillId="0" borderId="197" xfId="0" applyFont="1" applyBorder="1" applyAlignment="1">
      <alignment vertical="center" wrapText="1"/>
    </xf>
    <xf numFmtId="0" fontId="87" fillId="0" borderId="201" xfId="0" applyFont="1" applyBorder="1" applyAlignment="1">
      <alignment vertical="center" wrapText="1"/>
    </xf>
    <xf numFmtId="0" fontId="87" fillId="0" borderId="175" xfId="0" applyFont="1" applyBorder="1" applyAlignment="1">
      <alignment vertical="center" wrapText="1"/>
    </xf>
    <xf numFmtId="0" fontId="87" fillId="0" borderId="205" xfId="0" applyFont="1" applyBorder="1" applyAlignment="1">
      <alignment vertical="center" wrapText="1"/>
    </xf>
    <xf numFmtId="0" fontId="91" fillId="0" borderId="191" xfId="0" applyFont="1" applyBorder="1" applyAlignment="1">
      <alignment vertical="center" wrapText="1"/>
    </xf>
    <xf numFmtId="0" fontId="91" fillId="0" borderId="190" xfId="0" applyFont="1" applyBorder="1" applyAlignment="1">
      <alignment vertical="center" wrapText="1"/>
    </xf>
    <xf numFmtId="0" fontId="90" fillId="4" borderId="189" xfId="0" applyFont="1" applyFill="1" applyBorder="1" applyAlignment="1">
      <alignment vertical="center" wrapText="1"/>
    </xf>
    <xf numFmtId="0" fontId="90" fillId="4" borderId="188" xfId="0" applyFont="1" applyFill="1" applyBorder="1" applyAlignment="1">
      <alignment vertical="center" wrapText="1"/>
    </xf>
    <xf numFmtId="0" fontId="90" fillId="4" borderId="187" xfId="0" applyFont="1" applyFill="1" applyBorder="1" applyAlignment="1">
      <alignment vertical="center" wrapText="1"/>
    </xf>
    <xf numFmtId="0" fontId="88" fillId="4" borderId="211" xfId="0" applyFont="1" applyFill="1" applyBorder="1" applyAlignment="1">
      <alignment vertical="center" wrapText="1"/>
    </xf>
    <xf numFmtId="0" fontId="88" fillId="4" borderId="171" xfId="0" applyFont="1" applyFill="1" applyBorder="1" applyAlignment="1">
      <alignment vertical="center" wrapText="1"/>
    </xf>
    <xf numFmtId="0" fontId="88" fillId="4" borderId="170" xfId="0" applyFont="1" applyFill="1" applyBorder="1" applyAlignment="1">
      <alignment vertical="center" wrapText="1"/>
    </xf>
    <xf numFmtId="0" fontId="87" fillId="0" borderId="169" xfId="0" applyFont="1" applyBorder="1" applyAlignment="1">
      <alignment vertical="center" wrapText="1"/>
    </xf>
    <xf numFmtId="0" fontId="87" fillId="0" borderId="168" xfId="0" applyFont="1" applyBorder="1" applyAlignment="1">
      <alignment vertical="center" wrapText="1"/>
    </xf>
    <xf numFmtId="0" fontId="87" fillId="0" borderId="212" xfId="0" applyFont="1" applyBorder="1" applyAlignment="1">
      <alignment vertical="center" wrapText="1"/>
    </xf>
    <xf numFmtId="0" fontId="90" fillId="4" borderId="203" xfId="0" applyFont="1" applyFill="1" applyBorder="1" applyAlignment="1">
      <alignment vertical="center" wrapText="1"/>
    </xf>
    <xf numFmtId="0" fontId="90" fillId="4" borderId="202" xfId="0" applyFont="1" applyFill="1" applyBorder="1" applyAlignment="1">
      <alignment vertical="center" wrapText="1"/>
    </xf>
    <xf numFmtId="0" fontId="91" fillId="0" borderId="186" xfId="0" applyFont="1" applyBorder="1" applyAlignment="1">
      <alignment vertical="center" wrapText="1"/>
    </xf>
    <xf numFmtId="0" fontId="91" fillId="0" borderId="173" xfId="0" applyFont="1" applyBorder="1" applyAlignment="1">
      <alignment vertical="center" wrapText="1"/>
    </xf>
    <xf numFmtId="0" fontId="91" fillId="0" borderId="185" xfId="0" applyFont="1" applyBorder="1" applyAlignment="1">
      <alignment vertical="center" wrapText="1"/>
    </xf>
    <xf numFmtId="0" fontId="91" fillId="0" borderId="181" xfId="0" applyFont="1" applyBorder="1" applyAlignment="1">
      <alignment vertical="center" wrapText="1"/>
    </xf>
    <xf numFmtId="0" fontId="91" fillId="0" borderId="175" xfId="0" applyFont="1" applyBorder="1" applyAlignment="1">
      <alignment vertical="center" wrapText="1"/>
    </xf>
    <xf numFmtId="0" fontId="91" fillId="0" borderId="180" xfId="0" applyFont="1" applyBorder="1" applyAlignment="1">
      <alignment vertical="center" wrapText="1"/>
    </xf>
    <xf numFmtId="0" fontId="90" fillId="4" borderId="184" xfId="0" applyFont="1" applyFill="1" applyBorder="1" applyAlignment="1">
      <alignment vertical="center" wrapText="1"/>
    </xf>
    <xf numFmtId="0" fontId="90" fillId="4" borderId="183" xfId="0" applyFont="1" applyFill="1" applyBorder="1" applyAlignment="1">
      <alignment vertical="center" wrapText="1"/>
    </xf>
    <xf numFmtId="0" fontId="90" fillId="4" borderId="182" xfId="0" applyFont="1" applyFill="1" applyBorder="1" applyAlignment="1">
      <alignment vertical="center" wrapText="1"/>
    </xf>
    <xf numFmtId="0" fontId="90" fillId="4" borderId="179" xfId="0" applyFont="1" applyFill="1" applyBorder="1" applyAlignment="1">
      <alignment vertical="center" wrapText="1"/>
    </xf>
    <xf numFmtId="0" fontId="90" fillId="4" borderId="178" xfId="0" applyFont="1" applyFill="1" applyBorder="1" applyAlignment="1">
      <alignment vertical="center" wrapText="1"/>
    </xf>
    <xf numFmtId="0" fontId="90" fillId="4" borderId="177" xfId="0" applyFont="1" applyFill="1" applyBorder="1" applyAlignment="1">
      <alignment vertical="center" wrapText="1"/>
    </xf>
    <xf numFmtId="0" fontId="88" fillId="4" borderId="201" xfId="0" applyFont="1" applyFill="1" applyBorder="1" applyAlignment="1">
      <alignment vertical="center" wrapText="1"/>
    </xf>
    <xf numFmtId="0" fontId="88" fillId="4" borderId="175" xfId="0" applyFont="1" applyFill="1" applyBorder="1" applyAlignment="1">
      <alignment vertical="center" wrapText="1"/>
    </xf>
    <xf numFmtId="0" fontId="88" fillId="4" borderId="205" xfId="0" applyFont="1" applyFill="1" applyBorder="1" applyAlignment="1">
      <alignment vertical="center" wrapText="1"/>
    </xf>
    <xf numFmtId="0" fontId="89" fillId="0" borderId="208" xfId="0" applyFont="1" applyBorder="1" applyAlignment="1">
      <alignment vertical="center" wrapText="1"/>
    </xf>
    <xf numFmtId="0" fontId="89" fillId="0" borderId="162" xfId="0" applyFont="1" applyBorder="1" applyAlignment="1">
      <alignment vertical="center" wrapText="1"/>
    </xf>
    <xf numFmtId="0" fontId="89" fillId="0" borderId="161" xfId="0" applyFont="1" applyBorder="1" applyAlignment="1">
      <alignment vertical="center" wrapText="1"/>
    </xf>
    <xf numFmtId="0" fontId="89" fillId="0" borderId="163" xfId="0" applyFont="1" applyBorder="1" applyAlignment="1">
      <alignment vertical="center" wrapText="1"/>
    </xf>
    <xf numFmtId="0" fontId="89" fillId="0" borderId="199" xfId="0" applyFont="1" applyBorder="1" applyAlignment="1">
      <alignment vertical="center" wrapText="1"/>
    </xf>
    <xf numFmtId="0" fontId="87" fillId="0" borderId="209" xfId="0" applyFont="1" applyBorder="1" applyAlignment="1">
      <alignment vertical="center" wrapText="1"/>
    </xf>
    <xf numFmtId="0" fontId="87" fillId="0" borderId="172" xfId="0" applyFont="1" applyBorder="1" applyAlignment="1">
      <alignment vertical="center" wrapText="1"/>
    </xf>
    <xf numFmtId="0" fontId="87" fillId="0" borderId="210" xfId="0" applyFont="1" applyBorder="1" applyAlignment="1">
      <alignment vertical="center" wrapText="1"/>
    </xf>
    <xf numFmtId="0" fontId="88" fillId="4" borderId="214" xfId="0" applyFont="1" applyFill="1" applyBorder="1" applyAlignment="1">
      <alignment vertical="center" wrapText="1"/>
    </xf>
    <xf numFmtId="0" fontId="88" fillId="4" borderId="215" xfId="0" applyFont="1" applyFill="1" applyBorder="1" applyAlignment="1">
      <alignment vertical="center" wrapText="1"/>
    </xf>
    <xf numFmtId="0" fontId="88" fillId="4" borderId="216" xfId="0" applyFont="1" applyFill="1" applyBorder="1" applyAlignment="1">
      <alignment vertical="center" wrapText="1"/>
    </xf>
    <xf numFmtId="0" fontId="87" fillId="0" borderId="217" xfId="0" applyFont="1" applyBorder="1" applyAlignment="1">
      <alignment vertical="center" wrapText="1"/>
    </xf>
    <xf numFmtId="0" fontId="87" fillId="0" borderId="218" xfId="0" applyFont="1" applyBorder="1" applyAlignment="1">
      <alignment vertical="center" wrapText="1"/>
    </xf>
    <xf numFmtId="0" fontId="87" fillId="0" borderId="219" xfId="0" applyFont="1" applyBorder="1" applyAlignment="1">
      <alignment vertical="center" wrapText="1"/>
    </xf>
    <xf numFmtId="0" fontId="88" fillId="4" borderId="213" xfId="0" applyFont="1" applyFill="1" applyBorder="1" applyAlignment="1">
      <alignment vertical="center" wrapText="1"/>
    </xf>
    <xf numFmtId="0" fontId="88" fillId="4" borderId="167" xfId="0" applyFont="1" applyFill="1" applyBorder="1" applyAlignment="1">
      <alignment vertical="center" wrapText="1"/>
    </xf>
    <xf numFmtId="0" fontId="88" fillId="4" borderId="166" xfId="0" applyFont="1" applyFill="1" applyBorder="1" applyAlignment="1">
      <alignment vertical="center" wrapText="1"/>
    </xf>
    <xf numFmtId="0" fontId="87" fillId="0" borderId="163" xfId="0" applyFont="1" applyBorder="1" applyAlignment="1">
      <alignment vertical="center" wrapText="1"/>
    </xf>
    <xf numFmtId="0" fontId="87" fillId="0" borderId="162" xfId="0" applyFont="1" applyBorder="1" applyAlignment="1">
      <alignment vertical="center" wrapText="1"/>
    </xf>
    <xf numFmtId="0" fontId="87" fillId="0" borderId="199" xfId="0" applyFont="1" applyBorder="1" applyAlignment="1">
      <alignment vertical="center" wrapText="1"/>
    </xf>
    <xf numFmtId="0" fontId="20" fillId="3" borderId="0" xfId="0" applyFont="1" applyFill="1" applyBorder="1" applyAlignment="1">
      <alignment horizontal="left" vertical="top" wrapText="1"/>
    </xf>
    <xf numFmtId="0" fontId="36" fillId="0" borderId="0" xfId="0" applyFont="1" applyAlignment="1">
      <alignment horizontal="left" vertical="top" wrapText="1"/>
    </xf>
    <xf numFmtId="0" fontId="32" fillId="0" borderId="0" xfId="0" applyFont="1" applyAlignment="1">
      <alignment horizontal="center"/>
    </xf>
    <xf numFmtId="0" fontId="8" fillId="0" borderId="0" xfId="0" applyFont="1" applyAlignment="1">
      <alignment horizontal="left" vertical="top"/>
    </xf>
    <xf numFmtId="0" fontId="56" fillId="0" borderId="0" xfId="0" applyFont="1" applyAlignment="1">
      <alignment horizontal="left" vertical="top"/>
    </xf>
    <xf numFmtId="0" fontId="35" fillId="0" borderId="56" xfId="0" applyFont="1" applyBorder="1" applyAlignment="1">
      <alignment horizontal="left" vertical="top"/>
    </xf>
    <xf numFmtId="0" fontId="35" fillId="0" borderId="0" xfId="0" applyFont="1" applyBorder="1" applyAlignment="1">
      <alignment horizontal="left" vertical="top"/>
    </xf>
    <xf numFmtId="0" fontId="37" fillId="0" borderId="0" xfId="1" applyFont="1" applyBorder="1" applyAlignment="1">
      <alignment horizontal="left" vertical="top"/>
    </xf>
    <xf numFmtId="0" fontId="39" fillId="0" borderId="0" xfId="0" applyFont="1" applyBorder="1" applyAlignment="1">
      <alignment horizontal="left" vertical="top"/>
    </xf>
    <xf numFmtId="0" fontId="10" fillId="0" borderId="0" xfId="0" applyFont="1" applyBorder="1" applyAlignment="1">
      <alignment horizontal="left" vertical="top" wrapText="1"/>
    </xf>
    <xf numFmtId="0" fontId="10" fillId="0" borderId="37" xfId="0" applyFont="1" applyBorder="1" applyAlignment="1">
      <alignment horizontal="left" vertical="top"/>
    </xf>
    <xf numFmtId="0" fontId="36" fillId="0" borderId="1" xfId="0" applyFont="1" applyBorder="1" applyAlignment="1">
      <alignment horizontal="left" vertical="top" wrapText="1"/>
    </xf>
    <xf numFmtId="0" fontId="36" fillId="0" borderId="0" xfId="0" applyFont="1" applyBorder="1" applyAlignment="1">
      <alignment horizontal="left" vertical="top" wrapText="1"/>
    </xf>
    <xf numFmtId="0" fontId="36" fillId="0" borderId="0" xfId="0" applyFont="1" applyAlignment="1">
      <alignment horizontal="left" wrapText="1"/>
    </xf>
    <xf numFmtId="0" fontId="10" fillId="0" borderId="33" xfId="0" applyFont="1" applyBorder="1" applyAlignment="1">
      <alignment horizontal="left" vertical="top"/>
    </xf>
    <xf numFmtId="0" fontId="38" fillId="0" borderId="0" xfId="0" applyFont="1" applyAlignment="1">
      <alignment horizontal="left" vertical="top"/>
    </xf>
    <xf numFmtId="0" fontId="17" fillId="0" borderId="0" xfId="0" applyFont="1" applyAlignment="1">
      <alignment horizontal="center" vertical="center" wrapText="1"/>
    </xf>
    <xf numFmtId="0" fontId="20" fillId="3" borderId="55" xfId="0" applyFont="1" applyFill="1" applyBorder="1" applyAlignment="1">
      <alignment horizontal="left" vertical="top" wrapText="1"/>
    </xf>
    <xf numFmtId="0" fontId="20" fillId="3" borderId="5" xfId="0" applyFont="1" applyFill="1" applyBorder="1" applyAlignment="1">
      <alignment horizontal="center" vertical="top" wrapText="1"/>
    </xf>
    <xf numFmtId="0" fontId="1" fillId="0" borderId="0" xfId="1" applyBorder="1" applyAlignment="1">
      <alignment horizontal="left" vertical="top" wrapText="1"/>
    </xf>
    <xf numFmtId="0" fontId="10" fillId="0" borderId="0" xfId="0" applyFont="1" applyBorder="1" applyAlignment="1"/>
    <xf numFmtId="0" fontId="10" fillId="3" borderId="0" xfId="0" applyFont="1" applyFill="1" applyAlignment="1">
      <alignment horizontal="center"/>
    </xf>
    <xf numFmtId="0" fontId="10" fillId="3" borderId="0" xfId="0" applyFont="1" applyFill="1" applyAlignment="1">
      <alignment horizontal="left"/>
    </xf>
    <xf numFmtId="0" fontId="14" fillId="3" borderId="0" xfId="0" applyFont="1" applyFill="1" applyAlignment="1">
      <alignment horizontal="left"/>
    </xf>
    <xf numFmtId="0" fontId="24" fillId="3" borderId="0" xfId="0" applyFont="1" applyFill="1" applyAlignment="1">
      <alignment horizontal="left" vertical="top" wrapText="1"/>
    </xf>
    <xf numFmtId="0" fontId="14" fillId="3" borderId="0" xfId="0" applyFont="1" applyFill="1" applyAlignment="1">
      <alignment horizontal="left" vertical="top" wrapText="1"/>
    </xf>
    <xf numFmtId="0" fontId="10" fillId="3" borderId="0" xfId="0" applyFont="1" applyFill="1" applyAlignment="1">
      <alignment horizontal="left" vertical="top"/>
    </xf>
    <xf numFmtId="0" fontId="30" fillId="3" borderId="0" xfId="0" applyFont="1" applyFill="1" applyAlignment="1">
      <alignment horizontal="left" vertical="top"/>
    </xf>
    <xf numFmtId="0" fontId="17" fillId="0" borderId="0" xfId="0" applyFont="1" applyAlignment="1"/>
    <xf numFmtId="0" fontId="14" fillId="2" borderId="20" xfId="0" applyFont="1" applyFill="1" applyBorder="1" applyAlignment="1">
      <alignment horizontal="justify" vertical="top"/>
    </xf>
    <xf numFmtId="0" fontId="10" fillId="0" borderId="20" xfId="0" applyFont="1" applyBorder="1" applyAlignment="1">
      <alignment horizontal="justify" vertical="top"/>
    </xf>
    <xf numFmtId="0" fontId="10" fillId="0" borderId="20" xfId="0" applyFont="1" applyBorder="1" applyAlignment="1"/>
    <xf numFmtId="0" fontId="10" fillId="0" borderId="2" xfId="0" applyFont="1" applyBorder="1" applyAlignment="1">
      <alignment horizontal="left" vertical="top" wrapText="1"/>
    </xf>
    <xf numFmtId="0" fontId="10" fillId="0" borderId="2" xfId="0" applyFont="1" applyBorder="1" applyAlignment="1">
      <alignment vertical="top"/>
    </xf>
    <xf numFmtId="0" fontId="24" fillId="0" borderId="0" xfId="0" applyFont="1" applyBorder="1" applyAlignment="1"/>
    <xf numFmtId="0" fontId="14" fillId="0" borderId="0" xfId="0" applyFont="1" applyBorder="1" applyAlignment="1"/>
    <xf numFmtId="0" fontId="10" fillId="0" borderId="0" xfId="0" applyFont="1" applyFill="1" applyBorder="1" applyAlignment="1">
      <alignment horizontal="left" vertical="top"/>
    </xf>
    <xf numFmtId="0" fontId="10" fillId="0" borderId="0" xfId="0" applyFont="1" applyFill="1" applyBorder="1" applyAlignment="1">
      <alignment horizontal="left" vertical="top" wrapText="1"/>
    </xf>
    <xf numFmtId="0" fontId="17" fillId="0" borderId="0" xfId="0" applyFont="1" applyAlignment="1">
      <alignment horizontal="center" vertical="top" wrapText="1"/>
    </xf>
    <xf numFmtId="0" fontId="14" fillId="0" borderId="0" xfId="0" applyFont="1" applyAlignment="1"/>
    <xf numFmtId="0" fontId="10" fillId="0" borderId="0" xfId="0" applyFont="1" applyAlignment="1">
      <alignment horizontal="left" vertical="top" wrapText="1"/>
    </xf>
    <xf numFmtId="0" fontId="14" fillId="0" borderId="26" xfId="0" applyFont="1" applyFill="1" applyBorder="1" applyAlignment="1">
      <alignment horizontal="center" vertical="top" wrapText="1"/>
    </xf>
    <xf numFmtId="0" fontId="14" fillId="0" borderId="27" xfId="0" applyFont="1" applyFill="1" applyBorder="1" applyAlignment="1">
      <alignment horizontal="center" vertical="top" wrapText="1"/>
    </xf>
    <xf numFmtId="0" fontId="14" fillId="3" borderId="21" xfId="0" applyFont="1" applyFill="1" applyBorder="1" applyAlignment="1">
      <alignment horizontal="left" vertical="top" wrapText="1"/>
    </xf>
    <xf numFmtId="0" fontId="14" fillId="3" borderId="3" xfId="0" applyFont="1" applyFill="1" applyBorder="1" applyAlignment="1">
      <alignment horizontal="left" vertical="top" wrapText="1"/>
    </xf>
    <xf numFmtId="0" fontId="14" fillId="3" borderId="22" xfId="0" applyFont="1" applyFill="1" applyBorder="1" applyAlignment="1">
      <alignment horizontal="left" vertical="top" wrapText="1"/>
    </xf>
    <xf numFmtId="0" fontId="10" fillId="0" borderId="107" xfId="0" applyFont="1" applyBorder="1" applyAlignment="1">
      <alignment horizontal="center" vertical="top" wrapText="1"/>
    </xf>
    <xf numFmtId="0" fontId="24" fillId="0" borderId="0" xfId="0" applyFont="1" applyFill="1" applyAlignment="1">
      <alignment horizontal="left" vertical="top" wrapText="1"/>
    </xf>
    <xf numFmtId="0" fontId="24" fillId="3" borderId="26" xfId="0" applyFont="1" applyFill="1" applyBorder="1" applyAlignment="1">
      <alignment horizontal="left" vertical="top"/>
    </xf>
    <xf numFmtId="0" fontId="24" fillId="3" borderId="5" xfId="0" applyFont="1" applyFill="1" applyBorder="1" applyAlignment="1">
      <alignment horizontal="left" vertical="top"/>
    </xf>
    <xf numFmtId="0" fontId="10" fillId="3" borderId="5" xfId="0" applyFont="1" applyFill="1" applyBorder="1" applyAlignment="1"/>
    <xf numFmtId="0" fontId="24" fillId="3" borderId="26" xfId="0" applyFont="1" applyFill="1" applyBorder="1" applyAlignment="1">
      <alignment horizontal="left" vertical="top" wrapText="1"/>
    </xf>
    <xf numFmtId="0" fontId="24" fillId="3" borderId="5" xfId="0" applyFont="1" applyFill="1" applyBorder="1" applyAlignment="1">
      <alignment horizontal="left" vertical="top" wrapText="1"/>
    </xf>
    <xf numFmtId="0" fontId="24" fillId="3" borderId="26" xfId="0" applyFont="1" applyFill="1" applyBorder="1" applyAlignment="1">
      <alignment horizontal="left"/>
    </xf>
    <xf numFmtId="0" fontId="24" fillId="3" borderId="27" xfId="0" applyFont="1" applyFill="1" applyBorder="1" applyAlignment="1">
      <alignment horizontal="left"/>
    </xf>
    <xf numFmtId="0" fontId="24" fillId="0" borderId="56" xfId="0" applyFont="1" applyBorder="1" applyAlignment="1"/>
    <xf numFmtId="0" fontId="24" fillId="0" borderId="4" xfId="0" applyFont="1" applyBorder="1" applyAlignment="1"/>
    <xf numFmtId="0" fontId="17" fillId="0" borderId="0" xfId="0" applyFont="1" applyAlignment="1">
      <alignment horizontal="center" vertical="top"/>
    </xf>
    <xf numFmtId="0" fontId="14" fillId="3" borderId="0" xfId="0" applyFont="1" applyFill="1" applyAlignment="1">
      <alignment horizontal="left" vertical="top"/>
    </xf>
    <xf numFmtId="0" fontId="18" fillId="0" borderId="57" xfId="0" applyFont="1" applyBorder="1" applyAlignment="1">
      <alignment horizontal="left" vertical="top"/>
    </xf>
    <xf numFmtId="0" fontId="18" fillId="0" borderId="3" xfId="0" applyFont="1" applyBorder="1" applyAlignment="1">
      <alignment horizontal="left" vertical="top"/>
    </xf>
    <xf numFmtId="0" fontId="18" fillId="0" borderId="3" xfId="0" applyFont="1" applyBorder="1" applyAlignment="1">
      <alignment horizontal="left" vertical="top" wrapText="1"/>
    </xf>
    <xf numFmtId="0" fontId="18" fillId="0" borderId="83" xfId="0" applyFont="1" applyBorder="1" applyAlignment="1">
      <alignment horizontal="left" vertical="top" wrapText="1"/>
    </xf>
    <xf numFmtId="0" fontId="29" fillId="0" borderId="4" xfId="0" applyFont="1" applyBorder="1" applyAlignment="1">
      <alignment horizontal="left"/>
    </xf>
    <xf numFmtId="0" fontId="29" fillId="0" borderId="78" xfId="0" applyFont="1" applyBorder="1" applyAlignment="1">
      <alignment horizontal="left"/>
    </xf>
    <xf numFmtId="0" fontId="29" fillId="0" borderId="58" xfId="0" applyFont="1" applyBorder="1" applyAlignment="1">
      <alignment horizontal="left"/>
    </xf>
    <xf numFmtId="0" fontId="17" fillId="0" borderId="0" xfId="0" applyFont="1" applyAlignment="1">
      <alignment wrapText="1"/>
    </xf>
    <xf numFmtId="0" fontId="14" fillId="0" borderId="0" xfId="0" applyFont="1" applyAlignment="1">
      <alignment horizontal="left" vertical="top"/>
    </xf>
    <xf numFmtId="0" fontId="18" fillId="0" borderId="37" xfId="0" applyFont="1" applyBorder="1" applyAlignment="1">
      <alignment vertical="top" wrapText="1"/>
    </xf>
    <xf numFmtId="0" fontId="18" fillId="0" borderId="79" xfId="0" applyFont="1" applyBorder="1" applyAlignment="1">
      <alignment vertical="top" wrapText="1"/>
    </xf>
    <xf numFmtId="0" fontId="23" fillId="0" borderId="33" xfId="0" applyFont="1" applyBorder="1" applyAlignment="1">
      <alignment horizontal="left" vertical="top"/>
    </xf>
    <xf numFmtId="0" fontId="23" fillId="0" borderId="86" xfId="0" applyFont="1" applyBorder="1" applyAlignment="1">
      <alignment horizontal="left" vertical="top"/>
    </xf>
    <xf numFmtId="0" fontId="18" fillId="0" borderId="53" xfId="0" applyFont="1" applyBorder="1" applyAlignment="1">
      <alignment vertical="top" wrapText="1"/>
    </xf>
    <xf numFmtId="0" fontId="18" fillId="0" borderId="75" xfId="0" applyFont="1" applyBorder="1" applyAlignment="1">
      <alignment vertical="top" wrapText="1"/>
    </xf>
    <xf numFmtId="0" fontId="23" fillId="0" borderId="30" xfId="0" applyFont="1" applyBorder="1" applyAlignment="1">
      <alignment horizontal="left" vertical="top"/>
    </xf>
    <xf numFmtId="0" fontId="23" fillId="0" borderId="28" xfId="0" applyFont="1" applyBorder="1" applyAlignment="1">
      <alignment horizontal="left" vertical="top"/>
    </xf>
    <xf numFmtId="0" fontId="18" fillId="3" borderId="58" xfId="0" applyFont="1" applyFill="1" applyBorder="1" applyAlignment="1">
      <alignment horizontal="left" vertical="center" wrapText="1"/>
    </xf>
    <xf numFmtId="0" fontId="18" fillId="3" borderId="4" xfId="0" applyFont="1" applyFill="1" applyBorder="1" applyAlignment="1">
      <alignment horizontal="left" vertical="center" wrapText="1"/>
    </xf>
    <xf numFmtId="0" fontId="25" fillId="3" borderId="55" xfId="0" applyFont="1" applyFill="1" applyBorder="1" applyAlignment="1">
      <alignment horizontal="center" vertical="center" wrapText="1"/>
    </xf>
    <xf numFmtId="0" fontId="25" fillId="3" borderId="5" xfId="0" applyFont="1" applyFill="1" applyBorder="1" applyAlignment="1">
      <alignment horizontal="center" vertical="center" wrapText="1"/>
    </xf>
    <xf numFmtId="0" fontId="23" fillId="0" borderId="32" xfId="0" applyFont="1" applyBorder="1" applyAlignment="1">
      <alignment horizontal="left" vertical="top"/>
    </xf>
    <xf numFmtId="0" fontId="24" fillId="0" borderId="53" xfId="0" applyFont="1" applyBorder="1" applyAlignment="1">
      <alignment vertical="top" wrapText="1"/>
    </xf>
    <xf numFmtId="0" fontId="24" fillId="0" borderId="75" xfId="0" applyFont="1" applyBorder="1" applyAlignment="1">
      <alignment vertical="top" wrapText="1"/>
    </xf>
    <xf numFmtId="0" fontId="20" fillId="3" borderId="53" xfId="0" applyFont="1" applyFill="1" applyBorder="1" applyAlignment="1">
      <alignment horizontal="center" vertical="top" wrapText="1"/>
    </xf>
    <xf numFmtId="0" fontId="20" fillId="3" borderId="75" xfId="0" applyFont="1" applyFill="1" applyBorder="1" applyAlignment="1">
      <alignment horizontal="center" vertical="top" wrapText="1"/>
    </xf>
    <xf numFmtId="0" fontId="18" fillId="0" borderId="53" xfId="0" applyFont="1" applyBorder="1" applyAlignment="1">
      <alignment horizontal="left" vertical="top" wrapText="1"/>
    </xf>
    <xf numFmtId="0" fontId="18" fillId="0" borderId="75" xfId="0" applyFont="1" applyBorder="1" applyAlignment="1">
      <alignment horizontal="left" vertical="top" wrapText="1"/>
    </xf>
    <xf numFmtId="0" fontId="18" fillId="3" borderId="58" xfId="0" applyFont="1" applyFill="1" applyBorder="1" applyAlignment="1">
      <alignment horizontal="center" vertical="center" wrapText="1"/>
    </xf>
    <xf numFmtId="0" fontId="18" fillId="3" borderId="81"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8" fillId="3" borderId="77" xfId="0" applyFont="1" applyFill="1" applyBorder="1" applyAlignment="1">
      <alignment horizontal="center" vertical="center" wrapText="1"/>
    </xf>
    <xf numFmtId="0" fontId="28" fillId="3" borderId="4" xfId="0" applyFont="1" applyFill="1" applyBorder="1" applyAlignment="1">
      <alignment horizontal="left" vertical="top" wrapText="1"/>
    </xf>
    <xf numFmtId="0" fontId="18" fillId="0" borderId="31" xfId="0" applyFont="1" applyBorder="1" applyAlignment="1">
      <alignment horizontal="right" vertical="center" wrapText="1"/>
    </xf>
    <xf numFmtId="0" fontId="101" fillId="0" borderId="241" xfId="0" applyFont="1" applyBorder="1" applyAlignment="1">
      <alignment horizontal="left" vertical="center"/>
    </xf>
    <xf numFmtId="0" fontId="101" fillId="0" borderId="242" xfId="0" applyFont="1" applyBorder="1" applyAlignment="1">
      <alignment horizontal="left" vertical="center"/>
    </xf>
    <xf numFmtId="0" fontId="101" fillId="0" borderId="243" xfId="0" applyFont="1" applyBorder="1" applyAlignment="1">
      <alignment horizontal="left" vertical="center"/>
    </xf>
    <xf numFmtId="0" fontId="101" fillId="0" borderId="245" xfId="0" applyFont="1" applyBorder="1" applyAlignment="1">
      <alignment horizontal="left" vertical="center"/>
    </xf>
    <xf numFmtId="0" fontId="101" fillId="0" borderId="246" xfId="0" applyFont="1" applyBorder="1" applyAlignment="1">
      <alignment horizontal="left" vertical="center"/>
    </xf>
    <xf numFmtId="0" fontId="101" fillId="0" borderId="247" xfId="0" applyFont="1" applyBorder="1" applyAlignment="1">
      <alignment horizontal="left" vertical="center"/>
    </xf>
    <xf numFmtId="0" fontId="69" fillId="0" borderId="0" xfId="0" applyFont="1" applyBorder="1" applyAlignment="1">
      <alignment horizontal="center"/>
    </xf>
    <xf numFmtId="0" fontId="69" fillId="0" borderId="77" xfId="0" applyFont="1" applyBorder="1" applyAlignment="1">
      <alignment horizontal="center"/>
    </xf>
    <xf numFmtId="0" fontId="15" fillId="0" borderId="0" xfId="0" applyFont="1" applyBorder="1" applyAlignment="1">
      <alignment horizontal="left" vertical="top"/>
    </xf>
    <xf numFmtId="0" fontId="17" fillId="0" borderId="0" xfId="0" applyFont="1" applyBorder="1" applyAlignment="1">
      <alignment horizontal="center" vertical="center" textRotation="90" wrapText="1"/>
    </xf>
    <xf numFmtId="0" fontId="17" fillId="0" borderId="2" xfId="0" applyFont="1" applyBorder="1" applyAlignment="1">
      <alignment horizontal="center" vertical="center" textRotation="90" wrapText="1"/>
    </xf>
    <xf numFmtId="0" fontId="4" fillId="0" borderId="0" xfId="0" applyFont="1" applyAlignment="1"/>
    <xf numFmtId="14" fontId="2" fillId="0" borderId="0" xfId="0" applyNumberFormat="1" applyFont="1" applyAlignment="1">
      <alignment horizontal="center"/>
    </xf>
    <xf numFmtId="0" fontId="5" fillId="2" borderId="20" xfId="0" applyFont="1" applyFill="1" applyBorder="1" applyAlignment="1">
      <alignment horizontal="left" vertical="top" wrapText="1"/>
    </xf>
    <xf numFmtId="0" fontId="5" fillId="2" borderId="54" xfId="0" applyFont="1" applyFill="1" applyBorder="1" applyAlignment="1">
      <alignment horizontal="left" vertical="top" wrapText="1"/>
    </xf>
    <xf numFmtId="0" fontId="15" fillId="0" borderId="0" xfId="0" applyFont="1" applyBorder="1" applyAlignment="1">
      <alignment horizontal="left" vertical="top" wrapText="1"/>
    </xf>
    <xf numFmtId="0" fontId="5" fillId="2" borderId="5" xfId="0" applyFont="1" applyFill="1" applyBorder="1" applyAlignment="1">
      <alignment horizontal="justify" vertical="top"/>
    </xf>
    <xf numFmtId="0" fontId="0" fillId="0" borderId="5" xfId="0" applyBorder="1" applyAlignment="1">
      <alignment horizontal="justify" vertical="top"/>
    </xf>
    <xf numFmtId="0" fontId="0" fillId="0" borderId="5" xfId="0" applyBorder="1" applyAlignment="1"/>
    <xf numFmtId="0" fontId="4" fillId="0" borderId="0" xfId="0" applyFont="1" applyBorder="1" applyAlignment="1">
      <alignment horizontal="center" vertical="top" wrapText="1"/>
    </xf>
    <xf numFmtId="0" fontId="4" fillId="0" borderId="0" xfId="0" applyFont="1" applyBorder="1" applyAlignment="1"/>
    <xf numFmtId="0" fontId="10" fillId="0" borderId="0" xfId="0" applyFont="1" applyAlignment="1"/>
    <xf numFmtId="49" fontId="10" fillId="0" borderId="0" xfId="0" applyNumberFormat="1" applyFont="1" applyAlignment="1"/>
    <xf numFmtId="49" fontId="24" fillId="2" borderId="20" xfId="0" applyNumberFormat="1" applyFont="1" applyFill="1" applyBorder="1" applyAlignment="1"/>
    <xf numFmtId="0" fontId="24" fillId="2" borderId="20" xfId="0" applyFont="1" applyFill="1" applyBorder="1" applyAlignment="1"/>
    <xf numFmtId="0" fontId="37" fillId="0" borderId="0" xfId="1" applyFont="1" applyAlignment="1"/>
    <xf numFmtId="0" fontId="10" fillId="0" borderId="96" xfId="0" applyFont="1" applyBorder="1" applyAlignment="1"/>
    <xf numFmtId="165" fontId="10" fillId="0" borderId="0" xfId="0" applyNumberFormat="1" applyFont="1" applyAlignment="1">
      <alignment horizontal="left"/>
    </xf>
    <xf numFmtId="0" fontId="10" fillId="0" borderId="94" xfId="0" applyFont="1" applyBorder="1" applyAlignment="1"/>
    <xf numFmtId="0" fontId="43" fillId="0" borderId="95" xfId="0" applyFont="1" applyBorder="1" applyAlignment="1"/>
    <xf numFmtId="0" fontId="10" fillId="0" borderId="99" xfId="0" applyFont="1" applyBorder="1" applyAlignment="1"/>
    <xf numFmtId="0" fontId="10" fillId="0" borderId="95" xfId="0" applyFont="1" applyBorder="1" applyAlignment="1"/>
    <xf numFmtId="0" fontId="30" fillId="0" borderId="96" xfId="0" applyFont="1" applyBorder="1" applyAlignment="1"/>
    <xf numFmtId="49" fontId="10" fillId="0" borderId="95" xfId="0" applyNumberFormat="1" applyFont="1" applyBorder="1" applyAlignment="1">
      <alignment horizontal="left"/>
    </xf>
    <xf numFmtId="49" fontId="10" fillId="0" borderId="0" xfId="0" applyNumberFormat="1" applyFont="1" applyBorder="1" applyAlignment="1">
      <alignment horizontal="left"/>
    </xf>
    <xf numFmtId="49" fontId="10" fillId="0" borderId="99" xfId="0" applyNumberFormat="1" applyFont="1" applyBorder="1" applyAlignment="1">
      <alignment horizontal="left"/>
    </xf>
    <xf numFmtId="0" fontId="44" fillId="0" borderId="96" xfId="0" applyFont="1" applyBorder="1" applyAlignment="1"/>
    <xf numFmtId="0" fontId="10" fillId="0" borderId="102" xfId="0" applyFont="1" applyBorder="1" applyAlignment="1"/>
    <xf numFmtId="0" fontId="43" fillId="0" borderId="0" xfId="0" applyFont="1" applyBorder="1" applyAlignment="1"/>
    <xf numFmtId="0" fontId="14" fillId="3" borderId="1" xfId="0" applyFont="1" applyFill="1" applyBorder="1" applyAlignment="1">
      <alignment horizontal="left" vertical="top"/>
    </xf>
  </cellXfs>
  <cellStyles count="11">
    <cellStyle name="Bad" xfId="9" builtinId="27"/>
    <cellStyle name="Currency" xfId="3" builtinId="4"/>
    <cellStyle name="Currency 2" xfId="5" xr:uid="{00000000-0005-0000-0000-000001000000}"/>
    <cellStyle name="Euro" xfId="8" xr:uid="{00000000-0005-0000-0000-000002000000}"/>
    <cellStyle name="Hyperlink" xfId="1" builtinId="8"/>
    <cellStyle name="Normal" xfId="0" builtinId="0"/>
    <cellStyle name="Normal 2" xfId="4" xr:uid="{00000000-0005-0000-0000-000005000000}"/>
    <cellStyle name="Normal 2 2" xfId="6" xr:uid="{00000000-0005-0000-0000-000006000000}"/>
    <cellStyle name="Normal 2 3" xfId="7" xr:uid="{00000000-0005-0000-0000-000007000000}"/>
    <cellStyle name="Normal 3" xfId="10" xr:uid="{854DD26B-EFD8-4A47-AB44-924897CEDEC2}"/>
    <cellStyle name="Percent" xfId="2" builtinId="5"/>
  </cellStyles>
  <dxfs count="62">
    <dxf>
      <font>
        <b val="0"/>
        <i val="0"/>
      </font>
      <fill>
        <patternFill>
          <bgColor rgb="FFFF0000"/>
        </patternFill>
      </fill>
    </dxf>
    <dxf>
      <font>
        <b val="0"/>
        <i val="0"/>
      </font>
      <fill>
        <patternFill>
          <bgColor rgb="FF92D050"/>
        </patternFill>
      </fill>
    </dxf>
    <dxf>
      <font>
        <b val="0"/>
        <i val="0"/>
      </font>
      <fill>
        <patternFill>
          <bgColor rgb="FF92D050"/>
        </patternFill>
      </fill>
    </dxf>
    <dxf>
      <font>
        <b val="0"/>
        <i val="0"/>
      </font>
      <fill>
        <patternFill>
          <bgColor theme="3" tint="0.39994506668294322"/>
        </patternFill>
      </fill>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ont>
        <b val="0"/>
        <i val="0"/>
      </font>
      <fill>
        <patternFill>
          <bgColor rgb="FFFF0000"/>
        </patternFill>
      </fill>
    </dxf>
    <dxf>
      <font>
        <b val="0"/>
        <i val="0"/>
      </font>
      <fill>
        <patternFill>
          <bgColor rgb="FF92D050"/>
        </patternFill>
      </fill>
    </dxf>
    <dxf>
      <font>
        <b val="0"/>
        <i val="0"/>
      </font>
      <fill>
        <patternFill>
          <bgColor rgb="FF92D050"/>
        </patternFill>
      </fill>
    </dxf>
    <dxf>
      <font>
        <b val="0"/>
        <i val="0"/>
      </font>
      <fill>
        <patternFill>
          <bgColor theme="3" tint="0.39994506668294322"/>
        </patternFill>
      </fill>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fill>
        <patternFill>
          <bgColor rgb="FFFF0000"/>
        </patternFill>
      </fill>
    </dxf>
    <dxf>
      <font>
        <b val="0"/>
        <i val="0"/>
      </font>
      <fill>
        <patternFill>
          <bgColor rgb="FF92D050"/>
        </patternFill>
      </fill>
    </dxf>
    <dxf>
      <font>
        <b val="0"/>
        <i val="0"/>
      </font>
      <fill>
        <patternFill>
          <bgColor rgb="FF92D050"/>
        </patternFill>
      </fill>
    </dxf>
    <dxf>
      <font>
        <b val="0"/>
        <i val="0"/>
      </font>
      <fill>
        <patternFill>
          <bgColor theme="3" tint="0.39994506668294322"/>
        </patternFill>
      </fill>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ill>
        <patternFill>
          <bgColor rgb="FFFF6699"/>
        </patternFill>
      </fill>
    </dxf>
    <dxf>
      <fill>
        <patternFill>
          <bgColor rgb="FF00B0F0"/>
        </patternFill>
      </fill>
    </dxf>
    <dxf>
      <fill>
        <patternFill>
          <bgColor rgb="FFFF5050"/>
        </patternFill>
      </fill>
    </dxf>
  </dxfs>
  <tableStyles count="0" defaultTableStyle="TableStyleMedium2" defaultPivotStyle="PivotStyleLight16"/>
  <colors>
    <mruColors>
      <color rgb="FF004B91"/>
      <color rgb="FF0081C6"/>
      <color rgb="FFFF5050"/>
      <color rgb="FFF3F3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3.xml"/><Relationship Id="rId50" Type="http://schemas.openxmlformats.org/officeDocument/2006/relationships/externalLink" Target="externalLinks/externalLink6.xml"/><Relationship Id="rId55"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1.xml"/><Relationship Id="rId53"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4.xml"/><Relationship Id="rId8" Type="http://schemas.openxmlformats.org/officeDocument/2006/relationships/worksheet" Target="worksheets/sheet8.xml"/><Relationship Id="rId51" Type="http://schemas.openxmlformats.org/officeDocument/2006/relationships/externalLink" Target="externalLinks/externalLink7.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3.jpg"/></Relationships>
</file>

<file path=xl/drawings/_rels/drawing15.xml.rels><?xml version="1.0" encoding="UTF-8" standalone="yes"?>
<Relationships xmlns="http://schemas.openxmlformats.org/package/2006/relationships"><Relationship Id="rId1" Type="http://schemas.openxmlformats.org/officeDocument/2006/relationships/image" Target="../media/image13.jpg"/></Relationships>
</file>

<file path=xl/drawings/_rels/drawing16.xml.rels><?xml version="1.0" encoding="UTF-8" standalone="yes"?>
<Relationships xmlns="http://schemas.openxmlformats.org/package/2006/relationships"><Relationship Id="rId1" Type="http://schemas.openxmlformats.org/officeDocument/2006/relationships/image" Target="../media/image14.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3.jpg"/></Relationships>
</file>

<file path=xl/drawings/_rels/drawing18.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2" Type="http://schemas.openxmlformats.org/officeDocument/2006/relationships/image" Target="../media/image16.jpeg"/><Relationship Id="rId1" Type="http://schemas.openxmlformats.org/officeDocument/2006/relationships/image" Target="../media/image13.jpg"/></Relationships>
</file>

<file path=xl/drawings/_rels/drawing21.xml.rels><?xml version="1.0" encoding="UTF-8" standalone="yes"?>
<Relationships xmlns="http://schemas.openxmlformats.org/package/2006/relationships"><Relationship Id="rId1" Type="http://schemas.openxmlformats.org/officeDocument/2006/relationships/image" Target="../media/image17.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8.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9.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0.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3.emf"/></Relationships>
</file>

<file path=xl/drawings/_rels/drawing29.xml.rels><?xml version="1.0" encoding="UTF-8" standalone="yes"?>
<Relationships xmlns="http://schemas.openxmlformats.org/package/2006/relationships"><Relationship Id="rId1" Type="http://schemas.openxmlformats.org/officeDocument/2006/relationships/image" Target="../media/image23.emf"/></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3.emf"/></Relationships>
</file>

<file path=xl/drawings/_rels/drawing31.xml.rels><?xml version="1.0" encoding="UTF-8" standalone="yes"?>
<Relationships xmlns="http://schemas.openxmlformats.org/package/2006/relationships"><Relationship Id="rId1" Type="http://schemas.openxmlformats.org/officeDocument/2006/relationships/image" Target="../media/image23.emf"/></Relationships>
</file>

<file path=xl/drawings/_rels/drawing32.xml.rels><?xml version="1.0" encoding="UTF-8" standalone="yes"?>
<Relationships xmlns="http://schemas.openxmlformats.org/package/2006/relationships"><Relationship Id="rId1" Type="http://schemas.openxmlformats.org/officeDocument/2006/relationships/image" Target="../media/image24.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25.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7.jpeg"/></Relationships>
</file>

<file path=xl/drawings/_rels/drawing8.xml.rels><?xml version="1.0" encoding="UTF-8" standalone="yes"?>
<Relationships xmlns="http://schemas.openxmlformats.org/package/2006/relationships"><Relationship Id="rId1" Type="http://schemas.openxmlformats.org/officeDocument/2006/relationships/image" Target="../media/image9.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0.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11</xdr:col>
      <xdr:colOff>342900</xdr:colOff>
      <xdr:row>1</xdr:row>
      <xdr:rowOff>0</xdr:rowOff>
    </xdr:from>
    <xdr:ext cx="2228851" cy="972724"/>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003" t="37640" r="14868" b="34230"/>
        <a:stretch/>
      </xdr:blipFill>
      <xdr:spPr>
        <a:xfrm>
          <a:off x="7543800" y="180975"/>
          <a:ext cx="2228851" cy="972724"/>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16</xdr:col>
      <xdr:colOff>220133</xdr:colOff>
      <xdr:row>0</xdr:row>
      <xdr:rowOff>0</xdr:rowOff>
    </xdr:from>
    <xdr:to>
      <xdr:col>19</xdr:col>
      <xdr:colOff>1693</xdr:colOff>
      <xdr:row>7</xdr:row>
      <xdr:rowOff>67310</xdr:rowOff>
    </xdr:to>
    <xdr:pic>
      <xdr:nvPicPr>
        <xdr:cNvPr id="6" name="Picture 5">
          <a:extLst>
            <a:ext uri="{FF2B5EF4-FFF2-40B4-BE49-F238E27FC236}">
              <a16:creationId xmlns:a16="http://schemas.microsoft.com/office/drawing/2014/main" id="{00000000-0008-0000-12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74400" y="0"/>
          <a:ext cx="1661160" cy="166116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9</xdr:col>
      <xdr:colOff>121920</xdr:colOff>
      <xdr:row>0</xdr:row>
      <xdr:rowOff>0</xdr:rowOff>
    </xdr:from>
    <xdr:to>
      <xdr:col>28</xdr:col>
      <xdr:colOff>4571</xdr:colOff>
      <xdr:row>7</xdr:row>
      <xdr:rowOff>1279</xdr:rowOff>
    </xdr:to>
    <xdr:pic>
      <xdr:nvPicPr>
        <xdr:cNvPr id="3" name="Picture 2">
          <a:extLst>
            <a:ext uri="{FF2B5EF4-FFF2-40B4-BE49-F238E27FC236}">
              <a16:creationId xmlns:a16="http://schemas.microsoft.com/office/drawing/2014/main" id="{9DD79F04-8A1E-4AFE-A1DC-9562C2A1152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83580" y="0"/>
          <a:ext cx="3357371" cy="1281439"/>
        </a:xfrm>
        <a:prstGeom prst="rect">
          <a:avLst/>
        </a:prstGeom>
      </xdr:spPr>
    </xdr:pic>
    <xdr:clientData/>
  </xdr:twoCellAnchor>
  <xdr:twoCellAnchor editAs="oneCell">
    <xdr:from>
      <xdr:col>9</xdr:col>
      <xdr:colOff>121920</xdr:colOff>
      <xdr:row>78</xdr:row>
      <xdr:rowOff>7620</xdr:rowOff>
    </xdr:from>
    <xdr:to>
      <xdr:col>28</xdr:col>
      <xdr:colOff>4571</xdr:colOff>
      <xdr:row>85</xdr:row>
      <xdr:rowOff>8899</xdr:rowOff>
    </xdr:to>
    <xdr:pic>
      <xdr:nvPicPr>
        <xdr:cNvPr id="9" name="Picture 8">
          <a:extLst>
            <a:ext uri="{FF2B5EF4-FFF2-40B4-BE49-F238E27FC236}">
              <a16:creationId xmlns:a16="http://schemas.microsoft.com/office/drawing/2014/main" id="{3A33CFF9-B2D0-4392-8F0B-E269658C93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83580" y="14097000"/>
          <a:ext cx="3357371" cy="128143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68580</xdr:colOff>
      <xdr:row>0</xdr:row>
      <xdr:rowOff>0</xdr:rowOff>
    </xdr:from>
    <xdr:to>
      <xdr:col>27</xdr:col>
      <xdr:colOff>187451</xdr:colOff>
      <xdr:row>7</xdr:row>
      <xdr:rowOff>1279</xdr:rowOff>
    </xdr:to>
    <xdr:pic>
      <xdr:nvPicPr>
        <xdr:cNvPr id="4" name="Picture 3">
          <a:extLst>
            <a:ext uri="{FF2B5EF4-FFF2-40B4-BE49-F238E27FC236}">
              <a16:creationId xmlns:a16="http://schemas.microsoft.com/office/drawing/2014/main" id="{7A398869-ED12-4648-B1F7-61C7BAAA25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64580" y="0"/>
          <a:ext cx="3357371" cy="128143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137160</xdr:colOff>
      <xdr:row>0</xdr:row>
      <xdr:rowOff>0</xdr:rowOff>
    </xdr:from>
    <xdr:to>
      <xdr:col>18</xdr:col>
      <xdr:colOff>187451</xdr:colOff>
      <xdr:row>7</xdr:row>
      <xdr:rowOff>1279</xdr:rowOff>
    </xdr:to>
    <xdr:pic>
      <xdr:nvPicPr>
        <xdr:cNvPr id="4" name="Picture 3">
          <a:extLst>
            <a:ext uri="{FF2B5EF4-FFF2-40B4-BE49-F238E27FC236}">
              <a16:creationId xmlns:a16="http://schemas.microsoft.com/office/drawing/2014/main" id="{5DECBA6B-35F0-410E-B1C9-A3F4F47A100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38500" y="0"/>
          <a:ext cx="3357371" cy="1281439"/>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oneCellAnchor>
    <xdr:from>
      <xdr:col>7</xdr:col>
      <xdr:colOff>12700</xdr:colOff>
      <xdr:row>0</xdr:row>
      <xdr:rowOff>0</xdr:rowOff>
    </xdr:from>
    <xdr:ext cx="3327400" cy="1405404"/>
    <xdr:pic>
      <xdr:nvPicPr>
        <xdr:cNvPr id="2" name="Picture 1">
          <a:extLst>
            <a:ext uri="{FF2B5EF4-FFF2-40B4-BE49-F238E27FC236}">
              <a16:creationId xmlns:a16="http://schemas.microsoft.com/office/drawing/2014/main" id="{093CC7E4-F59B-4371-8387-CE6D26CE4DF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052300" y="0"/>
          <a:ext cx="3327400" cy="1405404"/>
        </a:xfrm>
        <a:prstGeom prst="rect">
          <a:avLst/>
        </a:prstGeom>
      </xdr:spPr>
    </xdr:pic>
    <xdr:clientData/>
  </xdr:oneCellAnchor>
</xdr:wsDr>
</file>

<file path=xl/drawings/drawing15.xml><?xml version="1.0" encoding="utf-8"?>
<xdr:wsDr xmlns:xdr="http://schemas.openxmlformats.org/drawingml/2006/spreadsheetDrawing" xmlns:a="http://schemas.openxmlformats.org/drawingml/2006/main">
  <xdr:twoCellAnchor editAs="oneCell">
    <xdr:from>
      <xdr:col>7</xdr:col>
      <xdr:colOff>790575</xdr:colOff>
      <xdr:row>0</xdr:row>
      <xdr:rowOff>19050</xdr:rowOff>
    </xdr:from>
    <xdr:to>
      <xdr:col>12</xdr:col>
      <xdr:colOff>11179</xdr:colOff>
      <xdr:row>3</xdr:row>
      <xdr:rowOff>408486</xdr:rowOff>
    </xdr:to>
    <xdr:pic>
      <xdr:nvPicPr>
        <xdr:cNvPr id="2" name="Picture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830175" y="19050"/>
          <a:ext cx="4068829" cy="1789611"/>
        </a:xfrm>
        <a:prstGeom prst="rect">
          <a:avLst/>
        </a:prstGeom>
      </xdr:spPr>
    </xdr:pic>
    <xdr:clientData/>
  </xdr:twoCellAnchor>
  <xdr:twoCellAnchor editAs="oneCell">
    <xdr:from>
      <xdr:col>7</xdr:col>
      <xdr:colOff>790575</xdr:colOff>
      <xdr:row>39</xdr:row>
      <xdr:rowOff>0</xdr:rowOff>
    </xdr:from>
    <xdr:to>
      <xdr:col>12</xdr:col>
      <xdr:colOff>11179</xdr:colOff>
      <xdr:row>50</xdr:row>
      <xdr:rowOff>27486</xdr:rowOff>
    </xdr:to>
    <xdr:pic>
      <xdr:nvPicPr>
        <xdr:cNvPr id="4" name="Picture 3">
          <a:extLst>
            <a:ext uri="{FF2B5EF4-FFF2-40B4-BE49-F238E27FC236}">
              <a16:creationId xmlns:a16="http://schemas.microsoft.com/office/drawing/2014/main" id="{00000000-0008-0000-19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830175" y="9763125"/>
          <a:ext cx="4068829" cy="178961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6</xdr:col>
      <xdr:colOff>335280</xdr:colOff>
      <xdr:row>0</xdr:row>
      <xdr:rowOff>0</xdr:rowOff>
    </xdr:from>
    <xdr:to>
      <xdr:col>12</xdr:col>
      <xdr:colOff>4571</xdr:colOff>
      <xdr:row>6</xdr:row>
      <xdr:rowOff>4653</xdr:rowOff>
    </xdr:to>
    <xdr:pic>
      <xdr:nvPicPr>
        <xdr:cNvPr id="4" name="Picture 3">
          <a:extLst>
            <a:ext uri="{FF2B5EF4-FFF2-40B4-BE49-F238E27FC236}">
              <a16:creationId xmlns:a16="http://schemas.microsoft.com/office/drawing/2014/main" id="{E61137BA-D265-46A0-AFEC-7BC1A0525D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89960" y="0"/>
          <a:ext cx="3006851" cy="1147653"/>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oneCellAnchor>
    <xdr:from>
      <xdr:col>9</xdr:col>
      <xdr:colOff>762000</xdr:colOff>
      <xdr:row>0</xdr:row>
      <xdr:rowOff>0</xdr:rowOff>
    </xdr:from>
    <xdr:ext cx="2889250" cy="1220341"/>
    <xdr:pic>
      <xdr:nvPicPr>
        <xdr:cNvPr id="2" name="Picture 1">
          <a:extLst>
            <a:ext uri="{FF2B5EF4-FFF2-40B4-BE49-F238E27FC236}">
              <a16:creationId xmlns:a16="http://schemas.microsoft.com/office/drawing/2014/main" id="{7DC1CEC7-AAE2-4A51-98BF-66E24911D71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81925" y="0"/>
          <a:ext cx="2889250" cy="1220341"/>
        </a:xfrm>
        <a:prstGeom prst="rect">
          <a:avLst/>
        </a:prstGeom>
      </xdr:spPr>
    </xdr:pic>
    <xdr:clientData/>
  </xdr:oneCellAnchor>
</xdr:wsDr>
</file>

<file path=xl/drawings/drawing18.xml><?xml version="1.0" encoding="utf-8"?>
<xdr:wsDr xmlns:xdr="http://schemas.openxmlformats.org/drawingml/2006/spreadsheetDrawing" xmlns:a="http://schemas.openxmlformats.org/drawingml/2006/main">
  <xdr:twoCellAnchor editAs="oneCell">
    <xdr:from>
      <xdr:col>7</xdr:col>
      <xdr:colOff>480060</xdr:colOff>
      <xdr:row>0</xdr:row>
      <xdr:rowOff>7620</xdr:rowOff>
    </xdr:from>
    <xdr:to>
      <xdr:col>12</xdr:col>
      <xdr:colOff>637031</xdr:colOff>
      <xdr:row>7</xdr:row>
      <xdr:rowOff>8899</xdr:rowOff>
    </xdr:to>
    <xdr:pic>
      <xdr:nvPicPr>
        <xdr:cNvPr id="4" name="Picture 3">
          <a:extLst>
            <a:ext uri="{FF2B5EF4-FFF2-40B4-BE49-F238E27FC236}">
              <a16:creationId xmlns:a16="http://schemas.microsoft.com/office/drawing/2014/main" id="{FA986790-450B-4F10-99A1-C3D6368156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02580" y="7620"/>
          <a:ext cx="3357371" cy="1281439"/>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25</xdr:col>
      <xdr:colOff>449580</xdr:colOff>
      <xdr:row>0</xdr:row>
      <xdr:rowOff>0</xdr:rowOff>
    </xdr:from>
    <xdr:to>
      <xdr:col>27</xdr:col>
      <xdr:colOff>7620</xdr:colOff>
      <xdr:row>6</xdr:row>
      <xdr:rowOff>0</xdr:rowOff>
    </xdr:to>
    <xdr:pic>
      <xdr:nvPicPr>
        <xdr:cNvPr id="4" name="Picture 3">
          <a:extLst>
            <a:ext uri="{FF2B5EF4-FFF2-40B4-BE49-F238E27FC236}">
              <a16:creationId xmlns:a16="http://schemas.microsoft.com/office/drawing/2014/main" id="{00000000-0008-0000-1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49800" y="0"/>
          <a:ext cx="1722120" cy="17221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18391</xdr:colOff>
      <xdr:row>0</xdr:row>
      <xdr:rowOff>95251</xdr:rowOff>
    </xdr:from>
    <xdr:to>
      <xdr:col>18</xdr:col>
      <xdr:colOff>171053</xdr:colOff>
      <xdr:row>6</xdr:row>
      <xdr:rowOff>76200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76191" y="95251"/>
          <a:ext cx="1295662" cy="1123949"/>
        </a:xfrm>
        <a:prstGeom prst="rect">
          <a:avLst/>
        </a:prstGeom>
      </xdr:spPr>
    </xdr:pic>
    <xdr:clientData/>
  </xdr:twoCellAnchor>
  <xdr:oneCellAnchor>
    <xdr:from>
      <xdr:col>31</xdr:col>
      <xdr:colOff>18391</xdr:colOff>
      <xdr:row>0</xdr:row>
      <xdr:rowOff>95251</xdr:rowOff>
    </xdr:from>
    <xdr:ext cx="1295662" cy="1123949"/>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76191" y="95251"/>
          <a:ext cx="1295662" cy="1123949"/>
        </a:xfrm>
        <a:prstGeom prst="rect">
          <a:avLst/>
        </a:prstGeom>
      </xdr:spPr>
    </xdr:pic>
    <xdr:clientData/>
  </xdr:oneCellAnchor>
  <xdr:oneCellAnchor>
    <xdr:from>
      <xdr:col>12</xdr:col>
      <xdr:colOff>18391</xdr:colOff>
      <xdr:row>53</xdr:row>
      <xdr:rowOff>95251</xdr:rowOff>
    </xdr:from>
    <xdr:ext cx="1295662" cy="1123949"/>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76191" y="95251"/>
          <a:ext cx="1295662" cy="1123949"/>
        </a:xfrm>
        <a:prstGeom prst="rect">
          <a:avLst/>
        </a:prstGeom>
      </xdr:spPr>
    </xdr:pic>
    <xdr:clientData/>
  </xdr:oneCellAnchor>
  <xdr:oneCellAnchor>
    <xdr:from>
      <xdr:col>31</xdr:col>
      <xdr:colOff>18391</xdr:colOff>
      <xdr:row>53</xdr:row>
      <xdr:rowOff>95251</xdr:rowOff>
    </xdr:from>
    <xdr:ext cx="1295662" cy="1123949"/>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76191" y="95251"/>
          <a:ext cx="1295662" cy="1123949"/>
        </a:xfrm>
        <a:prstGeom prst="rect">
          <a:avLst/>
        </a:prstGeom>
      </xdr:spPr>
    </xdr:pic>
    <xdr:clientData/>
  </xdr:oneCellAnchor>
</xdr:wsDr>
</file>

<file path=xl/drawings/drawing20.xml><?xml version="1.0" encoding="utf-8"?>
<xdr:wsDr xmlns:xdr="http://schemas.openxmlformats.org/drawingml/2006/spreadsheetDrawing" xmlns:a="http://schemas.openxmlformats.org/drawingml/2006/main">
  <xdr:twoCellAnchor editAs="oneCell">
    <xdr:from>
      <xdr:col>2</xdr:col>
      <xdr:colOff>0</xdr:colOff>
      <xdr:row>74</xdr:row>
      <xdr:rowOff>0</xdr:rowOff>
    </xdr:from>
    <xdr:to>
      <xdr:col>8</xdr:col>
      <xdr:colOff>435349</xdr:colOff>
      <xdr:row>85</xdr:row>
      <xdr:rowOff>131669</xdr:rowOff>
    </xdr:to>
    <xdr:pic>
      <xdr:nvPicPr>
        <xdr:cNvPr id="3" name="Picture 2">
          <a:extLst>
            <a:ext uri="{FF2B5EF4-FFF2-40B4-BE49-F238E27FC236}">
              <a16:creationId xmlns:a16="http://schemas.microsoft.com/office/drawing/2014/main" id="{00000000-0008-0000-1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17812" y="17884588"/>
          <a:ext cx="6486525" cy="2695575"/>
        </a:xfrm>
        <a:prstGeom prst="rect">
          <a:avLst/>
        </a:prstGeom>
      </xdr:spPr>
    </xdr:pic>
    <xdr:clientData/>
  </xdr:twoCellAnchor>
  <xdr:twoCellAnchor editAs="oneCell">
    <xdr:from>
      <xdr:col>2</xdr:col>
      <xdr:colOff>0</xdr:colOff>
      <xdr:row>74</xdr:row>
      <xdr:rowOff>0</xdr:rowOff>
    </xdr:from>
    <xdr:to>
      <xdr:col>8</xdr:col>
      <xdr:colOff>435349</xdr:colOff>
      <xdr:row>85</xdr:row>
      <xdr:rowOff>131669</xdr:rowOff>
    </xdr:to>
    <xdr:pic>
      <xdr:nvPicPr>
        <xdr:cNvPr id="6" name="Picture 5">
          <a:extLst>
            <a:ext uri="{FF2B5EF4-FFF2-40B4-BE49-F238E27FC236}">
              <a16:creationId xmlns:a16="http://schemas.microsoft.com/office/drawing/2014/main" id="{00000000-0008-0000-16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17812" y="17884588"/>
          <a:ext cx="6486525" cy="2695575"/>
        </a:xfrm>
        <a:prstGeom prst="rect">
          <a:avLst/>
        </a:prstGeom>
      </xdr:spPr>
    </xdr:pic>
    <xdr:clientData/>
  </xdr:twoCellAnchor>
  <xdr:twoCellAnchor editAs="oneCell">
    <xdr:from>
      <xdr:col>10</xdr:col>
      <xdr:colOff>206189</xdr:colOff>
      <xdr:row>0</xdr:row>
      <xdr:rowOff>0</xdr:rowOff>
    </xdr:from>
    <xdr:to>
      <xdr:col>13</xdr:col>
      <xdr:colOff>1609254</xdr:colOff>
      <xdr:row>6</xdr:row>
      <xdr:rowOff>4824</xdr:rowOff>
    </xdr:to>
    <xdr:pic>
      <xdr:nvPicPr>
        <xdr:cNvPr id="7" name="Picture 6">
          <a:extLst>
            <a:ext uri="{FF2B5EF4-FFF2-40B4-BE49-F238E27FC236}">
              <a16:creationId xmlns:a16="http://schemas.microsoft.com/office/drawing/2014/main" id="{4B6FBF49-6C37-45F6-A5B5-4F8D074676D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30236" y="0"/>
          <a:ext cx="3653206" cy="139435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10</xdr:col>
      <xdr:colOff>956733</xdr:colOff>
      <xdr:row>0</xdr:row>
      <xdr:rowOff>10795</xdr:rowOff>
    </xdr:from>
    <xdr:to>
      <xdr:col>13</xdr:col>
      <xdr:colOff>4571</xdr:colOff>
      <xdr:row>6</xdr:row>
      <xdr:rowOff>2974</xdr:rowOff>
    </xdr:to>
    <xdr:pic>
      <xdr:nvPicPr>
        <xdr:cNvPr id="3" name="Picture 2">
          <a:extLst>
            <a:ext uri="{FF2B5EF4-FFF2-40B4-BE49-F238E27FC236}">
              <a16:creationId xmlns:a16="http://schemas.microsoft.com/office/drawing/2014/main" id="{202D1BE3-2537-4634-89B2-7DDF49A5BA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32800" y="10795"/>
          <a:ext cx="3484371" cy="1329912"/>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25</xdr:col>
      <xdr:colOff>449580</xdr:colOff>
      <xdr:row>0</xdr:row>
      <xdr:rowOff>0</xdr:rowOff>
    </xdr:from>
    <xdr:to>
      <xdr:col>27</xdr:col>
      <xdr:colOff>7620</xdr:colOff>
      <xdr:row>6</xdr:row>
      <xdr:rowOff>0</xdr:rowOff>
    </xdr:to>
    <xdr:pic>
      <xdr:nvPicPr>
        <xdr:cNvPr id="2" name="Picture 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004030" y="0"/>
          <a:ext cx="1663065" cy="1743075"/>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11</xdr:col>
      <xdr:colOff>2015066</xdr:colOff>
      <xdr:row>0</xdr:row>
      <xdr:rowOff>0</xdr:rowOff>
    </xdr:from>
    <xdr:to>
      <xdr:col>12</xdr:col>
      <xdr:colOff>1692</xdr:colOff>
      <xdr:row>5</xdr:row>
      <xdr:rowOff>264159</xdr:rowOff>
    </xdr:to>
    <xdr:pic>
      <xdr:nvPicPr>
        <xdr:cNvPr id="5" name="Picture 4">
          <a:extLst>
            <a:ext uri="{FF2B5EF4-FFF2-40B4-BE49-F238E27FC236}">
              <a16:creationId xmlns:a16="http://schemas.microsoft.com/office/drawing/2014/main" id="{00000000-0008-0000-13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86933" y="0"/>
          <a:ext cx="1534159" cy="1534159"/>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13</xdr:col>
      <xdr:colOff>213360</xdr:colOff>
      <xdr:row>0</xdr:row>
      <xdr:rowOff>0</xdr:rowOff>
    </xdr:from>
    <xdr:to>
      <xdr:col>14</xdr:col>
      <xdr:colOff>7620</xdr:colOff>
      <xdr:row>5</xdr:row>
      <xdr:rowOff>251460</xdr:rowOff>
    </xdr:to>
    <xdr:pic>
      <xdr:nvPicPr>
        <xdr:cNvPr id="5" name="Picture 4">
          <a:extLst>
            <a:ext uri="{FF2B5EF4-FFF2-40B4-BE49-F238E27FC236}">
              <a16:creationId xmlns:a16="http://schemas.microsoft.com/office/drawing/2014/main" id="{00000000-0008-0000-1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31580" y="0"/>
          <a:ext cx="1303020" cy="130302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8</xdr:col>
      <xdr:colOff>295275</xdr:colOff>
      <xdr:row>0</xdr:row>
      <xdr:rowOff>38100</xdr:rowOff>
    </xdr:from>
    <xdr:to>
      <xdr:col>14</xdr:col>
      <xdr:colOff>19051</xdr:colOff>
      <xdr:row>5</xdr:row>
      <xdr:rowOff>10699</xdr:rowOff>
    </xdr:to>
    <xdr:pic>
      <xdr:nvPicPr>
        <xdr:cNvPr id="2" name="Picture 1">
          <a:extLst>
            <a:ext uri="{FF2B5EF4-FFF2-40B4-BE49-F238E27FC236}">
              <a16:creationId xmlns:a16="http://schemas.microsoft.com/office/drawing/2014/main" id="{00000000-0008-0000-1B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003" t="37640" r="14868" b="34230"/>
        <a:stretch/>
      </xdr:blipFill>
      <xdr:spPr>
        <a:xfrm>
          <a:off x="6257925" y="38100"/>
          <a:ext cx="3381376" cy="972724"/>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3</xdr:col>
      <xdr:colOff>1135380</xdr:colOff>
      <xdr:row>0</xdr:row>
      <xdr:rowOff>15240</xdr:rowOff>
    </xdr:from>
    <xdr:to>
      <xdr:col>5</xdr:col>
      <xdr:colOff>3810</xdr:colOff>
      <xdr:row>5</xdr:row>
      <xdr:rowOff>259080</xdr:rowOff>
    </xdr:to>
    <xdr:pic>
      <xdr:nvPicPr>
        <xdr:cNvPr id="6" name="Picture 5">
          <a:extLst>
            <a:ext uri="{FF2B5EF4-FFF2-40B4-BE49-F238E27FC236}">
              <a16:creationId xmlns:a16="http://schemas.microsoft.com/office/drawing/2014/main" id="{00000000-0008-0000-1C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43700" y="15240"/>
          <a:ext cx="1501140" cy="150114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4</xdr:col>
      <xdr:colOff>1247775</xdr:colOff>
      <xdr:row>0</xdr:row>
      <xdr:rowOff>95250</xdr:rowOff>
    </xdr:from>
    <xdr:to>
      <xdr:col>4</xdr:col>
      <xdr:colOff>2390775</xdr:colOff>
      <xdr:row>5</xdr:row>
      <xdr:rowOff>152400</xdr:rowOff>
    </xdr:to>
    <xdr:pic>
      <xdr:nvPicPr>
        <xdr:cNvPr id="2" name="Picture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43725" y="95250"/>
          <a:ext cx="1143000" cy="962025"/>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10</xdr:col>
      <xdr:colOff>139700</xdr:colOff>
      <xdr:row>0</xdr:row>
      <xdr:rowOff>57150</xdr:rowOff>
    </xdr:from>
    <xdr:to>
      <xdr:col>13</xdr:col>
      <xdr:colOff>742950</xdr:colOff>
      <xdr:row>6</xdr:row>
      <xdr:rowOff>114300</xdr:rowOff>
    </xdr:to>
    <xdr:pic>
      <xdr:nvPicPr>
        <xdr:cNvPr id="2" name="Picture 1">
          <a:extLst>
            <a:ext uri="{FF2B5EF4-FFF2-40B4-BE49-F238E27FC236}">
              <a16:creationId xmlns:a16="http://schemas.microsoft.com/office/drawing/2014/main" id="{00000000-0008-0000-2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8350" y="57150"/>
          <a:ext cx="23653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10</xdr:col>
      <xdr:colOff>139700</xdr:colOff>
      <xdr:row>0</xdr:row>
      <xdr:rowOff>57150</xdr:rowOff>
    </xdr:from>
    <xdr:to>
      <xdr:col>13</xdr:col>
      <xdr:colOff>742950</xdr:colOff>
      <xdr:row>6</xdr:row>
      <xdr:rowOff>114300</xdr:rowOff>
    </xdr:to>
    <xdr:pic>
      <xdr:nvPicPr>
        <xdr:cNvPr id="2" name="Picture 1">
          <a:extLst>
            <a:ext uri="{FF2B5EF4-FFF2-40B4-BE49-F238E27FC236}">
              <a16:creationId xmlns:a16="http://schemas.microsoft.com/office/drawing/2014/main" id="{00000000-0008-0000-2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30950" y="57150"/>
          <a:ext cx="249872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139700</xdr:colOff>
      <xdr:row>43</xdr:row>
      <xdr:rowOff>57150</xdr:rowOff>
    </xdr:from>
    <xdr:to>
      <xdr:col>13</xdr:col>
      <xdr:colOff>742950</xdr:colOff>
      <xdr:row>49</xdr:row>
      <xdr:rowOff>114300</xdr:rowOff>
    </xdr:to>
    <xdr:pic>
      <xdr:nvPicPr>
        <xdr:cNvPr id="4" name="Picture 3">
          <a:extLst>
            <a:ext uri="{FF2B5EF4-FFF2-40B4-BE49-F238E27FC236}">
              <a16:creationId xmlns:a16="http://schemas.microsoft.com/office/drawing/2014/main" id="{00000000-0008-0000-23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26275" y="57150"/>
          <a:ext cx="25177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18391</xdr:colOff>
      <xdr:row>0</xdr:row>
      <xdr:rowOff>95251</xdr:rowOff>
    </xdr:from>
    <xdr:to>
      <xdr:col>18</xdr:col>
      <xdr:colOff>171053</xdr:colOff>
      <xdr:row>6</xdr:row>
      <xdr:rowOff>76200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76191" y="95251"/>
          <a:ext cx="1295662" cy="1123949"/>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10</xdr:col>
      <xdr:colOff>0</xdr:colOff>
      <xdr:row>0</xdr:row>
      <xdr:rowOff>0</xdr:rowOff>
    </xdr:from>
    <xdr:to>
      <xdr:col>14</xdr:col>
      <xdr:colOff>107950</xdr:colOff>
      <xdr:row>6</xdr:row>
      <xdr:rowOff>38100</xdr:rowOff>
    </xdr:to>
    <xdr:pic>
      <xdr:nvPicPr>
        <xdr:cNvPr id="2" name="Picture 1">
          <a:extLst>
            <a:ext uri="{FF2B5EF4-FFF2-40B4-BE49-F238E27FC236}">
              <a16:creationId xmlns:a16="http://schemas.microsoft.com/office/drawing/2014/main" id="{00000000-0008-0000-2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81725" y="0"/>
          <a:ext cx="254635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10</xdr:col>
      <xdr:colOff>139700</xdr:colOff>
      <xdr:row>0</xdr:row>
      <xdr:rowOff>57150</xdr:rowOff>
    </xdr:from>
    <xdr:to>
      <xdr:col>13</xdr:col>
      <xdr:colOff>742950</xdr:colOff>
      <xdr:row>6</xdr:row>
      <xdr:rowOff>114300</xdr:rowOff>
    </xdr:to>
    <xdr:pic>
      <xdr:nvPicPr>
        <xdr:cNvPr id="3" name="Picture 2">
          <a:extLst>
            <a:ext uri="{FF2B5EF4-FFF2-40B4-BE49-F238E27FC236}">
              <a16:creationId xmlns:a16="http://schemas.microsoft.com/office/drawing/2014/main" id="{00000000-0008-0000-2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26275" y="57150"/>
          <a:ext cx="25177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8</xdr:col>
      <xdr:colOff>266700</xdr:colOff>
      <xdr:row>0</xdr:row>
      <xdr:rowOff>0</xdr:rowOff>
    </xdr:from>
    <xdr:to>
      <xdr:col>13</xdr:col>
      <xdr:colOff>600076</xdr:colOff>
      <xdr:row>4</xdr:row>
      <xdr:rowOff>134524</xdr:rowOff>
    </xdr:to>
    <xdr:pic>
      <xdr:nvPicPr>
        <xdr:cNvPr id="3" name="Picture 2">
          <a:extLst>
            <a:ext uri="{FF2B5EF4-FFF2-40B4-BE49-F238E27FC236}">
              <a16:creationId xmlns:a16="http://schemas.microsoft.com/office/drawing/2014/main" id="{00000000-0008-0000-2700-000003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003" t="37640" r="14868" b="34230"/>
        <a:stretch/>
      </xdr:blipFill>
      <xdr:spPr>
        <a:xfrm>
          <a:off x="5248275" y="0"/>
          <a:ext cx="3381376" cy="972724"/>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8</xdr:col>
      <xdr:colOff>1800225</xdr:colOff>
      <xdr:row>8</xdr:row>
      <xdr:rowOff>114300</xdr:rowOff>
    </xdr:from>
    <xdr:to>
      <xdr:col>10</xdr:col>
      <xdr:colOff>457200</xdr:colOff>
      <xdr:row>15</xdr:row>
      <xdr:rowOff>9525</xdr:rowOff>
    </xdr:to>
    <xdr:sp macro="" textlink="">
      <xdr:nvSpPr>
        <xdr:cNvPr id="2" name="Text Box 2">
          <a:extLst>
            <a:ext uri="{FF2B5EF4-FFF2-40B4-BE49-F238E27FC236}">
              <a16:creationId xmlns:a16="http://schemas.microsoft.com/office/drawing/2014/main" id="{00000000-0008-0000-2800-000002000000}"/>
            </a:ext>
          </a:extLst>
        </xdr:cNvPr>
        <xdr:cNvSpPr txBox="1">
          <a:spLocks noChangeArrowheads="1"/>
        </xdr:cNvSpPr>
      </xdr:nvSpPr>
      <xdr:spPr bwMode="auto">
        <a:xfrm>
          <a:off x="4286250" y="1552575"/>
          <a:ext cx="2400300" cy="1133475"/>
        </a:xfrm>
        <a:prstGeom prst="rect">
          <a:avLst/>
        </a:prstGeom>
        <a:noFill/>
        <a:ln w="9525">
          <a:noFill/>
          <a:miter lim="800000"/>
          <a:headEnd/>
          <a:tailEnd/>
        </a:ln>
      </xdr:spPr>
      <xdr:txBody>
        <a:bodyPr vertOverflow="clip" wrap="square" lIns="91440" tIns="91440" rIns="91440" bIns="91440" anchor="t" upright="1"/>
        <a:lstStyle/>
        <a:p>
          <a:pPr algn="l" rtl="0">
            <a:defRPr sz="1000"/>
          </a:pPr>
          <a:r>
            <a:rPr lang="en-GB" sz="900" b="0" i="0" u="none" strike="noStrike" baseline="0">
              <a:solidFill>
                <a:srgbClr val="003366"/>
              </a:solidFill>
              <a:latin typeface="Calibri"/>
            </a:rPr>
            <a:t>Cedar Barn, White Lodge, Walgrave,</a:t>
          </a:r>
        </a:p>
        <a:p>
          <a:pPr algn="l" rtl="0">
            <a:defRPr sz="1000"/>
          </a:pPr>
          <a:r>
            <a:rPr lang="en-GB" sz="900" b="0" i="0" u="none" strike="noStrike" baseline="0">
              <a:solidFill>
                <a:srgbClr val="003366"/>
              </a:solidFill>
              <a:latin typeface="Calibri"/>
            </a:rPr>
            <a:t>Northampton  NN6 9PY</a:t>
          </a:r>
        </a:p>
        <a:p>
          <a:pPr algn="l" rtl="0">
            <a:defRPr sz="1000"/>
          </a:pPr>
          <a:endParaRPr lang="en-GB" sz="900" b="0" i="0" u="none" strike="noStrike" baseline="0">
            <a:solidFill>
              <a:srgbClr val="000000"/>
            </a:solidFill>
            <a:latin typeface="Calibri"/>
          </a:endParaRPr>
        </a:p>
        <a:p>
          <a:pPr algn="l" rtl="0">
            <a:defRPr sz="1000"/>
          </a:pPr>
          <a:r>
            <a:rPr lang="en-GB" sz="900" b="0" i="0" u="none" strike="noStrike" baseline="0">
              <a:solidFill>
                <a:srgbClr val="0066CC"/>
              </a:solidFill>
              <a:latin typeface="Calibri"/>
            </a:rPr>
            <a:t>T: </a:t>
          </a:r>
          <a:r>
            <a:rPr lang="en-GB" sz="900" b="0" i="0" u="none" strike="noStrike" baseline="0">
              <a:solidFill>
                <a:srgbClr val="003366"/>
              </a:solidFill>
              <a:latin typeface="Calibri"/>
            </a:rPr>
            <a:t>(01604) 781811      </a:t>
          </a:r>
          <a:r>
            <a:rPr lang="en-GB" sz="900" b="0" i="0" u="none" strike="noStrike" baseline="0">
              <a:solidFill>
                <a:srgbClr val="0066CC"/>
              </a:solidFill>
              <a:latin typeface="Calibri"/>
            </a:rPr>
            <a:t>E: </a:t>
          </a:r>
          <a:r>
            <a:rPr lang="en-GB" sz="900" b="0" i="0" u="none" strike="noStrike" baseline="0">
              <a:solidFill>
                <a:srgbClr val="003366"/>
              </a:solidFill>
              <a:latin typeface="Calibri"/>
            </a:rPr>
            <a:t>mail@jppuk.net </a:t>
          </a:r>
        </a:p>
        <a:p>
          <a:pPr algn="l" rtl="0">
            <a:defRPr sz="1000"/>
          </a:pPr>
          <a:r>
            <a:rPr lang="en-GB" sz="900" b="0" i="0" u="none" strike="noStrike" baseline="0">
              <a:solidFill>
                <a:srgbClr val="0066CC"/>
              </a:solidFill>
              <a:latin typeface="Calibri"/>
            </a:rPr>
            <a:t>F: </a:t>
          </a:r>
          <a:r>
            <a:rPr lang="en-GB" sz="900" b="0" i="0" u="none" strike="noStrike" baseline="0">
              <a:solidFill>
                <a:srgbClr val="003366"/>
              </a:solidFill>
              <a:latin typeface="Calibri"/>
            </a:rPr>
            <a:t>(01604) 781999      </a:t>
          </a:r>
          <a:r>
            <a:rPr lang="en-GB" sz="900" b="0" i="0" u="none" strike="noStrike" baseline="0">
              <a:solidFill>
                <a:srgbClr val="0066CC"/>
              </a:solidFill>
              <a:latin typeface="Calibri"/>
            </a:rPr>
            <a:t>W: </a:t>
          </a:r>
          <a:r>
            <a:rPr lang="en-GB" sz="900" b="0" i="0" u="none" strike="noStrike" baseline="0">
              <a:solidFill>
                <a:srgbClr val="003366"/>
              </a:solidFill>
              <a:latin typeface="Calibri"/>
            </a:rPr>
            <a:t>www.jppuk.net</a:t>
          </a:r>
          <a:endParaRPr lang="en-GB" sz="900" b="0" i="0" u="none" strike="noStrike" baseline="0">
            <a:solidFill>
              <a:srgbClr val="000000"/>
            </a:solidFill>
            <a:latin typeface="Calibri"/>
          </a:endParaRPr>
        </a:p>
        <a:p>
          <a:pPr algn="l" rtl="0">
            <a:defRPr sz="1000"/>
          </a:pPr>
          <a:endParaRPr lang="en-GB" sz="900" b="0" i="0" u="none" strike="noStrike" baseline="0">
            <a:solidFill>
              <a:srgbClr val="000000"/>
            </a:solidFill>
            <a:latin typeface="Calibri"/>
          </a:endParaRPr>
        </a:p>
      </xdr:txBody>
    </xdr:sp>
    <xdr:clientData/>
  </xdr:twoCellAnchor>
</xdr:wsDr>
</file>

<file path=xl/drawings/drawing34.xml><?xml version="1.0" encoding="utf-8"?>
<xdr:wsDr xmlns:xdr="http://schemas.openxmlformats.org/drawingml/2006/spreadsheetDrawing" xmlns:a="http://schemas.openxmlformats.org/drawingml/2006/main">
  <xdr:twoCellAnchor editAs="oneCell">
    <xdr:from>
      <xdr:col>11</xdr:col>
      <xdr:colOff>480060</xdr:colOff>
      <xdr:row>0</xdr:row>
      <xdr:rowOff>0</xdr:rowOff>
    </xdr:from>
    <xdr:to>
      <xdr:col>14</xdr:col>
      <xdr:colOff>7620</xdr:colOff>
      <xdr:row>6</xdr:row>
      <xdr:rowOff>220980</xdr:rowOff>
    </xdr:to>
    <xdr:pic>
      <xdr:nvPicPr>
        <xdr:cNvPr id="5" name="Picture 4">
          <a:extLst>
            <a:ext uri="{FF2B5EF4-FFF2-40B4-BE49-F238E27FC236}">
              <a16:creationId xmlns:a16="http://schemas.microsoft.com/office/drawing/2014/main" id="{00000000-0008-0000-29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1500" y="0"/>
          <a:ext cx="1402080" cy="14020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18391</xdr:colOff>
      <xdr:row>0</xdr:row>
      <xdr:rowOff>95251</xdr:rowOff>
    </xdr:from>
    <xdr:to>
      <xdr:col>18</xdr:col>
      <xdr:colOff>171053</xdr:colOff>
      <xdr:row>6</xdr:row>
      <xdr:rowOff>76200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76191" y="95251"/>
          <a:ext cx="1295662" cy="11239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788032</xdr:colOff>
      <xdr:row>0</xdr:row>
      <xdr:rowOff>17585</xdr:rowOff>
    </xdr:from>
    <xdr:to>
      <xdr:col>9</xdr:col>
      <xdr:colOff>3075</xdr:colOff>
      <xdr:row>5</xdr:row>
      <xdr:rowOff>50068</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94494" y="9202616"/>
          <a:ext cx="992554" cy="9378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5</xdr:row>
      <xdr:rowOff>129541</xdr:rowOff>
    </xdr:from>
    <xdr:to>
      <xdr:col>11</xdr:col>
      <xdr:colOff>7620</xdr:colOff>
      <xdr:row>43</xdr:row>
      <xdr:rowOff>137161</xdr:rowOff>
    </xdr:to>
    <xdr:pic>
      <xdr:nvPicPr>
        <xdr:cNvPr id="7" name="Picture 6">
          <a:extLst>
            <a:ext uri="{FF2B5EF4-FFF2-40B4-BE49-F238E27FC236}">
              <a16:creationId xmlns:a16="http://schemas.microsoft.com/office/drawing/2014/main" id="{D0EC7858-4308-40D4-80DA-D0F93527B025}"/>
            </a:ext>
          </a:extLst>
        </xdr:cNvPr>
        <xdr:cNvPicPr>
          <a:picLocks noChangeAspect="1"/>
        </xdr:cNvPicPr>
      </xdr:nvPicPr>
      <xdr:blipFill>
        <a:blip xmlns:r="http://schemas.openxmlformats.org/officeDocument/2006/relationships" r:embed="rId1" cstate="print">
          <a:alphaModFix amt="35000"/>
          <a:extLst>
            <a:ext uri="{28A0092B-C50C-407E-A947-70E740481C1C}">
              <a14:useLocalDpi xmlns:a14="http://schemas.microsoft.com/office/drawing/2010/main" val="0"/>
            </a:ext>
          </a:extLst>
        </a:blip>
        <a:stretch>
          <a:fillRect/>
        </a:stretch>
      </xdr:blipFill>
      <xdr:spPr>
        <a:xfrm>
          <a:off x="0" y="1036321"/>
          <a:ext cx="6713220" cy="7574280"/>
        </a:xfrm>
        <a:prstGeom prst="rect">
          <a:avLst/>
        </a:prstGeom>
      </xdr:spPr>
    </xdr:pic>
    <xdr:clientData/>
  </xdr:twoCellAnchor>
  <xdr:twoCellAnchor>
    <xdr:from>
      <xdr:col>0</xdr:col>
      <xdr:colOff>15240</xdr:colOff>
      <xdr:row>7</xdr:row>
      <xdr:rowOff>108585</xdr:rowOff>
    </xdr:from>
    <xdr:to>
      <xdr:col>5</xdr:col>
      <xdr:colOff>228600</xdr:colOff>
      <xdr:row>20</xdr:row>
      <xdr:rowOff>47625</xdr:rowOff>
    </xdr:to>
    <xdr:sp macro="" textlink="">
      <xdr:nvSpPr>
        <xdr:cNvPr id="24579" name="Text Box 2">
          <a:extLst>
            <a:ext uri="{FF2B5EF4-FFF2-40B4-BE49-F238E27FC236}">
              <a16:creationId xmlns:a16="http://schemas.microsoft.com/office/drawing/2014/main" id="{00000000-0008-0000-0500-000003600000}"/>
            </a:ext>
          </a:extLst>
        </xdr:cNvPr>
        <xdr:cNvSpPr txBox="1">
          <a:spLocks noChangeArrowheads="1"/>
        </xdr:cNvSpPr>
      </xdr:nvSpPr>
      <xdr:spPr bwMode="auto">
        <a:xfrm>
          <a:off x="15240" y="1423035"/>
          <a:ext cx="3261360" cy="2987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GB" sz="1400" b="1" i="0" u="none" strike="noStrike" baseline="0">
              <a:solidFill>
                <a:srgbClr val="004B91"/>
              </a:solidFill>
              <a:latin typeface="Calibri"/>
              <a:cs typeface="Calibri"/>
            </a:rPr>
            <a:t>Site Name</a:t>
          </a:r>
          <a:endParaRPr lang="en-GB" sz="1100" b="0" i="0" u="none" strike="noStrike" baseline="0">
            <a:solidFill>
              <a:srgbClr val="292929"/>
            </a:solidFill>
            <a:latin typeface="Calibri"/>
            <a:cs typeface="Calibri"/>
          </a:endParaRPr>
        </a:p>
        <a:p>
          <a:pPr algn="l" rtl="0">
            <a:defRPr sz="1000"/>
          </a:pPr>
          <a:r>
            <a:rPr lang="en-GB" sz="1400" b="1" i="0" u="none" strike="noStrike" baseline="0">
              <a:solidFill>
                <a:srgbClr val="004B91"/>
              </a:solidFill>
              <a:latin typeface="Calibri"/>
              <a:cs typeface="Calibri"/>
            </a:rPr>
            <a:t>To fill</a:t>
          </a:r>
          <a:endParaRPr lang="en-GB" sz="1100" b="0" i="0" u="none" strike="noStrike" baseline="0">
            <a:solidFill>
              <a:srgbClr val="292929"/>
            </a:solidFill>
            <a:latin typeface="Calibri"/>
            <a:cs typeface="Calibri"/>
          </a:endParaRPr>
        </a:p>
        <a:p>
          <a:pPr algn="l" rtl="0">
            <a:defRPr sz="1000"/>
          </a:pPr>
          <a:r>
            <a:rPr lang="en-GB" sz="1400" b="1" i="0" u="none" strike="noStrike" baseline="0">
              <a:solidFill>
                <a:srgbClr val="004B91"/>
              </a:solidFill>
              <a:latin typeface="Calibri"/>
              <a:cs typeface="Calibri"/>
            </a:rPr>
            <a:t> </a:t>
          </a:r>
          <a:endParaRPr lang="en-GB" sz="1100" b="0" i="0" u="none" strike="noStrike" baseline="0">
            <a:solidFill>
              <a:srgbClr val="292929"/>
            </a:solidFill>
            <a:latin typeface="Calibri"/>
            <a:cs typeface="Calibri"/>
          </a:endParaRPr>
        </a:p>
        <a:p>
          <a:pPr algn="l" rtl="0">
            <a:defRPr sz="1000"/>
          </a:pPr>
          <a:r>
            <a:rPr lang="en-GB" sz="1400" b="1" i="0" u="none" strike="noStrike" baseline="0">
              <a:solidFill>
                <a:srgbClr val="004B91"/>
              </a:solidFill>
              <a:latin typeface="Calibri"/>
              <a:cs typeface="Calibri"/>
            </a:rPr>
            <a:t>Client Name</a:t>
          </a:r>
          <a:endParaRPr lang="en-GB" sz="1100" b="0" i="0" u="none" strike="noStrike" baseline="0">
            <a:solidFill>
              <a:srgbClr val="292929"/>
            </a:solidFill>
            <a:latin typeface="Calibri"/>
            <a:cs typeface="Calibri"/>
          </a:endParaRPr>
        </a:p>
        <a:p>
          <a:pPr algn="l" rtl="0">
            <a:defRPr sz="1000"/>
          </a:pPr>
          <a:r>
            <a:rPr lang="en-GB" sz="1400" b="1" i="0" u="none" strike="noStrike" baseline="0">
              <a:solidFill>
                <a:srgbClr val="004B91"/>
              </a:solidFill>
              <a:latin typeface="Calibri"/>
              <a:cs typeface="Calibri"/>
            </a:rPr>
            <a:t>To fill</a:t>
          </a:r>
          <a:endParaRPr lang="en-GB" sz="1100" b="0" i="0" u="none" strike="noStrike" baseline="0">
            <a:solidFill>
              <a:srgbClr val="292929"/>
            </a:solidFill>
            <a:latin typeface="Calibri"/>
            <a:cs typeface="Calibri"/>
          </a:endParaRPr>
        </a:p>
        <a:p>
          <a:pPr algn="l" rtl="0">
            <a:defRPr sz="1000"/>
          </a:pPr>
          <a:r>
            <a:rPr lang="en-GB" sz="1400" b="1" i="0" u="none" strike="noStrike" baseline="0">
              <a:solidFill>
                <a:srgbClr val="004B91"/>
              </a:solidFill>
              <a:latin typeface="Calibri"/>
              <a:cs typeface="Calibri"/>
            </a:rPr>
            <a:t> </a:t>
          </a:r>
          <a:endParaRPr lang="en-GB" sz="1100" b="0" i="0" u="none" strike="noStrike" baseline="0">
            <a:solidFill>
              <a:srgbClr val="292929"/>
            </a:solidFill>
            <a:latin typeface="Calibri"/>
            <a:cs typeface="Calibri"/>
          </a:endParaRPr>
        </a:p>
        <a:p>
          <a:pPr algn="l" rtl="0">
            <a:defRPr sz="1000"/>
          </a:pPr>
          <a:r>
            <a:rPr lang="en-GB" sz="1400" b="1" i="0" u="none" strike="noStrike" baseline="0">
              <a:solidFill>
                <a:srgbClr val="004B91"/>
              </a:solidFill>
              <a:latin typeface="Calibri"/>
              <a:cs typeface="Calibri"/>
            </a:rPr>
            <a:t>JPP Job Number</a:t>
          </a:r>
          <a:endParaRPr lang="en-GB" sz="1100" b="0" i="0" u="none" strike="noStrike" baseline="0">
            <a:solidFill>
              <a:srgbClr val="292929"/>
            </a:solidFill>
            <a:latin typeface="Calibri"/>
            <a:cs typeface="Calibri"/>
          </a:endParaRPr>
        </a:p>
        <a:p>
          <a:pPr algn="l" rtl="0">
            <a:defRPr sz="1000"/>
          </a:pPr>
          <a:r>
            <a:rPr lang="en-GB" sz="1400" b="1" i="0" u="none" strike="noStrike" baseline="0">
              <a:solidFill>
                <a:srgbClr val="004B91"/>
              </a:solidFill>
              <a:latin typeface="Calibri"/>
              <a:cs typeface="Calibri"/>
            </a:rPr>
            <a:t>To fill</a:t>
          </a:r>
          <a:endParaRPr lang="en-GB" sz="1100" b="0" i="0" u="none" strike="noStrike" baseline="0">
            <a:solidFill>
              <a:srgbClr val="292929"/>
            </a:solidFill>
            <a:latin typeface="Calibri"/>
            <a:cs typeface="Calibri"/>
          </a:endParaRPr>
        </a:p>
        <a:p>
          <a:pPr algn="l" rtl="0">
            <a:defRPr sz="1000"/>
          </a:pPr>
          <a:r>
            <a:rPr lang="en-GB" sz="1400" b="1" i="0" u="none" strike="noStrike" baseline="0">
              <a:solidFill>
                <a:srgbClr val="004B91"/>
              </a:solidFill>
              <a:latin typeface="Calibri"/>
              <a:cs typeface="Calibri"/>
            </a:rPr>
            <a:t> </a:t>
          </a:r>
          <a:endParaRPr lang="en-GB" sz="1100" b="0" i="0" u="none" strike="noStrike" baseline="0">
            <a:solidFill>
              <a:srgbClr val="292929"/>
            </a:solidFill>
            <a:latin typeface="Calibri"/>
            <a:cs typeface="Calibri"/>
          </a:endParaRPr>
        </a:p>
        <a:p>
          <a:pPr algn="l" rtl="0">
            <a:defRPr sz="1000"/>
          </a:pPr>
          <a:r>
            <a:rPr lang="en-GB" sz="1400" b="1" i="0" u="none" strike="noStrike" baseline="0">
              <a:solidFill>
                <a:srgbClr val="004B91"/>
              </a:solidFill>
              <a:latin typeface="Calibri"/>
              <a:cs typeface="Calibri"/>
            </a:rPr>
            <a:t>  </a:t>
          </a:r>
          <a:endParaRPr lang="en-GB" sz="1100" b="0" i="0" u="none" strike="noStrike" baseline="0">
            <a:solidFill>
              <a:srgbClr val="292929"/>
            </a:solidFill>
            <a:latin typeface="Calibri"/>
            <a:cs typeface="Calibri"/>
          </a:endParaRPr>
        </a:p>
        <a:p>
          <a:pPr algn="l" rtl="0">
            <a:defRPr sz="1000"/>
          </a:pPr>
          <a:r>
            <a:rPr lang="en-GB" sz="1400" b="1" i="0" u="none" strike="noStrike" baseline="0">
              <a:solidFill>
                <a:srgbClr val="004B91"/>
              </a:solidFill>
              <a:latin typeface="Calibri"/>
              <a:cs typeface="Calibri"/>
            </a:rPr>
            <a:t> </a:t>
          </a:r>
          <a:endParaRPr lang="en-GB" sz="1100" b="0" i="0" u="none" strike="noStrike" baseline="0">
            <a:solidFill>
              <a:srgbClr val="292929"/>
            </a:solidFill>
            <a:latin typeface="Calibri"/>
            <a:cs typeface="Calibri"/>
          </a:endParaRPr>
        </a:p>
        <a:p>
          <a:pPr algn="l" rtl="0">
            <a:defRPr sz="1000"/>
          </a:pPr>
          <a:r>
            <a:rPr lang="en-GB" sz="1400" b="0" i="0" u="none" strike="noStrike" baseline="0">
              <a:solidFill>
                <a:srgbClr val="FFFFFF"/>
              </a:solidFill>
              <a:latin typeface="Calibri"/>
              <a:cs typeface="Calibri"/>
            </a:rPr>
            <a:t> </a:t>
          </a:r>
        </a:p>
      </xdr:txBody>
    </xdr:sp>
    <xdr:clientData/>
  </xdr:twoCellAnchor>
  <xdr:oneCellAnchor>
    <xdr:from>
      <xdr:col>6</xdr:col>
      <xdr:colOff>236220</xdr:colOff>
      <xdr:row>7</xdr:row>
      <xdr:rowOff>102870</xdr:rowOff>
    </xdr:from>
    <xdr:ext cx="2803844" cy="655949"/>
    <xdr:sp macro="" textlink="">
      <xdr:nvSpPr>
        <xdr:cNvPr id="24578" name="Text Box 2">
          <a:extLst>
            <a:ext uri="{FF2B5EF4-FFF2-40B4-BE49-F238E27FC236}">
              <a16:creationId xmlns:a16="http://schemas.microsoft.com/office/drawing/2014/main" id="{00000000-0008-0000-0500-000002600000}"/>
            </a:ext>
          </a:extLst>
        </xdr:cNvPr>
        <xdr:cNvSpPr txBox="1">
          <a:spLocks noChangeArrowheads="1"/>
        </xdr:cNvSpPr>
      </xdr:nvSpPr>
      <xdr:spPr bwMode="auto">
        <a:xfrm>
          <a:off x="3893820" y="1417320"/>
          <a:ext cx="2803844" cy="655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spAutoFit/>
        </a:bodyPr>
        <a:lstStyle/>
        <a:p>
          <a:pPr algn="l" rtl="0">
            <a:defRPr sz="1000"/>
          </a:pPr>
          <a:r>
            <a:rPr lang="en-GB" sz="1800" b="1" i="0" u="none" strike="noStrike" baseline="0">
              <a:solidFill>
                <a:srgbClr val="004B91"/>
              </a:solidFill>
              <a:latin typeface="Calibri"/>
              <a:cs typeface="Calibri"/>
            </a:rPr>
            <a:t>Project Tracker</a:t>
          </a:r>
          <a:endParaRPr lang="en-GB" sz="1100" b="0" i="0" u="none" strike="noStrike" baseline="0">
            <a:solidFill>
              <a:srgbClr val="292929"/>
            </a:solidFill>
            <a:latin typeface="Calibri"/>
            <a:cs typeface="Calibri"/>
          </a:endParaRPr>
        </a:p>
        <a:p>
          <a:pPr algn="l" rtl="0">
            <a:defRPr sz="1000"/>
          </a:pPr>
          <a:r>
            <a:rPr lang="en-GB" sz="1800" b="1" i="0" u="none" strike="noStrike" baseline="0">
              <a:solidFill>
                <a:srgbClr val="004B91"/>
              </a:solidFill>
              <a:latin typeface="Calibri"/>
              <a:cs typeface="Calibri"/>
            </a:rPr>
            <a:t>Revision Date:  08/01/2019</a:t>
          </a:r>
        </a:p>
      </xdr:txBody>
    </xdr:sp>
    <xdr:clientData/>
  </xdr:oneCellAnchor>
  <xdr:twoCellAnchor>
    <xdr:from>
      <xdr:col>0</xdr:col>
      <xdr:colOff>15240</xdr:colOff>
      <xdr:row>44</xdr:row>
      <xdr:rowOff>91440</xdr:rowOff>
    </xdr:from>
    <xdr:to>
      <xdr:col>2</xdr:col>
      <xdr:colOff>495300</xdr:colOff>
      <xdr:row>49</xdr:row>
      <xdr:rowOff>114300</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15240" y="8747760"/>
          <a:ext cx="1699260" cy="937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0">
              <a:solidFill>
                <a:srgbClr val="004B91"/>
              </a:solidFill>
            </a:rPr>
            <a:t>Registered office</a:t>
          </a:r>
        </a:p>
        <a:p>
          <a:r>
            <a:rPr lang="en-GB" sz="1000" b="1">
              <a:solidFill>
                <a:srgbClr val="004B91"/>
              </a:solidFill>
            </a:rPr>
            <a:t>Northampton</a:t>
          </a:r>
        </a:p>
        <a:p>
          <a:r>
            <a:rPr lang="en-GB" sz="800">
              <a:solidFill>
                <a:srgbClr val="004B91"/>
              </a:solidFill>
            </a:rPr>
            <a:t>4</a:t>
          </a:r>
          <a:r>
            <a:rPr lang="en-GB" sz="800" baseline="0">
              <a:solidFill>
                <a:srgbClr val="004B91"/>
              </a:solidFill>
            </a:rPr>
            <a:t> Ironstone Way</a:t>
          </a:r>
          <a:r>
            <a:rPr lang="en-GB" sz="800">
              <a:solidFill>
                <a:srgbClr val="004B91"/>
              </a:solidFill>
            </a:rPr>
            <a:t> | Brixworth</a:t>
          </a:r>
        </a:p>
        <a:p>
          <a:r>
            <a:rPr lang="en-GB" sz="800">
              <a:solidFill>
                <a:srgbClr val="004B91"/>
              </a:solidFill>
            </a:rPr>
            <a:t>Northampton</a:t>
          </a:r>
        </a:p>
        <a:p>
          <a:r>
            <a:rPr lang="en-GB" sz="800">
              <a:solidFill>
                <a:srgbClr val="004B91"/>
              </a:solidFill>
            </a:rPr>
            <a:t>NN6</a:t>
          </a:r>
          <a:r>
            <a:rPr lang="en-GB" sz="800" baseline="0">
              <a:solidFill>
                <a:srgbClr val="004B91"/>
              </a:solidFill>
            </a:rPr>
            <a:t> 9UD</a:t>
          </a:r>
          <a:endParaRPr lang="en-GB" sz="800">
            <a:solidFill>
              <a:srgbClr val="004B91"/>
            </a:solidFill>
          </a:endParaRPr>
        </a:p>
        <a:p>
          <a:r>
            <a:rPr lang="en-GB" sz="800">
              <a:solidFill>
                <a:srgbClr val="004B91"/>
              </a:solidFill>
            </a:rPr>
            <a:t>T:  01604 781811</a:t>
          </a:r>
        </a:p>
      </xdr:txBody>
    </xdr:sp>
    <xdr:clientData/>
  </xdr:twoCellAnchor>
  <xdr:twoCellAnchor>
    <xdr:from>
      <xdr:col>2</xdr:col>
      <xdr:colOff>30480</xdr:colOff>
      <xdr:row>45</xdr:row>
      <xdr:rowOff>7620</xdr:rowOff>
    </xdr:from>
    <xdr:to>
      <xdr:col>4</xdr:col>
      <xdr:colOff>510540</xdr:colOff>
      <xdr:row>49</xdr:row>
      <xdr:rowOff>22860</xdr:rowOff>
    </xdr:to>
    <xdr:sp macro="" textlink="">
      <xdr:nvSpPr>
        <xdr:cNvPr id="14" name="TextBox 13">
          <a:extLst>
            <a:ext uri="{FF2B5EF4-FFF2-40B4-BE49-F238E27FC236}">
              <a16:creationId xmlns:a16="http://schemas.microsoft.com/office/drawing/2014/main" id="{00000000-0008-0000-0500-00000E000000}"/>
            </a:ext>
          </a:extLst>
        </xdr:cNvPr>
        <xdr:cNvSpPr txBox="1"/>
      </xdr:nvSpPr>
      <xdr:spPr>
        <a:xfrm>
          <a:off x="1249680" y="8846820"/>
          <a:ext cx="1699260" cy="746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a:solidFill>
                <a:srgbClr val="004B91"/>
              </a:solidFill>
            </a:rPr>
            <a:t>Manchester</a:t>
          </a:r>
        </a:p>
        <a:p>
          <a:pPr algn="ctr"/>
          <a:r>
            <a:rPr lang="en-GB" sz="800">
              <a:solidFill>
                <a:srgbClr val="004B91"/>
              </a:solidFill>
            </a:rPr>
            <a:t>3rd</a:t>
          </a:r>
          <a:r>
            <a:rPr lang="en-GB" sz="800" baseline="0">
              <a:solidFill>
                <a:srgbClr val="004B91"/>
              </a:solidFill>
            </a:rPr>
            <a:t> Floor | 82 King Street</a:t>
          </a:r>
          <a:endParaRPr lang="en-GB" sz="800">
            <a:solidFill>
              <a:srgbClr val="004B91"/>
            </a:solidFill>
          </a:endParaRPr>
        </a:p>
        <a:p>
          <a:pPr algn="ctr"/>
          <a:r>
            <a:rPr lang="en-GB" sz="800">
              <a:solidFill>
                <a:srgbClr val="004B91"/>
              </a:solidFill>
            </a:rPr>
            <a:t>Manchester</a:t>
          </a:r>
        </a:p>
        <a:p>
          <a:pPr algn="ctr"/>
          <a:r>
            <a:rPr lang="en-GB" sz="800">
              <a:solidFill>
                <a:srgbClr val="004B91"/>
              </a:solidFill>
            </a:rPr>
            <a:t>M2</a:t>
          </a:r>
          <a:r>
            <a:rPr lang="en-GB" sz="800" baseline="0">
              <a:solidFill>
                <a:srgbClr val="004B91"/>
              </a:solidFill>
            </a:rPr>
            <a:t> 4WQ</a:t>
          </a:r>
        </a:p>
        <a:p>
          <a:pPr algn="ctr"/>
          <a:r>
            <a:rPr lang="en-GB" sz="800">
              <a:solidFill>
                <a:srgbClr val="004B91"/>
              </a:solidFill>
            </a:rPr>
            <a:t>T:  0161</a:t>
          </a:r>
          <a:r>
            <a:rPr lang="en-GB" sz="800" baseline="0">
              <a:solidFill>
                <a:srgbClr val="004B91"/>
              </a:solidFill>
            </a:rPr>
            <a:t> 682 2927</a:t>
          </a:r>
          <a:endParaRPr lang="en-GB" sz="800">
            <a:solidFill>
              <a:srgbClr val="004B91"/>
            </a:solidFill>
          </a:endParaRPr>
        </a:p>
      </xdr:txBody>
    </xdr:sp>
    <xdr:clientData/>
  </xdr:twoCellAnchor>
  <xdr:twoCellAnchor>
    <xdr:from>
      <xdr:col>4</xdr:col>
      <xdr:colOff>411480</xdr:colOff>
      <xdr:row>45</xdr:row>
      <xdr:rowOff>15240</xdr:rowOff>
    </xdr:from>
    <xdr:to>
      <xdr:col>8</xdr:col>
      <xdr:colOff>22860</xdr:colOff>
      <xdr:row>49</xdr:row>
      <xdr:rowOff>83820</xdr:rowOff>
    </xdr:to>
    <xdr:sp macro="" textlink="">
      <xdr:nvSpPr>
        <xdr:cNvPr id="15" name="TextBox 14">
          <a:extLst>
            <a:ext uri="{FF2B5EF4-FFF2-40B4-BE49-F238E27FC236}">
              <a16:creationId xmlns:a16="http://schemas.microsoft.com/office/drawing/2014/main" id="{00000000-0008-0000-0500-00000F000000}"/>
            </a:ext>
          </a:extLst>
        </xdr:cNvPr>
        <xdr:cNvSpPr txBox="1"/>
      </xdr:nvSpPr>
      <xdr:spPr>
        <a:xfrm>
          <a:off x="2849880" y="8854440"/>
          <a:ext cx="204978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000" b="1">
              <a:solidFill>
                <a:srgbClr val="004B91"/>
              </a:solidFill>
            </a:rPr>
            <a:t>Milton</a:t>
          </a:r>
          <a:r>
            <a:rPr lang="en-GB" sz="1000" b="1" baseline="0">
              <a:solidFill>
                <a:srgbClr val="004B91"/>
              </a:solidFill>
            </a:rPr>
            <a:t> Keynes</a:t>
          </a:r>
          <a:endParaRPr lang="en-GB" sz="1000" b="1">
            <a:solidFill>
              <a:srgbClr val="004B91"/>
            </a:solidFill>
          </a:endParaRPr>
        </a:p>
        <a:p>
          <a:pPr algn="ctr"/>
          <a:r>
            <a:rPr lang="en-GB" sz="800">
              <a:solidFill>
                <a:srgbClr val="004B91"/>
              </a:solidFill>
            </a:rPr>
            <a:t>25</a:t>
          </a:r>
          <a:r>
            <a:rPr lang="en-GB" sz="800" baseline="0">
              <a:solidFill>
                <a:srgbClr val="004B91"/>
              </a:solidFill>
            </a:rPr>
            <a:t> Linford Forum</a:t>
          </a:r>
          <a:r>
            <a:rPr lang="en-GB" sz="800">
              <a:solidFill>
                <a:srgbClr val="004B91"/>
              </a:solidFill>
            </a:rPr>
            <a:t> | Rockingham Drive</a:t>
          </a:r>
        </a:p>
        <a:p>
          <a:pPr algn="ctr"/>
          <a:r>
            <a:rPr lang="en-GB" sz="800">
              <a:solidFill>
                <a:srgbClr val="004B91"/>
              </a:solidFill>
            </a:rPr>
            <a:t>Linford</a:t>
          </a:r>
          <a:r>
            <a:rPr lang="en-GB" sz="800" baseline="0">
              <a:solidFill>
                <a:srgbClr val="004B91"/>
              </a:solidFill>
            </a:rPr>
            <a:t> Wood</a:t>
          </a:r>
          <a:r>
            <a:rPr lang="en-GB" sz="800">
              <a:solidFill>
                <a:srgbClr val="004B91"/>
              </a:solidFill>
            </a:rPr>
            <a:t> | Milton</a:t>
          </a:r>
          <a:r>
            <a:rPr lang="en-GB" sz="800" baseline="0">
              <a:solidFill>
                <a:srgbClr val="004B91"/>
              </a:solidFill>
            </a:rPr>
            <a:t> Keynes</a:t>
          </a:r>
        </a:p>
        <a:p>
          <a:pPr algn="ctr"/>
          <a:r>
            <a:rPr lang="en-GB" sz="800">
              <a:solidFill>
                <a:srgbClr val="004B91"/>
              </a:solidFill>
            </a:rPr>
            <a:t>MK14</a:t>
          </a:r>
          <a:r>
            <a:rPr lang="en-GB" sz="800" baseline="0">
              <a:solidFill>
                <a:srgbClr val="004B91"/>
              </a:solidFill>
            </a:rPr>
            <a:t> 6LY</a:t>
          </a:r>
          <a:endParaRPr lang="en-GB" sz="800">
            <a:solidFill>
              <a:srgbClr val="004B91"/>
            </a:solidFill>
          </a:endParaRPr>
        </a:p>
        <a:p>
          <a:pPr algn="ctr"/>
          <a:r>
            <a:rPr lang="en-GB" sz="800">
              <a:solidFill>
                <a:srgbClr val="004B91"/>
              </a:solidFill>
            </a:rPr>
            <a:t>T:  01908</a:t>
          </a:r>
          <a:r>
            <a:rPr lang="en-GB" sz="800" baseline="0">
              <a:solidFill>
                <a:srgbClr val="004B91"/>
              </a:solidFill>
            </a:rPr>
            <a:t> 889433</a:t>
          </a:r>
          <a:endParaRPr lang="en-GB" sz="800">
            <a:solidFill>
              <a:srgbClr val="004B91"/>
            </a:solidFill>
          </a:endParaRPr>
        </a:p>
      </xdr:txBody>
    </xdr:sp>
    <xdr:clientData/>
  </xdr:twoCellAnchor>
  <xdr:twoCellAnchor>
    <xdr:from>
      <xdr:col>0</xdr:col>
      <xdr:colOff>7620</xdr:colOff>
      <xdr:row>44</xdr:row>
      <xdr:rowOff>0</xdr:rowOff>
    </xdr:from>
    <xdr:to>
      <xdr:col>11</xdr:col>
      <xdr:colOff>7620</xdr:colOff>
      <xdr:row>44</xdr:row>
      <xdr:rowOff>0</xdr:rowOff>
    </xdr:to>
    <xdr:cxnSp macro="">
      <xdr:nvCxnSpPr>
        <xdr:cNvPr id="9" name="Straight Connector 8">
          <a:extLst>
            <a:ext uri="{FF2B5EF4-FFF2-40B4-BE49-F238E27FC236}">
              <a16:creationId xmlns:a16="http://schemas.microsoft.com/office/drawing/2014/main" id="{00000000-0008-0000-0500-000009000000}"/>
            </a:ext>
          </a:extLst>
        </xdr:cNvPr>
        <xdr:cNvCxnSpPr/>
      </xdr:nvCxnSpPr>
      <xdr:spPr>
        <a:xfrm>
          <a:off x="7620" y="8656320"/>
          <a:ext cx="6705600" cy="0"/>
        </a:xfrm>
        <a:prstGeom prst="line">
          <a:avLst/>
        </a:prstGeom>
        <a:ln>
          <a:solidFill>
            <a:srgbClr val="004B9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0</xdr:row>
      <xdr:rowOff>0</xdr:rowOff>
    </xdr:from>
    <xdr:to>
      <xdr:col>11</xdr:col>
      <xdr:colOff>7620</xdr:colOff>
      <xdr:row>5</xdr:row>
      <xdr:rowOff>125741</xdr:rowOff>
    </xdr:to>
    <xdr:pic>
      <xdr:nvPicPr>
        <xdr:cNvPr id="11" name="Picture 10">
          <a:extLst>
            <a:ext uri="{FF2B5EF4-FFF2-40B4-BE49-F238E27FC236}">
              <a16:creationId xmlns:a16="http://schemas.microsoft.com/office/drawing/2014/main" id="{91F1D97F-4FEF-4C0D-AB08-F867523A197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6713220" cy="1032521"/>
        </a:xfrm>
        <a:prstGeom prst="rect">
          <a:avLst/>
        </a:prstGeom>
      </xdr:spPr>
    </xdr:pic>
    <xdr:clientData/>
  </xdr:twoCellAnchor>
  <xdr:twoCellAnchor>
    <xdr:from>
      <xdr:col>7</xdr:col>
      <xdr:colOff>396240</xdr:colOff>
      <xdr:row>45</xdr:row>
      <xdr:rowOff>15240</xdr:rowOff>
    </xdr:from>
    <xdr:to>
      <xdr:col>11</xdr:col>
      <xdr:colOff>7620</xdr:colOff>
      <xdr:row>49</xdr:row>
      <xdr:rowOff>53340</xdr:rowOff>
    </xdr:to>
    <xdr:sp macro="" textlink="">
      <xdr:nvSpPr>
        <xdr:cNvPr id="20" name="TextBox 19">
          <a:extLst>
            <a:ext uri="{FF2B5EF4-FFF2-40B4-BE49-F238E27FC236}">
              <a16:creationId xmlns:a16="http://schemas.microsoft.com/office/drawing/2014/main" id="{7387898B-AAA5-4A64-8873-1D156E1983E7}"/>
            </a:ext>
          </a:extLst>
        </xdr:cNvPr>
        <xdr:cNvSpPr txBox="1"/>
      </xdr:nvSpPr>
      <xdr:spPr>
        <a:xfrm>
          <a:off x="4663440" y="8854440"/>
          <a:ext cx="2049780" cy="769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1">
              <a:solidFill>
                <a:srgbClr val="004B91"/>
              </a:solidFill>
            </a:rPr>
            <a:t>Poole</a:t>
          </a:r>
        </a:p>
        <a:p>
          <a:pPr algn="r"/>
          <a:r>
            <a:rPr lang="en-GB" sz="800">
              <a:solidFill>
                <a:srgbClr val="004B91"/>
              </a:solidFill>
            </a:rPr>
            <a:t>Suite 8 | Branksome Park House</a:t>
          </a:r>
        </a:p>
        <a:p>
          <a:pPr algn="r"/>
          <a:r>
            <a:rPr lang="en-GB" sz="800">
              <a:solidFill>
                <a:srgbClr val="004B91"/>
              </a:solidFill>
            </a:rPr>
            <a:t>Branksome Business Park</a:t>
          </a:r>
        </a:p>
        <a:p>
          <a:pPr algn="r"/>
          <a:r>
            <a:rPr lang="en-GB" sz="800">
              <a:solidFill>
                <a:srgbClr val="004B91"/>
              </a:solidFill>
            </a:rPr>
            <a:t>Bourne Valley Road | Poole | BH12 1ED</a:t>
          </a:r>
        </a:p>
        <a:p>
          <a:pPr algn="r"/>
          <a:r>
            <a:rPr lang="en-GB" sz="800">
              <a:solidFill>
                <a:srgbClr val="004B91"/>
              </a:solidFill>
            </a:rPr>
            <a:t>T:  01202 540888</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1021080</xdr:colOff>
      <xdr:row>0</xdr:row>
      <xdr:rowOff>7620</xdr:rowOff>
    </xdr:from>
    <xdr:to>
      <xdr:col>4</xdr:col>
      <xdr:colOff>1330452</xdr:colOff>
      <xdr:row>5</xdr:row>
      <xdr:rowOff>198062</xdr:rowOff>
    </xdr:to>
    <xdr:pic>
      <xdr:nvPicPr>
        <xdr:cNvPr id="9" name="Picture 8">
          <a:extLst>
            <a:ext uri="{FF2B5EF4-FFF2-40B4-BE49-F238E27FC236}">
              <a16:creationId xmlns:a16="http://schemas.microsoft.com/office/drawing/2014/main" id="{EF171414-7AF6-4C80-9135-8CA3CE69A4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66160" y="7620"/>
          <a:ext cx="3014472" cy="11505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7620</xdr:colOff>
      <xdr:row>0</xdr:row>
      <xdr:rowOff>0</xdr:rowOff>
    </xdr:from>
    <xdr:to>
      <xdr:col>8</xdr:col>
      <xdr:colOff>4572</xdr:colOff>
      <xdr:row>7</xdr:row>
      <xdr:rowOff>249308</xdr:rowOff>
    </xdr:to>
    <xdr:pic>
      <xdr:nvPicPr>
        <xdr:cNvPr id="3" name="Picture 2">
          <a:extLst>
            <a:ext uri="{FF2B5EF4-FFF2-40B4-BE49-F238E27FC236}">
              <a16:creationId xmlns:a16="http://schemas.microsoft.com/office/drawing/2014/main" id="{22BC2C99-703E-48A5-9785-A932147C7C0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600" y="0"/>
          <a:ext cx="5125212" cy="195618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20</xdr:col>
      <xdr:colOff>220980</xdr:colOff>
      <xdr:row>0</xdr:row>
      <xdr:rowOff>0</xdr:rowOff>
    </xdr:from>
    <xdr:to>
      <xdr:col>26</xdr:col>
      <xdr:colOff>4572</xdr:colOff>
      <xdr:row>5</xdr:row>
      <xdr:rowOff>228193</xdr:rowOff>
    </xdr:to>
    <xdr:pic>
      <xdr:nvPicPr>
        <xdr:cNvPr id="5" name="Picture 4">
          <a:extLst>
            <a:ext uri="{FF2B5EF4-FFF2-40B4-BE49-F238E27FC236}">
              <a16:creationId xmlns:a16="http://schemas.microsoft.com/office/drawing/2014/main" id="{848D5E15-4AA0-436B-A030-0850A81103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670780" y="0"/>
          <a:ext cx="3532632" cy="134833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JPP%20Schemes%20V\V8790PH%20-%20Westhorp,%20Greatworth\Document%20control\V8790PH%20JPP%20Track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dministration\Templates\T%20-%20General%20templates\T42-%20Scheme%20Tracker%20V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JPP\JPP%20Schemes%20U\U8633PH%20-%20Beanfield%20School,%20Corby\Document%20control\U8633%20PH%20JPP%20Tracke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JPP%20Scheme%202017%20(8810-%20)\9413C%20-%20%20Market%20Street,%20Newbury\Document%20control\9413-JPP%20Tracke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Consulting\JPP%20Scheme%202019%20(11202%20-\11639H%20-%20Barrowby%20Road,%20Grantham\Document%20control\11639H%20-%20Barrowby%20Road,%20Grantham-%20%20JPP%20Track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JPP\JPP%20Schemes%20U\U8634SU%20-%20Warburton%20Terrace,%20London\Document%20control\U8634SU%20JPP%20Tracker.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DK%20Inbox\ISO%20Forms\T17-1%20Scheme%20Tracker%20V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awing Register  (2)"/>
      <sheetName val="T17 Drawing Register 2"/>
      <sheetName val="Cover"/>
      <sheetName val="Tech admin"/>
      <sheetName val="Section Admin"/>
      <sheetName val="Engineering Check List"/>
      <sheetName val="Drawing Register "/>
      <sheetName val="Technical Audit"/>
      <sheetName val="Statutory Admin"/>
      <sheetName val="Draw Admin"/>
      <sheetName val="Eng List Admin"/>
      <sheetName val="Sectional Agreement"/>
      <sheetName val="Statutory Undertaker "/>
      <sheetName val="Contacts"/>
      <sheetName val="Request for Information"/>
      <sheetName val="Planning"/>
      <sheetName val="Template"/>
      <sheetName val="Sheet1"/>
      <sheetName val="Dummy Run"/>
      <sheetName val="Sheet3"/>
      <sheetName val="Sheet2"/>
    </sheetNames>
    <sheetDataSet>
      <sheetData sheetId="0"/>
      <sheetData sheetId="1"/>
      <sheetData sheetId="2"/>
      <sheetData sheetId="3">
        <row r="16">
          <cell r="A16" t="str">
            <v>Northampton Highways</v>
          </cell>
        </row>
        <row r="17">
          <cell r="A17" t="str">
            <v>Leicestershire County Council</v>
          </cell>
        </row>
        <row r="18">
          <cell r="A18" t="str">
            <v>Severn Trent Water Limited</v>
          </cell>
        </row>
        <row r="19">
          <cell r="A19" t="str">
            <v>Thames Water Limited</v>
          </cell>
        </row>
        <row r="20">
          <cell r="A20" t="str">
            <v>Derbyshire County Council</v>
          </cell>
        </row>
        <row r="21">
          <cell r="A21" t="str">
            <v xml:space="preserve">Warwickshire County Council </v>
          </cell>
        </row>
        <row r="22">
          <cell r="A22" t="str">
            <v>Worcestershire County Council</v>
          </cell>
        </row>
        <row r="23">
          <cell r="A23" t="str">
            <v>Kierwsp</v>
          </cell>
        </row>
        <row r="24">
          <cell r="A24">
            <v>0</v>
          </cell>
        </row>
        <row r="25">
          <cell r="A25">
            <v>0</v>
          </cell>
        </row>
        <row r="33">
          <cell r="A33" t="str">
            <v>Internal Email Address for Date Reminders</v>
          </cell>
        </row>
        <row r="34">
          <cell r="A34" t="str">
            <v>toby.heath@jppuk.net</v>
          </cell>
        </row>
        <row r="35">
          <cell r="A35" t="str">
            <v>Tom.Leatherland@jppuk.net</v>
          </cell>
        </row>
        <row r="36">
          <cell r="A36" t="str">
            <v>Gina.Loizou@jppuk.net</v>
          </cell>
        </row>
        <row r="37">
          <cell r="A37" t="str">
            <v>Sean.Flannigan@jppuk.net</v>
          </cell>
        </row>
        <row r="38">
          <cell r="A38" t="str">
            <v>Che-Yung.Man@jppuk.net</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T17"/>
      <sheetName val="Consulting"/>
      <sheetName val="Surveying"/>
      <sheetName val="Geo &amp; Enviro"/>
      <sheetName val="Contacts page"/>
      <sheetName val="Main Cover Sheet"/>
      <sheetName val="T38 CID - Client Inst Doc"/>
      <sheetName val="Cover Admin"/>
      <sheetName val="Tech admin"/>
      <sheetName val="Drawing Register- Version B"/>
      <sheetName val="F11-VOR"/>
      <sheetName val=" Sectional Admin 2"/>
      <sheetName val="T43-RFI Request for Information"/>
      <sheetName val="T27 BQ - Budget Quote "/>
      <sheetName val="RFI VOR Tracker"/>
      <sheetName val="Section Fees"/>
      <sheetName val="Drawing Register "/>
      <sheetName val="T11-DR Civils Drawing Regis"/>
      <sheetName val="T11-DR Struct Drawing Regis"/>
      <sheetName val="T27 GIR - Gen Info Register"/>
      <sheetName val="T42 TA - Technical Audit"/>
      <sheetName val="Statutory Admin"/>
      <sheetName val="Draw Admin"/>
      <sheetName val="Eng List Admin"/>
      <sheetName val="Foundation Schedule"/>
      <sheetName val="Approved Schedule 1"/>
      <sheetName val="Template"/>
      <sheetName val="Approved Schedule 2"/>
      <sheetName val="Section Agree Admin"/>
      <sheetName val="Contacts"/>
      <sheetName val="T42 EDI - Eng Design Info"/>
      <sheetName val="T42 DA - Decisions Assumptions"/>
      <sheetName val="T42 EWN - Early Warning Not"/>
      <sheetName val="T42 TPF - Third Party Fee"/>
      <sheetName val="T42 SQ - Supplier Quotes"/>
      <sheetName val="Invoice 1"/>
      <sheetName val="Invoice Analysis Sheet 2"/>
      <sheetName val="Request for Information"/>
    </sheetNames>
    <sheetDataSet>
      <sheetData sheetId="0" refreshError="1"/>
      <sheetData sheetId="1" refreshError="1"/>
      <sheetData sheetId="2" refreshError="1"/>
      <sheetData sheetId="3" refreshError="1"/>
      <sheetData sheetId="4">
        <row r="39">
          <cell r="C39" t="str">
            <v>Enquiry</v>
          </cell>
        </row>
      </sheetData>
      <sheetData sheetId="5" refreshError="1"/>
      <sheetData sheetId="6" refreshError="1"/>
      <sheetData sheetId="7">
        <row r="2">
          <cell r="A2" t="str">
            <v>Aidan Marshall</v>
          </cell>
          <cell r="B2" t="str">
            <v>aidan.marshall@jppuk.net</v>
          </cell>
          <cell r="D2" t="str">
            <v>BA:  07769 901654</v>
          </cell>
        </row>
        <row r="3">
          <cell r="A3" t="str">
            <v>Andy Webb</v>
          </cell>
          <cell r="B3" t="str">
            <v>andy.webb@jppuk.net</v>
          </cell>
          <cell r="D3" t="str">
            <v>JH: 07979 863316</v>
          </cell>
        </row>
        <row r="4">
          <cell r="A4" t="str">
            <v>Beth Harrison</v>
          </cell>
          <cell r="B4" t="str">
            <v>beth.harrison@jppuk.net</v>
          </cell>
          <cell r="D4" t="str">
            <v>MA: 07810 806070</v>
          </cell>
        </row>
        <row r="5">
          <cell r="A5" t="str">
            <v>Ben Arnsby</v>
          </cell>
          <cell r="B5" t="str">
            <v>ben.arnsby@jppuk.net</v>
          </cell>
          <cell r="D5" t="str">
            <v>MF: 07979 863318</v>
          </cell>
        </row>
        <row r="6">
          <cell r="A6" t="str">
            <v>Ceris Wisdish</v>
          </cell>
          <cell r="B6" t="str">
            <v>ceris.wisdish@jppuk.net</v>
          </cell>
          <cell r="D6" t="str">
            <v>MT: 07825 909607</v>
          </cell>
        </row>
        <row r="7">
          <cell r="A7" t="str">
            <v>Chris</v>
          </cell>
          <cell r="B7" t="str">
            <v>chris.  @jppuk.net</v>
          </cell>
          <cell r="D7" t="str">
            <v>NS: 07979 863315</v>
          </cell>
        </row>
        <row r="8">
          <cell r="A8" t="str">
            <v>Connor Gilbert</v>
          </cell>
          <cell r="B8" t="str">
            <v>connor.gilbert@jppuk.net</v>
          </cell>
          <cell r="D8" t="str">
            <v>PB: 07786 032162</v>
          </cell>
        </row>
        <row r="9">
          <cell r="A9" t="str">
            <v>Danny Barber</v>
          </cell>
          <cell r="B9" t="str">
            <v>danny.barber@jppuk.net</v>
          </cell>
        </row>
        <row r="10">
          <cell r="A10" t="str">
            <v>Daniel Lee</v>
          </cell>
          <cell r="B10" t="str">
            <v>daniel.lee@jppuk.net</v>
          </cell>
          <cell r="D10" t="str">
            <v>PW: 07979 863317</v>
          </cell>
        </row>
        <row r="11">
          <cell r="A11" t="str">
            <v>David Biddulph</v>
          </cell>
          <cell r="B11" t="str">
            <v>david.biddulph@jppuk.net</v>
          </cell>
          <cell r="D11" t="str">
            <v>SF: 07793 863032</v>
          </cell>
        </row>
        <row r="12">
          <cell r="A12" t="str">
            <v>Deaon Tyson</v>
          </cell>
          <cell r="B12" t="str">
            <v>deon.tyson@jppik.net</v>
          </cell>
          <cell r="D12" t="str">
            <v>TH: 07393 019651</v>
          </cell>
        </row>
        <row r="13">
          <cell r="A13" t="str">
            <v>Gina Loizou</v>
          </cell>
          <cell r="B13" t="str">
            <v>gina.loizou@jppuk.net</v>
          </cell>
          <cell r="D13" t="str">
            <v>WA: 07392 080895</v>
          </cell>
        </row>
        <row r="14">
          <cell r="A14" t="str">
            <v>Jake Hayworth</v>
          </cell>
          <cell r="B14" t="str">
            <v>jacob.hayworth@jppuk.net</v>
          </cell>
        </row>
        <row r="15">
          <cell r="A15" t="str">
            <v>Jimmy Houghton</v>
          </cell>
          <cell r="B15" t="str">
            <v>jimmy.houghton@jppuk.net</v>
          </cell>
        </row>
        <row r="16">
          <cell r="A16" t="str">
            <v>Jon Hartley</v>
          </cell>
          <cell r="B16" t="str">
            <v>jon.hartley@jppuk.net</v>
          </cell>
        </row>
        <row r="17">
          <cell r="A17" t="str">
            <v>Luke Clarke</v>
          </cell>
          <cell r="B17" t="str">
            <v>luke.clarke@jppuk.net</v>
          </cell>
        </row>
        <row r="18">
          <cell r="A18" t="str">
            <v>Luke Slack</v>
          </cell>
          <cell r="B18" t="str">
            <v>luke.slack@jppuk.net</v>
          </cell>
        </row>
        <row r="19">
          <cell r="A19" t="str">
            <v>Malcolm Baldwin</v>
          </cell>
          <cell r="B19" t="str">
            <v>malcolm.baldwin@jppuk.net</v>
          </cell>
        </row>
        <row r="20">
          <cell r="A20" t="str">
            <v>Mark French</v>
          </cell>
          <cell r="B20" t="str">
            <v>mark.french@jppuk.net</v>
          </cell>
        </row>
        <row r="21">
          <cell r="A21" t="str">
            <v>Mark Turbutt</v>
          </cell>
          <cell r="B21" t="str">
            <v>mark.turbutt@jppuk.net</v>
          </cell>
        </row>
        <row r="22">
          <cell r="A22" t="str">
            <v>Martin Andrews</v>
          </cell>
          <cell r="B22" t="str">
            <v>martin.andrews@jppuk.net</v>
          </cell>
        </row>
        <row r="23">
          <cell r="A23" t="str">
            <v>Matt Harrison</v>
          </cell>
          <cell r="B23" t="str">
            <v>matt.harrison@jppuk.net</v>
          </cell>
        </row>
        <row r="24">
          <cell r="A24" t="str">
            <v>Matthew Ellisgood</v>
          </cell>
          <cell r="B24" t="str">
            <v>matthew.ellisgood@jppuk.net</v>
          </cell>
        </row>
        <row r="25">
          <cell r="A25" t="str">
            <v>Michael Liddiard</v>
          </cell>
          <cell r="B25" t="str">
            <v>michael.liddiard@jppuk.net</v>
          </cell>
        </row>
        <row r="26">
          <cell r="A26" t="str">
            <v>Michelle Jacquest</v>
          </cell>
          <cell r="B26" t="str">
            <v>michelle.jacquest@jppuk.net</v>
          </cell>
        </row>
        <row r="27">
          <cell r="A27" t="str">
            <v>Nick Stairs</v>
          </cell>
          <cell r="B27" t="str">
            <v>nick.stairs@jppuk.net</v>
          </cell>
        </row>
        <row r="28">
          <cell r="A28" t="str">
            <v>Tade Oduyale</v>
          </cell>
          <cell r="B28" t="str">
            <v>olutade.oduyale@jppuk.net</v>
          </cell>
        </row>
        <row r="29">
          <cell r="A29" t="str">
            <v>Tom Odriscoll</v>
          </cell>
          <cell r="B29" t="str">
            <v>tom.odriscoll@jppuk.net</v>
          </cell>
        </row>
        <row r="30">
          <cell r="A30" t="str">
            <v>Paul Wills</v>
          </cell>
          <cell r="B30" t="str">
            <v>paul.wills@jppuk.net</v>
          </cell>
        </row>
        <row r="31">
          <cell r="A31" t="str">
            <v>Peter Knight</v>
          </cell>
          <cell r="B31" t="str">
            <v>peter.night@jppuk.net</v>
          </cell>
        </row>
        <row r="32">
          <cell r="A32" t="str">
            <v>Phil Brown</v>
          </cell>
          <cell r="B32" t="str">
            <v>phil.brown@jppuk.net</v>
          </cell>
        </row>
        <row r="33">
          <cell r="A33" t="str">
            <v>Rhiannon Flitcroft</v>
          </cell>
          <cell r="B33" t="str">
            <v>rhiannon.flitcroft@jppuk.net</v>
          </cell>
        </row>
        <row r="34">
          <cell r="A34" t="str">
            <v>Richard Brighty</v>
          </cell>
          <cell r="B34" t="str">
            <v>richard.brighty@jppuk.net</v>
          </cell>
        </row>
        <row r="35">
          <cell r="A35" t="str">
            <v>Richard Hayward</v>
          </cell>
          <cell r="B35" t="str">
            <v>richard.hayward@jppuk.net</v>
          </cell>
        </row>
        <row r="36">
          <cell r="A36" t="str">
            <v>Sean Flannigan</v>
          </cell>
          <cell r="B36" t="str">
            <v>sean.flannigan@jppuk.net</v>
          </cell>
        </row>
        <row r="37">
          <cell r="A37" t="str">
            <v>Simon Felton</v>
          </cell>
          <cell r="B37" t="str">
            <v>simon.felton@jppuk.net</v>
          </cell>
        </row>
        <row r="38">
          <cell r="A38" t="str">
            <v>Spencer Furk</v>
          </cell>
          <cell r="B38" t="str">
            <v>spencer.furk@jppuk.net</v>
          </cell>
        </row>
        <row r="39">
          <cell r="A39" t="str">
            <v>Teddy Cadby</v>
          </cell>
          <cell r="B39" t="str">
            <v>teddy.cadby@jppuk.net</v>
          </cell>
        </row>
        <row r="40">
          <cell r="A40" t="str">
            <v>Toby Heath</v>
          </cell>
          <cell r="B40" t="str">
            <v>toby.heath@jppuk.net</v>
          </cell>
        </row>
        <row r="41">
          <cell r="A41" t="str">
            <v>Tom Leatherland</v>
          </cell>
          <cell r="B41" t="str">
            <v>tom.leatherland@jppuk.net</v>
          </cell>
        </row>
        <row r="42">
          <cell r="A42" t="str">
            <v>Warren Allsopp</v>
          </cell>
          <cell r="B42" t="str">
            <v>warren.allsopp@jppuk.net</v>
          </cell>
        </row>
      </sheetData>
      <sheetData sheetId="8">
        <row r="2">
          <cell r="A2" t="str">
            <v>Stage 1</v>
          </cell>
        </row>
        <row r="3">
          <cell r="A3" t="str">
            <v>Stage 2</v>
          </cell>
        </row>
        <row r="4">
          <cell r="A4" t="str">
            <v>Stage 3</v>
          </cell>
        </row>
        <row r="5">
          <cell r="A5" t="str">
            <v>Other, please specify?</v>
          </cell>
        </row>
        <row r="8">
          <cell r="A8" t="str">
            <v>Awaiting Information</v>
          </cell>
        </row>
        <row r="9">
          <cell r="A9" t="str">
            <v>Closed</v>
          </cell>
        </row>
        <row r="10">
          <cell r="A10" t="str">
            <v>Not Required</v>
          </cell>
        </row>
        <row r="11">
          <cell r="A11" t="str">
            <v>To Follow</v>
          </cell>
        </row>
        <row r="16">
          <cell r="A16" t="str">
            <v>Northampton Highways</v>
          </cell>
        </row>
        <row r="17">
          <cell r="A17" t="str">
            <v>Bedford Group of IDBs</v>
          </cell>
        </row>
        <row r="18">
          <cell r="A18" t="str">
            <v>Leicestershire County Council</v>
          </cell>
        </row>
        <row r="19">
          <cell r="A19" t="str">
            <v>United Utilities</v>
          </cell>
        </row>
        <row r="20">
          <cell r="A20" t="str">
            <v>Severn Trent Water Limited</v>
          </cell>
        </row>
        <row r="21">
          <cell r="A21" t="str">
            <v>Thames Water Limited</v>
          </cell>
        </row>
        <row r="22">
          <cell r="A22" t="str">
            <v>Derbyshire County Council</v>
          </cell>
        </row>
        <row r="23">
          <cell r="A23" t="str">
            <v xml:space="preserve">Warwickshire County Council </v>
          </cell>
        </row>
        <row r="24">
          <cell r="A24" t="str">
            <v>Worcestershire County Council</v>
          </cell>
        </row>
        <row r="25">
          <cell r="A25" t="str">
            <v>Kierwsp</v>
          </cell>
        </row>
        <row r="35">
          <cell r="A35" t="str">
            <v>Internal Email Address for Date Reminders</v>
          </cell>
        </row>
        <row r="36">
          <cell r="A36" t="str">
            <v>toby.heath@jppuk.net</v>
          </cell>
        </row>
        <row r="37">
          <cell r="A37" t="str">
            <v>Tom.Leatherland@jppuk.net</v>
          </cell>
        </row>
        <row r="38">
          <cell r="A38" t="str">
            <v>Gina.Loizou@jppuk.net</v>
          </cell>
        </row>
        <row r="39">
          <cell r="A39" t="str">
            <v>Sean.Flannigan@jppuk.net</v>
          </cell>
        </row>
        <row r="40">
          <cell r="A40" t="str">
            <v>Che-Yung.Man@jppuk.net</v>
          </cell>
        </row>
        <row r="41">
          <cell r="A41" t="str">
            <v>Ceris.Wisdish@jppuk.net</v>
          </cell>
        </row>
        <row r="42">
          <cell r="A42" t="str">
            <v>Warren.Allsopp@jppuk.net</v>
          </cell>
        </row>
        <row r="43">
          <cell r="A43" t="str">
            <v>Daniel.Lee@jppuk.net</v>
          </cell>
        </row>
        <row r="44">
          <cell r="A44" t="str">
            <v>Rhiannon.Flitcroft@jppuk.net</v>
          </cell>
        </row>
        <row r="45">
          <cell r="A45" t="str">
            <v>Aidan.Marshall@jppuk.net</v>
          </cell>
        </row>
        <row r="50">
          <cell r="A50" t="str">
            <v>S23</v>
          </cell>
        </row>
        <row r="51">
          <cell r="A51" t="str">
            <v>S38</v>
          </cell>
        </row>
        <row r="52">
          <cell r="A52" t="str">
            <v>S104</v>
          </cell>
        </row>
        <row r="53">
          <cell r="A53" t="str">
            <v>S106</v>
          </cell>
        </row>
        <row r="54">
          <cell r="A54" t="str">
            <v>S184</v>
          </cell>
        </row>
        <row r="55">
          <cell r="A55" t="str">
            <v>S278</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Engineering List"/>
      <sheetName val="Tech admin"/>
      <sheetName val="Section Admin"/>
      <sheetName val="Technical Audit"/>
      <sheetName val="Statutory Admin"/>
      <sheetName val="Draw Admin"/>
      <sheetName val="Eng List Admin"/>
      <sheetName val="Drawing Register"/>
      <sheetName val="Sectional Agreement"/>
      <sheetName val="Statutory Undertaker "/>
      <sheetName val="3rd party fees"/>
      <sheetName val="Contacts"/>
      <sheetName val="Foundation Schedule"/>
      <sheetName val="Template"/>
      <sheetName val="Daily Sheet"/>
    </sheetNames>
    <sheetDataSet>
      <sheetData sheetId="0">
        <row r="15">
          <cell r="H15">
            <v>42993</v>
          </cell>
        </row>
      </sheetData>
      <sheetData sheetId="1"/>
      <sheetData sheetId="2">
        <row r="2">
          <cell r="A2" t="str">
            <v>Stage 1</v>
          </cell>
        </row>
        <row r="3">
          <cell r="A3" t="str">
            <v>Stage 2</v>
          </cell>
        </row>
        <row r="4">
          <cell r="A4" t="str">
            <v>Stage 3</v>
          </cell>
        </row>
        <row r="5">
          <cell r="A5" t="str">
            <v>Other, please specify?</v>
          </cell>
        </row>
        <row r="8">
          <cell r="A8" t="str">
            <v>Awaiting Information</v>
          </cell>
        </row>
        <row r="9">
          <cell r="A9" t="str">
            <v>Closed</v>
          </cell>
        </row>
        <row r="10">
          <cell r="A10" t="str">
            <v>Not Required</v>
          </cell>
        </row>
        <row r="11">
          <cell r="A11" t="str">
            <v>To Follow</v>
          </cell>
        </row>
        <row r="16">
          <cell r="A16" t="str">
            <v>Northampton Highways</v>
          </cell>
        </row>
        <row r="17">
          <cell r="A17" t="str">
            <v>Leicestershire County Council</v>
          </cell>
        </row>
        <row r="18">
          <cell r="A18" t="str">
            <v>Severn Trent Water Limited</v>
          </cell>
        </row>
        <row r="19">
          <cell r="A19" t="str">
            <v>Thames Water Limited</v>
          </cell>
        </row>
        <row r="20">
          <cell r="A20" t="str">
            <v>Anglian Water Limited</v>
          </cell>
        </row>
        <row r="21">
          <cell r="A21" t="str">
            <v>Derbyshire County Council</v>
          </cell>
        </row>
        <row r="22">
          <cell r="A22" t="str">
            <v>Worcestershire County Council</v>
          </cell>
        </row>
        <row r="23">
          <cell r="A23">
            <v>0</v>
          </cell>
        </row>
        <row r="24">
          <cell r="A24">
            <v>0</v>
          </cell>
        </row>
        <row r="25">
          <cell r="A25">
            <v>0</v>
          </cell>
        </row>
        <row r="32">
          <cell r="A32" t="str">
            <v>Internal Email Address for Date Reminders</v>
          </cell>
        </row>
        <row r="33">
          <cell r="A33" t="str">
            <v>Internal Email Address for Date Reminders</v>
          </cell>
        </row>
        <row r="34">
          <cell r="A34" t="str">
            <v>toby.heath@jppuk.net</v>
          </cell>
        </row>
        <row r="35">
          <cell r="A35" t="str">
            <v>Tom.Leatherland@jppuk.net</v>
          </cell>
        </row>
        <row r="36">
          <cell r="A36" t="str">
            <v>Gina.Loizou@jppuk.net</v>
          </cell>
        </row>
        <row r="37">
          <cell r="A37" t="str">
            <v>Sean.Flannigan@jppuk.net</v>
          </cell>
        </row>
        <row r="38">
          <cell r="A38" t="str">
            <v>Che-Yung.Man@jppuk.net</v>
          </cell>
        </row>
        <row r="39">
          <cell r="A39" t="str">
            <v>Ceris.Wisdish@jppuk.net</v>
          </cell>
        </row>
        <row r="40">
          <cell r="A40" t="str">
            <v>Warren.Allsopp@jppuk.net</v>
          </cell>
        </row>
        <row r="41">
          <cell r="A41" t="str">
            <v>Daniel.Lee@jppuk.net</v>
          </cell>
        </row>
        <row r="42">
          <cell r="A42" t="str">
            <v>Rhiannon.Flitcroft@jppuk.net</v>
          </cell>
        </row>
        <row r="46">
          <cell r="A46" t="str">
            <v>Reference List</v>
          </cell>
        </row>
        <row r="47">
          <cell r="A47" t="str">
            <v>S23</v>
          </cell>
        </row>
        <row r="48">
          <cell r="A48" t="str">
            <v>S38</v>
          </cell>
        </row>
        <row r="49">
          <cell r="A49" t="str">
            <v>S104</v>
          </cell>
        </row>
        <row r="50">
          <cell r="A50" t="str">
            <v>S106</v>
          </cell>
        </row>
        <row r="51">
          <cell r="A51" t="str">
            <v>S184</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T17"/>
      <sheetName val="Surveying"/>
      <sheetName val="Geo &amp; Enviro"/>
      <sheetName val="Main Cover Sheet"/>
      <sheetName val="Contacts page"/>
      <sheetName val="Cover Admin"/>
      <sheetName val="Tech admin"/>
      <sheetName val="T17 EDI - Eng Design Info"/>
      <sheetName val="Drawing Register- Version B"/>
      <sheetName val="T17 SU - Statutory Undertaker"/>
      <sheetName val=" Sectional Admin 2"/>
      <sheetName val="Section Fees"/>
      <sheetName val="T17 SA - Sectional Agreement"/>
      <sheetName val="T11 - Civils Drawing Register"/>
      <sheetName val="RFI Tracker"/>
      <sheetName val="Request for Information"/>
      <sheetName val="T17 TA - Technical Audit"/>
      <sheetName val="T11 - DR Structures "/>
      <sheetName val="T27 GIR - Gen Info Register"/>
      <sheetName val="T11 - DR Civils"/>
      <sheetName val="T17 TPF - Third Party Fee"/>
      <sheetName val="T17 SQ - Supplier Quotes"/>
      <sheetName val="Drawing Register "/>
      <sheetName val="Statutory Admin"/>
      <sheetName val="Draw Admin"/>
      <sheetName val="Eng List Admin"/>
      <sheetName val="Foundation Schedule"/>
      <sheetName val="Approved Schedule 1"/>
      <sheetName val="Template"/>
      <sheetName val="Approved Schedule 2"/>
      <sheetName val="Section Agree Admin"/>
      <sheetName val="Contacts"/>
      <sheetName val="Invoice Analysis Sheet"/>
      <sheetName val="Invoice 1"/>
      <sheetName val="T17 EWN - Early Warning Not"/>
      <sheetName val="T17 DA - Decisions Assumptions"/>
    </sheetNames>
    <sheetDataSet>
      <sheetData sheetId="0" refreshError="1"/>
      <sheetData sheetId="1" refreshError="1"/>
      <sheetData sheetId="2" refreshError="1"/>
      <sheetData sheetId="3" refreshError="1"/>
      <sheetData sheetId="4">
        <row r="39">
          <cell r="C39" t="str">
            <v>Live Project</v>
          </cell>
        </row>
      </sheetData>
      <sheetData sheetId="5">
        <row r="2">
          <cell r="A2" t="str">
            <v>Aidan Marshall</v>
          </cell>
          <cell r="B2" t="str">
            <v>aidan.marshall@jppuk.net</v>
          </cell>
          <cell r="D2" t="str">
            <v>BA:  07769 901654</v>
          </cell>
        </row>
        <row r="3">
          <cell r="A3" t="str">
            <v>Andy Webb</v>
          </cell>
          <cell r="B3" t="str">
            <v>andy.webb@jppuk.net</v>
          </cell>
          <cell r="D3" t="str">
            <v>JH: 07979 863316</v>
          </cell>
        </row>
        <row r="4">
          <cell r="A4" t="str">
            <v>Beth Harrison</v>
          </cell>
          <cell r="B4" t="str">
            <v>beth.harrison@jppuk.net</v>
          </cell>
          <cell r="D4" t="str">
            <v>MA: 07810 806070</v>
          </cell>
        </row>
        <row r="5">
          <cell r="A5" t="str">
            <v>Ben Arnsby</v>
          </cell>
          <cell r="B5" t="str">
            <v>ben.arnsby@jppuk.net</v>
          </cell>
          <cell r="D5" t="str">
            <v>MF: 07979 863318</v>
          </cell>
        </row>
        <row r="6">
          <cell r="A6" t="str">
            <v>Ceris Wisdish</v>
          </cell>
          <cell r="B6" t="str">
            <v>ceris.wisdish@jppuk.net</v>
          </cell>
          <cell r="D6" t="str">
            <v>MT: 07825 909607</v>
          </cell>
        </row>
        <row r="7">
          <cell r="A7" t="str">
            <v>Chris</v>
          </cell>
          <cell r="B7" t="str">
            <v>chris.  @jppuk.net</v>
          </cell>
          <cell r="D7" t="str">
            <v>NS: 07979 863315</v>
          </cell>
        </row>
        <row r="8">
          <cell r="A8" t="str">
            <v>Connor Gilbert</v>
          </cell>
          <cell r="B8" t="str">
            <v>connor.gilbert@jppuk.net</v>
          </cell>
          <cell r="D8" t="str">
            <v>PB: 07786 032162</v>
          </cell>
        </row>
        <row r="9">
          <cell r="A9" t="str">
            <v>Danny Barber</v>
          </cell>
          <cell r="B9" t="str">
            <v>danny.barber@jppuk.net</v>
          </cell>
        </row>
        <row r="10">
          <cell r="A10" t="str">
            <v>Daniel Lee</v>
          </cell>
          <cell r="B10" t="str">
            <v>daniel.lee@jppuk.net</v>
          </cell>
          <cell r="D10" t="str">
            <v>PW: 07979 863317</v>
          </cell>
        </row>
        <row r="11">
          <cell r="A11" t="str">
            <v>David Biddulph</v>
          </cell>
          <cell r="B11" t="str">
            <v>david.biddulph@jppuk.net</v>
          </cell>
          <cell r="D11" t="str">
            <v>SF: 07793 863032</v>
          </cell>
        </row>
        <row r="12">
          <cell r="A12" t="str">
            <v>Deaon Tyson</v>
          </cell>
          <cell r="B12" t="str">
            <v>deon.tyson@jppik.net</v>
          </cell>
          <cell r="D12" t="str">
            <v>TH: 07393 019651</v>
          </cell>
        </row>
        <row r="13">
          <cell r="A13" t="str">
            <v>Gina Loizou</v>
          </cell>
          <cell r="B13" t="str">
            <v>gina.loizou@jppuk.net</v>
          </cell>
          <cell r="D13" t="str">
            <v>WA: 07392 080895</v>
          </cell>
        </row>
        <row r="14">
          <cell r="A14" t="str">
            <v>Jake Hayworth</v>
          </cell>
          <cell r="B14" t="str">
            <v>jacob.hayworth@jppuk.net</v>
          </cell>
        </row>
        <row r="15">
          <cell r="A15" t="str">
            <v>Jimmy Houghton</v>
          </cell>
          <cell r="B15" t="str">
            <v>jimmy.houghton@jppuk.net</v>
          </cell>
        </row>
        <row r="16">
          <cell r="A16" t="str">
            <v>Jon Hartley</v>
          </cell>
          <cell r="B16" t="str">
            <v>jon.hartley@jppuk.net</v>
          </cell>
        </row>
        <row r="17">
          <cell r="A17" t="str">
            <v>Luke Clarke</v>
          </cell>
          <cell r="B17" t="str">
            <v>luke.clarke@jppuk.net</v>
          </cell>
        </row>
        <row r="18">
          <cell r="A18" t="str">
            <v>Luke Slack</v>
          </cell>
          <cell r="B18" t="str">
            <v>luke.slack@jppuk.net</v>
          </cell>
        </row>
        <row r="19">
          <cell r="A19" t="str">
            <v>Malcolm Baldwin</v>
          </cell>
          <cell r="B19" t="str">
            <v>malcolm.baldwin@jppuk.net</v>
          </cell>
        </row>
        <row r="20">
          <cell r="A20" t="str">
            <v>Mark French</v>
          </cell>
          <cell r="B20" t="str">
            <v>mark.french@jppuk.net</v>
          </cell>
        </row>
        <row r="21">
          <cell r="A21" t="str">
            <v>Mark Turbutt</v>
          </cell>
          <cell r="B21" t="str">
            <v>mark.turbutt@jppuk.net</v>
          </cell>
        </row>
        <row r="22">
          <cell r="A22" t="str">
            <v>Martin Andrews</v>
          </cell>
          <cell r="B22" t="str">
            <v>martin.andrews@jppuk.net</v>
          </cell>
        </row>
        <row r="23">
          <cell r="A23" t="str">
            <v>Matt Harrison</v>
          </cell>
          <cell r="B23" t="str">
            <v>matt.harrison@jppuk.net</v>
          </cell>
        </row>
        <row r="24">
          <cell r="A24" t="str">
            <v>Matthew Ellisgood</v>
          </cell>
          <cell r="B24" t="str">
            <v>matthew.ellisgood@jppuk.net</v>
          </cell>
        </row>
        <row r="25">
          <cell r="A25" t="str">
            <v>Michael Liddiard</v>
          </cell>
          <cell r="B25" t="str">
            <v>michael.liddiard@jppuk.net</v>
          </cell>
        </row>
        <row r="26">
          <cell r="A26" t="str">
            <v>Michelle Jacquest</v>
          </cell>
          <cell r="B26" t="str">
            <v>michelle.jacquest@jppuk.net</v>
          </cell>
        </row>
        <row r="27">
          <cell r="A27" t="str">
            <v>Nick Stairs</v>
          </cell>
          <cell r="B27" t="str">
            <v>nick.stairs@jppuk.net</v>
          </cell>
        </row>
        <row r="28">
          <cell r="A28" t="str">
            <v>Tade Oduyale</v>
          </cell>
          <cell r="B28" t="str">
            <v>olutade.oduyale@jppuk.net</v>
          </cell>
        </row>
        <row r="29">
          <cell r="A29" t="str">
            <v>Tom Odriscoll</v>
          </cell>
          <cell r="B29" t="str">
            <v>tom.odriscoll@jppuk.net</v>
          </cell>
        </row>
        <row r="30">
          <cell r="A30" t="str">
            <v>Paul Wills</v>
          </cell>
          <cell r="B30" t="str">
            <v>paul.wills@jppuk.net</v>
          </cell>
        </row>
        <row r="31">
          <cell r="A31" t="str">
            <v>Peter Knight</v>
          </cell>
          <cell r="B31" t="str">
            <v>peter.night@jppuk.net</v>
          </cell>
        </row>
        <row r="32">
          <cell r="A32" t="str">
            <v>Phil Brown</v>
          </cell>
          <cell r="B32" t="str">
            <v>phil.brown@jppuk.net</v>
          </cell>
        </row>
        <row r="33">
          <cell r="A33" t="str">
            <v>Rhiannon Flitcroft</v>
          </cell>
          <cell r="B33" t="str">
            <v>rhiannon.flitcroft@jppuk.net</v>
          </cell>
        </row>
        <row r="34">
          <cell r="A34" t="str">
            <v>Richard Brighty</v>
          </cell>
          <cell r="B34" t="str">
            <v>richard.brighty@jppuk.net</v>
          </cell>
        </row>
        <row r="35">
          <cell r="A35" t="str">
            <v>Richard Hayward</v>
          </cell>
          <cell r="B35" t="str">
            <v>richard.hayward@jppuk.net</v>
          </cell>
        </row>
        <row r="36">
          <cell r="A36" t="str">
            <v>Sean Flannigan</v>
          </cell>
          <cell r="B36" t="str">
            <v>sean.flannigan@jppuk.net</v>
          </cell>
        </row>
        <row r="37">
          <cell r="A37" t="str">
            <v>Simon Felton</v>
          </cell>
          <cell r="B37" t="str">
            <v>simon.felton@jppuk.net</v>
          </cell>
        </row>
        <row r="38">
          <cell r="A38" t="str">
            <v>Spencer Furk</v>
          </cell>
          <cell r="B38" t="str">
            <v>spencer.furk@jppuk.net</v>
          </cell>
        </row>
        <row r="39">
          <cell r="A39" t="str">
            <v>Teddy Cadby</v>
          </cell>
          <cell r="B39" t="str">
            <v>teddy.cadby@jppuk.net</v>
          </cell>
        </row>
        <row r="40">
          <cell r="A40" t="str">
            <v>Toby Heath</v>
          </cell>
          <cell r="B40" t="str">
            <v>toby.heath@jppuk.net</v>
          </cell>
        </row>
        <row r="41">
          <cell r="A41" t="str">
            <v>Tom Leatherland</v>
          </cell>
          <cell r="B41" t="str">
            <v>tom.leatherland@jppuk.net</v>
          </cell>
        </row>
        <row r="42">
          <cell r="A42" t="str">
            <v>Warren Allsopp</v>
          </cell>
          <cell r="B42" t="str">
            <v>warren.allsopp@jppuk.net</v>
          </cell>
        </row>
      </sheetData>
      <sheetData sheetId="6">
        <row r="2">
          <cell r="A2" t="str">
            <v>Stage 1</v>
          </cell>
        </row>
        <row r="3">
          <cell r="A3" t="str">
            <v>Stage 2</v>
          </cell>
        </row>
        <row r="4">
          <cell r="A4" t="str">
            <v>Stage 3</v>
          </cell>
        </row>
        <row r="5">
          <cell r="A5" t="str">
            <v>Other, please specify?</v>
          </cell>
        </row>
        <row r="8">
          <cell r="A8" t="str">
            <v>Awaiting Information</v>
          </cell>
        </row>
        <row r="9">
          <cell r="A9" t="str">
            <v>Closed</v>
          </cell>
        </row>
        <row r="10">
          <cell r="A10" t="str">
            <v>Not Required</v>
          </cell>
        </row>
        <row r="11">
          <cell r="A11" t="str">
            <v>To Follow</v>
          </cell>
        </row>
        <row r="16">
          <cell r="A16" t="str">
            <v>Northampton Highways</v>
          </cell>
        </row>
        <row r="17">
          <cell r="A17" t="str">
            <v>Leicestershire County Council</v>
          </cell>
        </row>
        <row r="18">
          <cell r="A18" t="str">
            <v>Severn Trent Water Limited</v>
          </cell>
        </row>
        <row r="19">
          <cell r="A19" t="str">
            <v>Thames Water Limited</v>
          </cell>
        </row>
        <row r="20">
          <cell r="A20" t="str">
            <v>Derbyshire County Council</v>
          </cell>
        </row>
        <row r="21">
          <cell r="A21" t="str">
            <v xml:space="preserve">Warwickshire County Council </v>
          </cell>
        </row>
        <row r="22">
          <cell r="A22" t="str">
            <v>Worcestershire County Council</v>
          </cell>
        </row>
        <row r="23">
          <cell r="A23" t="str">
            <v>Kierwsp</v>
          </cell>
        </row>
        <row r="33">
          <cell r="A33" t="str">
            <v>Internal Email Address for Date Reminders</v>
          </cell>
        </row>
        <row r="34">
          <cell r="A34" t="str">
            <v>toby.heath@jppuk.net</v>
          </cell>
        </row>
        <row r="35">
          <cell r="A35" t="str">
            <v>Tom.Leatherland@jppuk.net</v>
          </cell>
        </row>
        <row r="36">
          <cell r="A36" t="str">
            <v>Gina.Loizou@jppuk.net</v>
          </cell>
        </row>
        <row r="37">
          <cell r="A37" t="str">
            <v>Sean.Flannigan@jppuk.net</v>
          </cell>
        </row>
        <row r="38">
          <cell r="A38" t="str">
            <v>Che-Yung.Man@jppuk.net</v>
          </cell>
        </row>
        <row r="39">
          <cell r="A39" t="str">
            <v>Ceris.Wisdish@jppuk.net</v>
          </cell>
        </row>
        <row r="40">
          <cell r="A40" t="str">
            <v>Warren.Allsopp@jppuk.net</v>
          </cell>
        </row>
        <row r="41">
          <cell r="A41" t="str">
            <v>Daniel.Lee@jppuk.net</v>
          </cell>
        </row>
        <row r="42">
          <cell r="A42" t="str">
            <v>Rhiannon.Flitcroft@jppuk.net</v>
          </cell>
        </row>
        <row r="43">
          <cell r="A43" t="str">
            <v>Aidan.Marshall@jppuk.net</v>
          </cell>
        </row>
        <row r="48">
          <cell r="A48" t="str">
            <v>S23</v>
          </cell>
        </row>
        <row r="49">
          <cell r="A49" t="str">
            <v>S38</v>
          </cell>
        </row>
        <row r="50">
          <cell r="A50" t="str">
            <v>S104</v>
          </cell>
        </row>
        <row r="51">
          <cell r="A51" t="str">
            <v>S106</v>
          </cell>
        </row>
        <row r="52">
          <cell r="A52" t="str">
            <v>S184</v>
          </cell>
        </row>
        <row r="53">
          <cell r="A53" t="str">
            <v>S278</v>
          </cell>
        </row>
      </sheetData>
      <sheetData sheetId="7" refreshError="1"/>
      <sheetData sheetId="8" refreshError="1"/>
      <sheetData sheetId="9" refreshError="1"/>
      <sheetData sheetId="10">
        <row r="2">
          <cell r="A2" t="str">
            <v>Statutory Undertaker</v>
          </cell>
          <cell r="B2" t="str">
            <v xml:space="preserve">Utility Plans - Gas, Electric, Broadband, etc. </v>
          </cell>
        </row>
        <row r="3">
          <cell r="B3" t="str">
            <v>Asset Plans - Water groups</v>
          </cell>
        </row>
        <row r="4">
          <cell r="A4" t="str">
            <v>Highway Boundary's</v>
          </cell>
          <cell r="B4" t="str">
            <v>Highway Extents</v>
          </cell>
        </row>
        <row r="5">
          <cell r="A5" t="str">
            <v>Public Rights Of Way</v>
          </cell>
          <cell r="B5" t="str">
            <v>You have the right to access some land for walking or certain other leisure activities. You can: use public roads and pavements or public rights of way, for example footpaths or bridleways.</v>
          </cell>
        </row>
        <row r="6">
          <cell r="A6" t="str">
            <v>Other</v>
          </cell>
          <cell r="B6" t="str">
            <v>Other</v>
          </cell>
        </row>
        <row r="7">
          <cell r="A7" t="str">
            <v xml:space="preserve">Section 23, Land Drainage Consent Act – 1991
</v>
          </cell>
          <cell r="B7" t="str">
            <v xml:space="preserve">S23 Control of flow of watercourses. Prohibition on obstructions etc. in watercourses
</v>
          </cell>
        </row>
        <row r="8">
          <cell r="A8" t="str">
            <v xml:space="preserve">Section 38, Highways Act 1980 - Adoption of highways on private owned land.
</v>
          </cell>
          <cell r="B8" t="str">
            <v xml:space="preserve">S38 A local highway authority can enter into a legal agreement with a developer to adopt a highway provided the highway has been constructed to a specified standard and to the satisfaction of the local highway authority. 
</v>
          </cell>
        </row>
        <row r="9">
          <cell r="A9" t="str">
            <v xml:space="preserve">Section S278, Highways Act 1980. Works within an existing public highway in which there are agreements as to the execution of works. 
</v>
          </cell>
          <cell r="B9" t="str">
            <v xml:space="preserve">The Section 278 agreement is a legally binding document between the Local Highway Authority and the developer to ensure that the work to be carried out on the highway is completed to the standards and satisfaction of the Local Highway Authority.
</v>
          </cell>
        </row>
        <row r="10">
          <cell r="A10" t="str">
            <v xml:space="preserve">Street Lighting Design </v>
          </cell>
        </row>
        <row r="11">
          <cell r="A11" t="str">
            <v xml:space="preserve">Section 104, Water Industry Act 1991. </v>
          </cell>
          <cell r="B11" t="str">
            <v>S104 Agreements to adopt sewer, drain or sewage disposal works, at future date.</v>
          </cell>
        </row>
        <row r="12">
          <cell r="A12" t="str">
            <v xml:space="preserve">Section 106, Water Industry Act 1991.
</v>
          </cell>
          <cell r="B12" t="str">
            <v xml:space="preserve">S106 Right to communicate with public sewers. Any person interested in land in the area of a local planning authority may, by agreement or otherwise, enter into an obligation.
</v>
          </cell>
        </row>
        <row r="13">
          <cell r="A13" t="str">
            <v>Pre Development</v>
          </cell>
          <cell r="B13" t="str">
            <v>Find out if Waterboard's existing wastewater network can support your proposed development. If it can't, they will need to carry out a fuller study called a drainage impact assessment.</v>
          </cell>
        </row>
        <row r="14">
          <cell r="A14" t="str">
            <v>CCTV</v>
          </cell>
        </row>
        <row r="15">
          <cell r="A15" t="str">
            <v>Road Safety Audit</v>
          </cell>
          <cell r="B15" t="str">
            <v>Pre Dev - A Road Safety Audit (RSA) is defined as the formal safety performance examination of an existing or future road or intersection. So they identify road safety problems and to suggest measures to eliminate any concerns.</v>
          </cell>
        </row>
        <row r="16">
          <cell r="A16" t="str">
            <v>Section 50, New Roads and Street Works Act 1991</v>
          </cell>
          <cell r="B16" t="str">
            <v>S50 Street works licences.</v>
          </cell>
        </row>
        <row r="17">
          <cell r="A17" t="str">
            <v xml:space="preserve">Section 98, Water Industry Act 1991 </v>
          </cell>
          <cell r="B17" t="str">
            <v>S98 Requisition a new public sewer or public lateral drain</v>
          </cell>
        </row>
        <row r="18">
          <cell r="A18" t="str">
            <v>Section 184, Highways Act 1980</v>
          </cell>
          <cell r="B18" t="str">
            <v>S184 Vehicle crossings over footways and verges.</v>
          </cell>
        </row>
        <row r="19">
          <cell r="A19" t="str">
            <v>Section 185, Water Industry Act 1991</v>
          </cell>
          <cell r="B19" t="str">
            <v>S185 Sewer diversions</v>
          </cell>
        </row>
        <row r="20">
          <cell r="A20" t="str">
            <v>Build Over Agreement, Water Industry Act 1991</v>
          </cell>
          <cell r="B20" t="str">
            <v>Build Over - For building work you plan to have carried out over or near a public sewer owned by the Waterboard.</v>
          </cell>
        </row>
        <row r="21">
          <cell r="A21" t="str">
            <v>Public Footpath Diversion Order</v>
          </cell>
          <cell r="B21" t="str">
            <v>Application for public footpath diversion order if connected to a planning decision</v>
          </cell>
        </row>
        <row r="22">
          <cell r="A22" t="str">
            <v>Vehicle Access</v>
          </cell>
          <cell r="B22" t="str">
            <v>Vehicle Access -Dropped Kerb / Cross over. Is when crossing across a public footpath or verge for your vehicle to get to your property from the road.</v>
          </cell>
        </row>
        <row r="23">
          <cell r="A23" t="str">
            <v>Section 247, Town and Country Planning Act 1990</v>
          </cell>
          <cell r="B23" t="str">
            <v>S247 Highway stopping-up or diversion orders.</v>
          </cell>
        </row>
        <row r="24">
          <cell r="A24" t="str">
            <v>Stopping Up Orders</v>
          </cell>
        </row>
        <row r="25">
          <cell r="A25" t="str">
            <v>Temporary Road Closures</v>
          </cell>
        </row>
        <row r="26">
          <cell r="A26" t="str">
            <v>Trade Effluent</v>
          </cell>
        </row>
        <row r="31">
          <cell r="A31" t="str">
            <v>On Hold</v>
          </cell>
        </row>
        <row r="32">
          <cell r="A32" t="str">
            <v>Approval Received</v>
          </cell>
        </row>
        <row r="33">
          <cell r="A33" t="str">
            <v>Consent Received</v>
          </cell>
        </row>
        <row r="34">
          <cell r="A34" t="str">
            <v>Drawings</v>
          </cell>
        </row>
        <row r="35">
          <cell r="A35" t="str">
            <v>Cancelled</v>
          </cell>
        </row>
        <row r="36">
          <cell r="A36" t="str">
            <v>Closed</v>
          </cell>
        </row>
        <row r="37">
          <cell r="A37" t="str">
            <v xml:space="preserve">Chase </v>
          </cell>
        </row>
        <row r="38">
          <cell r="A38" t="str">
            <v>Client Chq's in</v>
          </cell>
        </row>
        <row r="39">
          <cell r="A39" t="str">
            <v>Client Chq's fwd.</v>
          </cell>
        </row>
        <row r="40">
          <cell r="A40" t="str">
            <v>Internal Chase</v>
          </cell>
        </row>
        <row r="41">
          <cell r="A41" t="str">
            <v>Instruction to Proceed</v>
          </cell>
        </row>
        <row r="42">
          <cell r="A42" t="str">
            <v>JPP Chq's fwd.</v>
          </cell>
        </row>
        <row r="43">
          <cell r="A43" t="str">
            <v xml:space="preserve">Outstanding </v>
          </cell>
        </row>
        <row r="44">
          <cell r="A44" t="str">
            <v>Quotes</v>
          </cell>
        </row>
        <row r="49">
          <cell r="A49" t="str">
            <v>Planning permission</v>
          </cell>
        </row>
        <row r="50">
          <cell r="A50" t="str">
            <v>Reserved Matters</v>
          </cell>
        </row>
        <row r="51">
          <cell r="A51" t="str">
            <v>Land Title</v>
          </cell>
        </row>
        <row r="52">
          <cell r="A52" t="str">
            <v>Ecology Report</v>
          </cell>
        </row>
        <row r="53">
          <cell r="A53" t="str">
            <v>CCTV</v>
          </cell>
        </row>
        <row r="54">
          <cell r="A54" t="str">
            <v>Estimates Cost of Works</v>
          </cell>
        </row>
        <row r="55">
          <cell r="A55" t="str">
            <v xml:space="preserve">Risk Assessment </v>
          </cell>
        </row>
        <row r="56">
          <cell r="A56" t="str">
            <v>Method Statement</v>
          </cell>
        </row>
        <row r="57">
          <cell r="A57" t="str">
            <v>Technical Details</v>
          </cell>
        </row>
        <row r="58">
          <cell r="A58" t="str">
            <v>Internal Notes</v>
          </cell>
        </row>
        <row r="59">
          <cell r="A59" t="str">
            <v>Designer Response</v>
          </cell>
        </row>
        <row r="60">
          <cell r="A60" t="str">
            <v>Technical Comments</v>
          </cell>
        </row>
        <row r="65">
          <cell r="A65" t="str">
            <v>Yes</v>
          </cell>
        </row>
        <row r="66">
          <cell r="A66" t="str">
            <v>No</v>
          </cell>
        </row>
        <row r="67">
          <cell r="A67" t="str">
            <v>To follow</v>
          </cell>
        </row>
      </sheetData>
      <sheetData sheetId="11" refreshError="1"/>
      <sheetData sheetId="12"/>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ow r="2">
          <cell r="A2" t="str">
            <v>To be confirmed</v>
          </cell>
        </row>
        <row r="3">
          <cell r="A3" t="str">
            <v>Yes</v>
          </cell>
        </row>
        <row r="4">
          <cell r="A4" t="str">
            <v>No</v>
          </cell>
        </row>
      </sheetData>
      <sheetData sheetId="31" refreshError="1"/>
      <sheetData sheetId="32" refreshError="1"/>
      <sheetData sheetId="33" refreshError="1"/>
      <sheetData sheetId="34" refreshError="1"/>
      <sheetData sheetId="3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T17"/>
      <sheetName val="Consulting"/>
      <sheetName val="Surveying"/>
      <sheetName val="Geo &amp; Enviro"/>
      <sheetName val="Contacts page"/>
      <sheetName val="Main Cover Sheet"/>
      <sheetName val="T38 CID - Client Inst Doc"/>
      <sheetName val="Cover Admin"/>
      <sheetName val="Tech admin"/>
      <sheetName val="Drawing Register- Version B"/>
      <sheetName val="F11-VOR Variation Order Request"/>
      <sheetName val="T17 SU - Statutory Undertaker"/>
      <sheetName val=" Sectional Admin 2"/>
      <sheetName val="T43-RFI Request for Information"/>
      <sheetName val="T27 BQ - Budget Quote "/>
      <sheetName val="RFI VOR Tracker"/>
      <sheetName val="T17 SA - Sectional Agreement"/>
      <sheetName val="Section Fees"/>
      <sheetName val="Drawing Register "/>
      <sheetName val="T11-DR Civils Drawing Regis"/>
      <sheetName val="T11-DR Struct Drawing Regis"/>
      <sheetName val="T27 GIR - Gen Info Register"/>
      <sheetName val="T17 TA - Technical Audit"/>
      <sheetName val="Statutory Admin"/>
      <sheetName val="Draw Admin"/>
      <sheetName val="Eng List Admin"/>
      <sheetName val="Foundation Schedule"/>
      <sheetName val="Approved Schedule 1"/>
      <sheetName val="Template"/>
      <sheetName val="Approved Schedule 2"/>
      <sheetName val="Section Agree Admin"/>
      <sheetName val="Contacts"/>
      <sheetName val="T17 - EDI - Eng Des Info"/>
      <sheetName val="T17 DA - Decisions Assumptions"/>
      <sheetName val="T17 EWN - Early Warning Not"/>
      <sheetName val="T17 TPF - Third Party Fee"/>
      <sheetName val="T17 SQ - Supplier Quotes"/>
      <sheetName val="Invoice Analysis Sheet"/>
      <sheetName val="Invoice 1"/>
      <sheetName val="Request for Information"/>
    </sheetNames>
    <sheetDataSet>
      <sheetData sheetId="0"/>
      <sheetData sheetId="1"/>
      <sheetData sheetId="2"/>
      <sheetData sheetId="3"/>
      <sheetData sheetId="4">
        <row r="5">
          <cell r="B5">
            <v>43853</v>
          </cell>
        </row>
        <row r="39">
          <cell r="C39" t="str">
            <v>Enquiry</v>
          </cell>
        </row>
      </sheetData>
      <sheetData sheetId="5"/>
      <sheetData sheetId="6"/>
      <sheetData sheetId="7">
        <row r="2">
          <cell r="A2" t="str">
            <v>Aidan Marshall</v>
          </cell>
          <cell r="B2" t="str">
            <v>aidan.marshall@jppuk.net</v>
          </cell>
          <cell r="D2" t="str">
            <v>BA:  07769 901654</v>
          </cell>
        </row>
        <row r="3">
          <cell r="A3" t="str">
            <v>Andy Webb</v>
          </cell>
          <cell r="B3" t="str">
            <v>andy.webb@jppuk.net</v>
          </cell>
          <cell r="D3" t="str">
            <v>JH: 07979 863316</v>
          </cell>
        </row>
        <row r="4">
          <cell r="A4" t="str">
            <v>Beth Harrison</v>
          </cell>
          <cell r="B4" t="str">
            <v>beth.harrison@jppuk.net</v>
          </cell>
          <cell r="D4" t="str">
            <v>MA: 07810 806070</v>
          </cell>
        </row>
        <row r="5">
          <cell r="A5" t="str">
            <v>Ben Arnsby</v>
          </cell>
          <cell r="B5" t="str">
            <v>ben.arnsby@jppuk.net</v>
          </cell>
          <cell r="D5" t="str">
            <v>MF: 07979 863318</v>
          </cell>
        </row>
        <row r="6">
          <cell r="A6" t="str">
            <v>Ceris Wisdish</v>
          </cell>
          <cell r="B6" t="str">
            <v>ceris.wisdish@jppuk.net</v>
          </cell>
          <cell r="D6" t="str">
            <v>MT: 07825 909607</v>
          </cell>
        </row>
        <row r="7">
          <cell r="A7" t="str">
            <v>Chris</v>
          </cell>
          <cell r="B7" t="str">
            <v>chris.  @jppuk.net</v>
          </cell>
          <cell r="D7" t="str">
            <v>NS: 07979 863315</v>
          </cell>
        </row>
        <row r="8">
          <cell r="A8" t="str">
            <v>Connor Gilbert</v>
          </cell>
          <cell r="B8" t="str">
            <v>connor.gilbert@jppuk.net</v>
          </cell>
          <cell r="D8" t="str">
            <v>PB: 07786 032162</v>
          </cell>
        </row>
        <row r="9">
          <cell r="A9" t="str">
            <v>Danny Barber</v>
          </cell>
          <cell r="B9" t="str">
            <v>danny.barber@jppuk.net</v>
          </cell>
        </row>
        <row r="10">
          <cell r="A10" t="str">
            <v>Daniel Lee</v>
          </cell>
          <cell r="B10" t="str">
            <v>daniel.lee@jppuk.net</v>
          </cell>
          <cell r="D10" t="str">
            <v>PW: 07979 863317</v>
          </cell>
        </row>
        <row r="11">
          <cell r="A11" t="str">
            <v>David Biddulph</v>
          </cell>
          <cell r="B11" t="str">
            <v>david.biddulph@jppuk.net</v>
          </cell>
          <cell r="D11" t="str">
            <v>SF: 07793 863032</v>
          </cell>
        </row>
        <row r="12">
          <cell r="A12" t="str">
            <v>Deaon Tyson</v>
          </cell>
          <cell r="B12" t="str">
            <v>deon.tyson@jppik.net</v>
          </cell>
          <cell r="D12" t="str">
            <v>TH: 07393 019651</v>
          </cell>
        </row>
        <row r="13">
          <cell r="A13" t="str">
            <v>Gina Loizou</v>
          </cell>
          <cell r="B13" t="str">
            <v>gina.loizou@jppuk.net</v>
          </cell>
          <cell r="D13" t="str">
            <v>WA: 07392 080895</v>
          </cell>
        </row>
        <row r="14">
          <cell r="A14" t="str">
            <v>Jake Hayworth</v>
          </cell>
          <cell r="B14" t="str">
            <v>jacob.hayworth@jppuk.net</v>
          </cell>
        </row>
        <row r="15">
          <cell r="A15" t="str">
            <v>Jimmy Houghton</v>
          </cell>
          <cell r="B15" t="str">
            <v>jimmy.houghton@jppuk.net</v>
          </cell>
        </row>
        <row r="16">
          <cell r="A16" t="str">
            <v>Jon Hartley</v>
          </cell>
          <cell r="B16" t="str">
            <v>jon.hartley@jppuk.net</v>
          </cell>
        </row>
        <row r="17">
          <cell r="A17" t="str">
            <v>Luke Clarke</v>
          </cell>
          <cell r="B17" t="str">
            <v>luke.clarke@jppuk.net</v>
          </cell>
        </row>
        <row r="18">
          <cell r="A18" t="str">
            <v>Luke Slack</v>
          </cell>
          <cell r="B18" t="str">
            <v>luke.slack@jppuk.net</v>
          </cell>
        </row>
        <row r="19">
          <cell r="A19" t="str">
            <v>Malcolm Baldwin</v>
          </cell>
          <cell r="B19" t="str">
            <v>malcolm.baldwin@jppuk.net</v>
          </cell>
        </row>
        <row r="20">
          <cell r="A20" t="str">
            <v>Mark French</v>
          </cell>
          <cell r="B20" t="str">
            <v>mark.french@jppuk.net</v>
          </cell>
        </row>
        <row r="21">
          <cell r="A21" t="str">
            <v>Mark Turbutt</v>
          </cell>
          <cell r="B21" t="str">
            <v>mark.turbutt@jppuk.net</v>
          </cell>
        </row>
        <row r="22">
          <cell r="A22" t="str">
            <v>Martin Andrews</v>
          </cell>
          <cell r="B22" t="str">
            <v>martin.andrews@jppuk.net</v>
          </cell>
        </row>
        <row r="23">
          <cell r="A23" t="str">
            <v>Matt Harrison</v>
          </cell>
          <cell r="B23" t="str">
            <v>matt.harrison@jppuk.net</v>
          </cell>
        </row>
        <row r="24">
          <cell r="A24" t="str">
            <v>Matthew Ellisgood</v>
          </cell>
          <cell r="B24" t="str">
            <v>matthew.ellisgood@jppuk.net</v>
          </cell>
        </row>
        <row r="25">
          <cell r="A25" t="str">
            <v>Michael Liddiard</v>
          </cell>
          <cell r="B25" t="str">
            <v>michael.liddiard@jppuk.net</v>
          </cell>
        </row>
        <row r="26">
          <cell r="A26" t="str">
            <v>Michelle Jacquest</v>
          </cell>
          <cell r="B26" t="str">
            <v>michelle.jacquest@jppuk.net</v>
          </cell>
        </row>
        <row r="27">
          <cell r="A27" t="str">
            <v>Nick Stairs</v>
          </cell>
          <cell r="B27" t="str">
            <v>nick.stairs@jppuk.net</v>
          </cell>
        </row>
        <row r="28">
          <cell r="A28" t="str">
            <v>Tade Oduyale</v>
          </cell>
          <cell r="B28" t="str">
            <v>olutade.oduyale@jppuk.net</v>
          </cell>
        </row>
        <row r="29">
          <cell r="A29" t="str">
            <v>Tom Odriscoll</v>
          </cell>
          <cell r="B29" t="str">
            <v>tom.odriscoll@jppuk.net</v>
          </cell>
        </row>
        <row r="30">
          <cell r="A30" t="str">
            <v>Paul Wills</v>
          </cell>
          <cell r="B30" t="str">
            <v>paul.wills@jppuk.net</v>
          </cell>
        </row>
        <row r="31">
          <cell r="A31" t="str">
            <v>Peter Knight</v>
          </cell>
          <cell r="B31" t="str">
            <v>peter.night@jppuk.net</v>
          </cell>
        </row>
        <row r="32">
          <cell r="A32" t="str">
            <v>Phil Brown</v>
          </cell>
          <cell r="B32" t="str">
            <v>phil.brown@jppuk.net</v>
          </cell>
        </row>
        <row r="33">
          <cell r="A33" t="str">
            <v>Rhiannon Flitcroft</v>
          </cell>
          <cell r="B33" t="str">
            <v>rhiannon.flitcroft@jppuk.net</v>
          </cell>
        </row>
        <row r="34">
          <cell r="A34" t="str">
            <v>Richard Brighty</v>
          </cell>
          <cell r="B34" t="str">
            <v>richard.brighty@jppuk.net</v>
          </cell>
        </row>
        <row r="35">
          <cell r="A35" t="str">
            <v>Richard Hayward</v>
          </cell>
          <cell r="B35" t="str">
            <v>richard.hayward@jppuk.net</v>
          </cell>
        </row>
        <row r="36">
          <cell r="A36" t="str">
            <v>Sean Flannigan</v>
          </cell>
          <cell r="B36" t="str">
            <v>sean.flannigan@jppuk.net</v>
          </cell>
        </row>
        <row r="37">
          <cell r="A37" t="str">
            <v>Simon Felton</v>
          </cell>
          <cell r="B37" t="str">
            <v>simon.felton@jppuk.net</v>
          </cell>
        </row>
        <row r="38">
          <cell r="A38" t="str">
            <v>Spencer Furk</v>
          </cell>
          <cell r="B38" t="str">
            <v>spencer.furk@jppuk.net</v>
          </cell>
        </row>
        <row r="39">
          <cell r="A39" t="str">
            <v>Teddy Cadby</v>
          </cell>
          <cell r="B39" t="str">
            <v>teddy.cadby@jppuk.net</v>
          </cell>
        </row>
        <row r="40">
          <cell r="A40" t="str">
            <v>Toby Heath</v>
          </cell>
          <cell r="B40" t="str">
            <v>toby.heath@jppuk.net</v>
          </cell>
        </row>
        <row r="41">
          <cell r="A41" t="str">
            <v>Tom Leatherland</v>
          </cell>
          <cell r="B41" t="str">
            <v>tom.leatherland@jppuk.net</v>
          </cell>
        </row>
        <row r="42">
          <cell r="A42" t="str">
            <v>Warren Allsopp</v>
          </cell>
          <cell r="B42" t="str">
            <v>warren.allsopp@jppuk.net</v>
          </cell>
        </row>
      </sheetData>
      <sheetData sheetId="8">
        <row r="2">
          <cell r="A2" t="str">
            <v>Stage 1</v>
          </cell>
        </row>
        <row r="3">
          <cell r="A3" t="str">
            <v>Stage 2</v>
          </cell>
        </row>
        <row r="4">
          <cell r="A4" t="str">
            <v>Stage 3</v>
          </cell>
        </row>
        <row r="5">
          <cell r="A5" t="str">
            <v>Other, please specify?</v>
          </cell>
        </row>
        <row r="8">
          <cell r="A8" t="str">
            <v>Awaiting Information</v>
          </cell>
        </row>
        <row r="9">
          <cell r="A9" t="str">
            <v>Closed</v>
          </cell>
        </row>
        <row r="10">
          <cell r="A10" t="str">
            <v>Not Required</v>
          </cell>
        </row>
        <row r="11">
          <cell r="A11" t="str">
            <v>To Follow</v>
          </cell>
        </row>
        <row r="16">
          <cell r="A16" t="str">
            <v>Northampton Highways</v>
          </cell>
        </row>
        <row r="17">
          <cell r="A17" t="str">
            <v>Bedford Group of IDBs</v>
          </cell>
        </row>
        <row r="18">
          <cell r="A18" t="str">
            <v>Leicestershire County Council</v>
          </cell>
        </row>
        <row r="19">
          <cell r="A19" t="str">
            <v>United Utilities</v>
          </cell>
        </row>
        <row r="20">
          <cell r="A20" t="str">
            <v>Severn Trent Water Limited</v>
          </cell>
        </row>
        <row r="21">
          <cell r="A21" t="str">
            <v>Thames Water Limited</v>
          </cell>
        </row>
        <row r="22">
          <cell r="A22" t="str">
            <v>Derbyshire County Council</v>
          </cell>
        </row>
        <row r="23">
          <cell r="A23" t="str">
            <v xml:space="preserve">Warwickshire County Council </v>
          </cell>
        </row>
        <row r="24">
          <cell r="A24" t="str">
            <v>Worcestershire County Council</v>
          </cell>
        </row>
        <row r="25">
          <cell r="A25" t="str">
            <v>Kierwsp</v>
          </cell>
        </row>
        <row r="26">
          <cell r="A26"/>
        </row>
        <row r="27">
          <cell r="A27"/>
        </row>
        <row r="35">
          <cell r="A35" t="str">
            <v>Internal Email Address for Date Reminders</v>
          </cell>
        </row>
        <row r="36">
          <cell r="A36" t="str">
            <v>toby.heath@jppuk.net</v>
          </cell>
        </row>
        <row r="37">
          <cell r="A37" t="str">
            <v>Tom.Leatherland@jppuk.net</v>
          </cell>
        </row>
        <row r="38">
          <cell r="A38" t="str">
            <v>Gina.Loizou@jppuk.net</v>
          </cell>
        </row>
        <row r="39">
          <cell r="A39" t="str">
            <v>Sean.Flannigan@jppuk.net</v>
          </cell>
        </row>
        <row r="40">
          <cell r="A40" t="str">
            <v>Che-Yung.Man@jppuk.net</v>
          </cell>
        </row>
        <row r="41">
          <cell r="A41" t="str">
            <v>Ceris.Wisdish@jppuk.net</v>
          </cell>
        </row>
        <row r="42">
          <cell r="A42" t="str">
            <v>Warren.Allsopp@jppuk.net</v>
          </cell>
        </row>
        <row r="43">
          <cell r="A43" t="str">
            <v>Daniel.Lee@jppuk.net</v>
          </cell>
        </row>
        <row r="44">
          <cell r="A44" t="str">
            <v>Rhiannon.Flitcroft@jppuk.net</v>
          </cell>
        </row>
        <row r="45">
          <cell r="A45" t="str">
            <v>Aidan.Marshall@jppuk.net</v>
          </cell>
        </row>
        <row r="50">
          <cell r="A50" t="str">
            <v>S23</v>
          </cell>
        </row>
        <row r="51">
          <cell r="A51" t="str">
            <v>S38</v>
          </cell>
        </row>
        <row r="52">
          <cell r="A52" t="str">
            <v>S104</v>
          </cell>
        </row>
        <row r="53">
          <cell r="A53" t="str">
            <v>S106</v>
          </cell>
        </row>
        <row r="54">
          <cell r="A54" t="str">
            <v>S184</v>
          </cell>
        </row>
        <row r="55">
          <cell r="A55" t="str">
            <v>S278</v>
          </cell>
        </row>
      </sheetData>
      <sheetData sheetId="9"/>
      <sheetData sheetId="10"/>
      <sheetData sheetId="11"/>
      <sheetData sheetId="12">
        <row r="2">
          <cell r="A2" t="str">
            <v>Statutory Undertaker</v>
          </cell>
          <cell r="B2" t="str">
            <v xml:space="preserve">Utility Plans - Gas, Electric, Broadband, etc. </v>
          </cell>
        </row>
        <row r="3">
          <cell r="A3"/>
          <cell r="B3" t="str">
            <v>Asset Plans - Water groups</v>
          </cell>
        </row>
        <row r="4">
          <cell r="A4" t="str">
            <v>Highway Boundary's</v>
          </cell>
          <cell r="B4" t="str">
            <v>Highway Extents</v>
          </cell>
        </row>
        <row r="5">
          <cell r="A5" t="str">
            <v>Public Rights Of Way</v>
          </cell>
          <cell r="B5" t="str">
            <v>You have the right to access some land for walking or certain other leisure activities. You can: use public roads and pavements or public rights of way, for example footpaths or bridleways.</v>
          </cell>
        </row>
        <row r="6">
          <cell r="A6" t="str">
            <v>Other</v>
          </cell>
          <cell r="B6" t="str">
            <v>Other</v>
          </cell>
        </row>
        <row r="7">
          <cell r="A7" t="str">
            <v xml:space="preserve">Section 23, Land Drainage Consent Act – 1991
</v>
          </cell>
          <cell r="B7" t="str">
            <v xml:space="preserve">S23 Control of flow of watercourses. Prohibition on obstructions etc. in watercourses
</v>
          </cell>
        </row>
        <row r="8">
          <cell r="A8" t="str">
            <v xml:space="preserve">Section 38, Highways Act 1980 - Adoption of highways on private owned land.
</v>
          </cell>
          <cell r="B8" t="str">
            <v xml:space="preserve">S38 A local highway authority can enter into a legal agreement with a developer to adopt a highway provided the highway has been constructed to a specified standard and to the satisfaction of the local highway authority. 
</v>
          </cell>
        </row>
        <row r="9">
          <cell r="A9" t="str">
            <v xml:space="preserve">Section S278, Highways Act 1980. Works within an existing public highway in which there are agreements as to the execution of works. 
</v>
          </cell>
          <cell r="B9" t="str">
            <v xml:space="preserve">The Section 278 agreement is a legally binding document between the Local Highway Authority and the developer to ensure that the work to be carried out on the highway is completed to the standards and satisfaction of the Local Highway Authority.
</v>
          </cell>
        </row>
        <row r="10">
          <cell r="A10" t="str">
            <v xml:space="preserve">Street Lighting Design </v>
          </cell>
          <cell r="B10"/>
        </row>
        <row r="11">
          <cell r="A11" t="str">
            <v xml:space="preserve">Section 104, Water Industry Act 1991. </v>
          </cell>
          <cell r="B11" t="str">
            <v>S104 Agreements to adopt sewer, drain or sewage disposal works, at future date.</v>
          </cell>
        </row>
        <row r="12">
          <cell r="A12" t="str">
            <v xml:space="preserve">Section 106, Water Industry Act 1991.
</v>
          </cell>
          <cell r="B12" t="str">
            <v xml:space="preserve">S106 Right to communicate with public sewers. Any person interested in land in the area of a local planning authority may, by agreement or otherwise, enter into an obligation.
</v>
          </cell>
        </row>
        <row r="13">
          <cell r="A13" t="str">
            <v>Pre Development</v>
          </cell>
          <cell r="B13" t="str">
            <v>Find out if Waterboard's existing wastewater network can support your proposed development. If it can't, they will need to carry out a fuller study called a drainage impact assessment.</v>
          </cell>
        </row>
        <row r="14">
          <cell r="A14" t="str">
            <v>CCTV</v>
          </cell>
        </row>
        <row r="15">
          <cell r="A15" t="str">
            <v>Road Safety Audit</v>
          </cell>
          <cell r="B15" t="str">
            <v>Pre Dev - A Road Safety Audit (RSA) is defined as the formal safety performance examination of an existing or future road or intersection. So they identify road safety problems and to suggest measures to eliminate any concerns.</v>
          </cell>
        </row>
        <row r="16">
          <cell r="A16" t="str">
            <v>Section 50, New Roads and Street Works Act 1991</v>
          </cell>
          <cell r="B16" t="str">
            <v>S50 Street works licences.</v>
          </cell>
        </row>
        <row r="17">
          <cell r="A17" t="str">
            <v xml:space="preserve">Section 98, Water Industry Act 1991 </v>
          </cell>
          <cell r="B17" t="str">
            <v>S98 Requisition a new public sewer or public lateral drain</v>
          </cell>
        </row>
        <row r="18">
          <cell r="A18" t="str">
            <v>Section 184, Highways Act 1980</v>
          </cell>
          <cell r="B18" t="str">
            <v>S184 Vehicle crossings over footways and verges.</v>
          </cell>
        </row>
        <row r="19">
          <cell r="A19" t="str">
            <v>Section 185, Water Industry Act 1991</v>
          </cell>
          <cell r="B19" t="str">
            <v>S185 Sewer diversions</v>
          </cell>
        </row>
        <row r="20">
          <cell r="A20" t="str">
            <v>Build Over Agreement, Water Industry Act 1991</v>
          </cell>
          <cell r="B20" t="str">
            <v>Build Over - For building work you plan to have carried out over or near a public sewer owned by the Waterboard.</v>
          </cell>
        </row>
        <row r="21">
          <cell r="A21" t="str">
            <v>Public Footpath Diversion Order</v>
          </cell>
          <cell r="B21" t="str">
            <v>Application for public footpath diversion order if connected to a planning decision</v>
          </cell>
        </row>
        <row r="22">
          <cell r="A22" t="str">
            <v>Vehicle Access</v>
          </cell>
          <cell r="B22" t="str">
            <v>Vehicle Access -Dropped Kerb / Cross over. Is when crossing across a public footpath or verge for your vehicle to get to your property from the road.</v>
          </cell>
        </row>
        <row r="23">
          <cell r="A23" t="str">
            <v>Section 247, Town and Country Planning Act 1990</v>
          </cell>
          <cell r="B23" t="str">
            <v>S247 Highway stopping-up or diversion orders.</v>
          </cell>
        </row>
        <row r="24">
          <cell r="A24" t="str">
            <v>Stopping Up Orders</v>
          </cell>
        </row>
        <row r="25">
          <cell r="A25" t="str">
            <v>Temporary Road Closures</v>
          </cell>
        </row>
        <row r="26">
          <cell r="A26" t="str">
            <v>Trade Effluent</v>
          </cell>
        </row>
        <row r="31">
          <cell r="A31" t="str">
            <v>On Hold</v>
          </cell>
        </row>
        <row r="32">
          <cell r="A32" t="str">
            <v>Approval Received</v>
          </cell>
        </row>
        <row r="33">
          <cell r="A33" t="str">
            <v>Consent Received</v>
          </cell>
        </row>
        <row r="34">
          <cell r="A34" t="str">
            <v>Drawings</v>
          </cell>
        </row>
        <row r="35">
          <cell r="A35" t="str">
            <v>Cancelled</v>
          </cell>
        </row>
        <row r="36">
          <cell r="A36" t="str">
            <v>Closed</v>
          </cell>
        </row>
        <row r="37">
          <cell r="A37" t="str">
            <v xml:space="preserve">Chase </v>
          </cell>
        </row>
        <row r="38">
          <cell r="A38" t="str">
            <v>Client Chq's in</v>
          </cell>
        </row>
        <row r="39">
          <cell r="A39" t="str">
            <v>Client Chq's fwd.</v>
          </cell>
        </row>
        <row r="40">
          <cell r="A40" t="str">
            <v>Internal Chase</v>
          </cell>
        </row>
        <row r="41">
          <cell r="A41" t="str">
            <v>Instruction to Proceed</v>
          </cell>
        </row>
        <row r="42">
          <cell r="A42" t="str">
            <v>JPP Chq's fwd.</v>
          </cell>
        </row>
        <row r="43">
          <cell r="A43" t="str">
            <v xml:space="preserve">Outstanding </v>
          </cell>
        </row>
        <row r="44">
          <cell r="A44" t="str">
            <v>Quotes</v>
          </cell>
        </row>
        <row r="49">
          <cell r="A49" t="str">
            <v>Planning permission</v>
          </cell>
        </row>
        <row r="50">
          <cell r="A50" t="str">
            <v>Reserved Matters</v>
          </cell>
        </row>
        <row r="51">
          <cell r="A51" t="str">
            <v>Land Title</v>
          </cell>
        </row>
        <row r="52">
          <cell r="A52" t="str">
            <v>Ecology Report</v>
          </cell>
        </row>
        <row r="53">
          <cell r="A53" t="str">
            <v>CCTV</v>
          </cell>
        </row>
        <row r="54">
          <cell r="A54" t="str">
            <v>Estimates Cost of Works</v>
          </cell>
        </row>
        <row r="55">
          <cell r="A55" t="str">
            <v xml:space="preserve">Risk Assessment </v>
          </cell>
        </row>
        <row r="56">
          <cell r="A56" t="str">
            <v>Method Statement</v>
          </cell>
        </row>
        <row r="57">
          <cell r="A57" t="str">
            <v>Technical Details</v>
          </cell>
        </row>
        <row r="58">
          <cell r="A58" t="str">
            <v>Internal Notes</v>
          </cell>
        </row>
        <row r="59">
          <cell r="A59" t="str">
            <v>Designer Response</v>
          </cell>
        </row>
        <row r="60">
          <cell r="A60" t="str">
            <v>Technical Comments</v>
          </cell>
        </row>
        <row r="65">
          <cell r="A65" t="str">
            <v>Yes</v>
          </cell>
        </row>
        <row r="66">
          <cell r="A66" t="str">
            <v>No</v>
          </cell>
        </row>
        <row r="67">
          <cell r="A67" t="str">
            <v>To follow</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2">
          <cell r="A2" t="str">
            <v>To be confirmed</v>
          </cell>
        </row>
        <row r="3">
          <cell r="A3" t="str">
            <v>Yes</v>
          </cell>
        </row>
        <row r="4">
          <cell r="A4" t="str">
            <v>No</v>
          </cell>
        </row>
      </sheetData>
      <sheetData sheetId="31"/>
      <sheetData sheetId="32"/>
      <sheetData sheetId="33"/>
      <sheetData sheetId="34"/>
      <sheetData sheetId="35"/>
      <sheetData sheetId="36"/>
      <sheetData sheetId="37"/>
      <sheetData sheetId="38"/>
      <sheetData sheetId="3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Engineering List"/>
      <sheetName val="Tech admin"/>
      <sheetName val="Section Admin"/>
      <sheetName val="Drawing Register"/>
      <sheetName val="Technical Audit"/>
      <sheetName val="Statutory Admin"/>
      <sheetName val="Draw Admin"/>
      <sheetName val="Eng List Admin"/>
      <sheetName val="Sectional Agreement"/>
      <sheetName val="Statutory Undertaker "/>
      <sheetName val="Contacts"/>
      <sheetName val="Fee"/>
      <sheetName val="Request for Information"/>
      <sheetName val="Planning"/>
    </sheetNames>
    <sheetDataSet>
      <sheetData sheetId="0"/>
      <sheetData sheetId="1"/>
      <sheetData sheetId="2">
        <row r="2">
          <cell r="A2" t="str">
            <v>Stage 1</v>
          </cell>
        </row>
        <row r="3">
          <cell r="A3" t="str">
            <v>Stage 2</v>
          </cell>
        </row>
        <row r="4">
          <cell r="A4" t="str">
            <v>Stage 3</v>
          </cell>
        </row>
        <row r="5">
          <cell r="A5" t="str">
            <v>Other, please specify?</v>
          </cell>
        </row>
        <row r="8">
          <cell r="A8" t="str">
            <v>Awaiting Information</v>
          </cell>
        </row>
        <row r="9">
          <cell r="A9" t="str">
            <v>Ceris Wisdish</v>
          </cell>
        </row>
        <row r="10">
          <cell r="A10" t="str">
            <v>Olutade Oduyale</v>
          </cell>
        </row>
        <row r="11">
          <cell r="A11" t="str">
            <v>Sean Flannigan</v>
          </cell>
        </row>
        <row r="12">
          <cell r="A12" t="str">
            <v>Tom Leatherhead</v>
          </cell>
        </row>
        <row r="13">
          <cell r="A13" t="str">
            <v>Toby/Warren</v>
          </cell>
        </row>
        <row r="16">
          <cell r="A16" t="str">
            <v>Closed</v>
          </cell>
        </row>
        <row r="17">
          <cell r="A17" t="str">
            <v>Not Required</v>
          </cell>
        </row>
        <row r="18">
          <cell r="A18" t="str">
            <v>To Follow</v>
          </cell>
        </row>
        <row r="19">
          <cell r="A19" t="str">
            <v>Severn Trent Water Limited</v>
          </cell>
        </row>
        <row r="20">
          <cell r="A20" t="str">
            <v>Thames Water Limited</v>
          </cell>
        </row>
        <row r="21">
          <cell r="A21" t="str">
            <v>Derbyshire County Council</v>
          </cell>
        </row>
        <row r="22">
          <cell r="A22" t="str">
            <v>Title: ApproveList1.</v>
          </cell>
        </row>
        <row r="23">
          <cell r="A23" t="str">
            <v>Northampton Highways</v>
          </cell>
        </row>
        <row r="24">
          <cell r="A24" t="str">
            <v>Leicestershire County Council</v>
          </cell>
        </row>
        <row r="25">
          <cell r="A25" t="str">
            <v>London Borough of Waltham Forest</v>
          </cell>
        </row>
        <row r="26">
          <cell r="A26" t="str">
            <v>Keepmoat</v>
          </cell>
        </row>
        <row r="27">
          <cell r="A27" t="str">
            <v>Severn Trent Water Limited</v>
          </cell>
        </row>
        <row r="28">
          <cell r="A28" t="str">
            <v>Thames Water Limited</v>
          </cell>
        </row>
        <row r="29">
          <cell r="A29" t="str">
            <v>Derbyshire County Council</v>
          </cell>
        </row>
        <row r="30">
          <cell r="A30" t="str">
            <v>Waltham Forest Council</v>
          </cell>
        </row>
        <row r="31">
          <cell r="A31" t="str">
            <v>Worcestershire County Council</v>
          </cell>
        </row>
        <row r="32">
          <cell r="A32" t="str">
            <v>Kierwsp</v>
          </cell>
        </row>
        <row r="33">
          <cell r="A33">
            <v>0</v>
          </cell>
        </row>
        <row r="34">
          <cell r="A34">
            <v>0</v>
          </cell>
        </row>
        <row r="35">
          <cell r="A35" t="str">
            <v>Tom.Leatherland@jppuk.net</v>
          </cell>
        </row>
        <row r="36">
          <cell r="A36" t="str">
            <v>Gina.Loizou@jppuk.net</v>
          </cell>
        </row>
        <row r="37">
          <cell r="A37" t="str">
            <v>Sean.Flannigan@jppuk.net</v>
          </cell>
        </row>
        <row r="38">
          <cell r="A38" t="str">
            <v>Che-Yung.Man@jppuk.net</v>
          </cell>
        </row>
        <row r="39">
          <cell r="A39" t="str">
            <v>Ceris.Wisdish@jppuk.net</v>
          </cell>
        </row>
        <row r="40">
          <cell r="A40" t="str">
            <v>Luke.Clarke@jppuk.net</v>
          </cell>
        </row>
        <row r="41">
          <cell r="A41" t="str">
            <v>Warren.Allsopp@jppuk.net</v>
          </cell>
        </row>
        <row r="42">
          <cell r="A42" t="str">
            <v>Internal Email Address for Date Reminders</v>
          </cell>
        </row>
        <row r="43">
          <cell r="A43" t="str">
            <v>toby.heath@jppuk.net</v>
          </cell>
        </row>
        <row r="44">
          <cell r="A44" t="str">
            <v>Tom.Leatherland@jppuk.net</v>
          </cell>
        </row>
        <row r="48">
          <cell r="A48" t="str">
            <v>Ceris.Wisdish@jppuk.net</v>
          </cell>
        </row>
        <row r="49">
          <cell r="A49" t="str">
            <v>Luke.Clarke@jppuk.net</v>
          </cell>
        </row>
        <row r="50">
          <cell r="A50" t="str">
            <v>Warren.Allsopp@jppuk.net</v>
          </cell>
        </row>
        <row r="51">
          <cell r="A51" t="str">
            <v>Daniel.Lee@jppuk.net</v>
          </cell>
        </row>
        <row r="52">
          <cell r="A52" t="str">
            <v>Rhiannon.Flitcroft@jppuk.net</v>
          </cell>
        </row>
        <row r="53">
          <cell r="A53" t="str">
            <v>Aidan.Marshall@jppuk.net</v>
          </cell>
        </row>
        <row r="54">
          <cell r="A54" t="str">
            <v>S184</v>
          </cell>
        </row>
        <row r="55">
          <cell r="A55" t="str">
            <v>Traffic Management Order</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T17"/>
      <sheetName val="Consulting"/>
      <sheetName val="Surveying"/>
      <sheetName val="Geo &amp; Enviro"/>
      <sheetName val="Main Cover Sheet"/>
      <sheetName val="Contacts page"/>
      <sheetName val="Cover Admin"/>
      <sheetName val="Tech admin"/>
      <sheetName val="T17 EDI - Eng Design Info"/>
      <sheetName val="Drawing Register- Version B"/>
      <sheetName val="T17 SU - Statutory Undertaker"/>
      <sheetName val=" Sectional Admin 2"/>
      <sheetName val="T17 SA - Sectional Agreement"/>
      <sheetName val="Section Fees"/>
      <sheetName val="T17 TPF - Third Party Fee"/>
      <sheetName val="T17 SQ - Supplier Quotes"/>
      <sheetName val="T11 Drawing Register"/>
      <sheetName val="Drawing Register "/>
      <sheetName val="T27 GIR - Gen Info Register"/>
      <sheetName val="T17 TA - Technical Audit"/>
      <sheetName val="Statutory Admin"/>
      <sheetName val="Draw Admin"/>
      <sheetName val="Eng List Admin"/>
      <sheetName val="Foundation Schedule"/>
      <sheetName val="Approved Schedule 1"/>
      <sheetName val="Template"/>
      <sheetName val="Approved Schedule 2"/>
      <sheetName val="Section Agree Admin"/>
      <sheetName val="Contacts"/>
      <sheetName val="Invoice Analysis Sheet"/>
      <sheetName val="Invoice 1"/>
      <sheetName val="T17 EWN - Early Warning Not"/>
      <sheetName val="T17 DA - Decisions Assumptions"/>
      <sheetName val="Request for Information"/>
    </sheetNames>
    <sheetDataSet>
      <sheetData sheetId="0"/>
      <sheetData sheetId="1"/>
      <sheetData sheetId="2"/>
      <sheetData sheetId="3"/>
      <sheetData sheetId="4"/>
      <sheetData sheetId="5">
        <row r="39">
          <cell r="C39" t="str">
            <v>Enquiry</v>
          </cell>
        </row>
      </sheetData>
      <sheetData sheetId="6">
        <row r="2">
          <cell r="A2" t="str">
            <v>Aidan Marshall</v>
          </cell>
          <cell r="B2" t="str">
            <v>aidan.marshall@jppuk.net</v>
          </cell>
          <cell r="D2" t="str">
            <v>BA:  07769 901654</v>
          </cell>
        </row>
        <row r="3">
          <cell r="A3" t="str">
            <v>Andy Webb</v>
          </cell>
          <cell r="B3" t="str">
            <v>andy.webb@jppuk.net</v>
          </cell>
          <cell r="D3" t="str">
            <v>JH: 07979 863316</v>
          </cell>
        </row>
        <row r="4">
          <cell r="A4" t="str">
            <v>Beth Harrison</v>
          </cell>
          <cell r="B4" t="str">
            <v>beth.harrison@jppuk.net</v>
          </cell>
          <cell r="D4" t="str">
            <v>MA: 07810 806070</v>
          </cell>
        </row>
        <row r="5">
          <cell r="A5" t="str">
            <v>Ben Arnsby</v>
          </cell>
          <cell r="B5" t="str">
            <v>ben.arnsby@jppuk.net</v>
          </cell>
          <cell r="D5" t="str">
            <v>MF: 07979 863318</v>
          </cell>
        </row>
        <row r="6">
          <cell r="A6" t="str">
            <v>Ceris Wisdish</v>
          </cell>
          <cell r="B6" t="str">
            <v>ceris.wisdish@jppuk.net</v>
          </cell>
          <cell r="D6" t="str">
            <v>MT: 07825 909607</v>
          </cell>
        </row>
        <row r="7">
          <cell r="A7" t="str">
            <v>Chris</v>
          </cell>
          <cell r="B7" t="str">
            <v>chris.  @jppuk.net</v>
          </cell>
          <cell r="D7" t="str">
            <v>NS: 07979 863315</v>
          </cell>
        </row>
        <row r="8">
          <cell r="A8" t="str">
            <v>Connor Gilbert</v>
          </cell>
          <cell r="B8" t="str">
            <v>connor.gilbert@jppuk.net</v>
          </cell>
          <cell r="D8" t="str">
            <v>PB: 07786 032162</v>
          </cell>
        </row>
        <row r="9">
          <cell r="A9" t="str">
            <v>Danny Barber</v>
          </cell>
          <cell r="B9" t="str">
            <v>danny.barber@jppuk.net</v>
          </cell>
        </row>
        <row r="10">
          <cell r="A10" t="str">
            <v>Daniel Lee</v>
          </cell>
          <cell r="B10" t="str">
            <v>daniel.lee@jppuk.net</v>
          </cell>
          <cell r="D10" t="str">
            <v>PW: 07979 863317</v>
          </cell>
        </row>
        <row r="11">
          <cell r="A11" t="str">
            <v>David Biddulph</v>
          </cell>
          <cell r="B11" t="str">
            <v>david.biddulph@jppuk.net</v>
          </cell>
          <cell r="D11" t="str">
            <v>SF: 07793 863032</v>
          </cell>
        </row>
        <row r="12">
          <cell r="A12" t="str">
            <v>Deaon Tyson</v>
          </cell>
          <cell r="B12" t="str">
            <v>deon.tyson@jppik.net</v>
          </cell>
          <cell r="D12" t="str">
            <v>TH: 07393 019651</v>
          </cell>
        </row>
        <row r="13">
          <cell r="A13" t="str">
            <v>Gina Loizou</v>
          </cell>
          <cell r="B13" t="str">
            <v>gina.loizou@jppuk.net</v>
          </cell>
          <cell r="D13" t="str">
            <v>WA: 07392 080895</v>
          </cell>
        </row>
        <row r="14">
          <cell r="A14" t="str">
            <v>Jake Hayworth</v>
          </cell>
          <cell r="B14" t="str">
            <v>jacob.hayworth@jppuk.net</v>
          </cell>
        </row>
        <row r="15">
          <cell r="A15" t="str">
            <v>Jimmy Houghton</v>
          </cell>
          <cell r="B15" t="str">
            <v>jimmy.houghton@jppuk.net</v>
          </cell>
        </row>
        <row r="16">
          <cell r="A16" t="str">
            <v>Jon Hartley</v>
          </cell>
          <cell r="B16" t="str">
            <v>jon.hartley@jppuk.net</v>
          </cell>
        </row>
        <row r="17">
          <cell r="A17" t="str">
            <v>Luke Clarke</v>
          </cell>
          <cell r="B17" t="str">
            <v>luke.clarke@jppuk.net</v>
          </cell>
        </row>
        <row r="18">
          <cell r="A18" t="str">
            <v>Luke Slack</v>
          </cell>
          <cell r="B18" t="str">
            <v>luke.slack@jppuk.net</v>
          </cell>
        </row>
        <row r="19">
          <cell r="A19" t="str">
            <v>Malcolm Baldwin</v>
          </cell>
          <cell r="B19" t="str">
            <v>malcolm.baldwin@jppuk.net</v>
          </cell>
        </row>
        <row r="20">
          <cell r="A20" t="str">
            <v>Mark French</v>
          </cell>
          <cell r="B20" t="str">
            <v>mark.french@jppuk.net</v>
          </cell>
        </row>
        <row r="21">
          <cell r="A21" t="str">
            <v>Mark Turbutt</v>
          </cell>
          <cell r="B21" t="str">
            <v>mark.turbutt@jppuk.net</v>
          </cell>
        </row>
        <row r="22">
          <cell r="A22" t="str">
            <v>Martin Andrews</v>
          </cell>
          <cell r="B22" t="str">
            <v>martin.andrews@jppuk.net</v>
          </cell>
        </row>
        <row r="23">
          <cell r="A23" t="str">
            <v>Matt Harrison</v>
          </cell>
          <cell r="B23" t="str">
            <v>matt.harrison@jppuk.net</v>
          </cell>
        </row>
        <row r="24">
          <cell r="A24" t="str">
            <v>Matthew Ellisgood</v>
          </cell>
          <cell r="B24" t="str">
            <v>matthew.ellisgood@jppuk.net</v>
          </cell>
        </row>
        <row r="25">
          <cell r="A25" t="str">
            <v>Michael Liddiard</v>
          </cell>
          <cell r="B25" t="str">
            <v>michael.liddiard@jppuk.net</v>
          </cell>
        </row>
        <row r="26">
          <cell r="A26" t="str">
            <v>Michelle Jacquest</v>
          </cell>
          <cell r="B26" t="str">
            <v>michelle.jacquest@jppuk.net</v>
          </cell>
        </row>
        <row r="27">
          <cell r="A27" t="str">
            <v>Nick Stairs</v>
          </cell>
          <cell r="B27" t="str">
            <v>nick.stairs@jppuk.net</v>
          </cell>
        </row>
        <row r="28">
          <cell r="A28" t="str">
            <v>Tade Oduyale</v>
          </cell>
          <cell r="B28" t="str">
            <v>olutade.oduyale@jppuk.net</v>
          </cell>
        </row>
        <row r="29">
          <cell r="A29" t="str">
            <v>Tom Odriscoll</v>
          </cell>
          <cell r="B29" t="str">
            <v>tom.odriscoll@jppuk.net</v>
          </cell>
        </row>
        <row r="30">
          <cell r="A30" t="str">
            <v>Paul Wills</v>
          </cell>
          <cell r="B30" t="str">
            <v>paul.wills@jppuk.net</v>
          </cell>
        </row>
        <row r="31">
          <cell r="A31" t="str">
            <v>Peter Knight</v>
          </cell>
          <cell r="B31" t="str">
            <v>peter.night@jppuk.net</v>
          </cell>
        </row>
        <row r="32">
          <cell r="A32" t="str">
            <v>Phil Brown</v>
          </cell>
          <cell r="B32" t="str">
            <v>phil.brown@jppuk.net</v>
          </cell>
        </row>
        <row r="33">
          <cell r="A33" t="str">
            <v>Rhiannon Flitcroft</v>
          </cell>
          <cell r="B33" t="str">
            <v>rhiannon.flitcroft@jppuk.net</v>
          </cell>
        </row>
        <row r="34">
          <cell r="A34" t="str">
            <v>Richard Brighty</v>
          </cell>
          <cell r="B34" t="str">
            <v>richard.brighty@jppuk.net</v>
          </cell>
        </row>
        <row r="35">
          <cell r="A35" t="str">
            <v>Richard Hayward</v>
          </cell>
          <cell r="B35" t="str">
            <v>richard.hayward@jppuk.net</v>
          </cell>
        </row>
        <row r="36">
          <cell r="A36" t="str">
            <v>Sean Flannigan</v>
          </cell>
          <cell r="B36" t="str">
            <v>sean.flannigan@jppuk.net</v>
          </cell>
        </row>
        <row r="37">
          <cell r="A37" t="str">
            <v>Simon Felton</v>
          </cell>
          <cell r="B37" t="str">
            <v>simon.felton@jppuk.net</v>
          </cell>
        </row>
        <row r="38">
          <cell r="A38" t="str">
            <v>Spencer Furk</v>
          </cell>
          <cell r="B38" t="str">
            <v>spencer.furk@jppuk.net</v>
          </cell>
        </row>
        <row r="39">
          <cell r="A39" t="str">
            <v>Teddy Cadby</v>
          </cell>
          <cell r="B39" t="str">
            <v>teddy.cadby@jppuk.net</v>
          </cell>
        </row>
        <row r="40">
          <cell r="A40" t="str">
            <v>Toby Heath</v>
          </cell>
          <cell r="B40" t="str">
            <v>toby.heath@jppuk.net</v>
          </cell>
        </row>
        <row r="41">
          <cell r="A41" t="str">
            <v>Tom Leatherland</v>
          </cell>
          <cell r="B41" t="str">
            <v>tom.leatherland@jppuk.net</v>
          </cell>
        </row>
        <row r="42">
          <cell r="A42" t="str">
            <v>Warren Allsopp</v>
          </cell>
          <cell r="B42" t="str">
            <v>warren.allsopp@jppuk.net</v>
          </cell>
        </row>
      </sheetData>
      <sheetData sheetId="7">
        <row r="2">
          <cell r="A2" t="str">
            <v>Stage 1</v>
          </cell>
        </row>
        <row r="3">
          <cell r="A3" t="str">
            <v>Stage 2</v>
          </cell>
        </row>
        <row r="4">
          <cell r="A4" t="str">
            <v>Stage 3</v>
          </cell>
        </row>
        <row r="5">
          <cell r="A5" t="str">
            <v>Other, please specify?</v>
          </cell>
        </row>
        <row r="8">
          <cell r="A8" t="str">
            <v>Awaiting Information</v>
          </cell>
        </row>
        <row r="9">
          <cell r="A9" t="str">
            <v>Closed</v>
          </cell>
        </row>
        <row r="10">
          <cell r="A10" t="str">
            <v>Not Required</v>
          </cell>
        </row>
        <row r="11">
          <cell r="A11" t="str">
            <v>To Follow</v>
          </cell>
        </row>
        <row r="16">
          <cell r="A16" t="str">
            <v>Northampton Highways</v>
          </cell>
        </row>
        <row r="17">
          <cell r="A17" t="str">
            <v>Leicestershire County Council</v>
          </cell>
        </row>
        <row r="18">
          <cell r="A18" t="str">
            <v>Severn Trent Water Limited</v>
          </cell>
        </row>
        <row r="19">
          <cell r="A19" t="str">
            <v>Thames Water Limited</v>
          </cell>
        </row>
        <row r="20">
          <cell r="A20" t="str">
            <v>Derbyshire County Council</v>
          </cell>
        </row>
        <row r="21">
          <cell r="A21" t="str">
            <v xml:space="preserve">Warwickshire County Council </v>
          </cell>
        </row>
        <row r="22">
          <cell r="A22" t="str">
            <v>Worcestershire County Council</v>
          </cell>
        </row>
        <row r="23">
          <cell r="A23" t="str">
            <v>Kierwsp</v>
          </cell>
        </row>
        <row r="33">
          <cell r="A33" t="str">
            <v>Internal Email Address for Date Reminders</v>
          </cell>
        </row>
        <row r="34">
          <cell r="A34" t="str">
            <v>toby.heath@jppuk.net</v>
          </cell>
        </row>
        <row r="35">
          <cell r="A35" t="str">
            <v>Tom.Leatherland@jppuk.net</v>
          </cell>
        </row>
        <row r="36">
          <cell r="A36" t="str">
            <v>Gina.Loizou@jppuk.net</v>
          </cell>
        </row>
        <row r="37">
          <cell r="A37" t="str">
            <v>Sean.Flannigan@jppuk.net</v>
          </cell>
        </row>
        <row r="38">
          <cell r="A38" t="str">
            <v>Che-Yung.Man@jppuk.net</v>
          </cell>
        </row>
        <row r="39">
          <cell r="A39" t="str">
            <v>Ceris.Wisdish@jppuk.net</v>
          </cell>
        </row>
        <row r="40">
          <cell r="A40" t="str">
            <v>Warren.Allsopp@jppuk.net</v>
          </cell>
        </row>
        <row r="41">
          <cell r="A41" t="str">
            <v>Daniel.Lee@jppuk.net</v>
          </cell>
        </row>
        <row r="42">
          <cell r="A42" t="str">
            <v>Rhiannon.Flitcroft@jppuk.net</v>
          </cell>
        </row>
        <row r="43">
          <cell r="A43" t="str">
            <v>Aidan.Marshall@jppuk.net</v>
          </cell>
        </row>
        <row r="48">
          <cell r="A48" t="str">
            <v>S23</v>
          </cell>
        </row>
        <row r="49">
          <cell r="A49" t="str">
            <v>S38</v>
          </cell>
        </row>
        <row r="50">
          <cell r="A50" t="str">
            <v>S104</v>
          </cell>
        </row>
        <row r="51">
          <cell r="A51" t="str">
            <v>S106</v>
          </cell>
        </row>
        <row r="52">
          <cell r="A52" t="str">
            <v>S184</v>
          </cell>
        </row>
        <row r="53">
          <cell r="A53" t="str">
            <v>S278</v>
          </cell>
        </row>
      </sheetData>
      <sheetData sheetId="8"/>
      <sheetData sheetId="9"/>
      <sheetData sheetId="10"/>
      <sheetData sheetId="11">
        <row r="2">
          <cell r="A2" t="str">
            <v>Statutory Undertaker</v>
          </cell>
          <cell r="B2" t="str">
            <v xml:space="preserve">Utility Plans - Gas, Electric, Broadband, etc. </v>
          </cell>
        </row>
        <row r="3">
          <cell r="B3" t="str">
            <v>Asset Plans - Water groups</v>
          </cell>
        </row>
        <row r="4">
          <cell r="A4" t="str">
            <v>Highway Boundary's</v>
          </cell>
          <cell r="B4" t="str">
            <v>Highway Extents</v>
          </cell>
        </row>
        <row r="5">
          <cell r="A5" t="str">
            <v>Public Rights Of Way</v>
          </cell>
          <cell r="B5" t="str">
            <v>You have the right to access some land for walking or certain other leisure activities. You can: use public roads and pavements or public rights of way, for example footpaths or bridleways.</v>
          </cell>
        </row>
        <row r="6">
          <cell r="A6" t="str">
            <v>Other</v>
          </cell>
          <cell r="B6" t="str">
            <v>Other</v>
          </cell>
        </row>
        <row r="7">
          <cell r="A7" t="str">
            <v xml:space="preserve">Section 23, Land Drainage Consent Act – 1991
</v>
          </cell>
          <cell r="B7" t="str">
            <v xml:space="preserve">S23 Control of flow of watercourses. Prohibition on obstructions etc. in watercourses
</v>
          </cell>
        </row>
        <row r="8">
          <cell r="A8" t="str">
            <v xml:space="preserve">Section 38, Highways Act 1980 - Adoption of highways on private owned land.
</v>
          </cell>
          <cell r="B8" t="str">
            <v xml:space="preserve">S38 A local highway authority can enter into a legal agreement with a developer to adopt a highway provided the highway has been constructed to a specified standard and to the satisfaction of the local highway authority. 
</v>
          </cell>
        </row>
        <row r="9">
          <cell r="A9" t="str">
            <v xml:space="preserve">Section S278, Highways Act 1980. Works within an existing public highway in which there are agreements as to the execution of works. 
</v>
          </cell>
          <cell r="B9" t="str">
            <v xml:space="preserve">The Section 278 agreement is a legally binding document between the Local Highway Authority and the developer to ensure that the work to be carried out on the highway is completed to the standards and satisfaction of the Local Highway Authority.
</v>
          </cell>
        </row>
        <row r="10">
          <cell r="A10" t="str">
            <v xml:space="preserve">Street Lighting Design </v>
          </cell>
        </row>
        <row r="11">
          <cell r="A11" t="str">
            <v xml:space="preserve">Section 104, Water Industry Act 1991. </v>
          </cell>
          <cell r="B11" t="str">
            <v>S104 Agreements to adopt sewer, drain or sewage disposal works, at future date.</v>
          </cell>
        </row>
        <row r="12">
          <cell r="A12" t="str">
            <v xml:space="preserve">Section 106, Water Industry Act 1991.
</v>
          </cell>
          <cell r="B12" t="str">
            <v xml:space="preserve">S106 Right to communicate with public sewers. Any person interested in land in the area of a local planning authority may, by agreement or otherwise, enter into an obligation.
</v>
          </cell>
        </row>
        <row r="13">
          <cell r="A13" t="str">
            <v>Pre Development</v>
          </cell>
          <cell r="B13" t="str">
            <v>Find out if Waterboard's existing wastewater network can support your proposed development. If it can't, they will need to carry out a fuller study called a drainage impact assessment.</v>
          </cell>
        </row>
        <row r="14">
          <cell r="A14" t="str">
            <v>CCTV</v>
          </cell>
        </row>
        <row r="15">
          <cell r="A15" t="str">
            <v>Road Safety Audit</v>
          </cell>
          <cell r="B15" t="str">
            <v>Pre Dev - A Road Safety Audit (RSA) is defined as the formal safety performance examination of an existing or future road or intersection. So they identify road safety problems and to suggest measures to eliminate any concerns.</v>
          </cell>
        </row>
        <row r="16">
          <cell r="A16" t="str">
            <v>Section 50, New Roads and Street Works Act 1991</v>
          </cell>
          <cell r="B16" t="str">
            <v>S50 Street works licences.</v>
          </cell>
        </row>
        <row r="17">
          <cell r="A17" t="str">
            <v xml:space="preserve">Section 98, Water Industry Act 1991 </v>
          </cell>
          <cell r="B17" t="str">
            <v>S98 Requisition a new public sewer or public lateral drain</v>
          </cell>
        </row>
        <row r="18">
          <cell r="A18" t="str">
            <v>Section 184, Highways Act 1980</v>
          </cell>
          <cell r="B18" t="str">
            <v>S184 Vehicle crossings over footways and verges.</v>
          </cell>
        </row>
        <row r="19">
          <cell r="A19" t="str">
            <v>Section 185, Water Industry Act 1991</v>
          </cell>
          <cell r="B19" t="str">
            <v>S185 Sewer diversions</v>
          </cell>
        </row>
        <row r="20">
          <cell r="A20" t="str">
            <v>Build Over Agreement, Water Industry Act 1991</v>
          </cell>
          <cell r="B20" t="str">
            <v>Build Over - For building work you plan to have carried out over or near a public sewer owned by the Waterboard.</v>
          </cell>
        </row>
        <row r="21">
          <cell r="A21" t="str">
            <v>Public Footpath Diversion Order</v>
          </cell>
          <cell r="B21" t="str">
            <v>Application for public footpath diversion order if connected to a planning decision</v>
          </cell>
        </row>
        <row r="22">
          <cell r="A22" t="str">
            <v>Vehicle Access</v>
          </cell>
          <cell r="B22" t="str">
            <v>Vehicle Access -Dropped Kerb / Cross over. Is when crossing across a public footpath or verge for your vehicle to get to your property from the road.</v>
          </cell>
        </row>
        <row r="23">
          <cell r="A23" t="str">
            <v>Section 247, Town and Country Planning Act 1990</v>
          </cell>
          <cell r="B23" t="str">
            <v>S247 Highway stopping-up or diversion orders.</v>
          </cell>
        </row>
        <row r="24">
          <cell r="A24" t="str">
            <v>Stopping Up Orders</v>
          </cell>
        </row>
        <row r="25">
          <cell r="A25" t="str">
            <v>Temporary Road Closures</v>
          </cell>
        </row>
        <row r="26">
          <cell r="A26" t="str">
            <v>Trade Effluent</v>
          </cell>
        </row>
        <row r="31">
          <cell r="A31" t="str">
            <v>On Hold</v>
          </cell>
        </row>
        <row r="32">
          <cell r="A32" t="str">
            <v>Approval Received</v>
          </cell>
        </row>
        <row r="33">
          <cell r="A33" t="str">
            <v>Consent Received</v>
          </cell>
        </row>
        <row r="34">
          <cell r="A34" t="str">
            <v>Drawings</v>
          </cell>
        </row>
        <row r="35">
          <cell r="A35" t="str">
            <v>Cancelled</v>
          </cell>
        </row>
        <row r="36">
          <cell r="A36" t="str">
            <v>Closed</v>
          </cell>
        </row>
        <row r="37">
          <cell r="A37" t="str">
            <v xml:space="preserve">Chase </v>
          </cell>
        </row>
        <row r="38">
          <cell r="A38" t="str">
            <v>Client Chq's in</v>
          </cell>
        </row>
        <row r="39">
          <cell r="A39" t="str">
            <v>Client Chq's fwd.</v>
          </cell>
        </row>
        <row r="40">
          <cell r="A40" t="str">
            <v>Internal Chase</v>
          </cell>
        </row>
        <row r="41">
          <cell r="A41" t="str">
            <v>Instruction to Proceed</v>
          </cell>
        </row>
        <row r="42">
          <cell r="A42" t="str">
            <v>JPP Chq's fwd.</v>
          </cell>
        </row>
        <row r="43">
          <cell r="A43" t="str">
            <v xml:space="preserve">Outstanding </v>
          </cell>
        </row>
        <row r="44">
          <cell r="A44" t="str">
            <v>Quotes</v>
          </cell>
        </row>
        <row r="49">
          <cell r="A49" t="str">
            <v>Planning permission</v>
          </cell>
        </row>
        <row r="50">
          <cell r="A50" t="str">
            <v>Reserved Matters</v>
          </cell>
        </row>
        <row r="51">
          <cell r="A51" t="str">
            <v>Land Title</v>
          </cell>
        </row>
        <row r="52">
          <cell r="A52" t="str">
            <v>Ecology Report</v>
          </cell>
        </row>
        <row r="53">
          <cell r="A53" t="str">
            <v>CCTV</v>
          </cell>
        </row>
        <row r="54">
          <cell r="A54" t="str">
            <v>Estimates Cost of Works</v>
          </cell>
        </row>
        <row r="55">
          <cell r="A55" t="str">
            <v xml:space="preserve">Risk Assessment </v>
          </cell>
        </row>
        <row r="56">
          <cell r="A56" t="str">
            <v>Method Statement</v>
          </cell>
        </row>
        <row r="57">
          <cell r="A57" t="str">
            <v>Technical Details</v>
          </cell>
        </row>
        <row r="58">
          <cell r="A58" t="str">
            <v>Internal Notes</v>
          </cell>
        </row>
        <row r="59">
          <cell r="A59" t="str">
            <v>Designer Response</v>
          </cell>
        </row>
        <row r="60">
          <cell r="A60" t="str">
            <v>Technical Comments</v>
          </cell>
        </row>
        <row r="65">
          <cell r="A65" t="str">
            <v>Yes</v>
          </cell>
        </row>
        <row r="66">
          <cell r="A66" t="str">
            <v>No</v>
          </cell>
        </row>
        <row r="67">
          <cell r="A67" t="str">
            <v>To follow</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2">
          <cell r="A2" t="str">
            <v>To be confirmed</v>
          </cell>
        </row>
        <row r="3">
          <cell r="A3" t="str">
            <v>Yes</v>
          </cell>
        </row>
        <row r="4">
          <cell r="A4" t="str">
            <v>No</v>
          </cell>
        </row>
      </sheetData>
      <sheetData sheetId="28"/>
      <sheetData sheetId="29"/>
      <sheetData sheetId="30"/>
      <sheetData sheetId="31"/>
      <sheetData sheetId="32"/>
      <sheetData sheetId="3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https://www.bing.com/search?q=beforeudig+national+grid&amp;form=IENTHT&amp;mkt=en-gb&amp;httpsmsn=1&amp;refig=13c0b9015cf94dcff1fe42a9ce57bd6b&amp;sp=1&amp;ghc=1&amp;qs=OS&amp;pq=beforeudig.nation&amp;sc=2-17&amp;cvid=13c0b9015cf94dcff1fe42a9ce57bd6b" TargetMode="External"/><Relationship Id="rId1" Type="http://schemas.openxmlformats.org/officeDocument/2006/relationships/hyperlink" Target="mailto:plantprotection@cadentgas.com" TargetMode="External"/><Relationship Id="rId4" Type="http://schemas.openxmlformats.org/officeDocument/2006/relationships/drawing" Target="../drawings/drawing19.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https://www.bing.com/search?q=beforeudig+national+grid&amp;form=IENTHT&amp;mkt=en-gb&amp;httpsmsn=1&amp;refig=13c0b9015cf94dcff1fe42a9ce57bd6b&amp;sp=1&amp;ghc=1&amp;qs=OS&amp;pq=beforeudig.nation&amp;sc=2-17&amp;cvid=13c0b9015cf94dcff1fe42a9ce57bd6b" TargetMode="External"/><Relationship Id="rId1" Type="http://schemas.openxmlformats.org/officeDocument/2006/relationships/hyperlink" Target="mailto:plantprotection@cadentgas.com" TargetMode="External"/><Relationship Id="rId4" Type="http://schemas.openxmlformats.org/officeDocument/2006/relationships/drawing" Target="../drawings/drawing22.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mailto:Designcoordinatoradmin@jppuk.net"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phil.brown@jppuk.net" TargetMode="External"/><Relationship Id="rId13" Type="http://schemas.openxmlformats.org/officeDocument/2006/relationships/hyperlink" Target="mailto:nick.stairs@jppuk.net" TargetMode="External"/><Relationship Id="rId18" Type="http://schemas.openxmlformats.org/officeDocument/2006/relationships/hyperlink" Target="mailto:mark.french@jppuk.net" TargetMode="External"/><Relationship Id="rId26" Type="http://schemas.openxmlformats.org/officeDocument/2006/relationships/hyperlink" Target="mailto:michael.liddiard@jppuk.net" TargetMode="External"/><Relationship Id="rId39" Type="http://schemas.openxmlformats.org/officeDocument/2006/relationships/hyperlink" Target="mailto:teddy.cadby@jppuk.net" TargetMode="External"/><Relationship Id="rId3" Type="http://schemas.openxmlformats.org/officeDocument/2006/relationships/hyperlink" Target="mailto:gina.loizou@jppuk.net" TargetMode="External"/><Relationship Id="rId21" Type="http://schemas.openxmlformats.org/officeDocument/2006/relationships/hyperlink" Target="mailto:luke.slack@jppuk.net" TargetMode="External"/><Relationship Id="rId34" Type="http://schemas.openxmlformats.org/officeDocument/2006/relationships/hyperlink" Target="mailto:malcolm.baldwin@jppuk.net" TargetMode="External"/><Relationship Id="rId42" Type="http://schemas.openxmlformats.org/officeDocument/2006/relationships/hyperlink" Target="mailto:becky.smith@jppuk.net" TargetMode="External"/><Relationship Id="rId7" Type="http://schemas.openxmlformats.org/officeDocument/2006/relationships/hyperlink" Target="mailto:warren.allsopp@jppuk.net" TargetMode="External"/><Relationship Id="rId12" Type="http://schemas.openxmlformats.org/officeDocument/2006/relationships/hyperlink" Target="mailto:ceris.wisdish@jppuk.net" TargetMode="External"/><Relationship Id="rId17" Type="http://schemas.openxmlformats.org/officeDocument/2006/relationships/hyperlink" Target="mailto:martin.andrews@jppuk.net" TargetMode="External"/><Relationship Id="rId25" Type="http://schemas.openxmlformats.org/officeDocument/2006/relationships/hyperlink" Target="mailto:olutade.oduyale@jppuk.net" TargetMode="External"/><Relationship Id="rId33" Type="http://schemas.openxmlformats.org/officeDocument/2006/relationships/hyperlink" Target="mailto:peter.night@jppuk.net" TargetMode="External"/><Relationship Id="rId38" Type="http://schemas.openxmlformats.org/officeDocument/2006/relationships/hyperlink" Target="mailto:jimmy.houghton@jppuk.net" TargetMode="External"/><Relationship Id="rId46" Type="http://schemas.openxmlformats.org/officeDocument/2006/relationships/printerSettings" Target="../printerSettings/printerSettings8.bin"/><Relationship Id="rId2" Type="http://schemas.openxmlformats.org/officeDocument/2006/relationships/hyperlink" Target="mailto:tom.leatherland@jppuk.net" TargetMode="External"/><Relationship Id="rId16" Type="http://schemas.openxmlformats.org/officeDocument/2006/relationships/hyperlink" Target="mailto:andy.webb@jppuk.net" TargetMode="External"/><Relationship Id="rId20" Type="http://schemas.openxmlformats.org/officeDocument/2006/relationships/hyperlink" Target="mailto:jon.hartley@jppuk.net" TargetMode="External"/><Relationship Id="rId29" Type="http://schemas.openxmlformats.org/officeDocument/2006/relationships/hyperlink" Target="mailto:jacob.hayworth@jppuk.net" TargetMode="External"/><Relationship Id="rId41" Type="http://schemas.openxmlformats.org/officeDocument/2006/relationships/hyperlink" Target="mailto:richard.hayward@jppuk.net" TargetMode="External"/><Relationship Id="rId1" Type="http://schemas.openxmlformats.org/officeDocument/2006/relationships/hyperlink" Target="mailto:toby.heath@jppuk.net" TargetMode="External"/><Relationship Id="rId6" Type="http://schemas.openxmlformats.org/officeDocument/2006/relationships/hyperlink" Target="mailto:aidan.marshall@jppuk.net" TargetMode="External"/><Relationship Id="rId11" Type="http://schemas.openxmlformats.org/officeDocument/2006/relationships/hyperlink" Target="mailto:connor.gilbert@jppuk.net" TargetMode="External"/><Relationship Id="rId24" Type="http://schemas.openxmlformats.org/officeDocument/2006/relationships/hyperlink" Target="mailto:paul.wills@jppuk.net" TargetMode="External"/><Relationship Id="rId32" Type="http://schemas.openxmlformats.org/officeDocument/2006/relationships/hyperlink" Target="mailto:david.biddulph@jppuk.net" TargetMode="External"/><Relationship Id="rId37" Type="http://schemas.openxmlformats.org/officeDocument/2006/relationships/hyperlink" Target="mailto:beth.harrison@jppuk.net" TargetMode="External"/><Relationship Id="rId40" Type="http://schemas.openxmlformats.org/officeDocument/2006/relationships/hyperlink" Target="mailto:danny.barber@jppuk.net" TargetMode="External"/><Relationship Id="rId45" Type="http://schemas.openxmlformats.org/officeDocument/2006/relationships/hyperlink" Target="mailto:marc.atherton@jppuk.net" TargetMode="External"/><Relationship Id="rId5" Type="http://schemas.openxmlformats.org/officeDocument/2006/relationships/hyperlink" Target="mailto:daniel.lee@jppuk.net" TargetMode="External"/><Relationship Id="rId15" Type="http://schemas.openxmlformats.org/officeDocument/2006/relationships/hyperlink" Target="mailto:mark.turbutt@jppuk.net" TargetMode="External"/><Relationship Id="rId23" Type="http://schemas.openxmlformats.org/officeDocument/2006/relationships/hyperlink" Target="mailto:simon.felton@jppuk.net" TargetMode="External"/><Relationship Id="rId28" Type="http://schemas.openxmlformats.org/officeDocument/2006/relationships/hyperlink" Target="mailto:deon.tyson@jppik.net" TargetMode="External"/><Relationship Id="rId36" Type="http://schemas.openxmlformats.org/officeDocument/2006/relationships/hyperlink" Target="mailto:michelle.jacquest@jppuk.net" TargetMode="External"/><Relationship Id="rId10" Type="http://schemas.openxmlformats.org/officeDocument/2006/relationships/hyperlink" Target="mailto:rhiannon.flitcroft@jppuk.net" TargetMode="External"/><Relationship Id="rId19" Type="http://schemas.openxmlformats.org/officeDocument/2006/relationships/hyperlink" Target="mailto:ben.arnsby@jppuk.net" TargetMode="External"/><Relationship Id="rId31" Type="http://schemas.openxmlformats.org/officeDocument/2006/relationships/hyperlink" Target="mailto:tom.odriscoll@jppuk.net" TargetMode="External"/><Relationship Id="rId44" Type="http://schemas.openxmlformats.org/officeDocument/2006/relationships/hyperlink" Target="mailto:emma.brown@jppuk.net" TargetMode="External"/><Relationship Id="rId4" Type="http://schemas.openxmlformats.org/officeDocument/2006/relationships/hyperlink" Target="mailto:sean.flannigan@jppuk.net" TargetMode="External"/><Relationship Id="rId9" Type="http://schemas.openxmlformats.org/officeDocument/2006/relationships/hyperlink" Target="mailto:spencer.furk@jppuk.net" TargetMode="External"/><Relationship Id="rId14" Type="http://schemas.openxmlformats.org/officeDocument/2006/relationships/hyperlink" Target="mailto:matt.harrison@jppuk.net" TargetMode="External"/><Relationship Id="rId22" Type="http://schemas.openxmlformats.org/officeDocument/2006/relationships/hyperlink" Target="mailto:luke.clarke@jppuk.net" TargetMode="External"/><Relationship Id="rId27" Type="http://schemas.openxmlformats.org/officeDocument/2006/relationships/hyperlink" Target="mailto:adam.kemp@jppuk.net" TargetMode="External"/><Relationship Id="rId30" Type="http://schemas.openxmlformats.org/officeDocument/2006/relationships/hyperlink" Target="mailto:richard.brighty@jppuk.net" TargetMode="External"/><Relationship Id="rId35" Type="http://schemas.openxmlformats.org/officeDocument/2006/relationships/hyperlink" Target="mailto:matthew.ellisgood@jppuk.net" TargetMode="External"/><Relationship Id="rId43" Type="http://schemas.openxmlformats.org/officeDocument/2006/relationships/hyperlink" Target="mailto:deanne.kunzmann@jppuk.net"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Daniel.Lee@jppuk.net" TargetMode="External"/><Relationship Id="rId13" Type="http://schemas.openxmlformats.org/officeDocument/2006/relationships/hyperlink" Target="mailto:luke.clarke@jppuk.net" TargetMode="External"/><Relationship Id="rId3" Type="http://schemas.openxmlformats.org/officeDocument/2006/relationships/hyperlink" Target="mailto:Tom.Leatherland@jppuk.net" TargetMode="External"/><Relationship Id="rId7" Type="http://schemas.openxmlformats.org/officeDocument/2006/relationships/hyperlink" Target="mailto:Warren.Allsopp@jppuk.net" TargetMode="External"/><Relationship Id="rId12" Type="http://schemas.openxmlformats.org/officeDocument/2006/relationships/hyperlink" Target="mailto:danielcresswell@warwickshire.gov.uk" TargetMode="External"/><Relationship Id="rId2" Type="http://schemas.openxmlformats.org/officeDocument/2006/relationships/hyperlink" Target="mailto:toby.heath@jppuk.net" TargetMode="External"/><Relationship Id="rId1" Type="http://schemas.openxmlformats.org/officeDocument/2006/relationships/hyperlink" Target="mailto:mpreston@kierwsp.co.uk" TargetMode="External"/><Relationship Id="rId6" Type="http://schemas.openxmlformats.org/officeDocument/2006/relationships/hyperlink" Target="mailto:Che-Yung.Man@jppuk.net" TargetMode="External"/><Relationship Id="rId11" Type="http://schemas.openxmlformats.org/officeDocument/2006/relationships/hyperlink" Target="mailto:Kalel.Broady@leics.gov.uk" TargetMode="External"/><Relationship Id="rId5" Type="http://schemas.openxmlformats.org/officeDocument/2006/relationships/hyperlink" Target="mailto:Sean.Flannigan@jppuk.net" TargetMode="External"/><Relationship Id="rId15" Type="http://schemas.openxmlformats.org/officeDocument/2006/relationships/printerSettings" Target="../printerSettings/printerSettings9.bin"/><Relationship Id="rId10" Type="http://schemas.openxmlformats.org/officeDocument/2006/relationships/hyperlink" Target="mailto:Aidan.Marshall@jppuk.net" TargetMode="External"/><Relationship Id="rId4" Type="http://schemas.openxmlformats.org/officeDocument/2006/relationships/hyperlink" Target="mailto:Gina.Loizou@jppuk.net" TargetMode="External"/><Relationship Id="rId9" Type="http://schemas.openxmlformats.org/officeDocument/2006/relationships/hyperlink" Target="mailto:Rhiannon.Flitcroft@jppuk.net" TargetMode="External"/><Relationship Id="rId14" Type="http://schemas.openxmlformats.org/officeDocument/2006/relationships/hyperlink" Target="mailto:jacob.heyworth@jppuk.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pageSetUpPr fitToPage="1"/>
  </sheetPr>
  <dimension ref="A1:N67"/>
  <sheetViews>
    <sheetView zoomScaleNormal="100" workbookViewId="0">
      <selection activeCell="A5" sqref="A5"/>
    </sheetView>
  </sheetViews>
  <sheetFormatPr defaultColWidth="9.140625" defaultRowHeight="18.75" x14ac:dyDescent="0.3"/>
  <cols>
    <col min="1" max="1" width="15.28515625" style="360" customWidth="1"/>
    <col min="2" max="2" width="9.140625" style="360"/>
    <col min="3" max="3" width="15.140625" style="360" bestFit="1" customWidth="1"/>
    <col min="4" max="4" width="7.5703125" style="360" hidden="1" customWidth="1"/>
    <col min="5" max="5" width="4.42578125" style="360" customWidth="1"/>
    <col min="6" max="12" width="9.140625" style="10"/>
    <col min="13" max="13" width="12.7109375" style="10" customWidth="1"/>
    <col min="14" max="14" width="16.5703125" style="10" customWidth="1"/>
    <col min="15" max="16384" width="9.140625" style="10"/>
  </cols>
  <sheetData>
    <row r="1" spans="1:14" ht="14.45" customHeight="1" x14ac:dyDescent="0.3">
      <c r="A1" s="66"/>
      <c r="B1" s="66"/>
      <c r="C1" s="66"/>
      <c r="D1" s="361"/>
      <c r="E1" s="363"/>
      <c r="F1" s="379"/>
      <c r="G1" s="379"/>
      <c r="H1" s="379"/>
      <c r="I1" s="196"/>
      <c r="J1" s="196"/>
      <c r="K1" s="196"/>
      <c r="L1" s="196"/>
      <c r="M1" s="196"/>
      <c r="N1" s="196"/>
    </row>
    <row r="2" spans="1:14" ht="21" customHeight="1" x14ac:dyDescent="0.3">
      <c r="A2" s="66"/>
      <c r="B2" s="66"/>
      <c r="C2" s="66"/>
      <c r="D2" s="361"/>
      <c r="E2" s="1218" t="s">
        <v>661</v>
      </c>
      <c r="F2" s="1218"/>
      <c r="G2" s="1218"/>
      <c r="H2" s="1218"/>
      <c r="I2" s="1218"/>
      <c r="J2" s="196"/>
      <c r="K2" s="196"/>
      <c r="L2" s="196"/>
      <c r="M2" s="196"/>
      <c r="N2" s="196"/>
    </row>
    <row r="3" spans="1:14" ht="18.75" customHeight="1" x14ac:dyDescent="0.3">
      <c r="A3" s="66"/>
      <c r="B3" s="66"/>
      <c r="C3" s="66"/>
      <c r="D3" s="361"/>
      <c r="E3" s="1218"/>
      <c r="F3" s="1218"/>
      <c r="G3" s="1218"/>
      <c r="H3" s="1218"/>
      <c r="I3" s="1218"/>
      <c r="J3" s="196"/>
      <c r="K3" s="196"/>
      <c r="L3" s="196"/>
      <c r="M3" s="196"/>
      <c r="N3" s="196"/>
    </row>
    <row r="4" spans="1:14" x14ac:dyDescent="0.3">
      <c r="A4" s="66"/>
      <c r="B4" s="66"/>
      <c r="C4" s="66"/>
      <c r="D4" s="361"/>
      <c r="E4" s="379"/>
      <c r="F4" s="379"/>
      <c r="G4" s="379"/>
      <c r="H4" s="379"/>
      <c r="I4" s="379"/>
      <c r="J4" s="196"/>
      <c r="K4" s="196"/>
      <c r="L4" s="196"/>
      <c r="M4" s="196"/>
      <c r="N4" s="196"/>
    </row>
    <row r="5" spans="1:14" x14ac:dyDescent="0.3">
      <c r="A5" s="66" t="s">
        <v>677</v>
      </c>
      <c r="B5" s="66"/>
      <c r="C5" s="68" t="e">
        <f>'Contacts page'!#REF!</f>
        <v>#REF!</v>
      </c>
      <c r="D5" s="361"/>
      <c r="E5" s="379"/>
      <c r="F5" s="379"/>
      <c r="G5" s="379"/>
      <c r="H5" s="379"/>
      <c r="I5" s="379"/>
      <c r="J5" s="196"/>
      <c r="K5" s="196"/>
      <c r="L5" s="196"/>
      <c r="M5" s="196"/>
      <c r="N5" s="196"/>
    </row>
    <row r="6" spans="1:14" ht="14.25" customHeight="1" thickBot="1" x14ac:dyDescent="0.35">
      <c r="A6" s="362"/>
      <c r="B6" s="362"/>
      <c r="C6" s="362"/>
      <c r="D6" s="361"/>
      <c r="E6" s="361"/>
      <c r="F6" s="196"/>
      <c r="G6" s="196"/>
      <c r="H6" s="196"/>
      <c r="I6" s="196"/>
      <c r="J6" s="196"/>
      <c r="K6" s="196"/>
      <c r="L6" s="196"/>
      <c r="M6" s="196"/>
      <c r="N6" s="196"/>
    </row>
    <row r="7" spans="1:14" ht="18" customHeight="1" thickBot="1" x14ac:dyDescent="0.35">
      <c r="A7" s="1219" t="s">
        <v>690</v>
      </c>
      <c r="B7" s="1220"/>
      <c r="C7" s="1220"/>
      <c r="D7" s="1220"/>
      <c r="E7" s="1220"/>
      <c r="F7" s="1220"/>
      <c r="G7" s="1220"/>
      <c r="H7" s="1220"/>
      <c r="I7" s="1220"/>
      <c r="J7" s="1220"/>
      <c r="K7" s="1220"/>
      <c r="L7" s="1220"/>
      <c r="M7" s="1220"/>
      <c r="N7" s="1221"/>
    </row>
    <row r="8" spans="1:14" ht="18" customHeight="1" thickBot="1" x14ac:dyDescent="0.35">
      <c r="A8" s="1173" t="s">
        <v>662</v>
      </c>
      <c r="B8" s="1174"/>
      <c r="C8" s="1174"/>
      <c r="D8" s="1174"/>
      <c r="E8" s="1174"/>
      <c r="F8" s="1174"/>
      <c r="G8" s="1174"/>
      <c r="H8" s="1174"/>
      <c r="I8" s="1174"/>
      <c r="J8" s="1174"/>
      <c r="K8" s="1174"/>
      <c r="L8" s="1174"/>
      <c r="M8" s="1174"/>
      <c r="N8" s="1175"/>
    </row>
    <row r="9" spans="1:14" ht="18" customHeight="1" x14ac:dyDescent="0.3">
      <c r="A9" s="1185">
        <v>0.1</v>
      </c>
      <c r="B9" s="1186"/>
      <c r="C9" s="1186"/>
      <c r="D9" s="1187"/>
      <c r="E9" s="1222" t="s">
        <v>663</v>
      </c>
      <c r="F9" s="1222"/>
      <c r="G9" s="1222"/>
      <c r="H9" s="1222"/>
      <c r="I9" s="1222"/>
      <c r="J9" s="1222"/>
      <c r="K9" s="1222"/>
      <c r="L9" s="1222"/>
      <c r="M9" s="1222"/>
      <c r="N9" s="1223"/>
    </row>
    <row r="10" spans="1:14" ht="18" customHeight="1" x14ac:dyDescent="0.3">
      <c r="A10" s="1202">
        <v>0.2</v>
      </c>
      <c r="B10" s="1203"/>
      <c r="C10" s="1203"/>
      <c r="D10" s="1204"/>
      <c r="E10" s="1214" t="s">
        <v>664</v>
      </c>
      <c r="F10" s="1214"/>
      <c r="G10" s="1214"/>
      <c r="H10" s="1214"/>
      <c r="I10" s="1214"/>
      <c r="J10" s="1214"/>
      <c r="K10" s="1214"/>
      <c r="L10" s="1214"/>
      <c r="M10" s="1214"/>
      <c r="N10" s="1215"/>
    </row>
    <row r="11" spans="1:14" ht="18" customHeight="1" x14ac:dyDescent="0.3">
      <c r="A11" s="1202">
        <v>0.3</v>
      </c>
      <c r="B11" s="1203"/>
      <c r="C11" s="1203"/>
      <c r="D11" s="1204"/>
      <c r="E11" s="1224" t="s">
        <v>645</v>
      </c>
      <c r="F11" s="1224"/>
      <c r="G11" s="1224"/>
      <c r="H11" s="1224"/>
      <c r="I11" s="1224"/>
      <c r="J11" s="1224"/>
      <c r="K11" s="1224"/>
      <c r="L11" s="1224"/>
      <c r="M11" s="1224"/>
      <c r="N11" s="1225"/>
    </row>
    <row r="12" spans="1:14" ht="18" customHeight="1" x14ac:dyDescent="0.3">
      <c r="A12" s="1202">
        <v>0.4</v>
      </c>
      <c r="B12" s="1203"/>
      <c r="C12" s="1203"/>
      <c r="D12" s="1204"/>
      <c r="E12" s="1214" t="s">
        <v>665</v>
      </c>
      <c r="F12" s="1214"/>
      <c r="G12" s="1214"/>
      <c r="H12" s="1214"/>
      <c r="I12" s="1214"/>
      <c r="J12" s="1214"/>
      <c r="K12" s="1214"/>
      <c r="L12" s="1214"/>
      <c r="M12" s="1214"/>
      <c r="N12" s="1215"/>
    </row>
    <row r="13" spans="1:14" ht="18" customHeight="1" x14ac:dyDescent="0.3">
      <c r="A13" s="1202">
        <v>0.5</v>
      </c>
      <c r="B13" s="1203"/>
      <c r="C13" s="1203"/>
      <c r="D13" s="1204"/>
      <c r="E13" s="1214" t="s">
        <v>64</v>
      </c>
      <c r="F13" s="1214"/>
      <c r="G13" s="1214"/>
      <c r="H13" s="1214"/>
      <c r="I13" s="1214"/>
      <c r="J13" s="1214"/>
      <c r="K13" s="1214"/>
      <c r="L13" s="1214"/>
      <c r="M13" s="1214"/>
      <c r="N13" s="1215"/>
    </row>
    <row r="14" spans="1:14" ht="18" customHeight="1" x14ac:dyDescent="0.3">
      <c r="A14" s="1202">
        <v>0.6</v>
      </c>
      <c r="B14" s="1203"/>
      <c r="C14" s="1203"/>
      <c r="D14" s="1204"/>
      <c r="E14" s="1214" t="s">
        <v>666</v>
      </c>
      <c r="F14" s="1214"/>
      <c r="G14" s="1214"/>
      <c r="H14" s="1214"/>
      <c r="I14" s="1214"/>
      <c r="J14" s="1214"/>
      <c r="K14" s="1214"/>
      <c r="L14" s="1214"/>
      <c r="M14" s="1214"/>
      <c r="N14" s="1215"/>
    </row>
    <row r="15" spans="1:14" ht="18" customHeight="1" x14ac:dyDescent="0.3">
      <c r="A15" s="1149">
        <v>0.7</v>
      </c>
      <c r="B15" s="1150"/>
      <c r="C15" s="1150"/>
      <c r="D15" s="1151"/>
      <c r="E15" s="1216" t="s">
        <v>667</v>
      </c>
      <c r="F15" s="1216"/>
      <c r="G15" s="1216"/>
      <c r="H15" s="1216"/>
      <c r="I15" s="1216"/>
      <c r="J15" s="1216"/>
      <c r="K15" s="1216"/>
      <c r="L15" s="1216"/>
      <c r="M15" s="1216"/>
      <c r="N15" s="1217"/>
    </row>
    <row r="16" spans="1:14" ht="18" customHeight="1" x14ac:dyDescent="0.3">
      <c r="A16" s="1202">
        <v>0.8</v>
      </c>
      <c r="B16" s="1203"/>
      <c r="C16" s="1203"/>
      <c r="D16" s="1204"/>
      <c r="E16" s="1214" t="s">
        <v>668</v>
      </c>
      <c r="F16" s="1214"/>
      <c r="G16" s="1214"/>
      <c r="H16" s="1214"/>
      <c r="I16" s="1214"/>
      <c r="J16" s="1214"/>
      <c r="K16" s="1214"/>
      <c r="L16" s="1214"/>
      <c r="M16" s="1214"/>
      <c r="N16" s="1215"/>
    </row>
    <row r="17" spans="1:14" ht="18" customHeight="1" x14ac:dyDescent="0.3">
      <c r="A17" s="1149">
        <v>0.9</v>
      </c>
      <c r="B17" s="1150"/>
      <c r="C17" s="1150"/>
      <c r="D17" s="1151"/>
      <c r="E17" s="1216" t="s">
        <v>669</v>
      </c>
      <c r="F17" s="1216"/>
      <c r="G17" s="1216"/>
      <c r="H17" s="1216"/>
      <c r="I17" s="1216"/>
      <c r="J17" s="1216"/>
      <c r="K17" s="1216"/>
      <c r="L17" s="1216"/>
      <c r="M17" s="1216"/>
      <c r="N17" s="1217"/>
    </row>
    <row r="18" spans="1:14" ht="18" customHeight="1" x14ac:dyDescent="0.3">
      <c r="A18" s="1149">
        <v>1</v>
      </c>
      <c r="B18" s="1150"/>
      <c r="C18" s="1150"/>
      <c r="D18" s="1151"/>
      <c r="E18" s="1216" t="s">
        <v>670</v>
      </c>
      <c r="F18" s="1216"/>
      <c r="G18" s="1216"/>
      <c r="H18" s="1216"/>
      <c r="I18" s="1216"/>
      <c r="J18" s="1216"/>
      <c r="K18" s="1216"/>
      <c r="L18" s="1216"/>
      <c r="M18" s="1216"/>
      <c r="N18" s="1217"/>
    </row>
    <row r="19" spans="1:14" ht="18" customHeight="1" x14ac:dyDescent="0.3">
      <c r="A19" s="1149">
        <v>1.1000000000000001</v>
      </c>
      <c r="B19" s="1150"/>
      <c r="C19" s="1150"/>
      <c r="D19" s="1151"/>
      <c r="E19" s="1216" t="s">
        <v>587</v>
      </c>
      <c r="F19" s="1216"/>
      <c r="G19" s="1216"/>
      <c r="H19" s="1216"/>
      <c r="I19" s="1216"/>
      <c r="J19" s="1216"/>
      <c r="K19" s="1216"/>
      <c r="L19" s="1216"/>
      <c r="M19" s="1216"/>
      <c r="N19" s="1217"/>
    </row>
    <row r="20" spans="1:14" ht="18" customHeight="1" x14ac:dyDescent="0.3">
      <c r="A20" s="1202">
        <v>1.2</v>
      </c>
      <c r="B20" s="1203"/>
      <c r="C20" s="1203"/>
      <c r="D20" s="1204"/>
      <c r="E20" s="1214" t="s">
        <v>671</v>
      </c>
      <c r="F20" s="1214"/>
      <c r="G20" s="1214"/>
      <c r="H20" s="1214"/>
      <c r="I20" s="1214"/>
      <c r="J20" s="1214"/>
      <c r="K20" s="1214"/>
      <c r="L20" s="1214"/>
      <c r="M20" s="1214"/>
      <c r="N20" s="1215"/>
    </row>
    <row r="21" spans="1:14" ht="18" customHeight="1" x14ac:dyDescent="0.3">
      <c r="A21" s="1202">
        <v>1.3</v>
      </c>
      <c r="B21" s="1203"/>
      <c r="C21" s="1203"/>
      <c r="D21" s="1204"/>
      <c r="E21" s="1214" t="s">
        <v>672</v>
      </c>
      <c r="F21" s="1214"/>
      <c r="G21" s="1214"/>
      <c r="H21" s="1214"/>
      <c r="I21" s="1214"/>
      <c r="J21" s="1214"/>
      <c r="K21" s="1214"/>
      <c r="L21" s="1214"/>
      <c r="M21" s="1214"/>
      <c r="N21" s="1215"/>
    </row>
    <row r="22" spans="1:14" ht="18" customHeight="1" x14ac:dyDescent="0.3">
      <c r="A22" s="1202">
        <v>1.4</v>
      </c>
      <c r="B22" s="1203"/>
      <c r="C22" s="1203"/>
      <c r="D22" s="1204"/>
      <c r="E22" s="1214" t="s">
        <v>673</v>
      </c>
      <c r="F22" s="1214"/>
      <c r="G22" s="1214"/>
      <c r="H22" s="1214"/>
      <c r="I22" s="1214"/>
      <c r="J22" s="1214"/>
      <c r="K22" s="1214"/>
      <c r="L22" s="1214"/>
      <c r="M22" s="1214"/>
      <c r="N22" s="1215"/>
    </row>
    <row r="23" spans="1:14" ht="18" customHeight="1" x14ac:dyDescent="0.3">
      <c r="A23" s="1202">
        <v>1.5</v>
      </c>
      <c r="B23" s="1203"/>
      <c r="C23" s="1203"/>
      <c r="D23" s="1204"/>
      <c r="E23" s="1214" t="s">
        <v>674</v>
      </c>
      <c r="F23" s="1214"/>
      <c r="G23" s="1214"/>
      <c r="H23" s="1214"/>
      <c r="I23" s="1214"/>
      <c r="J23" s="1214"/>
      <c r="K23" s="1214"/>
      <c r="L23" s="1214"/>
      <c r="M23" s="1214"/>
      <c r="N23" s="1215"/>
    </row>
    <row r="24" spans="1:14" ht="18" customHeight="1" x14ac:dyDescent="0.3">
      <c r="A24" s="1202">
        <v>1.6</v>
      </c>
      <c r="B24" s="1203"/>
      <c r="C24" s="1203"/>
      <c r="D24" s="1204"/>
      <c r="E24" s="1214" t="s">
        <v>675</v>
      </c>
      <c r="F24" s="1214"/>
      <c r="G24" s="1214"/>
      <c r="H24" s="1214"/>
      <c r="I24" s="1214"/>
      <c r="J24" s="1214"/>
      <c r="K24" s="1214"/>
      <c r="L24" s="1214"/>
      <c r="M24" s="1214"/>
      <c r="N24" s="1215"/>
    </row>
    <row r="25" spans="1:14" ht="18" customHeight="1" x14ac:dyDescent="0.3">
      <c r="A25" s="1202">
        <v>1.7</v>
      </c>
      <c r="B25" s="1203"/>
      <c r="C25" s="1203"/>
      <c r="D25" s="1204"/>
      <c r="E25" s="1214" t="s">
        <v>2</v>
      </c>
      <c r="F25" s="1214"/>
      <c r="G25" s="1214"/>
      <c r="H25" s="1214"/>
      <c r="I25" s="1214"/>
      <c r="J25" s="1214"/>
      <c r="K25" s="1214"/>
      <c r="L25" s="1214"/>
      <c r="M25" s="1214"/>
      <c r="N25" s="1215"/>
    </row>
    <row r="26" spans="1:14" ht="18" customHeight="1" x14ac:dyDescent="0.3">
      <c r="A26" s="1202"/>
      <c r="B26" s="1203"/>
      <c r="C26" s="1203"/>
      <c r="D26" s="1204"/>
      <c r="E26" s="1166"/>
      <c r="F26" s="1166"/>
      <c r="G26" s="1166"/>
      <c r="H26" s="1166"/>
      <c r="I26" s="1166"/>
      <c r="J26" s="1166"/>
      <c r="K26" s="1166"/>
      <c r="L26" s="1166"/>
      <c r="M26" s="1166"/>
      <c r="N26" s="1167"/>
    </row>
    <row r="27" spans="1:14" ht="18" customHeight="1" x14ac:dyDescent="0.3">
      <c r="A27" s="1202"/>
      <c r="B27" s="1203"/>
      <c r="C27" s="1203"/>
      <c r="D27" s="1204"/>
      <c r="E27" s="1166"/>
      <c r="F27" s="1166"/>
      <c r="G27" s="1166"/>
      <c r="H27" s="1166"/>
      <c r="I27" s="1166"/>
      <c r="J27" s="1166"/>
      <c r="K27" s="1166"/>
      <c r="L27" s="1166"/>
      <c r="M27" s="1166"/>
      <c r="N27" s="1167"/>
    </row>
    <row r="28" spans="1:14" ht="18" customHeight="1" thickBot="1" x14ac:dyDescent="0.35">
      <c r="A28" s="1197"/>
      <c r="B28" s="1198"/>
      <c r="C28" s="1198"/>
      <c r="D28" s="1199"/>
      <c r="E28" s="1171"/>
      <c r="F28" s="1171"/>
      <c r="G28" s="1171"/>
      <c r="H28" s="1171"/>
      <c r="I28" s="1171"/>
      <c r="J28" s="1171"/>
      <c r="K28" s="1171"/>
      <c r="L28" s="1171"/>
      <c r="M28" s="1171"/>
      <c r="N28" s="1172"/>
    </row>
    <row r="29" spans="1:14" ht="18" customHeight="1" thickBot="1" x14ac:dyDescent="0.35">
      <c r="A29" s="1173"/>
      <c r="B29" s="1174"/>
      <c r="C29" s="1174"/>
      <c r="D29" s="1174"/>
      <c r="E29" s="1174"/>
      <c r="F29" s="1174"/>
      <c r="G29" s="1174"/>
      <c r="H29" s="1174"/>
      <c r="I29" s="1174"/>
      <c r="J29" s="1174"/>
      <c r="K29" s="1174"/>
      <c r="L29" s="1174"/>
      <c r="M29" s="1174"/>
      <c r="N29" s="1175"/>
    </row>
    <row r="30" spans="1:14" ht="18" customHeight="1" x14ac:dyDescent="0.3">
      <c r="A30" s="1185"/>
      <c r="B30" s="1186"/>
      <c r="C30" s="1186"/>
      <c r="D30" s="1187"/>
      <c r="E30" s="1188"/>
      <c r="F30" s="1188"/>
      <c r="G30" s="1188"/>
      <c r="H30" s="1188"/>
      <c r="I30" s="1188"/>
      <c r="J30" s="1188"/>
      <c r="K30" s="1188"/>
      <c r="L30" s="1188"/>
      <c r="M30" s="1188"/>
      <c r="N30" s="1189"/>
    </row>
    <row r="31" spans="1:14" ht="18" customHeight="1" x14ac:dyDescent="0.3">
      <c r="A31" s="1190"/>
      <c r="B31" s="1191"/>
      <c r="C31" s="1191"/>
      <c r="D31" s="1192"/>
      <c r="E31" s="1166"/>
      <c r="F31" s="1166"/>
      <c r="G31" s="1166"/>
      <c r="H31" s="1166"/>
      <c r="I31" s="1166"/>
      <c r="J31" s="1166"/>
      <c r="K31" s="1166"/>
      <c r="L31" s="1166"/>
      <c r="M31" s="1166"/>
      <c r="N31" s="1167"/>
    </row>
    <row r="32" spans="1:14" ht="18" customHeight="1" x14ac:dyDescent="0.3">
      <c r="A32" s="1190"/>
      <c r="B32" s="1191"/>
      <c r="C32" s="1191"/>
      <c r="D32" s="1192"/>
      <c r="E32" s="1166"/>
      <c r="F32" s="1166"/>
      <c r="G32" s="1166"/>
      <c r="H32" s="1166"/>
      <c r="I32" s="1166"/>
      <c r="J32" s="1166"/>
      <c r="K32" s="1166"/>
      <c r="L32" s="1166"/>
      <c r="M32" s="1166"/>
      <c r="N32" s="1167"/>
    </row>
    <row r="33" spans="1:14" ht="18" customHeight="1" x14ac:dyDescent="0.3">
      <c r="A33" s="1190"/>
      <c r="B33" s="1191"/>
      <c r="C33" s="1191"/>
      <c r="D33" s="1192"/>
      <c r="E33" s="1166"/>
      <c r="F33" s="1166"/>
      <c r="G33" s="1166"/>
      <c r="H33" s="1166"/>
      <c r="I33" s="1166"/>
      <c r="J33" s="1166"/>
      <c r="K33" s="1166"/>
      <c r="L33" s="1166"/>
      <c r="M33" s="1166"/>
      <c r="N33" s="1167"/>
    </row>
    <row r="34" spans="1:14" ht="18" customHeight="1" x14ac:dyDescent="0.3">
      <c r="A34" s="1190"/>
      <c r="B34" s="1191"/>
      <c r="C34" s="1191"/>
      <c r="D34" s="1192"/>
      <c r="E34" s="1212"/>
      <c r="F34" s="1212"/>
      <c r="G34" s="1212"/>
      <c r="H34" s="1212"/>
      <c r="I34" s="1212"/>
      <c r="J34" s="1212"/>
      <c r="K34" s="1212"/>
      <c r="L34" s="1212"/>
      <c r="M34" s="1212"/>
      <c r="N34" s="1213"/>
    </row>
    <row r="35" spans="1:14" ht="18" customHeight="1" x14ac:dyDescent="0.3">
      <c r="A35" s="1190"/>
      <c r="B35" s="1191"/>
      <c r="C35" s="1191"/>
      <c r="D35" s="1192"/>
      <c r="E35" s="1166"/>
      <c r="F35" s="1166"/>
      <c r="G35" s="1166"/>
      <c r="H35" s="1166"/>
      <c r="I35" s="1166"/>
      <c r="J35" s="1166"/>
      <c r="K35" s="1166"/>
      <c r="L35" s="1166"/>
      <c r="M35" s="1166"/>
      <c r="N35" s="1167"/>
    </row>
    <row r="36" spans="1:14" ht="18" customHeight="1" x14ac:dyDescent="0.3">
      <c r="A36" s="1155"/>
      <c r="B36" s="1156"/>
      <c r="C36" s="1156"/>
      <c r="D36" s="1157"/>
      <c r="E36" s="1205"/>
      <c r="F36" s="1205"/>
      <c r="G36" s="1205"/>
      <c r="H36" s="1205"/>
      <c r="I36" s="1205"/>
      <c r="J36" s="1205"/>
      <c r="K36" s="1205"/>
      <c r="L36" s="1205"/>
      <c r="M36" s="1205"/>
      <c r="N36" s="1206"/>
    </row>
    <row r="37" spans="1:14" ht="18" customHeight="1" x14ac:dyDescent="0.3">
      <c r="A37" s="1207"/>
      <c r="B37" s="1208"/>
      <c r="C37" s="1208"/>
      <c r="D37" s="1209"/>
      <c r="E37" s="1210"/>
      <c r="F37" s="1210"/>
      <c r="G37" s="1210"/>
      <c r="H37" s="1210"/>
      <c r="I37" s="1210"/>
      <c r="J37" s="1210"/>
      <c r="K37" s="1210"/>
      <c r="L37" s="1210"/>
      <c r="M37" s="1210"/>
      <c r="N37" s="1211"/>
    </row>
    <row r="38" spans="1:14" ht="18" customHeight="1" x14ac:dyDescent="0.3">
      <c r="A38" s="1155"/>
      <c r="B38" s="1156"/>
      <c r="C38" s="1156"/>
      <c r="D38" s="1157"/>
      <c r="E38" s="1205"/>
      <c r="F38" s="1205"/>
      <c r="G38" s="1205"/>
      <c r="H38" s="1205"/>
      <c r="I38" s="1205"/>
      <c r="J38" s="1205"/>
      <c r="K38" s="1205"/>
      <c r="L38" s="1205"/>
      <c r="M38" s="1205"/>
      <c r="N38" s="1206"/>
    </row>
    <row r="39" spans="1:14" ht="18" customHeight="1" x14ac:dyDescent="0.3">
      <c r="A39" s="1155"/>
      <c r="B39" s="1156"/>
      <c r="C39" s="1156"/>
      <c r="D39" s="1157"/>
      <c r="E39" s="1205"/>
      <c r="F39" s="1205"/>
      <c r="G39" s="1205"/>
      <c r="H39" s="1205"/>
      <c r="I39" s="1205"/>
      <c r="J39" s="1205"/>
      <c r="K39" s="1205"/>
      <c r="L39" s="1205"/>
      <c r="M39" s="1205"/>
      <c r="N39" s="1206"/>
    </row>
    <row r="40" spans="1:14" ht="18" customHeight="1" x14ac:dyDescent="0.3">
      <c r="A40" s="1155"/>
      <c r="B40" s="1156"/>
      <c r="C40" s="1156"/>
      <c r="D40" s="1157"/>
      <c r="E40" s="1205"/>
      <c r="F40" s="1205"/>
      <c r="G40" s="1205"/>
      <c r="H40" s="1205"/>
      <c r="I40" s="1205"/>
      <c r="J40" s="1205"/>
      <c r="K40" s="1205"/>
      <c r="L40" s="1205"/>
      <c r="M40" s="1205"/>
      <c r="N40" s="1206"/>
    </row>
    <row r="41" spans="1:14" ht="18" customHeight="1" x14ac:dyDescent="0.3">
      <c r="A41" s="1155"/>
      <c r="B41" s="1156"/>
      <c r="C41" s="1156"/>
      <c r="D41" s="1157"/>
      <c r="E41" s="1205"/>
      <c r="F41" s="1205"/>
      <c r="G41" s="1205"/>
      <c r="H41" s="1205"/>
      <c r="I41" s="1205"/>
      <c r="J41" s="1205"/>
      <c r="K41" s="1205"/>
      <c r="L41" s="1205"/>
      <c r="M41" s="1205"/>
      <c r="N41" s="1206"/>
    </row>
    <row r="42" spans="1:14" ht="18" customHeight="1" x14ac:dyDescent="0.3">
      <c r="A42" s="1202"/>
      <c r="B42" s="1203"/>
      <c r="C42" s="1203"/>
      <c r="D42" s="1204"/>
      <c r="E42" s="1166"/>
      <c r="F42" s="1166"/>
      <c r="G42" s="1166"/>
      <c r="H42" s="1166"/>
      <c r="I42" s="1166"/>
      <c r="J42" s="1166"/>
      <c r="K42" s="1166"/>
      <c r="L42" s="1166"/>
      <c r="M42" s="1166"/>
      <c r="N42" s="1167"/>
    </row>
    <row r="43" spans="1:14" ht="18" customHeight="1" x14ac:dyDescent="0.3">
      <c r="A43" s="1202"/>
      <c r="B43" s="1203"/>
      <c r="C43" s="1203"/>
      <c r="D43" s="1204"/>
      <c r="E43" s="1166"/>
      <c r="F43" s="1166"/>
      <c r="G43" s="1166"/>
      <c r="H43" s="1166"/>
      <c r="I43" s="1166"/>
      <c r="J43" s="1166"/>
      <c r="K43" s="1166"/>
      <c r="L43" s="1166"/>
      <c r="M43" s="1166"/>
      <c r="N43" s="1167"/>
    </row>
    <row r="44" spans="1:14" ht="18" customHeight="1" x14ac:dyDescent="0.3">
      <c r="A44" s="1202"/>
      <c r="B44" s="1203"/>
      <c r="C44" s="1203"/>
      <c r="D44" s="1204"/>
      <c r="E44" s="1166"/>
      <c r="F44" s="1166"/>
      <c r="G44" s="1166"/>
      <c r="H44" s="1166"/>
      <c r="I44" s="1166"/>
      <c r="J44" s="1166"/>
      <c r="K44" s="1166"/>
      <c r="L44" s="1166"/>
      <c r="M44" s="1166"/>
      <c r="N44" s="1167"/>
    </row>
    <row r="45" spans="1:14" ht="18" customHeight="1" x14ac:dyDescent="0.3">
      <c r="A45" s="1202"/>
      <c r="B45" s="1203"/>
      <c r="C45" s="1203"/>
      <c r="D45" s="1204"/>
      <c r="E45" s="1166"/>
      <c r="F45" s="1166"/>
      <c r="G45" s="1166"/>
      <c r="H45" s="1166"/>
      <c r="I45" s="1166"/>
      <c r="J45" s="1166"/>
      <c r="K45" s="1166"/>
      <c r="L45" s="1166"/>
      <c r="M45" s="1166"/>
      <c r="N45" s="1167"/>
    </row>
    <row r="46" spans="1:14" ht="18" customHeight="1" x14ac:dyDescent="0.3">
      <c r="A46" s="1202"/>
      <c r="B46" s="1203"/>
      <c r="C46" s="1203"/>
      <c r="D46" s="1204"/>
      <c r="E46" s="1166"/>
      <c r="F46" s="1166"/>
      <c r="G46" s="1166"/>
      <c r="H46" s="1166"/>
      <c r="I46" s="1166"/>
      <c r="J46" s="1166"/>
      <c r="K46" s="1166"/>
      <c r="L46" s="1166"/>
      <c r="M46" s="1166"/>
      <c r="N46" s="1167"/>
    </row>
    <row r="47" spans="1:14" ht="18" customHeight="1" x14ac:dyDescent="0.3">
      <c r="A47" s="1202"/>
      <c r="B47" s="1203"/>
      <c r="C47" s="1203"/>
      <c r="D47" s="1204"/>
      <c r="E47" s="1166"/>
      <c r="F47" s="1166"/>
      <c r="G47" s="1166"/>
      <c r="H47" s="1166"/>
      <c r="I47" s="1166"/>
      <c r="J47" s="1166"/>
      <c r="K47" s="1166"/>
      <c r="L47" s="1166"/>
      <c r="M47" s="1166"/>
      <c r="N47" s="1167"/>
    </row>
    <row r="48" spans="1:14" ht="18" customHeight="1" x14ac:dyDescent="0.3">
      <c r="A48" s="1202"/>
      <c r="B48" s="1203"/>
      <c r="C48" s="1203"/>
      <c r="D48" s="1204"/>
      <c r="E48" s="1166"/>
      <c r="F48" s="1166"/>
      <c r="G48" s="1166"/>
      <c r="H48" s="1166"/>
      <c r="I48" s="1166"/>
      <c r="J48" s="1166"/>
      <c r="K48" s="1166"/>
      <c r="L48" s="1166"/>
      <c r="M48" s="1166"/>
      <c r="N48" s="1167"/>
    </row>
    <row r="49" spans="1:14" ht="18" customHeight="1" x14ac:dyDescent="0.3">
      <c r="A49" s="1202"/>
      <c r="B49" s="1203"/>
      <c r="C49" s="1203"/>
      <c r="D49" s="1204"/>
      <c r="E49" s="1166"/>
      <c r="F49" s="1166"/>
      <c r="G49" s="1166"/>
      <c r="H49" s="1166"/>
      <c r="I49" s="1166"/>
      <c r="J49" s="1166"/>
      <c r="K49" s="1166"/>
      <c r="L49" s="1166"/>
      <c r="M49" s="1166"/>
      <c r="N49" s="1167"/>
    </row>
    <row r="50" spans="1:14" ht="18" customHeight="1" thickBot="1" x14ac:dyDescent="0.35">
      <c r="A50" s="1197"/>
      <c r="B50" s="1198"/>
      <c r="C50" s="1198"/>
      <c r="D50" s="1199"/>
      <c r="E50" s="1171"/>
      <c r="F50" s="1171"/>
      <c r="G50" s="1171"/>
      <c r="H50" s="1171"/>
      <c r="I50" s="1171"/>
      <c r="J50" s="1171"/>
      <c r="K50" s="1171"/>
      <c r="L50" s="1171"/>
      <c r="M50" s="1171"/>
      <c r="N50" s="1172"/>
    </row>
    <row r="51" spans="1:14" ht="18" customHeight="1" thickBot="1" x14ac:dyDescent="0.35">
      <c r="A51" s="1173"/>
      <c r="B51" s="1174"/>
      <c r="C51" s="1174"/>
      <c r="D51" s="1174"/>
      <c r="E51" s="1174"/>
      <c r="F51" s="1174"/>
      <c r="G51" s="1174"/>
      <c r="H51" s="1174"/>
      <c r="I51" s="1174"/>
      <c r="J51" s="1174"/>
      <c r="K51" s="1174"/>
      <c r="L51" s="1174"/>
      <c r="M51" s="1174"/>
      <c r="N51" s="1175"/>
    </row>
    <row r="52" spans="1:14" s="108" customFormat="1" ht="18" customHeight="1" x14ac:dyDescent="0.3">
      <c r="A52" s="1185"/>
      <c r="B52" s="1186"/>
      <c r="C52" s="1186"/>
      <c r="D52" s="1187"/>
      <c r="E52" s="1200"/>
      <c r="F52" s="1200"/>
      <c r="G52" s="1200"/>
      <c r="H52" s="1200"/>
      <c r="I52" s="1200"/>
      <c r="J52" s="1200"/>
      <c r="K52" s="1200"/>
      <c r="L52" s="1200"/>
      <c r="M52" s="1200"/>
      <c r="N52" s="1201"/>
    </row>
    <row r="53" spans="1:14" s="108" customFormat="1" ht="18" customHeight="1" x14ac:dyDescent="0.3">
      <c r="A53" s="1190"/>
      <c r="B53" s="1191"/>
      <c r="C53" s="1191"/>
      <c r="D53" s="1192"/>
      <c r="E53" s="1193"/>
      <c r="F53" s="1193"/>
      <c r="G53" s="1193"/>
      <c r="H53" s="1193"/>
      <c r="I53" s="1193"/>
      <c r="J53" s="1193"/>
      <c r="K53" s="1193"/>
      <c r="L53" s="1193"/>
      <c r="M53" s="1193"/>
      <c r="N53" s="1194"/>
    </row>
    <row r="54" spans="1:14" s="108" customFormat="1" ht="18" customHeight="1" x14ac:dyDescent="0.3">
      <c r="A54" s="1163"/>
      <c r="B54" s="1164"/>
      <c r="C54" s="1164"/>
      <c r="D54" s="1165"/>
      <c r="E54" s="1193"/>
      <c r="F54" s="1193"/>
      <c r="G54" s="1193"/>
      <c r="H54" s="1193"/>
      <c r="I54" s="1193"/>
      <c r="J54" s="1193"/>
      <c r="K54" s="1193"/>
      <c r="L54" s="1193"/>
      <c r="M54" s="1193"/>
      <c r="N54" s="1194"/>
    </row>
    <row r="55" spans="1:14" s="108" customFormat="1" ht="18" customHeight="1" x14ac:dyDescent="0.3">
      <c r="A55" s="1163"/>
      <c r="B55" s="1164"/>
      <c r="C55" s="1164"/>
      <c r="D55" s="1165"/>
      <c r="E55" s="1193"/>
      <c r="F55" s="1193"/>
      <c r="G55" s="1193"/>
      <c r="H55" s="1193"/>
      <c r="I55" s="1193"/>
      <c r="J55" s="1193"/>
      <c r="K55" s="1193"/>
      <c r="L55" s="1193"/>
      <c r="M55" s="1193"/>
      <c r="N55" s="1194"/>
    </row>
    <row r="56" spans="1:14" s="108" customFormat="1" ht="18" customHeight="1" thickBot="1" x14ac:dyDescent="0.35">
      <c r="A56" s="1168"/>
      <c r="B56" s="1169"/>
      <c r="C56" s="1169"/>
      <c r="D56" s="1170"/>
      <c r="E56" s="1195"/>
      <c r="F56" s="1195"/>
      <c r="G56" s="1195"/>
      <c r="H56" s="1195"/>
      <c r="I56" s="1195"/>
      <c r="J56" s="1195"/>
      <c r="K56" s="1195"/>
      <c r="L56" s="1195"/>
      <c r="M56" s="1195"/>
      <c r="N56" s="1196"/>
    </row>
    <row r="57" spans="1:14" s="108" customFormat="1" ht="18" customHeight="1" thickBot="1" x14ac:dyDescent="0.35">
      <c r="A57" s="1182"/>
      <c r="B57" s="1183"/>
      <c r="C57" s="1183"/>
      <c r="D57" s="1183"/>
      <c r="E57" s="1183"/>
      <c r="F57" s="1183"/>
      <c r="G57" s="1183"/>
      <c r="H57" s="1183"/>
      <c r="I57" s="1183"/>
      <c r="J57" s="1183"/>
      <c r="K57" s="1183"/>
      <c r="L57" s="1183"/>
      <c r="M57" s="1183"/>
      <c r="N57" s="1184"/>
    </row>
    <row r="58" spans="1:14" s="108" customFormat="1" ht="18" customHeight="1" x14ac:dyDescent="0.3">
      <c r="A58" s="1185"/>
      <c r="B58" s="1186"/>
      <c r="C58" s="1186"/>
      <c r="D58" s="1187"/>
      <c r="E58" s="1188"/>
      <c r="F58" s="1188"/>
      <c r="G58" s="1188"/>
      <c r="H58" s="1188"/>
      <c r="I58" s="1188"/>
      <c r="J58" s="1188"/>
      <c r="K58" s="1188"/>
      <c r="L58" s="1188"/>
      <c r="M58" s="1188"/>
      <c r="N58" s="1189"/>
    </row>
    <row r="59" spans="1:14" s="108" customFormat="1" ht="18" customHeight="1" x14ac:dyDescent="0.3">
      <c r="A59" s="1190"/>
      <c r="B59" s="1191"/>
      <c r="C59" s="1191"/>
      <c r="D59" s="1192"/>
      <c r="E59" s="1166"/>
      <c r="F59" s="1166"/>
      <c r="G59" s="1166"/>
      <c r="H59" s="1166"/>
      <c r="I59" s="1166"/>
      <c r="J59" s="1166"/>
      <c r="K59" s="1166"/>
      <c r="L59" s="1166"/>
      <c r="M59" s="1166"/>
      <c r="N59" s="1167"/>
    </row>
    <row r="60" spans="1:14" s="108" customFormat="1" ht="18" customHeight="1" x14ac:dyDescent="0.3">
      <c r="A60" s="1163"/>
      <c r="B60" s="1164"/>
      <c r="C60" s="1164"/>
      <c r="D60" s="1165"/>
      <c r="E60" s="1166"/>
      <c r="F60" s="1166"/>
      <c r="G60" s="1166"/>
      <c r="H60" s="1166"/>
      <c r="I60" s="1166"/>
      <c r="J60" s="1166"/>
      <c r="K60" s="1166"/>
      <c r="L60" s="1166"/>
      <c r="M60" s="1166"/>
      <c r="N60" s="1167"/>
    </row>
    <row r="61" spans="1:14" s="108" customFormat="1" ht="18" customHeight="1" x14ac:dyDescent="0.3">
      <c r="A61" s="1163"/>
      <c r="B61" s="1164"/>
      <c r="C61" s="1164"/>
      <c r="D61" s="1165"/>
      <c r="E61" s="1166"/>
      <c r="F61" s="1166"/>
      <c r="G61" s="1166"/>
      <c r="H61" s="1166"/>
      <c r="I61" s="1166"/>
      <c r="J61" s="1166"/>
      <c r="K61" s="1166"/>
      <c r="L61" s="1166"/>
      <c r="M61" s="1166"/>
      <c r="N61" s="1167"/>
    </row>
    <row r="62" spans="1:14" s="108" customFormat="1" ht="18" customHeight="1" thickBot="1" x14ac:dyDescent="0.35">
      <c r="A62" s="1168"/>
      <c r="B62" s="1169"/>
      <c r="C62" s="1169"/>
      <c r="D62" s="1170"/>
      <c r="E62" s="1171"/>
      <c r="F62" s="1171"/>
      <c r="G62" s="1171"/>
      <c r="H62" s="1171"/>
      <c r="I62" s="1171"/>
      <c r="J62" s="1171"/>
      <c r="K62" s="1171"/>
      <c r="L62" s="1171"/>
      <c r="M62" s="1171"/>
      <c r="N62" s="1172"/>
    </row>
    <row r="63" spans="1:14" ht="18" customHeight="1" thickBot="1" x14ac:dyDescent="0.35">
      <c r="A63" s="1173"/>
      <c r="B63" s="1174"/>
      <c r="C63" s="1174"/>
      <c r="D63" s="1174"/>
      <c r="E63" s="1174"/>
      <c r="F63" s="1174"/>
      <c r="G63" s="1174"/>
      <c r="H63" s="1174"/>
      <c r="I63" s="1174"/>
      <c r="J63" s="1174"/>
      <c r="K63" s="1174"/>
      <c r="L63" s="1174"/>
      <c r="M63" s="1174"/>
      <c r="N63" s="1175"/>
    </row>
    <row r="64" spans="1:14" ht="18" customHeight="1" x14ac:dyDescent="0.3">
      <c r="A64" s="1176"/>
      <c r="B64" s="1177"/>
      <c r="C64" s="1177"/>
      <c r="D64" s="1178"/>
      <c r="E64" s="1179"/>
      <c r="F64" s="1180"/>
      <c r="G64" s="1180"/>
      <c r="H64" s="1180"/>
      <c r="I64" s="1180"/>
      <c r="J64" s="1180"/>
      <c r="K64" s="1180"/>
      <c r="L64" s="1180"/>
      <c r="M64" s="1180"/>
      <c r="N64" s="1181"/>
    </row>
    <row r="65" spans="1:14" ht="18" customHeight="1" x14ac:dyDescent="0.3">
      <c r="A65" s="1149"/>
      <c r="B65" s="1150"/>
      <c r="C65" s="1150"/>
      <c r="D65" s="1151"/>
      <c r="E65" s="1152"/>
      <c r="F65" s="1153"/>
      <c r="G65" s="1153"/>
      <c r="H65" s="1153"/>
      <c r="I65" s="1153"/>
      <c r="J65" s="1153"/>
      <c r="K65" s="1153"/>
      <c r="L65" s="1153"/>
      <c r="M65" s="1153"/>
      <c r="N65" s="1154"/>
    </row>
    <row r="66" spans="1:14" ht="18" customHeight="1" x14ac:dyDescent="0.3">
      <c r="A66" s="1155"/>
      <c r="B66" s="1156"/>
      <c r="C66" s="1156"/>
      <c r="D66" s="1157"/>
      <c r="E66" s="1153"/>
      <c r="F66" s="1153"/>
      <c r="G66" s="1153"/>
      <c r="H66" s="1153"/>
      <c r="I66" s="1153"/>
      <c r="J66" s="1153"/>
      <c r="K66" s="1153"/>
      <c r="L66" s="1153"/>
      <c r="M66" s="1153"/>
      <c r="N66" s="1154"/>
    </row>
    <row r="67" spans="1:14" ht="18" customHeight="1" thickBot="1" x14ac:dyDescent="0.35">
      <c r="A67" s="1158"/>
      <c r="B67" s="1159"/>
      <c r="C67" s="1159"/>
      <c r="D67" s="1160"/>
      <c r="E67" s="1161"/>
      <c r="F67" s="1161"/>
      <c r="G67" s="1161"/>
      <c r="H67" s="1161"/>
      <c r="I67" s="1161"/>
      <c r="J67" s="1161"/>
      <c r="K67" s="1161"/>
      <c r="L67" s="1161"/>
      <c r="M67" s="1161"/>
      <c r="N67" s="1162"/>
    </row>
  </sheetData>
  <mergeCells count="117">
    <mergeCell ref="E2:I3"/>
    <mergeCell ref="A7:N7"/>
    <mergeCell ref="A9:D9"/>
    <mergeCell ref="E9:N9"/>
    <mergeCell ref="A13:D13"/>
    <mergeCell ref="E13:N13"/>
    <mergeCell ref="A14:D14"/>
    <mergeCell ref="E14:N14"/>
    <mergeCell ref="A15:D15"/>
    <mergeCell ref="E15:N15"/>
    <mergeCell ref="A10:D10"/>
    <mergeCell ref="E10:N10"/>
    <mergeCell ref="A11:D11"/>
    <mergeCell ref="E11:N11"/>
    <mergeCell ref="A12:D12"/>
    <mergeCell ref="E12:N12"/>
    <mergeCell ref="A8:N8"/>
    <mergeCell ref="A19:D19"/>
    <mergeCell ref="E19:N19"/>
    <mergeCell ref="A20:D20"/>
    <mergeCell ref="E20:N20"/>
    <mergeCell ref="A21:D21"/>
    <mergeCell ref="E21:N21"/>
    <mergeCell ref="A16:D16"/>
    <mergeCell ref="E16:N16"/>
    <mergeCell ref="A17:D17"/>
    <mergeCell ref="E17:N17"/>
    <mergeCell ref="A18:D18"/>
    <mergeCell ref="E18:N18"/>
    <mergeCell ref="A25:D25"/>
    <mergeCell ref="E25:N25"/>
    <mergeCell ref="A26:D26"/>
    <mergeCell ref="E26:N26"/>
    <mergeCell ref="A27:D27"/>
    <mergeCell ref="E27:N27"/>
    <mergeCell ref="A22:D22"/>
    <mergeCell ref="E22:N22"/>
    <mergeCell ref="A23:D23"/>
    <mergeCell ref="E23:N23"/>
    <mergeCell ref="A24:D24"/>
    <mergeCell ref="E24:N24"/>
    <mergeCell ref="A32:D32"/>
    <mergeCell ref="E32:N32"/>
    <mergeCell ref="A33:D33"/>
    <mergeCell ref="E33:N33"/>
    <mergeCell ref="A34:D34"/>
    <mergeCell ref="E34:N34"/>
    <mergeCell ref="A28:D28"/>
    <mergeCell ref="E28:N28"/>
    <mergeCell ref="A29:N29"/>
    <mergeCell ref="A30:D30"/>
    <mergeCell ref="E30:N30"/>
    <mergeCell ref="A31:D31"/>
    <mergeCell ref="E31:N31"/>
    <mergeCell ref="A38:D38"/>
    <mergeCell ref="E38:N38"/>
    <mergeCell ref="A39:D39"/>
    <mergeCell ref="E39:N39"/>
    <mergeCell ref="A40:D40"/>
    <mergeCell ref="E40:N40"/>
    <mergeCell ref="A35:D35"/>
    <mergeCell ref="E35:N35"/>
    <mergeCell ref="A36:D36"/>
    <mergeCell ref="E36:N36"/>
    <mergeCell ref="A37:D37"/>
    <mergeCell ref="E37:N37"/>
    <mergeCell ref="A44:D44"/>
    <mergeCell ref="E44:N44"/>
    <mergeCell ref="A45:D45"/>
    <mergeCell ref="E45:N45"/>
    <mergeCell ref="A46:D46"/>
    <mergeCell ref="E46:N46"/>
    <mergeCell ref="A41:D41"/>
    <mergeCell ref="E41:N41"/>
    <mergeCell ref="A42:D42"/>
    <mergeCell ref="E42:N42"/>
    <mergeCell ref="A43:D43"/>
    <mergeCell ref="E43:N43"/>
    <mergeCell ref="A50:D50"/>
    <mergeCell ref="E50:N50"/>
    <mergeCell ref="A51:N51"/>
    <mergeCell ref="A52:D52"/>
    <mergeCell ref="E52:N52"/>
    <mergeCell ref="A53:D53"/>
    <mergeCell ref="E53:N53"/>
    <mergeCell ref="A47:D47"/>
    <mergeCell ref="E47:N47"/>
    <mergeCell ref="A48:D48"/>
    <mergeCell ref="E48:N48"/>
    <mergeCell ref="A49:D49"/>
    <mergeCell ref="E49:N49"/>
    <mergeCell ref="A57:N57"/>
    <mergeCell ref="A58:D58"/>
    <mergeCell ref="E58:N58"/>
    <mergeCell ref="A59:D59"/>
    <mergeCell ref="E59:N59"/>
    <mergeCell ref="A60:D60"/>
    <mergeCell ref="E60:N60"/>
    <mergeCell ref="A54:D54"/>
    <mergeCell ref="E54:N54"/>
    <mergeCell ref="A55:D55"/>
    <mergeCell ref="E55:N55"/>
    <mergeCell ref="A56:D56"/>
    <mergeCell ref="E56:N56"/>
    <mergeCell ref="A65:D65"/>
    <mergeCell ref="E65:N65"/>
    <mergeCell ref="A66:D66"/>
    <mergeCell ref="E66:N66"/>
    <mergeCell ref="A67:D67"/>
    <mergeCell ref="E67:N67"/>
    <mergeCell ref="A61:D61"/>
    <mergeCell ref="E61:N61"/>
    <mergeCell ref="A62:D62"/>
    <mergeCell ref="E62:N62"/>
    <mergeCell ref="A63:N63"/>
    <mergeCell ref="A64:D64"/>
    <mergeCell ref="E64:N64"/>
  </mergeCells>
  <pageMargins left="0.7" right="0.7" top="0.75" bottom="0.75" header="0.3" footer="0.3"/>
  <pageSetup paperSize="2058" scale="63" orientation="portrait" horizontalDpi="4294967294" verticalDpi="4294967294"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C116"/>
  <sheetViews>
    <sheetView view="pageLayout" zoomScaleNormal="100" workbookViewId="0">
      <selection activeCell="N23" sqref="M23:N23"/>
    </sheetView>
  </sheetViews>
  <sheetFormatPr defaultRowHeight="15" x14ac:dyDescent="0.25"/>
  <cols>
    <col min="1" max="1" width="20.5703125" customWidth="1"/>
    <col min="2" max="2" width="14.7109375" customWidth="1"/>
    <col min="3" max="3" width="7.140625" style="24" customWidth="1"/>
    <col min="4" max="4" width="6.28515625" style="24" customWidth="1"/>
    <col min="5" max="19" width="5" style="24" customWidth="1"/>
    <col min="20" max="20" width="5" customWidth="1"/>
    <col min="21" max="21" width="19.85546875" customWidth="1"/>
    <col min="22" max="22" width="16.85546875" customWidth="1"/>
    <col min="23" max="23" width="7.140625" customWidth="1"/>
    <col min="24" max="24" width="4.42578125" customWidth="1"/>
    <col min="25" max="39" width="5" style="24" customWidth="1"/>
    <col min="40" max="40" width="5" customWidth="1"/>
  </cols>
  <sheetData>
    <row r="1" spans="1:55" ht="16.5" customHeight="1" x14ac:dyDescent="0.3">
      <c r="A1" s="66" t="e">
        <f>'Contacts page'!#REF!</f>
        <v>#REF!</v>
      </c>
      <c r="B1" s="66"/>
      <c r="U1" s="66" t="s">
        <v>224</v>
      </c>
      <c r="V1" s="66"/>
      <c r="W1" s="24"/>
      <c r="X1" s="24"/>
    </row>
    <row r="2" spans="1:55" ht="16.5" customHeight="1" x14ac:dyDescent="0.3">
      <c r="A2" s="66" t="e">
        <f>'Contacts page'!#REF!</f>
        <v>#REF!</v>
      </c>
      <c r="B2" s="66"/>
      <c r="U2" s="66" t="s">
        <v>558</v>
      </c>
      <c r="V2" s="66"/>
      <c r="W2" s="24"/>
      <c r="X2" s="24"/>
    </row>
    <row r="3" spans="1:55" ht="16.5" customHeight="1" x14ac:dyDescent="0.3">
      <c r="A3" s="66" t="e">
        <f>'Contacts page'!#REF!</f>
        <v>#REF!</v>
      </c>
      <c r="B3" s="66"/>
      <c r="U3" s="66" t="s">
        <v>558</v>
      </c>
      <c r="V3" s="66"/>
      <c r="W3" s="24"/>
      <c r="X3" s="24"/>
    </row>
    <row r="4" spans="1:55" ht="16.5" customHeight="1" x14ac:dyDescent="0.3">
      <c r="A4" s="66" t="e">
        <f>'Contacts page'!#REF!</f>
        <v>#REF!</v>
      </c>
      <c r="B4" s="66"/>
      <c r="U4" s="66" t="s">
        <v>558</v>
      </c>
      <c r="V4" s="66"/>
      <c r="W4" s="24"/>
      <c r="X4" s="24"/>
    </row>
    <row r="5" spans="1:55" ht="16.5" customHeight="1" x14ac:dyDescent="0.3">
      <c r="A5" s="66" t="s">
        <v>194</v>
      </c>
      <c r="B5" s="128" t="e">
        <f>'Contacts page'!#REF!</f>
        <v>#REF!</v>
      </c>
      <c r="U5" s="66" t="s">
        <v>194</v>
      </c>
      <c r="V5" s="128">
        <v>42985</v>
      </c>
      <c r="W5" s="24"/>
      <c r="X5" s="24"/>
    </row>
    <row r="6" spans="1:55" ht="27" customHeight="1" thickBot="1" x14ac:dyDescent="0.3">
      <c r="A6" s="386" t="s">
        <v>76</v>
      </c>
      <c r="B6" s="387"/>
      <c r="C6" s="388" t="s">
        <v>688</v>
      </c>
      <c r="D6" s="388" t="s">
        <v>685</v>
      </c>
      <c r="E6" s="1343" t="s">
        <v>684</v>
      </c>
      <c r="F6" s="1343"/>
      <c r="G6" s="1343"/>
      <c r="H6" s="1343"/>
      <c r="I6" s="1343"/>
      <c r="J6" s="1343"/>
      <c r="K6" s="1343"/>
      <c r="L6" s="1343"/>
      <c r="M6" s="1343"/>
      <c r="N6" s="1343"/>
      <c r="O6" s="1343"/>
      <c r="P6" s="1343"/>
      <c r="Q6" s="1343"/>
      <c r="R6" s="1343"/>
      <c r="S6" s="1343"/>
      <c r="T6" s="387"/>
      <c r="U6" s="386" t="s">
        <v>76</v>
      </c>
      <c r="V6" s="387"/>
      <c r="W6" s="388" t="s">
        <v>688</v>
      </c>
      <c r="X6" s="388" t="s">
        <v>685</v>
      </c>
      <c r="Y6" s="1343" t="s">
        <v>684</v>
      </c>
      <c r="Z6" s="1343"/>
      <c r="AA6" s="1343"/>
      <c r="AB6" s="1343"/>
      <c r="AC6" s="1343"/>
      <c r="AD6" s="1343"/>
      <c r="AE6" s="1343"/>
      <c r="AF6" s="1343"/>
      <c r="AG6" s="1343"/>
      <c r="AH6" s="1343"/>
      <c r="AI6" s="1343"/>
      <c r="AJ6" s="1343"/>
      <c r="AK6" s="1343"/>
      <c r="AL6" s="1343"/>
      <c r="AM6" s="1343"/>
      <c r="AN6" s="387"/>
      <c r="AO6" s="382"/>
      <c r="AP6" s="382"/>
      <c r="AQ6" s="380"/>
      <c r="AR6" s="380"/>
      <c r="AS6" s="380"/>
      <c r="AT6" s="380"/>
      <c r="AU6" s="380"/>
      <c r="AV6" s="380"/>
      <c r="AW6" s="380"/>
      <c r="AX6" s="84"/>
      <c r="AY6" s="84"/>
      <c r="AZ6" s="84"/>
      <c r="BA6" s="85"/>
      <c r="BB6" s="84"/>
      <c r="BC6" s="86"/>
    </row>
    <row r="7" spans="1:55" ht="63" customHeight="1" x14ac:dyDescent="0.25">
      <c r="A7" s="1346"/>
      <c r="B7" s="1347"/>
      <c r="C7" s="389"/>
      <c r="D7" s="394" t="s">
        <v>687</v>
      </c>
      <c r="E7" s="389" t="s">
        <v>686</v>
      </c>
      <c r="F7" s="389"/>
      <c r="G7" s="389"/>
      <c r="H7" s="389"/>
      <c r="I7" s="389"/>
      <c r="J7" s="389"/>
      <c r="K7" s="389"/>
      <c r="L7" s="389"/>
      <c r="M7" s="389"/>
      <c r="N7" s="389"/>
      <c r="O7" s="389"/>
      <c r="P7" s="389"/>
      <c r="Q7" s="389"/>
      <c r="R7" s="389"/>
      <c r="S7" s="389"/>
      <c r="T7" s="390"/>
      <c r="U7" s="1346"/>
      <c r="V7" s="1347"/>
      <c r="W7" s="389"/>
      <c r="X7" s="394" t="s">
        <v>687</v>
      </c>
      <c r="Y7" s="389" t="s">
        <v>686</v>
      </c>
      <c r="Z7" s="389"/>
      <c r="AA7" s="389"/>
      <c r="AB7" s="389"/>
      <c r="AC7" s="389"/>
      <c r="AD7" s="389"/>
      <c r="AE7" s="389"/>
      <c r="AF7" s="389"/>
      <c r="AG7" s="389"/>
      <c r="AH7" s="389"/>
      <c r="AI7" s="389"/>
      <c r="AJ7" s="389"/>
      <c r="AK7" s="389"/>
      <c r="AL7" s="389"/>
      <c r="AM7" s="389"/>
      <c r="AN7" s="390"/>
      <c r="AO7" s="381"/>
      <c r="AP7" s="381"/>
    </row>
    <row r="8" spans="1:55" x14ac:dyDescent="0.25">
      <c r="A8" s="1348"/>
      <c r="B8" s="1349"/>
      <c r="C8" s="383"/>
      <c r="D8" s="383"/>
      <c r="E8" s="383"/>
      <c r="F8" s="383"/>
      <c r="G8" s="383"/>
      <c r="H8" s="383"/>
      <c r="I8" s="383"/>
      <c r="J8" s="383"/>
      <c r="K8" s="383"/>
      <c r="L8" s="383"/>
      <c r="M8" s="383"/>
      <c r="N8" s="383"/>
      <c r="O8" s="383"/>
      <c r="P8" s="383"/>
      <c r="Q8" s="383"/>
      <c r="R8" s="383"/>
      <c r="S8" s="383"/>
      <c r="T8" s="384"/>
      <c r="U8" s="1348"/>
      <c r="V8" s="1349"/>
      <c r="W8" s="383"/>
      <c r="X8" s="383"/>
      <c r="Y8" s="383"/>
      <c r="Z8" s="383"/>
      <c r="AA8" s="383"/>
      <c r="AB8" s="383"/>
      <c r="AC8" s="383"/>
      <c r="AD8" s="383"/>
      <c r="AE8" s="383"/>
      <c r="AF8" s="383"/>
      <c r="AG8" s="383"/>
      <c r="AH8" s="383"/>
      <c r="AI8" s="383"/>
      <c r="AJ8" s="383"/>
      <c r="AK8" s="383"/>
      <c r="AL8" s="383"/>
      <c r="AM8" s="383"/>
      <c r="AN8" s="384"/>
    </row>
    <row r="9" spans="1:55" x14ac:dyDescent="0.25">
      <c r="A9" s="391"/>
      <c r="B9" s="385"/>
      <c r="C9" s="383"/>
      <c r="D9" s="383"/>
      <c r="E9" s="383"/>
      <c r="F9" s="383"/>
      <c r="G9" s="383"/>
      <c r="H9" s="383"/>
      <c r="I9" s="383"/>
      <c r="J9" s="383"/>
      <c r="K9" s="383"/>
      <c r="L9" s="383"/>
      <c r="M9" s="383"/>
      <c r="N9" s="383"/>
      <c r="O9" s="383"/>
      <c r="P9" s="383"/>
      <c r="Q9" s="383"/>
      <c r="R9" s="383"/>
      <c r="S9" s="383"/>
      <c r="T9" s="384"/>
      <c r="U9" s="391"/>
      <c r="V9" s="385"/>
      <c r="W9" s="383"/>
      <c r="X9" s="383"/>
      <c r="Y9" s="383"/>
      <c r="Z9" s="383"/>
      <c r="AA9" s="383"/>
      <c r="AB9" s="383"/>
      <c r="AC9" s="383"/>
      <c r="AD9" s="383"/>
      <c r="AE9" s="383"/>
      <c r="AF9" s="383"/>
      <c r="AG9" s="383"/>
      <c r="AH9" s="383"/>
      <c r="AI9" s="383"/>
      <c r="AJ9" s="383"/>
      <c r="AK9" s="383"/>
      <c r="AL9" s="383"/>
      <c r="AM9" s="383"/>
      <c r="AN9" s="384"/>
    </row>
    <row r="10" spans="1:55" x14ac:dyDescent="0.25">
      <c r="A10" s="391"/>
      <c r="B10" s="385"/>
      <c r="C10" s="383"/>
      <c r="D10" s="383"/>
      <c r="E10" s="383"/>
      <c r="F10" s="383"/>
      <c r="G10" s="383"/>
      <c r="H10" s="383"/>
      <c r="I10" s="383"/>
      <c r="J10" s="383"/>
      <c r="K10" s="383"/>
      <c r="L10" s="383"/>
      <c r="M10" s="383"/>
      <c r="N10" s="383"/>
      <c r="O10" s="383"/>
      <c r="P10" s="383"/>
      <c r="Q10" s="383"/>
      <c r="R10" s="383"/>
      <c r="S10" s="383"/>
      <c r="T10" s="384"/>
      <c r="U10" s="391"/>
      <c r="V10" s="385"/>
      <c r="W10" s="383"/>
      <c r="X10" s="383"/>
      <c r="Y10" s="383"/>
      <c r="Z10" s="383"/>
      <c r="AA10" s="383"/>
      <c r="AB10" s="383"/>
      <c r="AC10" s="383"/>
      <c r="AD10" s="383"/>
      <c r="AE10" s="383"/>
      <c r="AF10" s="383"/>
      <c r="AG10" s="383"/>
      <c r="AH10" s="383"/>
      <c r="AI10" s="383"/>
      <c r="AJ10" s="383"/>
      <c r="AK10" s="383"/>
      <c r="AL10" s="383"/>
      <c r="AM10" s="383"/>
      <c r="AN10" s="384"/>
    </row>
    <row r="11" spans="1:55" x14ac:dyDescent="0.25">
      <c r="A11" s="391"/>
      <c r="B11" s="385"/>
      <c r="C11" s="383"/>
      <c r="D11" s="383"/>
      <c r="E11" s="383"/>
      <c r="F11" s="383"/>
      <c r="G11" s="383"/>
      <c r="H11" s="383"/>
      <c r="I11" s="383"/>
      <c r="J11" s="383"/>
      <c r="K11" s="383"/>
      <c r="L11" s="383"/>
      <c r="M11" s="383"/>
      <c r="N11" s="383"/>
      <c r="O11" s="383"/>
      <c r="P11" s="383"/>
      <c r="Q11" s="383"/>
      <c r="R11" s="383"/>
      <c r="S11" s="383"/>
      <c r="T11" s="384"/>
      <c r="U11" s="391"/>
      <c r="V11" s="385"/>
      <c r="W11" s="383"/>
      <c r="X11" s="383"/>
      <c r="Y11" s="383"/>
      <c r="Z11" s="383"/>
      <c r="AA11" s="383"/>
      <c r="AB11" s="383"/>
      <c r="AC11" s="383"/>
      <c r="AD11" s="383"/>
      <c r="AE11" s="383"/>
      <c r="AF11" s="383"/>
      <c r="AG11" s="383"/>
      <c r="AH11" s="383"/>
      <c r="AI11" s="383"/>
      <c r="AJ11" s="383"/>
      <c r="AK11" s="383"/>
      <c r="AL11" s="383"/>
      <c r="AM11" s="383"/>
      <c r="AN11" s="384"/>
    </row>
    <row r="12" spans="1:55" x14ac:dyDescent="0.25">
      <c r="A12" s="391"/>
      <c r="B12" s="385"/>
      <c r="C12" s="383"/>
      <c r="D12" s="383"/>
      <c r="E12" s="383"/>
      <c r="F12" s="383"/>
      <c r="G12" s="383"/>
      <c r="H12" s="383"/>
      <c r="I12" s="383"/>
      <c r="J12" s="383"/>
      <c r="K12" s="383"/>
      <c r="L12" s="383"/>
      <c r="M12" s="383"/>
      <c r="N12" s="383"/>
      <c r="O12" s="383"/>
      <c r="P12" s="383"/>
      <c r="Q12" s="383"/>
      <c r="R12" s="383"/>
      <c r="S12" s="383"/>
      <c r="T12" s="384"/>
      <c r="U12" s="391"/>
      <c r="V12" s="385"/>
      <c r="W12" s="383"/>
      <c r="X12" s="383"/>
      <c r="Y12" s="383"/>
      <c r="Z12" s="383"/>
      <c r="AA12" s="383"/>
      <c r="AB12" s="383"/>
      <c r="AC12" s="383"/>
      <c r="AD12" s="383"/>
      <c r="AE12" s="383"/>
      <c r="AF12" s="383"/>
      <c r="AG12" s="383"/>
      <c r="AH12" s="383"/>
      <c r="AI12" s="383"/>
      <c r="AJ12" s="383"/>
      <c r="AK12" s="383"/>
      <c r="AL12" s="383"/>
      <c r="AM12" s="383"/>
      <c r="AN12" s="384"/>
    </row>
    <row r="13" spans="1:55" x14ac:dyDescent="0.25">
      <c r="A13" s="391"/>
      <c r="B13" s="385"/>
      <c r="C13" s="383"/>
      <c r="D13" s="383"/>
      <c r="E13" s="383"/>
      <c r="F13" s="383"/>
      <c r="G13" s="383"/>
      <c r="H13" s="383"/>
      <c r="I13" s="383"/>
      <c r="J13" s="383"/>
      <c r="K13" s="383"/>
      <c r="L13" s="383"/>
      <c r="M13" s="383"/>
      <c r="N13" s="383"/>
      <c r="O13" s="383"/>
      <c r="P13" s="383"/>
      <c r="Q13" s="383"/>
      <c r="R13" s="383"/>
      <c r="S13" s="383"/>
      <c r="T13" s="384"/>
      <c r="U13" s="391"/>
      <c r="V13" s="385"/>
      <c r="W13" s="383"/>
      <c r="X13" s="383"/>
      <c r="Y13" s="383"/>
      <c r="Z13" s="383"/>
      <c r="AA13" s="383"/>
      <c r="AB13" s="383"/>
      <c r="AC13" s="383"/>
      <c r="AD13" s="383"/>
      <c r="AE13" s="383"/>
      <c r="AF13" s="383"/>
      <c r="AG13" s="383"/>
      <c r="AH13" s="383"/>
      <c r="AI13" s="383"/>
      <c r="AJ13" s="383"/>
      <c r="AK13" s="383"/>
      <c r="AL13" s="383"/>
      <c r="AM13" s="383"/>
      <c r="AN13" s="384"/>
    </row>
    <row r="14" spans="1:55" x14ac:dyDescent="0.25">
      <c r="A14" s="391"/>
      <c r="B14" s="385"/>
      <c r="C14" s="383"/>
      <c r="D14" s="383"/>
      <c r="E14" s="383"/>
      <c r="F14" s="383"/>
      <c r="G14" s="383"/>
      <c r="H14" s="383"/>
      <c r="I14" s="383"/>
      <c r="J14" s="383"/>
      <c r="K14" s="383"/>
      <c r="L14" s="383"/>
      <c r="M14" s="383"/>
      <c r="N14" s="383"/>
      <c r="O14" s="383"/>
      <c r="P14" s="383"/>
      <c r="Q14" s="383"/>
      <c r="R14" s="383"/>
      <c r="S14" s="383"/>
      <c r="T14" s="384"/>
      <c r="U14" s="391"/>
      <c r="V14" s="385"/>
      <c r="W14" s="383"/>
      <c r="X14" s="383"/>
      <c r="Y14" s="383"/>
      <c r="Z14" s="383"/>
      <c r="AA14" s="383"/>
      <c r="AB14" s="383"/>
      <c r="AC14" s="383"/>
      <c r="AD14" s="383"/>
      <c r="AE14" s="383"/>
      <c r="AF14" s="383"/>
      <c r="AG14" s="383"/>
      <c r="AH14" s="383"/>
      <c r="AI14" s="383"/>
      <c r="AJ14" s="383"/>
      <c r="AK14" s="383"/>
      <c r="AL14" s="383"/>
      <c r="AM14" s="383"/>
      <c r="AN14" s="384"/>
    </row>
    <row r="15" spans="1:55" x14ac:dyDescent="0.25">
      <c r="A15" s="391"/>
      <c r="B15" s="385"/>
      <c r="C15" s="383"/>
      <c r="D15" s="383"/>
      <c r="E15" s="383"/>
      <c r="F15" s="383"/>
      <c r="G15" s="383"/>
      <c r="H15" s="383"/>
      <c r="I15" s="383"/>
      <c r="J15" s="383"/>
      <c r="K15" s="383"/>
      <c r="L15" s="383"/>
      <c r="M15" s="383"/>
      <c r="N15" s="383"/>
      <c r="O15" s="383"/>
      <c r="P15" s="383"/>
      <c r="Q15" s="383"/>
      <c r="R15" s="383"/>
      <c r="S15" s="383"/>
      <c r="T15" s="384"/>
      <c r="U15" s="391"/>
      <c r="V15" s="385"/>
      <c r="W15" s="383"/>
      <c r="X15" s="383"/>
      <c r="Y15" s="383"/>
      <c r="Z15" s="383"/>
      <c r="AA15" s="383"/>
      <c r="AB15" s="383"/>
      <c r="AC15" s="383"/>
      <c r="AD15" s="383"/>
      <c r="AE15" s="383"/>
      <c r="AF15" s="383"/>
      <c r="AG15" s="383"/>
      <c r="AH15" s="383"/>
      <c r="AI15" s="383"/>
      <c r="AJ15" s="383"/>
      <c r="AK15" s="383"/>
      <c r="AL15" s="383"/>
      <c r="AM15" s="383"/>
      <c r="AN15" s="384"/>
    </row>
    <row r="16" spans="1:55" x14ac:dyDescent="0.25">
      <c r="A16" s="391"/>
      <c r="B16" s="385"/>
      <c r="C16" s="383"/>
      <c r="D16" s="383"/>
      <c r="E16" s="383"/>
      <c r="F16" s="383"/>
      <c r="G16" s="383"/>
      <c r="H16" s="383"/>
      <c r="I16" s="383"/>
      <c r="J16" s="383"/>
      <c r="K16" s="383"/>
      <c r="L16" s="383"/>
      <c r="M16" s="383"/>
      <c r="N16" s="383"/>
      <c r="O16" s="383"/>
      <c r="P16" s="383"/>
      <c r="Q16" s="383"/>
      <c r="R16" s="383"/>
      <c r="S16" s="383"/>
      <c r="T16" s="384"/>
      <c r="U16" s="391"/>
      <c r="V16" s="385"/>
      <c r="W16" s="383"/>
      <c r="X16" s="383"/>
      <c r="Y16" s="383"/>
      <c r="Z16" s="383"/>
      <c r="AA16" s="383"/>
      <c r="AB16" s="383"/>
      <c r="AC16" s="383"/>
      <c r="AD16" s="383"/>
      <c r="AE16" s="383"/>
      <c r="AF16" s="383"/>
      <c r="AG16" s="383"/>
      <c r="AH16" s="383"/>
      <c r="AI16" s="383"/>
      <c r="AJ16" s="383"/>
      <c r="AK16" s="383"/>
      <c r="AL16" s="383"/>
      <c r="AM16" s="383"/>
      <c r="AN16" s="384"/>
    </row>
    <row r="17" spans="1:40" x14ac:dyDescent="0.25">
      <c r="A17" s="391"/>
      <c r="B17" s="385"/>
      <c r="C17" s="383"/>
      <c r="D17" s="383"/>
      <c r="E17" s="383"/>
      <c r="F17" s="383"/>
      <c r="G17" s="383"/>
      <c r="H17" s="383"/>
      <c r="I17" s="383"/>
      <c r="J17" s="383"/>
      <c r="K17" s="383"/>
      <c r="L17" s="383"/>
      <c r="M17" s="383"/>
      <c r="N17" s="383"/>
      <c r="O17" s="383"/>
      <c r="P17" s="383"/>
      <c r="Q17" s="383"/>
      <c r="R17" s="383"/>
      <c r="S17" s="383"/>
      <c r="T17" s="384"/>
      <c r="U17" s="391"/>
      <c r="V17" s="385"/>
      <c r="W17" s="383"/>
      <c r="X17" s="383"/>
      <c r="Y17" s="383"/>
      <c r="Z17" s="383"/>
      <c r="AA17" s="383"/>
      <c r="AB17" s="383"/>
      <c r="AC17" s="383"/>
      <c r="AD17" s="383"/>
      <c r="AE17" s="383"/>
      <c r="AF17" s="383"/>
      <c r="AG17" s="383"/>
      <c r="AH17" s="383"/>
      <c r="AI17" s="383"/>
      <c r="AJ17" s="383"/>
      <c r="AK17" s="383"/>
      <c r="AL17" s="383"/>
      <c r="AM17" s="383"/>
      <c r="AN17" s="384"/>
    </row>
    <row r="18" spans="1:40" x14ac:dyDescent="0.25">
      <c r="A18" s="391"/>
      <c r="B18" s="385"/>
      <c r="C18" s="383"/>
      <c r="D18" s="383"/>
      <c r="E18" s="383"/>
      <c r="F18" s="383"/>
      <c r="G18" s="383"/>
      <c r="H18" s="383"/>
      <c r="I18" s="383"/>
      <c r="J18" s="383"/>
      <c r="K18" s="383"/>
      <c r="L18" s="383"/>
      <c r="M18" s="383"/>
      <c r="N18" s="383"/>
      <c r="O18" s="383"/>
      <c r="P18" s="383"/>
      <c r="Q18" s="383"/>
      <c r="R18" s="383"/>
      <c r="S18" s="383"/>
      <c r="T18" s="384"/>
      <c r="U18" s="391"/>
      <c r="V18" s="385"/>
      <c r="W18" s="383"/>
      <c r="X18" s="383"/>
      <c r="Y18" s="383"/>
      <c r="Z18" s="383"/>
      <c r="AA18" s="383"/>
      <c r="AB18" s="383"/>
      <c r="AC18" s="383"/>
      <c r="AD18" s="383"/>
      <c r="AE18" s="383"/>
      <c r="AF18" s="383"/>
      <c r="AG18" s="383"/>
      <c r="AH18" s="383"/>
      <c r="AI18" s="383"/>
      <c r="AJ18" s="383"/>
      <c r="AK18" s="383"/>
      <c r="AL18" s="383"/>
      <c r="AM18" s="383"/>
      <c r="AN18" s="384"/>
    </row>
    <row r="19" spans="1:40" x14ac:dyDescent="0.25">
      <c r="A19" s="391"/>
      <c r="B19" s="385"/>
      <c r="C19" s="383"/>
      <c r="D19" s="383"/>
      <c r="E19" s="383"/>
      <c r="F19" s="383"/>
      <c r="G19" s="383"/>
      <c r="H19" s="383"/>
      <c r="I19" s="383"/>
      <c r="J19" s="383"/>
      <c r="K19" s="383"/>
      <c r="L19" s="383"/>
      <c r="M19" s="383"/>
      <c r="N19" s="383"/>
      <c r="O19" s="383"/>
      <c r="P19" s="383"/>
      <c r="Q19" s="383"/>
      <c r="R19" s="383"/>
      <c r="S19" s="383"/>
      <c r="T19" s="384"/>
      <c r="U19" s="391"/>
      <c r="V19" s="385"/>
      <c r="W19" s="383"/>
      <c r="X19" s="383"/>
      <c r="Y19" s="383"/>
      <c r="Z19" s="383"/>
      <c r="AA19" s="383"/>
      <c r="AB19" s="383"/>
      <c r="AC19" s="383"/>
      <c r="AD19" s="383"/>
      <c r="AE19" s="383"/>
      <c r="AF19" s="383"/>
      <c r="AG19" s="383"/>
      <c r="AH19" s="383"/>
      <c r="AI19" s="383"/>
      <c r="AJ19" s="383"/>
      <c r="AK19" s="383"/>
      <c r="AL19" s="383"/>
      <c r="AM19" s="383"/>
      <c r="AN19" s="384"/>
    </row>
    <row r="20" spans="1:40" x14ac:dyDescent="0.25">
      <c r="A20" s="391"/>
      <c r="B20" s="385"/>
      <c r="C20" s="383"/>
      <c r="D20" s="383"/>
      <c r="E20" s="383"/>
      <c r="F20" s="383"/>
      <c r="G20" s="383"/>
      <c r="H20" s="383"/>
      <c r="I20" s="383"/>
      <c r="J20" s="383"/>
      <c r="K20" s="383"/>
      <c r="L20" s="383"/>
      <c r="M20" s="383"/>
      <c r="N20" s="383"/>
      <c r="O20" s="383"/>
      <c r="P20" s="383"/>
      <c r="Q20" s="383"/>
      <c r="R20" s="383"/>
      <c r="S20" s="383"/>
      <c r="T20" s="384"/>
      <c r="U20" s="391"/>
      <c r="V20" s="385"/>
      <c r="W20" s="383"/>
      <c r="X20" s="383"/>
      <c r="Y20" s="383"/>
      <c r="Z20" s="383"/>
      <c r="AA20" s="383"/>
      <c r="AB20" s="383"/>
      <c r="AC20" s="383"/>
      <c r="AD20" s="383"/>
      <c r="AE20" s="383"/>
      <c r="AF20" s="383"/>
      <c r="AG20" s="383"/>
      <c r="AH20" s="383"/>
      <c r="AI20" s="383"/>
      <c r="AJ20" s="383"/>
      <c r="AK20" s="383"/>
      <c r="AL20" s="383"/>
      <c r="AM20" s="383"/>
      <c r="AN20" s="384"/>
    </row>
    <row r="21" spans="1:40" x14ac:dyDescent="0.25">
      <c r="A21" s="391"/>
      <c r="B21" s="385"/>
      <c r="C21" s="383"/>
      <c r="D21" s="383"/>
      <c r="E21" s="383"/>
      <c r="F21" s="383"/>
      <c r="G21" s="383"/>
      <c r="H21" s="383"/>
      <c r="I21" s="383"/>
      <c r="J21" s="383"/>
      <c r="K21" s="383"/>
      <c r="L21" s="383"/>
      <c r="M21" s="383"/>
      <c r="N21" s="383"/>
      <c r="O21" s="383"/>
      <c r="P21" s="383"/>
      <c r="Q21" s="383"/>
      <c r="R21" s="383"/>
      <c r="S21" s="383"/>
      <c r="T21" s="384"/>
      <c r="U21" s="391"/>
      <c r="V21" s="385"/>
      <c r="W21" s="383"/>
      <c r="X21" s="383"/>
      <c r="Y21" s="383"/>
      <c r="Z21" s="383"/>
      <c r="AA21" s="383"/>
      <c r="AB21" s="383"/>
      <c r="AC21" s="383"/>
      <c r="AD21" s="383"/>
      <c r="AE21" s="383"/>
      <c r="AF21" s="383"/>
      <c r="AG21" s="383"/>
      <c r="AH21" s="383"/>
      <c r="AI21" s="383"/>
      <c r="AJ21" s="383"/>
      <c r="AK21" s="383"/>
      <c r="AL21" s="383"/>
      <c r="AM21" s="383"/>
      <c r="AN21" s="384"/>
    </row>
    <row r="22" spans="1:40" x14ac:dyDescent="0.25">
      <c r="A22" s="391"/>
      <c r="B22" s="385"/>
      <c r="C22" s="383"/>
      <c r="D22" s="383"/>
      <c r="E22" s="383"/>
      <c r="F22" s="383"/>
      <c r="G22" s="383"/>
      <c r="H22" s="383"/>
      <c r="I22" s="383"/>
      <c r="J22" s="383"/>
      <c r="K22" s="383"/>
      <c r="L22" s="383"/>
      <c r="M22" s="383"/>
      <c r="N22" s="383"/>
      <c r="O22" s="383"/>
      <c r="P22" s="383"/>
      <c r="Q22" s="383"/>
      <c r="R22" s="383"/>
      <c r="S22" s="383"/>
      <c r="T22" s="384"/>
      <c r="U22" s="391"/>
      <c r="V22" s="385"/>
      <c r="W22" s="383"/>
      <c r="X22" s="383"/>
      <c r="Y22" s="383"/>
      <c r="Z22" s="383"/>
      <c r="AA22" s="383"/>
      <c r="AB22" s="383"/>
      <c r="AC22" s="383"/>
      <c r="AD22" s="383"/>
      <c r="AE22" s="383"/>
      <c r="AF22" s="383"/>
      <c r="AG22" s="383"/>
      <c r="AH22" s="383"/>
      <c r="AI22" s="383"/>
      <c r="AJ22" s="383"/>
      <c r="AK22" s="383"/>
      <c r="AL22" s="383"/>
      <c r="AM22" s="383"/>
      <c r="AN22" s="384"/>
    </row>
    <row r="23" spans="1:40" x14ac:dyDescent="0.25">
      <c r="A23" s="391"/>
      <c r="B23" s="385"/>
      <c r="C23" s="383"/>
      <c r="D23" s="383"/>
      <c r="E23" s="383"/>
      <c r="F23" s="383"/>
      <c r="G23" s="383"/>
      <c r="H23" s="383"/>
      <c r="I23" s="383"/>
      <c r="J23" s="383"/>
      <c r="K23" s="383"/>
      <c r="L23" s="383"/>
      <c r="M23" s="383"/>
      <c r="N23" s="383"/>
      <c r="O23" s="383"/>
      <c r="P23" s="383"/>
      <c r="Q23" s="383"/>
      <c r="R23" s="383"/>
      <c r="S23" s="383"/>
      <c r="T23" s="384"/>
      <c r="U23" s="391"/>
      <c r="V23" s="385"/>
      <c r="W23" s="383"/>
      <c r="X23" s="383"/>
      <c r="Y23" s="383"/>
      <c r="Z23" s="383"/>
      <c r="AA23" s="383"/>
      <c r="AB23" s="383"/>
      <c r="AC23" s="383"/>
      <c r="AD23" s="383"/>
      <c r="AE23" s="383"/>
      <c r="AF23" s="383"/>
      <c r="AG23" s="383"/>
      <c r="AH23" s="383"/>
      <c r="AI23" s="383"/>
      <c r="AJ23" s="383"/>
      <c r="AK23" s="383"/>
      <c r="AL23" s="383"/>
      <c r="AM23" s="383"/>
      <c r="AN23" s="384"/>
    </row>
    <row r="24" spans="1:40" x14ac:dyDescent="0.25">
      <c r="A24" s="391"/>
      <c r="B24" s="385"/>
      <c r="C24" s="383"/>
      <c r="D24" s="383"/>
      <c r="E24" s="383"/>
      <c r="F24" s="383"/>
      <c r="G24" s="383"/>
      <c r="H24" s="383"/>
      <c r="I24" s="383"/>
      <c r="J24" s="383"/>
      <c r="K24" s="383"/>
      <c r="L24" s="383"/>
      <c r="M24" s="383"/>
      <c r="N24" s="383"/>
      <c r="O24" s="383"/>
      <c r="P24" s="383"/>
      <c r="Q24" s="383"/>
      <c r="R24" s="383"/>
      <c r="S24" s="383"/>
      <c r="T24" s="384"/>
      <c r="U24" s="391"/>
      <c r="V24" s="385"/>
      <c r="W24" s="383"/>
      <c r="X24" s="383"/>
      <c r="Y24" s="383"/>
      <c r="Z24" s="383"/>
      <c r="AA24" s="383"/>
      <c r="AB24" s="383"/>
      <c r="AC24" s="383"/>
      <c r="AD24" s="383"/>
      <c r="AE24" s="383"/>
      <c r="AF24" s="383"/>
      <c r="AG24" s="383"/>
      <c r="AH24" s="383"/>
      <c r="AI24" s="383"/>
      <c r="AJ24" s="383"/>
      <c r="AK24" s="383"/>
      <c r="AL24" s="383"/>
      <c r="AM24" s="383"/>
      <c r="AN24" s="384"/>
    </row>
    <row r="25" spans="1:40" x14ac:dyDescent="0.25">
      <c r="A25" s="391"/>
      <c r="B25" s="385"/>
      <c r="C25" s="383"/>
      <c r="D25" s="383"/>
      <c r="E25" s="383"/>
      <c r="F25" s="383"/>
      <c r="G25" s="383"/>
      <c r="H25" s="383"/>
      <c r="I25" s="383"/>
      <c r="J25" s="383"/>
      <c r="K25" s="383"/>
      <c r="L25" s="383"/>
      <c r="M25" s="383"/>
      <c r="N25" s="383"/>
      <c r="O25" s="383"/>
      <c r="P25" s="383"/>
      <c r="Q25" s="383"/>
      <c r="R25" s="383"/>
      <c r="S25" s="383"/>
      <c r="T25" s="384"/>
      <c r="U25" s="391"/>
      <c r="V25" s="385"/>
      <c r="W25" s="383"/>
      <c r="X25" s="383"/>
      <c r="Y25" s="383"/>
      <c r="Z25" s="383"/>
      <c r="AA25" s="383"/>
      <c r="AB25" s="383"/>
      <c r="AC25" s="383"/>
      <c r="AD25" s="383"/>
      <c r="AE25" s="383"/>
      <c r="AF25" s="383"/>
      <c r="AG25" s="383"/>
      <c r="AH25" s="383"/>
      <c r="AI25" s="383"/>
      <c r="AJ25" s="383"/>
      <c r="AK25" s="383"/>
      <c r="AL25" s="383"/>
      <c r="AM25" s="383"/>
      <c r="AN25" s="384"/>
    </row>
    <row r="26" spans="1:40" x14ac:dyDescent="0.25">
      <c r="A26" s="391"/>
      <c r="B26" s="385"/>
      <c r="C26" s="383"/>
      <c r="D26" s="383"/>
      <c r="E26" s="383"/>
      <c r="F26" s="383"/>
      <c r="G26" s="383"/>
      <c r="H26" s="383"/>
      <c r="I26" s="383"/>
      <c r="J26" s="383"/>
      <c r="K26" s="383"/>
      <c r="L26" s="383"/>
      <c r="M26" s="383"/>
      <c r="N26" s="383"/>
      <c r="O26" s="383"/>
      <c r="P26" s="383"/>
      <c r="Q26" s="383"/>
      <c r="R26" s="383"/>
      <c r="S26" s="383"/>
      <c r="T26" s="384"/>
      <c r="U26" s="391"/>
      <c r="V26" s="385"/>
      <c r="W26" s="383"/>
      <c r="X26" s="383"/>
      <c r="Y26" s="383"/>
      <c r="Z26" s="383"/>
      <c r="AA26" s="383"/>
      <c r="AB26" s="383"/>
      <c r="AC26" s="383"/>
      <c r="AD26" s="383"/>
      <c r="AE26" s="383"/>
      <c r="AF26" s="383"/>
      <c r="AG26" s="383"/>
      <c r="AH26" s="383"/>
      <c r="AI26" s="383"/>
      <c r="AJ26" s="383"/>
      <c r="AK26" s="383"/>
      <c r="AL26" s="383"/>
      <c r="AM26" s="383"/>
      <c r="AN26" s="384"/>
    </row>
    <row r="27" spans="1:40" x14ac:dyDescent="0.25">
      <c r="A27" s="391"/>
      <c r="B27" s="385"/>
      <c r="C27" s="383"/>
      <c r="D27" s="383"/>
      <c r="E27" s="383"/>
      <c r="F27" s="383"/>
      <c r="G27" s="383"/>
      <c r="H27" s="383"/>
      <c r="I27" s="383"/>
      <c r="J27" s="383"/>
      <c r="K27" s="383"/>
      <c r="L27" s="383"/>
      <c r="M27" s="383"/>
      <c r="N27" s="383"/>
      <c r="O27" s="383"/>
      <c r="P27" s="383"/>
      <c r="Q27" s="383"/>
      <c r="R27" s="383"/>
      <c r="S27" s="383"/>
      <c r="T27" s="384"/>
      <c r="U27" s="391"/>
      <c r="V27" s="385"/>
      <c r="W27" s="383"/>
      <c r="X27" s="383"/>
      <c r="Y27" s="383"/>
      <c r="Z27" s="383"/>
      <c r="AA27" s="383"/>
      <c r="AB27" s="383"/>
      <c r="AC27" s="383"/>
      <c r="AD27" s="383"/>
      <c r="AE27" s="383"/>
      <c r="AF27" s="383"/>
      <c r="AG27" s="383"/>
      <c r="AH27" s="383"/>
      <c r="AI27" s="383"/>
      <c r="AJ27" s="383"/>
      <c r="AK27" s="383"/>
      <c r="AL27" s="383"/>
      <c r="AM27" s="383"/>
      <c r="AN27" s="384"/>
    </row>
    <row r="28" spans="1:40" x14ac:dyDescent="0.25">
      <c r="A28" s="391"/>
      <c r="B28" s="385"/>
      <c r="C28" s="383"/>
      <c r="D28" s="383"/>
      <c r="E28" s="383"/>
      <c r="F28" s="383"/>
      <c r="G28" s="383"/>
      <c r="H28" s="383"/>
      <c r="I28" s="383"/>
      <c r="J28" s="383"/>
      <c r="K28" s="383"/>
      <c r="L28" s="383"/>
      <c r="M28" s="383"/>
      <c r="N28" s="383"/>
      <c r="O28" s="383"/>
      <c r="P28" s="383"/>
      <c r="Q28" s="383"/>
      <c r="R28" s="383"/>
      <c r="S28" s="383"/>
      <c r="T28" s="384"/>
      <c r="U28" s="391"/>
      <c r="V28" s="385"/>
      <c r="W28" s="383"/>
      <c r="X28" s="383"/>
      <c r="Y28" s="383"/>
      <c r="Z28" s="383"/>
      <c r="AA28" s="383"/>
      <c r="AB28" s="383"/>
      <c r="AC28" s="383"/>
      <c r="AD28" s="383"/>
      <c r="AE28" s="383"/>
      <c r="AF28" s="383"/>
      <c r="AG28" s="383"/>
      <c r="AH28" s="383"/>
      <c r="AI28" s="383"/>
      <c r="AJ28" s="383"/>
      <c r="AK28" s="383"/>
      <c r="AL28" s="383"/>
      <c r="AM28" s="383"/>
      <c r="AN28" s="384"/>
    </row>
    <row r="29" spans="1:40" x14ac:dyDescent="0.25">
      <c r="A29" s="391"/>
      <c r="B29" s="385"/>
      <c r="C29" s="383"/>
      <c r="D29" s="383"/>
      <c r="E29" s="383"/>
      <c r="F29" s="383"/>
      <c r="G29" s="383"/>
      <c r="H29" s="383"/>
      <c r="I29" s="383"/>
      <c r="J29" s="383"/>
      <c r="K29" s="383"/>
      <c r="L29" s="383"/>
      <c r="M29" s="383"/>
      <c r="N29" s="383"/>
      <c r="O29" s="383"/>
      <c r="P29" s="383"/>
      <c r="Q29" s="383"/>
      <c r="R29" s="383"/>
      <c r="S29" s="383"/>
      <c r="T29" s="384"/>
      <c r="U29" s="391"/>
      <c r="V29" s="385"/>
      <c r="W29" s="383"/>
      <c r="X29" s="383"/>
      <c r="Y29" s="383"/>
      <c r="Z29" s="383"/>
      <c r="AA29" s="383"/>
      <c r="AB29" s="383"/>
      <c r="AC29" s="383"/>
      <c r="AD29" s="383"/>
      <c r="AE29" s="383"/>
      <c r="AF29" s="383"/>
      <c r="AG29" s="383"/>
      <c r="AH29" s="383"/>
      <c r="AI29" s="383"/>
      <c r="AJ29" s="383"/>
      <c r="AK29" s="383"/>
      <c r="AL29" s="383"/>
      <c r="AM29" s="383"/>
      <c r="AN29" s="384"/>
    </row>
    <row r="30" spans="1:40" x14ac:dyDescent="0.25">
      <c r="A30" s="391"/>
      <c r="B30" s="385"/>
      <c r="C30" s="383"/>
      <c r="D30" s="383"/>
      <c r="E30" s="383"/>
      <c r="F30" s="383"/>
      <c r="G30" s="383"/>
      <c r="H30" s="383"/>
      <c r="I30" s="383"/>
      <c r="J30" s="383"/>
      <c r="K30" s="383"/>
      <c r="L30" s="383"/>
      <c r="M30" s="383"/>
      <c r="N30" s="383"/>
      <c r="O30" s="383"/>
      <c r="P30" s="383"/>
      <c r="Q30" s="383"/>
      <c r="R30" s="383"/>
      <c r="S30" s="383"/>
      <c r="T30" s="384"/>
      <c r="U30" s="391"/>
      <c r="V30" s="385"/>
      <c r="W30" s="383"/>
      <c r="X30" s="383"/>
      <c r="Y30" s="383"/>
      <c r="Z30" s="383"/>
      <c r="AA30" s="383"/>
      <c r="AB30" s="383"/>
      <c r="AC30" s="383"/>
      <c r="AD30" s="383"/>
      <c r="AE30" s="383"/>
      <c r="AF30" s="383"/>
      <c r="AG30" s="383"/>
      <c r="AH30" s="383"/>
      <c r="AI30" s="383"/>
      <c r="AJ30" s="383"/>
      <c r="AK30" s="383"/>
      <c r="AL30" s="383"/>
      <c r="AM30" s="383"/>
      <c r="AN30" s="384"/>
    </row>
    <row r="31" spans="1:40" x14ac:dyDescent="0.25">
      <c r="A31" s="391"/>
      <c r="B31" s="385"/>
      <c r="C31" s="383"/>
      <c r="D31" s="383"/>
      <c r="E31" s="383"/>
      <c r="F31" s="383"/>
      <c r="G31" s="383"/>
      <c r="H31" s="383"/>
      <c r="I31" s="383"/>
      <c r="J31" s="383"/>
      <c r="K31" s="383"/>
      <c r="L31" s="383"/>
      <c r="M31" s="383"/>
      <c r="N31" s="383"/>
      <c r="O31" s="383"/>
      <c r="P31" s="383"/>
      <c r="Q31" s="383"/>
      <c r="R31" s="383"/>
      <c r="S31" s="383"/>
      <c r="T31" s="384"/>
      <c r="U31" s="391"/>
      <c r="V31" s="385"/>
      <c r="W31" s="383"/>
      <c r="X31" s="383"/>
      <c r="Y31" s="383"/>
      <c r="Z31" s="383"/>
      <c r="AA31" s="383"/>
      <c r="AB31" s="383"/>
      <c r="AC31" s="383"/>
      <c r="AD31" s="383"/>
      <c r="AE31" s="383"/>
      <c r="AF31" s="383"/>
      <c r="AG31" s="383"/>
      <c r="AH31" s="383"/>
      <c r="AI31" s="383"/>
      <c r="AJ31" s="383"/>
      <c r="AK31" s="383"/>
      <c r="AL31" s="383"/>
      <c r="AM31" s="383"/>
      <c r="AN31" s="384"/>
    </row>
    <row r="32" spans="1:40" x14ac:dyDescent="0.25">
      <c r="A32" s="391"/>
      <c r="B32" s="385"/>
      <c r="C32" s="383"/>
      <c r="D32" s="383"/>
      <c r="E32" s="383"/>
      <c r="F32" s="383"/>
      <c r="G32" s="383"/>
      <c r="H32" s="383"/>
      <c r="I32" s="383"/>
      <c r="J32" s="383"/>
      <c r="K32" s="383"/>
      <c r="L32" s="383"/>
      <c r="M32" s="383"/>
      <c r="N32" s="383"/>
      <c r="O32" s="383"/>
      <c r="P32" s="383"/>
      <c r="Q32" s="383"/>
      <c r="R32" s="383"/>
      <c r="S32" s="383"/>
      <c r="T32" s="384"/>
      <c r="U32" s="391"/>
      <c r="V32" s="385"/>
      <c r="W32" s="383"/>
      <c r="X32" s="383"/>
      <c r="Y32" s="383"/>
      <c r="Z32" s="383"/>
      <c r="AA32" s="383"/>
      <c r="AB32" s="383"/>
      <c r="AC32" s="383"/>
      <c r="AD32" s="383"/>
      <c r="AE32" s="383"/>
      <c r="AF32" s="383"/>
      <c r="AG32" s="383"/>
      <c r="AH32" s="383"/>
      <c r="AI32" s="383"/>
      <c r="AJ32" s="383"/>
      <c r="AK32" s="383"/>
      <c r="AL32" s="383"/>
      <c r="AM32" s="383"/>
      <c r="AN32" s="384"/>
    </row>
    <row r="33" spans="1:40" x14ac:dyDescent="0.25">
      <c r="A33" s="391"/>
      <c r="B33" s="385"/>
      <c r="C33" s="383"/>
      <c r="D33" s="383"/>
      <c r="E33" s="383"/>
      <c r="F33" s="383"/>
      <c r="G33" s="383"/>
      <c r="H33" s="383"/>
      <c r="I33" s="383"/>
      <c r="J33" s="383"/>
      <c r="K33" s="383"/>
      <c r="L33" s="383"/>
      <c r="M33" s="383"/>
      <c r="N33" s="383"/>
      <c r="O33" s="383"/>
      <c r="P33" s="383"/>
      <c r="Q33" s="383"/>
      <c r="R33" s="383"/>
      <c r="S33" s="383"/>
      <c r="T33" s="384"/>
      <c r="U33" s="391"/>
      <c r="V33" s="385"/>
      <c r="W33" s="383"/>
      <c r="X33" s="383"/>
      <c r="Y33" s="383"/>
      <c r="Z33" s="383"/>
      <c r="AA33" s="383"/>
      <c r="AB33" s="383"/>
      <c r="AC33" s="383"/>
      <c r="AD33" s="383"/>
      <c r="AE33" s="383"/>
      <c r="AF33" s="383"/>
      <c r="AG33" s="383"/>
      <c r="AH33" s="383"/>
      <c r="AI33" s="383"/>
      <c r="AJ33" s="383"/>
      <c r="AK33" s="383"/>
      <c r="AL33" s="383"/>
      <c r="AM33" s="383"/>
      <c r="AN33" s="384"/>
    </row>
    <row r="34" spans="1:40" x14ac:dyDescent="0.25">
      <c r="A34" s="391"/>
      <c r="B34" s="385"/>
      <c r="C34" s="383"/>
      <c r="D34" s="383"/>
      <c r="E34" s="383"/>
      <c r="F34" s="383"/>
      <c r="G34" s="383"/>
      <c r="H34" s="383"/>
      <c r="I34" s="383"/>
      <c r="J34" s="383"/>
      <c r="K34" s="383"/>
      <c r="L34" s="383"/>
      <c r="M34" s="383"/>
      <c r="N34" s="383"/>
      <c r="O34" s="383"/>
      <c r="P34" s="383"/>
      <c r="Q34" s="383"/>
      <c r="R34" s="383"/>
      <c r="S34" s="383"/>
      <c r="T34" s="384"/>
      <c r="U34" s="391"/>
      <c r="V34" s="385"/>
      <c r="W34" s="383"/>
      <c r="X34" s="383"/>
      <c r="Y34" s="383"/>
      <c r="Z34" s="383"/>
      <c r="AA34" s="383"/>
      <c r="AB34" s="383"/>
      <c r="AC34" s="383"/>
      <c r="AD34" s="383"/>
      <c r="AE34" s="383"/>
      <c r="AF34" s="383"/>
      <c r="AG34" s="383"/>
      <c r="AH34" s="383"/>
      <c r="AI34" s="383"/>
      <c r="AJ34" s="383"/>
      <c r="AK34" s="383"/>
      <c r="AL34" s="383"/>
      <c r="AM34" s="383"/>
      <c r="AN34" s="384"/>
    </row>
    <row r="35" spans="1:40" x14ac:dyDescent="0.25">
      <c r="A35" s="391"/>
      <c r="B35" s="385"/>
      <c r="C35" s="383"/>
      <c r="D35" s="383"/>
      <c r="E35" s="383"/>
      <c r="F35" s="383"/>
      <c r="G35" s="383"/>
      <c r="H35" s="383"/>
      <c r="I35" s="383"/>
      <c r="J35" s="383"/>
      <c r="K35" s="383"/>
      <c r="L35" s="383"/>
      <c r="M35" s="383"/>
      <c r="N35" s="383"/>
      <c r="O35" s="383"/>
      <c r="P35" s="383"/>
      <c r="Q35" s="383"/>
      <c r="R35" s="383"/>
      <c r="S35" s="383"/>
      <c r="T35" s="384"/>
      <c r="U35" s="391"/>
      <c r="V35" s="385"/>
      <c r="W35" s="383"/>
      <c r="X35" s="383"/>
      <c r="Y35" s="383"/>
      <c r="Z35" s="383"/>
      <c r="AA35" s="383"/>
      <c r="AB35" s="383"/>
      <c r="AC35" s="383"/>
      <c r="AD35" s="383"/>
      <c r="AE35" s="383"/>
      <c r="AF35" s="383"/>
      <c r="AG35" s="383"/>
      <c r="AH35" s="383"/>
      <c r="AI35" s="383"/>
      <c r="AJ35" s="383"/>
      <c r="AK35" s="383"/>
      <c r="AL35" s="383"/>
      <c r="AM35" s="383"/>
      <c r="AN35" s="384"/>
    </row>
    <row r="36" spans="1:40" x14ac:dyDescent="0.25">
      <c r="A36" s="391"/>
      <c r="B36" s="385"/>
      <c r="C36" s="383"/>
      <c r="D36" s="383"/>
      <c r="E36" s="383"/>
      <c r="F36" s="383"/>
      <c r="G36" s="383"/>
      <c r="H36" s="383"/>
      <c r="I36" s="383"/>
      <c r="J36" s="383"/>
      <c r="K36" s="383"/>
      <c r="L36" s="383"/>
      <c r="M36" s="383"/>
      <c r="N36" s="383"/>
      <c r="O36" s="383"/>
      <c r="P36" s="383"/>
      <c r="Q36" s="383"/>
      <c r="R36" s="383"/>
      <c r="S36" s="383"/>
      <c r="T36" s="384"/>
      <c r="U36" s="391"/>
      <c r="V36" s="385"/>
      <c r="W36" s="383"/>
      <c r="X36" s="383"/>
      <c r="Y36" s="383"/>
      <c r="Z36" s="383"/>
      <c r="AA36" s="383"/>
      <c r="AB36" s="383"/>
      <c r="AC36" s="383"/>
      <c r="AD36" s="383"/>
      <c r="AE36" s="383"/>
      <c r="AF36" s="383"/>
      <c r="AG36" s="383"/>
      <c r="AH36" s="383"/>
      <c r="AI36" s="383"/>
      <c r="AJ36" s="383"/>
      <c r="AK36" s="383"/>
      <c r="AL36" s="383"/>
      <c r="AM36" s="383"/>
      <c r="AN36" s="384"/>
    </row>
    <row r="37" spans="1:40" x14ac:dyDescent="0.25">
      <c r="A37" s="391"/>
      <c r="B37" s="385"/>
      <c r="C37" s="383"/>
      <c r="D37" s="383"/>
      <c r="E37" s="383"/>
      <c r="F37" s="383"/>
      <c r="G37" s="383"/>
      <c r="H37" s="383"/>
      <c r="I37" s="383"/>
      <c r="J37" s="383"/>
      <c r="K37" s="383"/>
      <c r="L37" s="383"/>
      <c r="M37" s="383"/>
      <c r="N37" s="383"/>
      <c r="O37" s="383"/>
      <c r="P37" s="383"/>
      <c r="Q37" s="383"/>
      <c r="R37" s="383"/>
      <c r="S37" s="383"/>
      <c r="T37" s="384"/>
      <c r="U37" s="391"/>
      <c r="V37" s="385"/>
      <c r="W37" s="383"/>
      <c r="X37" s="383"/>
      <c r="Y37" s="383"/>
      <c r="Z37" s="383"/>
      <c r="AA37" s="383"/>
      <c r="AB37" s="383"/>
      <c r="AC37" s="383"/>
      <c r="AD37" s="383"/>
      <c r="AE37" s="383"/>
      <c r="AF37" s="383"/>
      <c r="AG37" s="383"/>
      <c r="AH37" s="383"/>
      <c r="AI37" s="383"/>
      <c r="AJ37" s="383"/>
      <c r="AK37" s="383"/>
      <c r="AL37" s="383"/>
      <c r="AM37" s="383"/>
      <c r="AN37" s="384"/>
    </row>
    <row r="38" spans="1:40" x14ac:dyDescent="0.25">
      <c r="A38" s="391"/>
      <c r="B38" s="385"/>
      <c r="C38" s="383"/>
      <c r="D38" s="383"/>
      <c r="E38" s="383"/>
      <c r="F38" s="383"/>
      <c r="G38" s="383"/>
      <c r="H38" s="383"/>
      <c r="I38" s="383"/>
      <c r="J38" s="383"/>
      <c r="K38" s="383"/>
      <c r="L38" s="383"/>
      <c r="M38" s="383"/>
      <c r="N38" s="383"/>
      <c r="O38" s="383"/>
      <c r="P38" s="383"/>
      <c r="Q38" s="383"/>
      <c r="R38" s="383"/>
      <c r="S38" s="383"/>
      <c r="T38" s="384"/>
      <c r="U38" s="391"/>
      <c r="V38" s="385"/>
      <c r="W38" s="383"/>
      <c r="X38" s="383"/>
      <c r="Y38" s="383"/>
      <c r="Z38" s="383"/>
      <c r="AA38" s="383"/>
      <c r="AB38" s="383"/>
      <c r="AC38" s="383"/>
      <c r="AD38" s="383"/>
      <c r="AE38" s="383"/>
      <c r="AF38" s="383"/>
      <c r="AG38" s="383"/>
      <c r="AH38" s="383"/>
      <c r="AI38" s="383"/>
      <c r="AJ38" s="383"/>
      <c r="AK38" s="383"/>
      <c r="AL38" s="383"/>
      <c r="AM38" s="383"/>
      <c r="AN38" s="384"/>
    </row>
    <row r="39" spans="1:40" x14ac:dyDescent="0.25">
      <c r="A39" s="391"/>
      <c r="B39" s="385"/>
      <c r="C39" s="383"/>
      <c r="D39" s="383"/>
      <c r="E39" s="383"/>
      <c r="F39" s="383"/>
      <c r="G39" s="383"/>
      <c r="H39" s="383"/>
      <c r="I39" s="383"/>
      <c r="J39" s="383"/>
      <c r="K39" s="383"/>
      <c r="L39" s="383"/>
      <c r="M39" s="383"/>
      <c r="N39" s="383"/>
      <c r="O39" s="383"/>
      <c r="P39" s="383"/>
      <c r="Q39" s="383"/>
      <c r="R39" s="383"/>
      <c r="S39" s="383"/>
      <c r="T39" s="384"/>
      <c r="U39" s="391"/>
      <c r="V39" s="385"/>
      <c r="W39" s="383"/>
      <c r="X39" s="383"/>
      <c r="Y39" s="383"/>
      <c r="Z39" s="383"/>
      <c r="AA39" s="383"/>
      <c r="AB39" s="383"/>
      <c r="AC39" s="383"/>
      <c r="AD39" s="383"/>
      <c r="AE39" s="383"/>
      <c r="AF39" s="383"/>
      <c r="AG39" s="383"/>
      <c r="AH39" s="383"/>
      <c r="AI39" s="383"/>
      <c r="AJ39" s="383"/>
      <c r="AK39" s="383"/>
      <c r="AL39" s="383"/>
      <c r="AM39" s="383"/>
      <c r="AN39" s="384"/>
    </row>
    <row r="40" spans="1:40" x14ac:dyDescent="0.25">
      <c r="A40" s="391"/>
      <c r="B40" s="385"/>
      <c r="C40" s="383"/>
      <c r="D40" s="383"/>
      <c r="E40" s="383"/>
      <c r="F40" s="383"/>
      <c r="G40" s="383"/>
      <c r="H40" s="383"/>
      <c r="I40" s="383"/>
      <c r="J40" s="383"/>
      <c r="K40" s="383"/>
      <c r="L40" s="383"/>
      <c r="M40" s="383"/>
      <c r="N40" s="383"/>
      <c r="O40" s="383"/>
      <c r="P40" s="383"/>
      <c r="Q40" s="383"/>
      <c r="R40" s="383"/>
      <c r="S40" s="383"/>
      <c r="T40" s="384"/>
      <c r="U40" s="391"/>
      <c r="V40" s="385"/>
      <c r="W40" s="383"/>
      <c r="X40" s="383"/>
      <c r="Y40" s="383"/>
      <c r="Z40" s="383"/>
      <c r="AA40" s="383"/>
      <c r="AB40" s="383"/>
      <c r="AC40" s="383"/>
      <c r="AD40" s="383"/>
      <c r="AE40" s="383"/>
      <c r="AF40" s="383"/>
      <c r="AG40" s="383"/>
      <c r="AH40" s="383"/>
      <c r="AI40" s="383"/>
      <c r="AJ40" s="383"/>
      <c r="AK40" s="383"/>
      <c r="AL40" s="383"/>
      <c r="AM40" s="383"/>
      <c r="AN40" s="384"/>
    </row>
    <row r="41" spans="1:40" x14ac:dyDescent="0.25">
      <c r="A41" s="391"/>
      <c r="B41" s="385"/>
      <c r="C41" s="383"/>
      <c r="D41" s="383"/>
      <c r="E41" s="383"/>
      <c r="F41" s="383"/>
      <c r="G41" s="383"/>
      <c r="H41" s="383"/>
      <c r="I41" s="383"/>
      <c r="J41" s="383"/>
      <c r="K41" s="383"/>
      <c r="L41" s="383"/>
      <c r="M41" s="383"/>
      <c r="N41" s="383"/>
      <c r="O41" s="383"/>
      <c r="P41" s="383"/>
      <c r="Q41" s="383"/>
      <c r="R41" s="383"/>
      <c r="S41" s="383"/>
      <c r="T41" s="384"/>
      <c r="U41" s="391"/>
      <c r="V41" s="385"/>
      <c r="W41" s="383"/>
      <c r="X41" s="383"/>
      <c r="Y41" s="383"/>
      <c r="Z41" s="383"/>
      <c r="AA41" s="383"/>
      <c r="AB41" s="383"/>
      <c r="AC41" s="383"/>
      <c r="AD41" s="383"/>
      <c r="AE41" s="383"/>
      <c r="AF41" s="383"/>
      <c r="AG41" s="383"/>
      <c r="AH41" s="383"/>
      <c r="AI41" s="383"/>
      <c r="AJ41" s="383"/>
      <c r="AK41" s="383"/>
      <c r="AL41" s="383"/>
      <c r="AM41" s="383"/>
      <c r="AN41" s="384"/>
    </row>
    <row r="42" spans="1:40" x14ac:dyDescent="0.25">
      <c r="A42" s="391"/>
      <c r="B42" s="385"/>
      <c r="C42" s="383"/>
      <c r="D42" s="383"/>
      <c r="E42" s="383"/>
      <c r="F42" s="383"/>
      <c r="G42" s="383"/>
      <c r="H42" s="383"/>
      <c r="I42" s="383"/>
      <c r="J42" s="383"/>
      <c r="K42" s="383"/>
      <c r="L42" s="383"/>
      <c r="M42" s="383"/>
      <c r="N42" s="383"/>
      <c r="O42" s="383"/>
      <c r="P42" s="383"/>
      <c r="Q42" s="383"/>
      <c r="R42" s="383"/>
      <c r="S42" s="383"/>
      <c r="T42" s="384"/>
      <c r="U42" s="391"/>
      <c r="V42" s="385"/>
      <c r="W42" s="383"/>
      <c r="X42" s="383"/>
      <c r="Y42" s="383"/>
      <c r="Z42" s="383"/>
      <c r="AA42" s="383"/>
      <c r="AB42" s="383"/>
      <c r="AC42" s="383"/>
      <c r="AD42" s="383"/>
      <c r="AE42" s="383"/>
      <c r="AF42" s="383"/>
      <c r="AG42" s="383"/>
      <c r="AH42" s="383"/>
      <c r="AI42" s="383"/>
      <c r="AJ42" s="383"/>
      <c r="AK42" s="383"/>
      <c r="AL42" s="383"/>
      <c r="AM42" s="383"/>
      <c r="AN42" s="384"/>
    </row>
    <row r="43" spans="1:40" x14ac:dyDescent="0.25">
      <c r="A43" s="391"/>
      <c r="B43" s="385"/>
      <c r="C43" s="383"/>
      <c r="D43" s="383"/>
      <c r="E43" s="383"/>
      <c r="F43" s="383"/>
      <c r="G43" s="383"/>
      <c r="H43" s="383"/>
      <c r="I43" s="383"/>
      <c r="J43" s="383"/>
      <c r="K43" s="383"/>
      <c r="L43" s="383"/>
      <c r="M43" s="383"/>
      <c r="N43" s="383"/>
      <c r="O43" s="383"/>
      <c r="P43" s="383"/>
      <c r="Q43" s="383"/>
      <c r="R43" s="383"/>
      <c r="S43" s="383"/>
      <c r="T43" s="384"/>
      <c r="U43" s="391"/>
      <c r="V43" s="385"/>
      <c r="W43" s="383"/>
      <c r="X43" s="383"/>
      <c r="Y43" s="383"/>
      <c r="Z43" s="383"/>
      <c r="AA43" s="383"/>
      <c r="AB43" s="383"/>
      <c r="AC43" s="383"/>
      <c r="AD43" s="383"/>
      <c r="AE43" s="383"/>
      <c r="AF43" s="383"/>
      <c r="AG43" s="383"/>
      <c r="AH43" s="383"/>
      <c r="AI43" s="383"/>
      <c r="AJ43" s="383"/>
      <c r="AK43" s="383"/>
      <c r="AL43" s="383"/>
      <c r="AM43" s="383"/>
      <c r="AN43" s="384"/>
    </row>
    <row r="44" spans="1:40" x14ac:dyDescent="0.25">
      <c r="A44" s="391"/>
      <c r="B44" s="385"/>
      <c r="C44" s="383"/>
      <c r="D44" s="383"/>
      <c r="E44" s="383"/>
      <c r="F44" s="383"/>
      <c r="G44" s="383"/>
      <c r="H44" s="383"/>
      <c r="I44" s="383"/>
      <c r="J44" s="383"/>
      <c r="K44" s="383"/>
      <c r="L44" s="383"/>
      <c r="M44" s="383"/>
      <c r="N44" s="383"/>
      <c r="O44" s="383"/>
      <c r="P44" s="383"/>
      <c r="Q44" s="383"/>
      <c r="R44" s="383"/>
      <c r="S44" s="383"/>
      <c r="T44" s="384"/>
      <c r="U44" s="391"/>
      <c r="V44" s="385"/>
      <c r="W44" s="383"/>
      <c r="X44" s="383"/>
      <c r="Y44" s="383"/>
      <c r="Z44" s="383"/>
      <c r="AA44" s="383"/>
      <c r="AB44" s="383"/>
      <c r="AC44" s="383"/>
      <c r="AD44" s="383"/>
      <c r="AE44" s="383"/>
      <c r="AF44" s="383"/>
      <c r="AG44" s="383"/>
      <c r="AH44" s="383"/>
      <c r="AI44" s="383"/>
      <c r="AJ44" s="383"/>
      <c r="AK44" s="383"/>
      <c r="AL44" s="383"/>
      <c r="AM44" s="383"/>
      <c r="AN44" s="384"/>
    </row>
    <row r="45" spans="1:40" x14ac:dyDescent="0.25">
      <c r="A45" s="391"/>
      <c r="B45" s="385"/>
      <c r="C45" s="383"/>
      <c r="D45" s="383"/>
      <c r="E45" s="383"/>
      <c r="F45" s="383"/>
      <c r="G45" s="383"/>
      <c r="H45" s="383"/>
      <c r="I45" s="383"/>
      <c r="J45" s="383"/>
      <c r="K45" s="383"/>
      <c r="L45" s="383"/>
      <c r="M45" s="383"/>
      <c r="N45" s="383"/>
      <c r="O45" s="383"/>
      <c r="P45" s="383"/>
      <c r="Q45" s="383"/>
      <c r="R45" s="383"/>
      <c r="S45" s="383"/>
      <c r="T45" s="384"/>
      <c r="U45" s="391"/>
      <c r="V45" s="385"/>
      <c r="W45" s="383"/>
      <c r="X45" s="383"/>
      <c r="Y45" s="383"/>
      <c r="Z45" s="383"/>
      <c r="AA45" s="383"/>
      <c r="AB45" s="383"/>
      <c r="AC45" s="383"/>
      <c r="AD45" s="383"/>
      <c r="AE45" s="383"/>
      <c r="AF45" s="383"/>
      <c r="AG45" s="383"/>
      <c r="AH45" s="383"/>
      <c r="AI45" s="383"/>
      <c r="AJ45" s="383"/>
      <c r="AK45" s="383"/>
      <c r="AL45" s="383"/>
      <c r="AM45" s="383"/>
      <c r="AN45" s="384"/>
    </row>
    <row r="46" spans="1:40" x14ac:dyDescent="0.25">
      <c r="A46" s="391"/>
      <c r="B46" s="385"/>
      <c r="C46" s="383"/>
      <c r="D46" s="383"/>
      <c r="E46" s="383"/>
      <c r="F46" s="383"/>
      <c r="G46" s="383"/>
      <c r="H46" s="383"/>
      <c r="I46" s="383"/>
      <c r="J46" s="383"/>
      <c r="K46" s="383"/>
      <c r="L46" s="383"/>
      <c r="M46" s="383"/>
      <c r="N46" s="383"/>
      <c r="O46" s="383"/>
      <c r="P46" s="383"/>
      <c r="Q46" s="383"/>
      <c r="R46" s="383"/>
      <c r="S46" s="383"/>
      <c r="T46" s="384"/>
      <c r="U46" s="391"/>
      <c r="V46" s="385"/>
      <c r="W46" s="383"/>
      <c r="X46" s="383"/>
      <c r="Y46" s="383"/>
      <c r="Z46" s="383"/>
      <c r="AA46" s="383"/>
      <c r="AB46" s="383"/>
      <c r="AC46" s="383"/>
      <c r="AD46" s="383"/>
      <c r="AE46" s="383"/>
      <c r="AF46" s="383"/>
      <c r="AG46" s="383"/>
      <c r="AH46" s="383"/>
      <c r="AI46" s="383"/>
      <c r="AJ46" s="383"/>
      <c r="AK46" s="383"/>
      <c r="AL46" s="383"/>
      <c r="AM46" s="383"/>
      <c r="AN46" s="384"/>
    </row>
    <row r="47" spans="1:40" x14ac:dyDescent="0.25">
      <c r="A47" s="391"/>
      <c r="B47" s="385"/>
      <c r="C47" s="383"/>
      <c r="D47" s="383"/>
      <c r="E47" s="383"/>
      <c r="F47" s="383"/>
      <c r="G47" s="383"/>
      <c r="H47" s="383"/>
      <c r="I47" s="383"/>
      <c r="J47" s="383"/>
      <c r="K47" s="383"/>
      <c r="L47" s="383"/>
      <c r="M47" s="383"/>
      <c r="N47" s="383"/>
      <c r="O47" s="383"/>
      <c r="P47" s="383"/>
      <c r="Q47" s="383"/>
      <c r="R47" s="383"/>
      <c r="S47" s="383"/>
      <c r="T47" s="384"/>
      <c r="U47" s="391"/>
      <c r="V47" s="385"/>
      <c r="W47" s="383"/>
      <c r="X47" s="383"/>
      <c r="Y47" s="383"/>
      <c r="Z47" s="383"/>
      <c r="AA47" s="383"/>
      <c r="AB47" s="383"/>
      <c r="AC47" s="383"/>
      <c r="AD47" s="383"/>
      <c r="AE47" s="383"/>
      <c r="AF47" s="383"/>
      <c r="AG47" s="383"/>
      <c r="AH47" s="383"/>
      <c r="AI47" s="383"/>
      <c r="AJ47" s="383"/>
      <c r="AK47" s="383"/>
      <c r="AL47" s="383"/>
      <c r="AM47" s="383"/>
      <c r="AN47" s="384"/>
    </row>
    <row r="48" spans="1:40" x14ac:dyDescent="0.25">
      <c r="A48" s="391"/>
      <c r="B48" s="385"/>
      <c r="C48" s="383"/>
      <c r="D48" s="383"/>
      <c r="E48" s="383"/>
      <c r="F48" s="383"/>
      <c r="G48" s="383"/>
      <c r="H48" s="383"/>
      <c r="I48" s="383"/>
      <c r="J48" s="383"/>
      <c r="K48" s="383"/>
      <c r="L48" s="383"/>
      <c r="M48" s="383"/>
      <c r="N48" s="383"/>
      <c r="O48" s="383"/>
      <c r="P48" s="383"/>
      <c r="Q48" s="383"/>
      <c r="R48" s="383"/>
      <c r="S48" s="383"/>
      <c r="T48" s="384"/>
      <c r="U48" s="391"/>
      <c r="V48" s="385"/>
      <c r="W48" s="383"/>
      <c r="X48" s="383"/>
      <c r="Y48" s="383"/>
      <c r="Z48" s="383"/>
      <c r="AA48" s="383"/>
      <c r="AB48" s="383"/>
      <c r="AC48" s="383"/>
      <c r="AD48" s="383"/>
      <c r="AE48" s="383"/>
      <c r="AF48" s="383"/>
      <c r="AG48" s="383"/>
      <c r="AH48" s="383"/>
      <c r="AI48" s="383"/>
      <c r="AJ48" s="383"/>
      <c r="AK48" s="383"/>
      <c r="AL48" s="383"/>
      <c r="AM48" s="383"/>
      <c r="AN48" s="384"/>
    </row>
    <row r="49" spans="1:40" x14ac:dyDescent="0.25">
      <c r="A49" s="391"/>
      <c r="B49" s="385"/>
      <c r="C49" s="383"/>
      <c r="D49" s="383"/>
      <c r="E49" s="383"/>
      <c r="F49" s="383"/>
      <c r="G49" s="383"/>
      <c r="H49" s="383"/>
      <c r="I49" s="383"/>
      <c r="J49" s="383"/>
      <c r="K49" s="383"/>
      <c r="L49" s="383"/>
      <c r="M49" s="383"/>
      <c r="N49" s="383"/>
      <c r="O49" s="383"/>
      <c r="P49" s="383"/>
      <c r="Q49" s="383"/>
      <c r="R49" s="383"/>
      <c r="S49" s="383"/>
      <c r="T49" s="384"/>
      <c r="U49" s="391"/>
      <c r="V49" s="385"/>
      <c r="W49" s="383"/>
      <c r="X49" s="383"/>
      <c r="Y49" s="383"/>
      <c r="Z49" s="383"/>
      <c r="AA49" s="383"/>
      <c r="AB49" s="383"/>
      <c r="AC49" s="383"/>
      <c r="AD49" s="383"/>
      <c r="AE49" s="383"/>
      <c r="AF49" s="383"/>
      <c r="AG49" s="383"/>
      <c r="AH49" s="383"/>
      <c r="AI49" s="383"/>
      <c r="AJ49" s="383"/>
      <c r="AK49" s="383"/>
      <c r="AL49" s="383"/>
      <c r="AM49" s="383"/>
      <c r="AN49" s="384"/>
    </row>
    <row r="50" spans="1:40" x14ac:dyDescent="0.25">
      <c r="A50" s="391"/>
      <c r="B50" s="385"/>
      <c r="C50" s="383"/>
      <c r="D50" s="383"/>
      <c r="E50" s="383"/>
      <c r="F50" s="383"/>
      <c r="G50" s="383"/>
      <c r="H50" s="383"/>
      <c r="I50" s="383"/>
      <c r="J50" s="383"/>
      <c r="K50" s="383"/>
      <c r="L50" s="383"/>
      <c r="M50" s="383"/>
      <c r="N50" s="383"/>
      <c r="O50" s="383"/>
      <c r="P50" s="383"/>
      <c r="Q50" s="383"/>
      <c r="R50" s="383"/>
      <c r="S50" s="383"/>
      <c r="T50" s="384"/>
      <c r="U50" s="391"/>
      <c r="V50" s="385"/>
      <c r="W50" s="383"/>
      <c r="X50" s="383"/>
      <c r="Y50" s="383"/>
      <c r="Z50" s="383"/>
      <c r="AA50" s="383"/>
      <c r="AB50" s="383"/>
      <c r="AC50" s="383"/>
      <c r="AD50" s="383"/>
      <c r="AE50" s="383"/>
      <c r="AF50" s="383"/>
      <c r="AG50" s="383"/>
      <c r="AH50" s="383"/>
      <c r="AI50" s="383"/>
      <c r="AJ50" s="383"/>
      <c r="AK50" s="383"/>
      <c r="AL50" s="383"/>
      <c r="AM50" s="383"/>
      <c r="AN50" s="384"/>
    </row>
    <row r="51" spans="1:40" ht="19.5" thickBot="1" x14ac:dyDescent="0.3">
      <c r="A51" s="1358" t="s">
        <v>78</v>
      </c>
      <c r="B51" s="1359"/>
      <c r="C51" s="1359"/>
      <c r="D51" s="1360"/>
      <c r="E51" s="1356"/>
      <c r="F51" s="1357"/>
      <c r="G51" s="1357"/>
      <c r="H51" s="1357"/>
      <c r="I51" s="1357"/>
      <c r="J51" s="1357"/>
      <c r="K51" s="1357"/>
      <c r="L51" s="1357"/>
      <c r="M51" s="1357"/>
      <c r="N51" s="1357"/>
      <c r="O51" s="1357"/>
      <c r="P51" s="1357"/>
      <c r="Q51" s="1357"/>
      <c r="R51" s="1357"/>
      <c r="S51" s="1357"/>
      <c r="T51" s="1357"/>
      <c r="U51" s="1358" t="s">
        <v>78</v>
      </c>
      <c r="V51" s="1359"/>
      <c r="W51" s="1359"/>
      <c r="X51" s="1360"/>
      <c r="Y51" s="1356"/>
      <c r="Z51" s="1357"/>
      <c r="AA51" s="1357"/>
      <c r="AB51" s="1357"/>
      <c r="AC51" s="1357"/>
      <c r="AD51" s="1357"/>
      <c r="AE51" s="1357"/>
      <c r="AF51" s="1357"/>
      <c r="AG51" s="1357"/>
      <c r="AH51" s="1357"/>
      <c r="AI51" s="1357"/>
      <c r="AJ51" s="1357"/>
      <c r="AK51" s="1357"/>
      <c r="AL51" s="1357"/>
      <c r="AM51" s="1357"/>
      <c r="AN51" s="1357"/>
    </row>
    <row r="52" spans="1:40" ht="42" customHeight="1" x14ac:dyDescent="0.25">
      <c r="A52" s="1352" t="s">
        <v>79</v>
      </c>
      <c r="B52" s="1353"/>
      <c r="C52" s="1353" t="s">
        <v>80</v>
      </c>
      <c r="D52" s="1361"/>
      <c r="E52" s="1356" t="s">
        <v>81</v>
      </c>
      <c r="F52" s="1357"/>
      <c r="G52" s="1357"/>
      <c r="H52" s="1357"/>
      <c r="I52" s="1357"/>
      <c r="J52" s="1357"/>
      <c r="K52" s="1357"/>
      <c r="L52" s="1357"/>
      <c r="M52" s="1357"/>
      <c r="N52" s="1357"/>
      <c r="O52" s="1357"/>
      <c r="P52" s="1357"/>
      <c r="Q52" s="1357"/>
      <c r="R52" s="1357"/>
      <c r="S52" s="1357"/>
      <c r="T52" s="1357"/>
      <c r="U52" s="1352" t="s">
        <v>79</v>
      </c>
      <c r="V52" s="1353"/>
      <c r="W52" s="1353" t="s">
        <v>80</v>
      </c>
      <c r="X52" s="1361"/>
      <c r="Y52" s="1356" t="s">
        <v>81</v>
      </c>
      <c r="Z52" s="1357"/>
      <c r="AA52" s="1357"/>
      <c r="AB52" s="1357"/>
      <c r="AC52" s="1357"/>
      <c r="AD52" s="1357"/>
      <c r="AE52" s="1357"/>
      <c r="AF52" s="1357"/>
      <c r="AG52" s="1357"/>
      <c r="AH52" s="1357"/>
      <c r="AI52" s="1357"/>
      <c r="AJ52" s="1357"/>
      <c r="AK52" s="1357"/>
      <c r="AL52" s="1357"/>
      <c r="AM52" s="1357"/>
      <c r="AN52" s="1357"/>
    </row>
    <row r="53" spans="1:40" ht="18.75" x14ac:dyDescent="0.25">
      <c r="A53" s="1354"/>
      <c r="B53" s="1355"/>
      <c r="C53" s="132"/>
      <c r="D53" s="134"/>
      <c r="E53" s="133"/>
      <c r="F53" s="133"/>
      <c r="G53" s="133"/>
      <c r="H53" s="133"/>
      <c r="I53" s="133"/>
      <c r="J53" s="133"/>
      <c r="K53" s="133"/>
      <c r="L53" s="133"/>
      <c r="M53" s="133"/>
      <c r="N53" s="133"/>
      <c r="O53" s="133"/>
      <c r="P53" s="122"/>
      <c r="Q53" s="122"/>
      <c r="R53" s="123"/>
      <c r="S53" s="123"/>
      <c r="T53" s="123"/>
      <c r="U53" s="1354"/>
      <c r="V53" s="1355"/>
      <c r="W53" s="132"/>
      <c r="X53" s="134"/>
      <c r="Y53" s="133"/>
      <c r="Z53" s="133"/>
      <c r="AA53" s="133"/>
      <c r="AB53" s="133"/>
      <c r="AC53" s="133"/>
      <c r="AD53" s="133"/>
      <c r="AE53" s="133"/>
      <c r="AF53" s="133"/>
      <c r="AG53" s="133"/>
      <c r="AH53" s="133"/>
      <c r="AI53" s="133"/>
      <c r="AJ53" s="122"/>
      <c r="AK53" s="122"/>
      <c r="AL53" s="123"/>
      <c r="AM53" s="123"/>
      <c r="AN53" s="123"/>
    </row>
    <row r="54" spans="1:40" ht="18.75" x14ac:dyDescent="0.25">
      <c r="A54" s="1350"/>
      <c r="B54" s="1351"/>
      <c r="C54" s="132"/>
      <c r="D54" s="134"/>
      <c r="E54" s="133"/>
      <c r="F54" s="133"/>
      <c r="G54" s="133"/>
      <c r="H54" s="133"/>
      <c r="I54" s="133"/>
      <c r="J54" s="133"/>
      <c r="K54" s="133"/>
      <c r="L54" s="133"/>
      <c r="M54" s="133"/>
      <c r="N54" s="133"/>
      <c r="O54" s="133"/>
      <c r="P54" s="122"/>
      <c r="Q54" s="122"/>
      <c r="R54" s="122"/>
      <c r="S54" s="123"/>
      <c r="T54" s="123"/>
      <c r="U54" s="1350"/>
      <c r="V54" s="1351"/>
      <c r="W54" s="132"/>
      <c r="X54" s="134"/>
      <c r="Y54" s="133"/>
      <c r="Z54" s="133"/>
      <c r="AA54" s="133"/>
      <c r="AB54" s="133"/>
      <c r="AC54" s="133"/>
      <c r="AD54" s="133"/>
      <c r="AE54" s="133"/>
      <c r="AF54" s="133"/>
      <c r="AG54" s="133"/>
      <c r="AH54" s="133"/>
      <c r="AI54" s="133"/>
      <c r="AJ54" s="122"/>
      <c r="AK54" s="122"/>
      <c r="AL54" s="122"/>
      <c r="AM54" s="123"/>
      <c r="AN54" s="123"/>
    </row>
    <row r="55" spans="1:40" ht="18.75" x14ac:dyDescent="0.25">
      <c r="A55" s="1350"/>
      <c r="B55" s="1351"/>
      <c r="C55" s="132"/>
      <c r="D55" s="134"/>
      <c r="E55" s="133"/>
      <c r="F55" s="133"/>
      <c r="G55" s="133"/>
      <c r="H55" s="133"/>
      <c r="I55" s="133"/>
      <c r="J55" s="133"/>
      <c r="K55" s="133"/>
      <c r="L55" s="133"/>
      <c r="M55" s="133"/>
      <c r="N55" s="133"/>
      <c r="O55" s="133"/>
      <c r="P55" s="122"/>
      <c r="Q55" s="122"/>
      <c r="R55" s="122"/>
      <c r="S55" s="123"/>
      <c r="T55" s="123"/>
      <c r="U55" s="1350"/>
      <c r="V55" s="1351"/>
      <c r="W55" s="132"/>
      <c r="X55" s="134"/>
      <c r="Y55" s="133"/>
      <c r="Z55" s="133"/>
      <c r="AA55" s="133"/>
      <c r="AB55" s="133"/>
      <c r="AC55" s="133"/>
      <c r="AD55" s="133"/>
      <c r="AE55" s="133"/>
      <c r="AF55" s="133"/>
      <c r="AG55" s="133"/>
      <c r="AH55" s="133"/>
      <c r="AI55" s="133"/>
      <c r="AJ55" s="122"/>
      <c r="AK55" s="122"/>
      <c r="AL55" s="122"/>
      <c r="AM55" s="123"/>
      <c r="AN55" s="123"/>
    </row>
    <row r="56" spans="1:40" ht="18.75" x14ac:dyDescent="0.25">
      <c r="A56" s="1350"/>
      <c r="B56" s="1351"/>
      <c r="C56" s="132"/>
      <c r="D56" s="134"/>
      <c r="E56" s="133"/>
      <c r="F56" s="133"/>
      <c r="G56" s="133"/>
      <c r="H56" s="133"/>
      <c r="I56" s="133"/>
      <c r="J56" s="133"/>
      <c r="K56" s="133"/>
      <c r="L56" s="133"/>
      <c r="M56" s="133"/>
      <c r="N56" s="133"/>
      <c r="O56" s="133"/>
      <c r="P56" s="122"/>
      <c r="Q56" s="122"/>
      <c r="R56" s="122"/>
      <c r="S56" s="123"/>
      <c r="T56" s="123"/>
      <c r="U56" s="1350"/>
      <c r="V56" s="1351"/>
      <c r="W56" s="132"/>
      <c r="X56" s="134"/>
      <c r="Y56" s="133"/>
      <c r="Z56" s="133"/>
      <c r="AA56" s="133"/>
      <c r="AB56" s="133"/>
      <c r="AC56" s="133"/>
      <c r="AD56" s="133"/>
      <c r="AE56" s="133"/>
      <c r="AF56" s="133"/>
      <c r="AG56" s="133"/>
      <c r="AH56" s="133"/>
      <c r="AI56" s="133"/>
      <c r="AJ56" s="122"/>
      <c r="AK56" s="122"/>
      <c r="AL56" s="122"/>
      <c r="AM56" s="123"/>
      <c r="AN56" s="123"/>
    </row>
    <row r="57" spans="1:40" ht="18.75" customHeight="1" x14ac:dyDescent="0.25">
      <c r="A57" s="1350"/>
      <c r="B57" s="1351"/>
      <c r="C57" s="132"/>
      <c r="D57" s="134"/>
      <c r="E57" s="133"/>
      <c r="F57" s="133"/>
      <c r="G57" s="133"/>
      <c r="H57" s="133"/>
      <c r="I57" s="133"/>
      <c r="J57" s="133"/>
      <c r="K57" s="133"/>
      <c r="L57" s="133"/>
      <c r="M57" s="133"/>
      <c r="N57" s="133"/>
      <c r="O57" s="133"/>
      <c r="P57" s="122"/>
      <c r="Q57" s="122"/>
      <c r="R57" s="122"/>
      <c r="S57" s="123"/>
      <c r="T57" s="123"/>
      <c r="U57" s="1350"/>
      <c r="V57" s="1351"/>
      <c r="W57" s="132"/>
      <c r="X57" s="134"/>
      <c r="Y57" s="133"/>
      <c r="Z57" s="133"/>
      <c r="AA57" s="133"/>
      <c r="AB57" s="133"/>
      <c r="AC57" s="133"/>
      <c r="AD57" s="133"/>
      <c r="AE57" s="133"/>
      <c r="AF57" s="133"/>
      <c r="AG57" s="133"/>
      <c r="AH57" s="133"/>
      <c r="AI57" s="133"/>
      <c r="AJ57" s="122"/>
      <c r="AK57" s="122"/>
      <c r="AL57" s="122"/>
      <c r="AM57" s="123"/>
      <c r="AN57" s="123"/>
    </row>
    <row r="58" spans="1:40" ht="18.75" x14ac:dyDescent="0.25">
      <c r="A58" s="1350"/>
      <c r="B58" s="1351"/>
      <c r="C58" s="132"/>
      <c r="D58" s="134"/>
      <c r="E58" s="133"/>
      <c r="F58" s="133"/>
      <c r="G58" s="133"/>
      <c r="H58" s="133"/>
      <c r="I58" s="133"/>
      <c r="J58" s="133"/>
      <c r="K58" s="133"/>
      <c r="L58" s="133"/>
      <c r="M58" s="133"/>
      <c r="N58" s="133"/>
      <c r="O58" s="133"/>
      <c r="P58" s="122"/>
      <c r="Q58" s="122"/>
      <c r="R58" s="122"/>
      <c r="S58" s="123"/>
      <c r="T58" s="123"/>
      <c r="U58" s="1350"/>
      <c r="V58" s="1351"/>
      <c r="W58" s="132"/>
      <c r="X58" s="134"/>
      <c r="Y58" s="133"/>
      <c r="Z58" s="133"/>
      <c r="AA58" s="133"/>
      <c r="AB58" s="133"/>
      <c r="AC58" s="133"/>
      <c r="AD58" s="133"/>
      <c r="AE58" s="133"/>
      <c r="AF58" s="133"/>
      <c r="AG58" s="133"/>
      <c r="AH58" s="133"/>
      <c r="AI58" s="133"/>
      <c r="AJ58" s="122"/>
      <c r="AK58" s="122"/>
      <c r="AL58" s="122"/>
      <c r="AM58" s="123"/>
      <c r="AN58" s="123"/>
    </row>
    <row r="59" spans="1:40" ht="18.75" x14ac:dyDescent="0.25">
      <c r="A59" s="1350"/>
      <c r="B59" s="1351"/>
      <c r="C59" s="132"/>
      <c r="D59" s="134"/>
      <c r="E59" s="133"/>
      <c r="F59" s="133"/>
      <c r="G59" s="133"/>
      <c r="H59" s="133"/>
      <c r="I59" s="133"/>
      <c r="J59" s="133"/>
      <c r="K59" s="133"/>
      <c r="L59" s="133"/>
      <c r="M59" s="133"/>
      <c r="N59" s="133"/>
      <c r="O59" s="133"/>
      <c r="P59" s="122"/>
      <c r="Q59" s="122"/>
      <c r="R59" s="122"/>
      <c r="S59" s="123"/>
      <c r="T59" s="123"/>
      <c r="U59" s="1350"/>
      <c r="V59" s="1351"/>
      <c r="W59" s="132"/>
      <c r="X59" s="134"/>
      <c r="Y59" s="133"/>
      <c r="Z59" s="133"/>
      <c r="AA59" s="133"/>
      <c r="AB59" s="133"/>
      <c r="AC59" s="133"/>
      <c r="AD59" s="133"/>
      <c r="AE59" s="133"/>
      <c r="AF59" s="133"/>
      <c r="AG59" s="133"/>
      <c r="AH59" s="133"/>
      <c r="AI59" s="133"/>
      <c r="AJ59" s="122"/>
      <c r="AK59" s="122"/>
      <c r="AL59" s="122"/>
      <c r="AM59" s="123"/>
      <c r="AN59" s="123"/>
    </row>
    <row r="60" spans="1:40" ht="18.75" customHeight="1" x14ac:dyDescent="0.25">
      <c r="A60" s="1350"/>
      <c r="B60" s="1351"/>
      <c r="C60" s="1362" t="s">
        <v>308</v>
      </c>
      <c r="D60" s="1363"/>
      <c r="E60" s="121"/>
      <c r="F60" s="121"/>
      <c r="G60" s="121"/>
      <c r="H60" s="121"/>
      <c r="I60" s="121"/>
      <c r="J60" s="121"/>
      <c r="K60" s="121"/>
      <c r="L60" s="121"/>
      <c r="M60" s="121"/>
      <c r="N60" s="121"/>
      <c r="O60" s="121"/>
      <c r="P60" s="122"/>
      <c r="Q60" s="122"/>
      <c r="R60" s="122"/>
      <c r="S60" s="123"/>
      <c r="T60" s="123"/>
      <c r="U60" s="1350"/>
      <c r="V60" s="1351"/>
      <c r="W60" s="1362" t="s">
        <v>308</v>
      </c>
      <c r="X60" s="1363"/>
      <c r="Y60" s="121"/>
      <c r="Z60" s="121"/>
      <c r="AA60" s="121"/>
      <c r="AB60" s="121"/>
      <c r="AC60" s="121"/>
      <c r="AD60" s="121"/>
      <c r="AE60" s="121"/>
      <c r="AF60" s="121"/>
      <c r="AG60" s="121"/>
      <c r="AH60" s="121"/>
      <c r="AI60" s="121"/>
      <c r="AJ60" s="122"/>
      <c r="AK60" s="122"/>
      <c r="AL60" s="122"/>
      <c r="AM60" s="123"/>
      <c r="AN60" s="123"/>
    </row>
    <row r="61" spans="1:40" ht="19.5" thickBot="1" x14ac:dyDescent="0.3">
      <c r="A61" s="1344" t="s">
        <v>490</v>
      </c>
      <c r="B61" s="1345"/>
      <c r="C61" s="1345"/>
      <c r="D61" s="1345"/>
      <c r="E61" s="392"/>
      <c r="F61" s="392"/>
      <c r="G61" s="392"/>
      <c r="H61" s="392"/>
      <c r="I61" s="392"/>
      <c r="J61" s="392"/>
      <c r="K61" s="392"/>
      <c r="L61" s="392"/>
      <c r="M61" s="392"/>
      <c r="N61" s="392"/>
      <c r="O61" s="392"/>
      <c r="P61" s="393"/>
      <c r="Q61" s="393"/>
      <c r="R61" s="393"/>
      <c r="S61" s="393"/>
      <c r="T61" s="393"/>
      <c r="U61" s="1344" t="s">
        <v>490</v>
      </c>
      <c r="V61" s="1345"/>
      <c r="W61" s="1345"/>
      <c r="X61" s="1345"/>
      <c r="Y61" s="392"/>
      <c r="Z61" s="392"/>
      <c r="AA61" s="392"/>
      <c r="AB61" s="392"/>
      <c r="AC61" s="392"/>
      <c r="AD61" s="392"/>
      <c r="AE61" s="392"/>
      <c r="AF61" s="392"/>
      <c r="AG61" s="392"/>
      <c r="AH61" s="392"/>
      <c r="AI61" s="392"/>
      <c r="AJ61" s="393"/>
      <c r="AK61" s="393"/>
      <c r="AL61" s="393"/>
      <c r="AM61" s="393"/>
      <c r="AN61" s="393"/>
    </row>
    <row r="62" spans="1:40" ht="61.5" customHeight="1" x14ac:dyDescent="0.25">
      <c r="A62" s="1346"/>
      <c r="B62" s="1347"/>
      <c r="C62" s="389"/>
      <c r="D62" s="394" t="s">
        <v>687</v>
      </c>
      <c r="E62" s="389" t="s">
        <v>686</v>
      </c>
      <c r="F62" s="389"/>
      <c r="G62" s="389"/>
      <c r="H62" s="389"/>
      <c r="I62" s="389"/>
      <c r="J62" s="389"/>
      <c r="K62" s="389"/>
      <c r="L62" s="389"/>
      <c r="M62" s="389"/>
      <c r="N62" s="389"/>
      <c r="O62" s="389"/>
      <c r="P62" s="389"/>
      <c r="Q62" s="389"/>
      <c r="R62" s="389"/>
      <c r="S62" s="389"/>
      <c r="T62" s="390"/>
      <c r="Y62" s="389" t="s">
        <v>686</v>
      </c>
      <c r="Z62" s="389"/>
      <c r="AA62" s="389"/>
      <c r="AB62" s="389"/>
      <c r="AC62" s="389"/>
      <c r="AD62" s="389"/>
      <c r="AE62" s="389"/>
      <c r="AF62" s="389"/>
      <c r="AG62" s="389"/>
      <c r="AH62" s="389"/>
      <c r="AI62" s="389"/>
      <c r="AJ62" s="389"/>
      <c r="AK62" s="389"/>
      <c r="AL62" s="389"/>
      <c r="AM62" s="389"/>
      <c r="AN62" s="390"/>
    </row>
    <row r="63" spans="1:40" ht="18.75" customHeight="1" x14ac:dyDescent="0.25">
      <c r="A63" s="1348"/>
      <c r="B63" s="1349"/>
      <c r="C63" s="383"/>
      <c r="D63" s="383"/>
      <c r="E63" s="383"/>
      <c r="F63" s="383"/>
      <c r="G63" s="383"/>
      <c r="H63" s="383"/>
      <c r="I63" s="383"/>
      <c r="J63" s="383"/>
      <c r="K63" s="383"/>
      <c r="L63" s="383"/>
      <c r="M63" s="383"/>
      <c r="N63" s="383"/>
      <c r="O63" s="383"/>
      <c r="P63" s="383"/>
      <c r="Q63" s="383"/>
      <c r="R63" s="383"/>
      <c r="S63" s="383"/>
      <c r="T63" s="384"/>
      <c r="Y63" s="383"/>
      <c r="Z63" s="383"/>
      <c r="AA63" s="383"/>
      <c r="AB63" s="383"/>
      <c r="AC63" s="383"/>
      <c r="AD63" s="383"/>
      <c r="AE63" s="383"/>
      <c r="AF63" s="383"/>
      <c r="AG63" s="383"/>
      <c r="AH63" s="383"/>
      <c r="AI63" s="383"/>
      <c r="AJ63" s="383"/>
      <c r="AK63" s="383"/>
      <c r="AL63" s="383"/>
      <c r="AM63" s="383"/>
      <c r="AN63" s="384"/>
    </row>
    <row r="64" spans="1:40" x14ac:dyDescent="0.25">
      <c r="A64" s="391" t="s">
        <v>689</v>
      </c>
      <c r="B64" s="385"/>
      <c r="C64" s="383"/>
      <c r="D64" s="383"/>
      <c r="E64" s="383"/>
      <c r="F64" s="383"/>
      <c r="G64" s="383"/>
      <c r="H64" s="383"/>
      <c r="I64" s="383"/>
      <c r="J64" s="383"/>
      <c r="K64" s="383"/>
      <c r="L64" s="383"/>
      <c r="M64" s="383"/>
      <c r="N64" s="383"/>
      <c r="O64" s="383"/>
      <c r="P64" s="383"/>
      <c r="Q64" s="383"/>
      <c r="R64" s="383"/>
      <c r="S64" s="383"/>
      <c r="T64" s="384"/>
      <c r="Y64" s="383"/>
      <c r="Z64" s="383"/>
      <c r="AA64" s="383"/>
      <c r="AB64" s="383"/>
      <c r="AC64" s="383"/>
      <c r="AD64" s="383"/>
      <c r="AE64" s="383"/>
      <c r="AF64" s="383"/>
      <c r="AG64" s="383"/>
      <c r="AH64" s="383"/>
      <c r="AI64" s="383"/>
      <c r="AJ64" s="383"/>
      <c r="AK64" s="383"/>
      <c r="AL64" s="383"/>
      <c r="AM64" s="383"/>
      <c r="AN64" s="384"/>
    </row>
    <row r="65" spans="1:40" x14ac:dyDescent="0.25">
      <c r="A65" s="391"/>
      <c r="B65" s="385"/>
      <c r="C65" s="383"/>
      <c r="D65" s="383"/>
      <c r="E65" s="383"/>
      <c r="F65" s="383"/>
      <c r="G65" s="383"/>
      <c r="H65" s="383"/>
      <c r="I65" s="383"/>
      <c r="J65" s="383"/>
      <c r="K65" s="383"/>
      <c r="L65" s="383"/>
      <c r="M65" s="383"/>
      <c r="N65" s="383"/>
      <c r="O65" s="383"/>
      <c r="P65" s="383"/>
      <c r="Q65" s="383"/>
      <c r="R65" s="383"/>
      <c r="S65" s="383"/>
      <c r="T65" s="384"/>
      <c r="Y65" s="383"/>
      <c r="Z65" s="383"/>
      <c r="AA65" s="383"/>
      <c r="AB65" s="383"/>
      <c r="AC65" s="383"/>
      <c r="AD65" s="383"/>
      <c r="AE65" s="383"/>
      <c r="AF65" s="383"/>
      <c r="AG65" s="383"/>
      <c r="AH65" s="383"/>
      <c r="AI65" s="383"/>
      <c r="AJ65" s="383"/>
      <c r="AK65" s="383"/>
      <c r="AL65" s="383"/>
      <c r="AM65" s="383"/>
      <c r="AN65" s="384"/>
    </row>
    <row r="66" spans="1:40" x14ac:dyDescent="0.25">
      <c r="A66" s="391"/>
      <c r="B66" s="385"/>
      <c r="C66" s="383"/>
      <c r="D66" s="383"/>
      <c r="E66" s="383"/>
      <c r="F66" s="383"/>
      <c r="G66" s="383"/>
      <c r="H66" s="383"/>
      <c r="I66" s="383"/>
      <c r="J66" s="383"/>
      <c r="K66" s="383"/>
      <c r="L66" s="383"/>
      <c r="M66" s="383"/>
      <c r="N66" s="383"/>
      <c r="O66" s="383"/>
      <c r="P66" s="383"/>
      <c r="Q66" s="383"/>
      <c r="R66" s="383"/>
      <c r="S66" s="383"/>
      <c r="T66" s="384"/>
      <c r="Y66" s="383"/>
      <c r="Z66" s="383"/>
      <c r="AA66" s="383"/>
      <c r="AB66" s="383"/>
      <c r="AC66" s="383"/>
      <c r="AD66" s="383"/>
      <c r="AE66" s="383"/>
      <c r="AF66" s="383"/>
      <c r="AG66" s="383"/>
      <c r="AH66" s="383"/>
      <c r="AI66" s="383"/>
      <c r="AJ66" s="383"/>
      <c r="AK66" s="383"/>
      <c r="AL66" s="383"/>
      <c r="AM66" s="383"/>
      <c r="AN66" s="384"/>
    </row>
    <row r="67" spans="1:40" x14ac:dyDescent="0.25">
      <c r="A67" s="391"/>
      <c r="B67" s="385"/>
      <c r="C67" s="383"/>
      <c r="D67" s="383"/>
      <c r="E67" s="383"/>
      <c r="F67" s="383"/>
      <c r="G67" s="383"/>
      <c r="H67" s="383"/>
      <c r="I67" s="383"/>
      <c r="J67" s="383"/>
      <c r="K67" s="383"/>
      <c r="L67" s="383"/>
      <c r="M67" s="383"/>
      <c r="N67" s="383"/>
      <c r="O67" s="383"/>
      <c r="P67" s="383"/>
      <c r="Q67" s="383"/>
      <c r="R67" s="383"/>
      <c r="S67" s="383"/>
      <c r="T67" s="384"/>
      <c r="Y67" s="383"/>
      <c r="Z67" s="383"/>
      <c r="AA67" s="383"/>
      <c r="AB67" s="383"/>
      <c r="AC67" s="383"/>
      <c r="AD67" s="383"/>
      <c r="AE67" s="383"/>
      <c r="AF67" s="383"/>
      <c r="AG67" s="383"/>
      <c r="AH67" s="383"/>
      <c r="AI67" s="383"/>
      <c r="AJ67" s="383"/>
      <c r="AK67" s="383"/>
      <c r="AL67" s="383"/>
      <c r="AM67" s="383"/>
      <c r="AN67" s="384"/>
    </row>
    <row r="68" spans="1:40" x14ac:dyDescent="0.25">
      <c r="A68" s="391"/>
      <c r="B68" s="385"/>
      <c r="C68" s="383"/>
      <c r="D68" s="383"/>
      <c r="E68" s="383"/>
      <c r="F68" s="383"/>
      <c r="G68" s="383"/>
      <c r="H68" s="383"/>
      <c r="I68" s="383"/>
      <c r="J68" s="383"/>
      <c r="K68" s="383"/>
      <c r="L68" s="383"/>
      <c r="M68" s="383"/>
      <c r="N68" s="383"/>
      <c r="O68" s="383"/>
      <c r="P68" s="383"/>
      <c r="Q68" s="383"/>
      <c r="R68" s="383"/>
      <c r="S68" s="383"/>
      <c r="T68" s="384"/>
      <c r="Y68" s="383"/>
      <c r="Z68" s="383"/>
      <c r="AA68" s="383"/>
      <c r="AB68" s="383"/>
      <c r="AC68" s="383"/>
      <c r="AD68" s="383"/>
      <c r="AE68" s="383"/>
      <c r="AF68" s="383"/>
      <c r="AG68" s="383"/>
      <c r="AH68" s="383"/>
      <c r="AI68" s="383"/>
      <c r="AJ68" s="383"/>
      <c r="AK68" s="383"/>
      <c r="AL68" s="383"/>
      <c r="AM68" s="383"/>
      <c r="AN68" s="384"/>
    </row>
    <row r="69" spans="1:40" x14ac:dyDescent="0.25">
      <c r="A69" s="391"/>
      <c r="B69" s="385"/>
      <c r="C69" s="383"/>
      <c r="D69" s="383"/>
      <c r="E69" s="383"/>
      <c r="F69" s="383"/>
      <c r="G69" s="383"/>
      <c r="H69" s="383"/>
      <c r="I69" s="383"/>
      <c r="J69" s="383"/>
      <c r="K69" s="383"/>
      <c r="L69" s="383"/>
      <c r="M69" s="383"/>
      <c r="N69" s="383"/>
      <c r="O69" s="383"/>
      <c r="P69" s="383"/>
      <c r="Q69" s="383"/>
      <c r="R69" s="383"/>
      <c r="S69" s="383"/>
      <c r="T69" s="384"/>
      <c r="Y69" s="383"/>
      <c r="Z69" s="383"/>
      <c r="AA69" s="383"/>
      <c r="AB69" s="383"/>
      <c r="AC69" s="383"/>
      <c r="AD69" s="383"/>
      <c r="AE69" s="383"/>
      <c r="AF69" s="383"/>
      <c r="AG69" s="383"/>
      <c r="AH69" s="383"/>
      <c r="AI69" s="383"/>
      <c r="AJ69" s="383"/>
      <c r="AK69" s="383"/>
      <c r="AL69" s="383"/>
      <c r="AM69" s="383"/>
      <c r="AN69" s="384"/>
    </row>
    <row r="70" spans="1:40" x14ac:dyDescent="0.25">
      <c r="A70" s="391"/>
      <c r="B70" s="385"/>
      <c r="C70" s="383"/>
      <c r="D70" s="383"/>
      <c r="E70" s="383"/>
      <c r="F70" s="383"/>
      <c r="G70" s="383"/>
      <c r="H70" s="383"/>
      <c r="I70" s="383"/>
      <c r="J70" s="383"/>
      <c r="K70" s="383"/>
      <c r="L70" s="383"/>
      <c r="M70" s="383"/>
      <c r="N70" s="383"/>
      <c r="O70" s="383"/>
      <c r="P70" s="383"/>
      <c r="Q70" s="383"/>
      <c r="R70" s="383"/>
      <c r="S70" s="383"/>
      <c r="T70" s="384"/>
      <c r="Y70" s="383"/>
      <c r="Z70" s="383"/>
      <c r="AA70" s="383"/>
      <c r="AB70" s="383"/>
      <c r="AC70" s="383"/>
      <c r="AD70" s="383"/>
      <c r="AE70" s="383"/>
      <c r="AF70" s="383"/>
      <c r="AG70" s="383"/>
      <c r="AH70" s="383"/>
      <c r="AI70" s="383"/>
      <c r="AJ70" s="383"/>
      <c r="AK70" s="383"/>
      <c r="AL70" s="383"/>
      <c r="AM70" s="383"/>
      <c r="AN70" s="384"/>
    </row>
    <row r="71" spans="1:40" x14ac:dyDescent="0.25">
      <c r="A71" s="391"/>
      <c r="B71" s="385"/>
      <c r="C71" s="383"/>
      <c r="D71" s="383"/>
      <c r="E71" s="383"/>
      <c r="F71" s="383"/>
      <c r="G71" s="383"/>
      <c r="H71" s="383"/>
      <c r="I71" s="383"/>
      <c r="J71" s="383"/>
      <c r="K71" s="383"/>
      <c r="L71" s="383"/>
      <c r="M71" s="383"/>
      <c r="N71" s="383"/>
      <c r="O71" s="383"/>
      <c r="P71" s="383"/>
      <c r="Q71" s="383"/>
      <c r="R71" s="383"/>
      <c r="S71" s="383"/>
      <c r="T71" s="384"/>
      <c r="Y71" s="383"/>
      <c r="Z71" s="383"/>
      <c r="AA71" s="383"/>
      <c r="AB71" s="383"/>
      <c r="AC71" s="383"/>
      <c r="AD71" s="383"/>
      <c r="AE71" s="383"/>
      <c r="AF71" s="383"/>
      <c r="AG71" s="383"/>
      <c r="AH71" s="383"/>
      <c r="AI71" s="383"/>
      <c r="AJ71" s="383"/>
      <c r="AK71" s="383"/>
      <c r="AL71" s="383"/>
      <c r="AM71" s="383"/>
      <c r="AN71" s="384"/>
    </row>
    <row r="72" spans="1:40" x14ac:dyDescent="0.25">
      <c r="A72" s="391"/>
      <c r="B72" s="385"/>
      <c r="C72" s="383"/>
      <c r="D72" s="383"/>
      <c r="E72" s="383"/>
      <c r="F72" s="383"/>
      <c r="G72" s="383"/>
      <c r="H72" s="383"/>
      <c r="I72" s="383"/>
      <c r="J72" s="383"/>
      <c r="K72" s="383"/>
      <c r="L72" s="383"/>
      <c r="M72" s="383"/>
      <c r="N72" s="383"/>
      <c r="O72" s="383"/>
      <c r="P72" s="383"/>
      <c r="Q72" s="383"/>
      <c r="R72" s="383"/>
      <c r="S72" s="383"/>
      <c r="T72" s="384"/>
      <c r="Y72" s="383"/>
      <c r="Z72" s="383"/>
      <c r="AA72" s="383"/>
      <c r="AB72" s="383"/>
      <c r="AC72" s="383"/>
      <c r="AD72" s="383"/>
      <c r="AE72" s="383"/>
      <c r="AF72" s="383"/>
      <c r="AG72" s="383"/>
      <c r="AH72" s="383"/>
      <c r="AI72" s="383"/>
      <c r="AJ72" s="383"/>
      <c r="AK72" s="383"/>
      <c r="AL72" s="383"/>
      <c r="AM72" s="383"/>
      <c r="AN72" s="384"/>
    </row>
    <row r="73" spans="1:40" x14ac:dyDescent="0.25">
      <c r="A73" s="391"/>
      <c r="B73" s="385"/>
      <c r="C73" s="383"/>
      <c r="D73" s="383"/>
      <c r="E73" s="383"/>
      <c r="F73" s="383"/>
      <c r="G73" s="383"/>
      <c r="H73" s="383"/>
      <c r="I73" s="383"/>
      <c r="J73" s="383"/>
      <c r="K73" s="383"/>
      <c r="L73" s="383"/>
      <c r="M73" s="383"/>
      <c r="N73" s="383"/>
      <c r="O73" s="383"/>
      <c r="P73" s="383"/>
      <c r="Q73" s="383"/>
      <c r="R73" s="383"/>
      <c r="S73" s="383"/>
      <c r="T73" s="384"/>
      <c r="Y73" s="383"/>
      <c r="Z73" s="383"/>
      <c r="AA73" s="383"/>
      <c r="AB73" s="383"/>
      <c r="AC73" s="383"/>
      <c r="AD73" s="383"/>
      <c r="AE73" s="383"/>
      <c r="AF73" s="383"/>
      <c r="AG73" s="383"/>
      <c r="AH73" s="383"/>
      <c r="AI73" s="383"/>
      <c r="AJ73" s="383"/>
      <c r="AK73" s="383"/>
      <c r="AL73" s="383"/>
      <c r="AM73" s="383"/>
      <c r="AN73" s="384"/>
    </row>
    <row r="74" spans="1:40" x14ac:dyDescent="0.25">
      <c r="A74" s="391"/>
      <c r="B74" s="385"/>
      <c r="C74" s="383"/>
      <c r="D74" s="383"/>
      <c r="E74" s="383"/>
      <c r="F74" s="383"/>
      <c r="G74" s="383"/>
      <c r="H74" s="383"/>
      <c r="I74" s="383"/>
      <c r="J74" s="383"/>
      <c r="K74" s="383"/>
      <c r="L74" s="383"/>
      <c r="M74" s="383"/>
      <c r="N74" s="383"/>
      <c r="O74" s="383"/>
      <c r="P74" s="383"/>
      <c r="Q74" s="383"/>
      <c r="R74" s="383"/>
      <c r="S74" s="383"/>
      <c r="T74" s="384"/>
      <c r="Y74" s="383"/>
      <c r="Z74" s="383"/>
      <c r="AA74" s="383"/>
      <c r="AB74" s="383"/>
      <c r="AC74" s="383"/>
      <c r="AD74" s="383"/>
      <c r="AE74" s="383"/>
      <c r="AF74" s="383"/>
      <c r="AG74" s="383"/>
      <c r="AH74" s="383"/>
      <c r="AI74" s="383"/>
      <c r="AJ74" s="383"/>
      <c r="AK74" s="383"/>
      <c r="AL74" s="383"/>
      <c r="AM74" s="383"/>
      <c r="AN74" s="384"/>
    </row>
    <row r="75" spans="1:40" x14ac:dyDescent="0.25">
      <c r="A75" s="391"/>
      <c r="B75" s="385"/>
      <c r="C75" s="383"/>
      <c r="D75" s="383"/>
      <c r="E75" s="383"/>
      <c r="F75" s="383"/>
      <c r="G75" s="383"/>
      <c r="H75" s="383"/>
      <c r="I75" s="383"/>
      <c r="J75" s="383"/>
      <c r="K75" s="383"/>
      <c r="L75" s="383"/>
      <c r="M75" s="383"/>
      <c r="N75" s="383"/>
      <c r="O75" s="383"/>
      <c r="P75" s="383"/>
      <c r="Q75" s="383"/>
      <c r="R75" s="383"/>
      <c r="S75" s="383"/>
      <c r="T75" s="384"/>
      <c r="Y75" s="383"/>
      <c r="Z75" s="383"/>
      <c r="AA75" s="383"/>
      <c r="AB75" s="383"/>
      <c r="AC75" s="383"/>
      <c r="AD75" s="383"/>
      <c r="AE75" s="383"/>
      <c r="AF75" s="383"/>
      <c r="AG75" s="383"/>
      <c r="AH75" s="383"/>
      <c r="AI75" s="383"/>
      <c r="AJ75" s="383"/>
      <c r="AK75" s="383"/>
      <c r="AL75" s="383"/>
      <c r="AM75" s="383"/>
      <c r="AN75" s="384"/>
    </row>
    <row r="76" spans="1:40" x14ac:dyDescent="0.25">
      <c r="A76" s="391"/>
      <c r="B76" s="385"/>
      <c r="C76" s="383"/>
      <c r="D76" s="383"/>
      <c r="E76" s="383"/>
      <c r="F76" s="383"/>
      <c r="G76" s="383"/>
      <c r="H76" s="383"/>
      <c r="I76" s="383"/>
      <c r="J76" s="383"/>
      <c r="K76" s="383"/>
      <c r="L76" s="383"/>
      <c r="M76" s="383"/>
      <c r="N76" s="383"/>
      <c r="O76" s="383"/>
      <c r="P76" s="383"/>
      <c r="Q76" s="383"/>
      <c r="R76" s="383"/>
      <c r="S76" s="383"/>
      <c r="T76" s="384"/>
      <c r="Y76" s="383"/>
      <c r="Z76" s="383"/>
      <c r="AA76" s="383"/>
      <c r="AB76" s="383"/>
      <c r="AC76" s="383"/>
      <c r="AD76" s="383"/>
      <c r="AE76" s="383"/>
      <c r="AF76" s="383"/>
      <c r="AG76" s="383"/>
      <c r="AH76" s="383"/>
      <c r="AI76" s="383"/>
      <c r="AJ76" s="383"/>
      <c r="AK76" s="383"/>
      <c r="AL76" s="383"/>
      <c r="AM76" s="383"/>
      <c r="AN76" s="384"/>
    </row>
    <row r="77" spans="1:40" x14ac:dyDescent="0.25">
      <c r="A77" s="391"/>
      <c r="B77" s="385"/>
      <c r="C77" s="383"/>
      <c r="D77" s="383"/>
      <c r="E77" s="383"/>
      <c r="F77" s="383"/>
      <c r="G77" s="383"/>
      <c r="H77" s="383"/>
      <c r="I77" s="383"/>
      <c r="J77" s="383"/>
      <c r="K77" s="383"/>
      <c r="L77" s="383"/>
      <c r="M77" s="383"/>
      <c r="N77" s="383"/>
      <c r="O77" s="383"/>
      <c r="P77" s="383"/>
      <c r="Q77" s="383"/>
      <c r="R77" s="383"/>
      <c r="S77" s="383"/>
      <c r="T77" s="384"/>
      <c r="Y77" s="383"/>
      <c r="Z77" s="383"/>
      <c r="AA77" s="383"/>
      <c r="AB77" s="383"/>
      <c r="AC77" s="383"/>
      <c r="AD77" s="383"/>
      <c r="AE77" s="383"/>
      <c r="AF77" s="383"/>
      <c r="AG77" s="383"/>
      <c r="AH77" s="383"/>
      <c r="AI77" s="383"/>
      <c r="AJ77" s="383"/>
      <c r="AK77" s="383"/>
      <c r="AL77" s="383"/>
      <c r="AM77" s="383"/>
      <c r="AN77" s="384"/>
    </row>
    <row r="78" spans="1:40" x14ac:dyDescent="0.25">
      <c r="A78" s="391"/>
      <c r="B78" s="385"/>
      <c r="C78" s="383"/>
      <c r="D78" s="383"/>
      <c r="E78" s="383"/>
      <c r="F78" s="383"/>
      <c r="G78" s="383"/>
      <c r="H78" s="383"/>
      <c r="I78" s="383"/>
      <c r="J78" s="383"/>
      <c r="K78" s="383"/>
      <c r="L78" s="383"/>
      <c r="M78" s="383"/>
      <c r="N78" s="383"/>
      <c r="O78" s="383"/>
      <c r="P78" s="383"/>
      <c r="Q78" s="383"/>
      <c r="R78" s="383"/>
      <c r="S78" s="383"/>
      <c r="T78" s="384"/>
      <c r="Y78" s="383"/>
      <c r="Z78" s="383"/>
      <c r="AA78" s="383"/>
      <c r="AB78" s="383"/>
      <c r="AC78" s="383"/>
      <c r="AD78" s="383"/>
      <c r="AE78" s="383"/>
      <c r="AF78" s="383"/>
      <c r="AG78" s="383"/>
      <c r="AH78" s="383"/>
      <c r="AI78" s="383"/>
      <c r="AJ78" s="383"/>
      <c r="AK78" s="383"/>
      <c r="AL78" s="383"/>
      <c r="AM78" s="383"/>
      <c r="AN78" s="384"/>
    </row>
    <row r="79" spans="1:40" x14ac:dyDescent="0.25">
      <c r="A79" s="391"/>
      <c r="B79" s="385"/>
      <c r="C79" s="383"/>
      <c r="D79" s="383"/>
      <c r="E79" s="383"/>
      <c r="F79" s="383"/>
      <c r="G79" s="383"/>
      <c r="H79" s="383"/>
      <c r="I79" s="383"/>
      <c r="J79" s="383"/>
      <c r="K79" s="383"/>
      <c r="L79" s="383"/>
      <c r="M79" s="383"/>
      <c r="N79" s="383"/>
      <c r="O79" s="383"/>
      <c r="P79" s="383"/>
      <c r="Q79" s="383"/>
      <c r="R79" s="383"/>
      <c r="S79" s="383"/>
      <c r="T79" s="384"/>
      <c r="Y79" s="383"/>
      <c r="Z79" s="383"/>
      <c r="AA79" s="383"/>
      <c r="AB79" s="383"/>
      <c r="AC79" s="383"/>
      <c r="AD79" s="383"/>
      <c r="AE79" s="383"/>
      <c r="AF79" s="383"/>
      <c r="AG79" s="383"/>
      <c r="AH79" s="383"/>
      <c r="AI79" s="383"/>
      <c r="AJ79" s="383"/>
      <c r="AK79" s="383"/>
      <c r="AL79" s="383"/>
      <c r="AM79" s="383"/>
      <c r="AN79" s="384"/>
    </row>
    <row r="80" spans="1:40" x14ac:dyDescent="0.25">
      <c r="A80" s="391"/>
      <c r="B80" s="385"/>
      <c r="C80" s="383"/>
      <c r="D80" s="383"/>
      <c r="E80" s="383"/>
      <c r="F80" s="383"/>
      <c r="G80" s="383"/>
      <c r="H80" s="383"/>
      <c r="I80" s="383"/>
      <c r="J80" s="383"/>
      <c r="K80" s="383"/>
      <c r="L80" s="383"/>
      <c r="M80" s="383"/>
      <c r="N80" s="383"/>
      <c r="O80" s="383"/>
      <c r="P80" s="383"/>
      <c r="Q80" s="383"/>
      <c r="R80" s="383"/>
      <c r="S80" s="383"/>
      <c r="T80" s="384"/>
      <c r="Y80" s="383"/>
      <c r="Z80" s="383"/>
      <c r="AA80" s="383"/>
      <c r="AB80" s="383"/>
      <c r="AC80" s="383"/>
      <c r="AD80" s="383"/>
      <c r="AE80" s="383"/>
      <c r="AF80" s="383"/>
      <c r="AG80" s="383"/>
      <c r="AH80" s="383"/>
      <c r="AI80" s="383"/>
      <c r="AJ80" s="383"/>
      <c r="AK80" s="383"/>
      <c r="AL80" s="383"/>
      <c r="AM80" s="383"/>
      <c r="AN80" s="384"/>
    </row>
    <row r="81" spans="1:40" x14ac:dyDescent="0.25">
      <c r="A81" s="391"/>
      <c r="B81" s="385"/>
      <c r="C81" s="383"/>
      <c r="D81" s="383"/>
      <c r="E81" s="383"/>
      <c r="F81" s="383"/>
      <c r="G81" s="383"/>
      <c r="H81" s="383"/>
      <c r="I81" s="383"/>
      <c r="J81" s="383"/>
      <c r="K81" s="383"/>
      <c r="L81" s="383"/>
      <c r="M81" s="383"/>
      <c r="N81" s="383"/>
      <c r="O81" s="383"/>
      <c r="P81" s="383"/>
      <c r="Q81" s="383"/>
      <c r="R81" s="383"/>
      <c r="S81" s="383"/>
      <c r="T81" s="384"/>
      <c r="Y81" s="383"/>
      <c r="Z81" s="383"/>
      <c r="AA81" s="383"/>
      <c r="AB81" s="383"/>
      <c r="AC81" s="383"/>
      <c r="AD81" s="383"/>
      <c r="AE81" s="383"/>
      <c r="AF81" s="383"/>
      <c r="AG81" s="383"/>
      <c r="AH81" s="383"/>
      <c r="AI81" s="383"/>
      <c r="AJ81" s="383"/>
      <c r="AK81" s="383"/>
      <c r="AL81" s="383"/>
      <c r="AM81" s="383"/>
      <c r="AN81" s="384"/>
    </row>
    <row r="82" spans="1:40" x14ac:dyDescent="0.25">
      <c r="A82" s="391"/>
      <c r="B82" s="385"/>
      <c r="C82" s="383"/>
      <c r="D82" s="383"/>
      <c r="E82" s="383"/>
      <c r="F82" s="383"/>
      <c r="G82" s="383"/>
      <c r="H82" s="383"/>
      <c r="I82" s="383"/>
      <c r="J82" s="383"/>
      <c r="K82" s="383"/>
      <c r="L82" s="383"/>
      <c r="M82" s="383"/>
      <c r="N82" s="383"/>
      <c r="O82" s="383"/>
      <c r="P82" s="383"/>
      <c r="Q82" s="383"/>
      <c r="R82" s="383"/>
      <c r="S82" s="383"/>
      <c r="T82" s="384"/>
      <c r="Y82" s="383"/>
      <c r="Z82" s="383"/>
      <c r="AA82" s="383"/>
      <c r="AB82" s="383"/>
      <c r="AC82" s="383"/>
      <c r="AD82" s="383"/>
      <c r="AE82" s="383"/>
      <c r="AF82" s="383"/>
      <c r="AG82" s="383"/>
      <c r="AH82" s="383"/>
      <c r="AI82" s="383"/>
      <c r="AJ82" s="383"/>
      <c r="AK82" s="383"/>
      <c r="AL82" s="383"/>
      <c r="AM82" s="383"/>
      <c r="AN82" s="384"/>
    </row>
    <row r="83" spans="1:40" x14ac:dyDescent="0.25">
      <c r="A83" s="391"/>
      <c r="B83" s="385"/>
      <c r="C83" s="383"/>
      <c r="D83" s="383"/>
      <c r="E83" s="383"/>
      <c r="F83" s="383"/>
      <c r="G83" s="383"/>
      <c r="H83" s="383"/>
      <c r="I83" s="383"/>
      <c r="J83" s="383"/>
      <c r="K83" s="383"/>
      <c r="L83" s="383"/>
      <c r="M83" s="383"/>
      <c r="N83" s="383"/>
      <c r="O83" s="383"/>
      <c r="P83" s="383"/>
      <c r="Q83" s="383"/>
      <c r="R83" s="383"/>
      <c r="S83" s="383"/>
      <c r="T83" s="384"/>
      <c r="Y83" s="383"/>
      <c r="Z83" s="383"/>
      <c r="AA83" s="383"/>
      <c r="AB83" s="383"/>
      <c r="AC83" s="383"/>
      <c r="AD83" s="383"/>
      <c r="AE83" s="383"/>
      <c r="AF83" s="383"/>
      <c r="AG83" s="383"/>
      <c r="AH83" s="383"/>
      <c r="AI83" s="383"/>
      <c r="AJ83" s="383"/>
      <c r="AK83" s="383"/>
      <c r="AL83" s="383"/>
      <c r="AM83" s="383"/>
      <c r="AN83" s="384"/>
    </row>
    <row r="84" spans="1:40" x14ac:dyDescent="0.25">
      <c r="A84" s="391"/>
      <c r="B84" s="385"/>
      <c r="C84" s="383"/>
      <c r="D84" s="383"/>
      <c r="E84" s="383"/>
      <c r="F84" s="383"/>
      <c r="G84" s="383"/>
      <c r="H84" s="383"/>
      <c r="I84" s="383"/>
      <c r="J84" s="383"/>
      <c r="K84" s="383"/>
      <c r="L84" s="383"/>
      <c r="M84" s="383"/>
      <c r="N84" s="383"/>
      <c r="O84" s="383"/>
      <c r="P84" s="383"/>
      <c r="Q84" s="383"/>
      <c r="R84" s="383"/>
      <c r="S84" s="383"/>
      <c r="T84" s="384"/>
      <c r="Y84" s="383"/>
      <c r="Z84" s="383"/>
      <c r="AA84" s="383"/>
      <c r="AB84" s="383"/>
      <c r="AC84" s="383"/>
      <c r="AD84" s="383"/>
      <c r="AE84" s="383"/>
      <c r="AF84" s="383"/>
      <c r="AG84" s="383"/>
      <c r="AH84" s="383"/>
      <c r="AI84" s="383"/>
      <c r="AJ84" s="383"/>
      <c r="AK84" s="383"/>
      <c r="AL84" s="383"/>
      <c r="AM84" s="383"/>
      <c r="AN84" s="384"/>
    </row>
    <row r="85" spans="1:40" x14ac:dyDescent="0.25">
      <c r="A85" s="391"/>
      <c r="B85" s="385"/>
      <c r="C85" s="383"/>
      <c r="D85" s="383"/>
      <c r="E85" s="383"/>
      <c r="F85" s="383"/>
      <c r="G85" s="383"/>
      <c r="H85" s="383"/>
      <c r="I85" s="383"/>
      <c r="J85" s="383"/>
      <c r="K85" s="383"/>
      <c r="L85" s="383"/>
      <c r="M85" s="383"/>
      <c r="N85" s="383"/>
      <c r="O85" s="383"/>
      <c r="P85" s="383"/>
      <c r="Q85" s="383"/>
      <c r="R85" s="383"/>
      <c r="S85" s="383"/>
      <c r="T85" s="384"/>
      <c r="Y85" s="383"/>
      <c r="Z85" s="383"/>
      <c r="AA85" s="383"/>
      <c r="AB85" s="383"/>
      <c r="AC85" s="383"/>
      <c r="AD85" s="383"/>
      <c r="AE85" s="383"/>
      <c r="AF85" s="383"/>
      <c r="AG85" s="383"/>
      <c r="AH85" s="383"/>
      <c r="AI85" s="383"/>
      <c r="AJ85" s="383"/>
      <c r="AK85" s="383"/>
      <c r="AL85" s="383"/>
      <c r="AM85" s="383"/>
      <c r="AN85" s="384"/>
    </row>
    <row r="86" spans="1:40" x14ac:dyDescent="0.25">
      <c r="A86" s="391"/>
      <c r="B86" s="385"/>
      <c r="C86" s="383"/>
      <c r="D86" s="383"/>
      <c r="E86" s="383"/>
      <c r="F86" s="383"/>
      <c r="G86" s="383"/>
      <c r="H86" s="383"/>
      <c r="I86" s="383"/>
      <c r="J86" s="383"/>
      <c r="K86" s="383"/>
      <c r="L86" s="383"/>
      <c r="M86" s="383"/>
      <c r="N86" s="383"/>
      <c r="O86" s="383"/>
      <c r="P86" s="383"/>
      <c r="Q86" s="383"/>
      <c r="R86" s="383"/>
      <c r="S86" s="383"/>
      <c r="T86" s="384"/>
      <c r="Y86" s="383"/>
      <c r="Z86" s="383"/>
      <c r="AA86" s="383"/>
      <c r="AB86" s="383"/>
      <c r="AC86" s="383"/>
      <c r="AD86" s="383"/>
      <c r="AE86" s="383"/>
      <c r="AF86" s="383"/>
      <c r="AG86" s="383"/>
      <c r="AH86" s="383"/>
      <c r="AI86" s="383"/>
      <c r="AJ86" s="383"/>
      <c r="AK86" s="383"/>
      <c r="AL86" s="383"/>
      <c r="AM86" s="383"/>
      <c r="AN86" s="384"/>
    </row>
    <row r="87" spans="1:40" x14ac:dyDescent="0.25">
      <c r="A87" s="391"/>
      <c r="B87" s="385"/>
      <c r="C87" s="383"/>
      <c r="D87" s="383"/>
      <c r="E87" s="383"/>
      <c r="F87" s="383"/>
      <c r="G87" s="383"/>
      <c r="H87" s="383"/>
      <c r="I87" s="383"/>
      <c r="J87" s="383"/>
      <c r="K87" s="383"/>
      <c r="L87" s="383"/>
      <c r="M87" s="383"/>
      <c r="N87" s="383"/>
      <c r="O87" s="383"/>
      <c r="P87" s="383"/>
      <c r="Q87" s="383"/>
      <c r="R87" s="383"/>
      <c r="S87" s="383"/>
      <c r="T87" s="384"/>
      <c r="Y87" s="383"/>
      <c r="Z87" s="383"/>
      <c r="AA87" s="383"/>
      <c r="AB87" s="383"/>
      <c r="AC87" s="383"/>
      <c r="AD87" s="383"/>
      <c r="AE87" s="383"/>
      <c r="AF87" s="383"/>
      <c r="AG87" s="383"/>
      <c r="AH87" s="383"/>
      <c r="AI87" s="383"/>
      <c r="AJ87" s="383"/>
      <c r="AK87" s="383"/>
      <c r="AL87" s="383"/>
      <c r="AM87" s="383"/>
      <c r="AN87" s="384"/>
    </row>
    <row r="88" spans="1:40" x14ac:dyDescent="0.25">
      <c r="A88" s="391"/>
      <c r="B88" s="385"/>
      <c r="C88" s="383"/>
      <c r="D88" s="383"/>
      <c r="E88" s="383"/>
      <c r="F88" s="383"/>
      <c r="G88" s="383"/>
      <c r="H88" s="383"/>
      <c r="I88" s="383"/>
      <c r="J88" s="383"/>
      <c r="K88" s="383"/>
      <c r="L88" s="383"/>
      <c r="M88" s="383"/>
      <c r="N88" s="383"/>
      <c r="O88" s="383"/>
      <c r="P88" s="383"/>
      <c r="Q88" s="383"/>
      <c r="R88" s="383"/>
      <c r="S88" s="383"/>
      <c r="T88" s="384"/>
      <c r="Y88" s="383"/>
      <c r="Z88" s="383"/>
      <c r="AA88" s="383"/>
      <c r="AB88" s="383"/>
      <c r="AC88" s="383"/>
      <c r="AD88" s="383"/>
      <c r="AE88" s="383"/>
      <c r="AF88" s="383"/>
      <c r="AG88" s="383"/>
      <c r="AH88" s="383"/>
      <c r="AI88" s="383"/>
      <c r="AJ88" s="383"/>
      <c r="AK88" s="383"/>
      <c r="AL88" s="383"/>
      <c r="AM88" s="383"/>
      <c r="AN88" s="384"/>
    </row>
    <row r="89" spans="1:40" x14ac:dyDescent="0.25">
      <c r="A89" s="391"/>
      <c r="B89" s="385"/>
      <c r="C89" s="383"/>
      <c r="D89" s="383"/>
      <c r="E89" s="383"/>
      <c r="F89" s="383"/>
      <c r="G89" s="383"/>
      <c r="H89" s="383"/>
      <c r="I89" s="383"/>
      <c r="J89" s="383"/>
      <c r="K89" s="383"/>
      <c r="L89" s="383"/>
      <c r="M89" s="383"/>
      <c r="N89" s="383"/>
      <c r="O89" s="383"/>
      <c r="P89" s="383"/>
      <c r="Q89" s="383"/>
      <c r="R89" s="383"/>
      <c r="S89" s="383"/>
      <c r="T89" s="384"/>
      <c r="Y89" s="383"/>
      <c r="Z89" s="383"/>
      <c r="AA89" s="383"/>
      <c r="AB89" s="383"/>
      <c r="AC89" s="383"/>
      <c r="AD89" s="383"/>
      <c r="AE89" s="383"/>
      <c r="AF89" s="383"/>
      <c r="AG89" s="383"/>
      <c r="AH89" s="383"/>
      <c r="AI89" s="383"/>
      <c r="AJ89" s="383"/>
      <c r="AK89" s="383"/>
      <c r="AL89" s="383"/>
      <c r="AM89" s="383"/>
      <c r="AN89" s="384"/>
    </row>
    <row r="90" spans="1:40" x14ac:dyDescent="0.25">
      <c r="A90" s="391"/>
      <c r="B90" s="385"/>
      <c r="C90" s="383"/>
      <c r="D90" s="383"/>
      <c r="E90" s="383"/>
      <c r="F90" s="383"/>
      <c r="G90" s="383"/>
      <c r="H90" s="383"/>
      <c r="I90" s="383"/>
      <c r="J90" s="383"/>
      <c r="K90" s="383"/>
      <c r="L90" s="383"/>
      <c r="M90" s="383"/>
      <c r="N90" s="383"/>
      <c r="O90" s="383"/>
      <c r="P90" s="383"/>
      <c r="Q90" s="383"/>
      <c r="R90" s="383"/>
      <c r="S90" s="383"/>
      <c r="T90" s="384"/>
      <c r="Y90" s="383"/>
      <c r="Z90" s="383"/>
      <c r="AA90" s="383"/>
      <c r="AB90" s="383"/>
      <c r="AC90" s="383"/>
      <c r="AD90" s="383"/>
      <c r="AE90" s="383"/>
      <c r="AF90" s="383"/>
      <c r="AG90" s="383"/>
      <c r="AH90" s="383"/>
      <c r="AI90" s="383"/>
      <c r="AJ90" s="383"/>
      <c r="AK90" s="383"/>
      <c r="AL90" s="383"/>
      <c r="AM90" s="383"/>
      <c r="AN90" s="384"/>
    </row>
    <row r="91" spans="1:40" x14ac:dyDescent="0.25">
      <c r="A91" s="391"/>
      <c r="B91" s="385"/>
      <c r="C91" s="383"/>
      <c r="D91" s="383"/>
      <c r="E91" s="383"/>
      <c r="F91" s="383"/>
      <c r="G91" s="383"/>
      <c r="H91" s="383"/>
      <c r="I91" s="383"/>
      <c r="J91" s="383"/>
      <c r="K91" s="383"/>
      <c r="L91" s="383"/>
      <c r="M91" s="383"/>
      <c r="N91" s="383"/>
      <c r="O91" s="383"/>
      <c r="P91" s="383"/>
      <c r="Q91" s="383"/>
      <c r="R91" s="383"/>
      <c r="S91" s="383"/>
      <c r="T91" s="384"/>
      <c r="Y91" s="383"/>
      <c r="Z91" s="383"/>
      <c r="AA91" s="383"/>
      <c r="AB91" s="383"/>
      <c r="AC91" s="383"/>
      <c r="AD91" s="383"/>
      <c r="AE91" s="383"/>
      <c r="AF91" s="383"/>
      <c r="AG91" s="383"/>
      <c r="AH91" s="383"/>
      <c r="AI91" s="383"/>
      <c r="AJ91" s="383"/>
      <c r="AK91" s="383"/>
      <c r="AL91" s="383"/>
      <c r="AM91" s="383"/>
      <c r="AN91" s="384"/>
    </row>
    <row r="92" spans="1:40" x14ac:dyDescent="0.25">
      <c r="A92" s="391"/>
      <c r="B92" s="385"/>
      <c r="C92" s="383"/>
      <c r="D92" s="383"/>
      <c r="E92" s="383"/>
      <c r="F92" s="383"/>
      <c r="G92" s="383"/>
      <c r="H92" s="383"/>
      <c r="I92" s="383"/>
      <c r="J92" s="383"/>
      <c r="K92" s="383"/>
      <c r="L92" s="383"/>
      <c r="M92" s="383"/>
      <c r="N92" s="383"/>
      <c r="O92" s="383"/>
      <c r="P92" s="383"/>
      <c r="Q92" s="383"/>
      <c r="R92" s="383"/>
      <c r="S92" s="383"/>
      <c r="T92" s="384"/>
      <c r="Y92" s="383"/>
      <c r="Z92" s="383"/>
      <c r="AA92" s="383"/>
      <c r="AB92" s="383"/>
      <c r="AC92" s="383"/>
      <c r="AD92" s="383"/>
      <c r="AE92" s="383"/>
      <c r="AF92" s="383"/>
      <c r="AG92" s="383"/>
      <c r="AH92" s="383"/>
      <c r="AI92" s="383"/>
      <c r="AJ92" s="383"/>
      <c r="AK92" s="383"/>
      <c r="AL92" s="383"/>
      <c r="AM92" s="383"/>
      <c r="AN92" s="384"/>
    </row>
    <row r="93" spans="1:40" x14ac:dyDescent="0.25">
      <c r="A93" s="391"/>
      <c r="B93" s="385"/>
      <c r="C93" s="383"/>
      <c r="D93" s="383"/>
      <c r="E93" s="383"/>
      <c r="F93" s="383"/>
      <c r="G93" s="383"/>
      <c r="H93" s="383"/>
      <c r="I93" s="383"/>
      <c r="J93" s="383"/>
      <c r="K93" s="383"/>
      <c r="L93" s="383"/>
      <c r="M93" s="383"/>
      <c r="N93" s="383"/>
      <c r="O93" s="383"/>
      <c r="P93" s="383"/>
      <c r="Q93" s="383"/>
      <c r="R93" s="383"/>
      <c r="S93" s="383"/>
      <c r="T93" s="384"/>
      <c r="Y93" s="383"/>
      <c r="Z93" s="383"/>
      <c r="AA93" s="383"/>
      <c r="AB93" s="383"/>
      <c r="AC93" s="383"/>
      <c r="AD93" s="383"/>
      <c r="AE93" s="383"/>
      <c r="AF93" s="383"/>
      <c r="AG93" s="383"/>
      <c r="AH93" s="383"/>
      <c r="AI93" s="383"/>
      <c r="AJ93" s="383"/>
      <c r="AK93" s="383"/>
      <c r="AL93" s="383"/>
      <c r="AM93" s="383"/>
      <c r="AN93" s="384"/>
    </row>
    <row r="94" spans="1:40" x14ac:dyDescent="0.25">
      <c r="A94" s="391"/>
      <c r="B94" s="385"/>
      <c r="C94" s="383"/>
      <c r="D94" s="383"/>
      <c r="E94" s="383"/>
      <c r="F94" s="383"/>
      <c r="G94" s="383"/>
      <c r="H94" s="383"/>
      <c r="I94" s="383"/>
      <c r="J94" s="383"/>
      <c r="K94" s="383"/>
      <c r="L94" s="383"/>
      <c r="M94" s="383"/>
      <c r="N94" s="383"/>
      <c r="O94" s="383"/>
      <c r="P94" s="383"/>
      <c r="Q94" s="383"/>
      <c r="R94" s="383"/>
      <c r="S94" s="383"/>
      <c r="T94" s="384"/>
      <c r="Y94" s="383"/>
      <c r="Z94" s="383"/>
      <c r="AA94" s="383"/>
      <c r="AB94" s="383"/>
      <c r="AC94" s="383"/>
      <c r="AD94" s="383"/>
      <c r="AE94" s="383"/>
      <c r="AF94" s="383"/>
      <c r="AG94" s="383"/>
      <c r="AH94" s="383"/>
      <c r="AI94" s="383"/>
      <c r="AJ94" s="383"/>
      <c r="AK94" s="383"/>
      <c r="AL94" s="383"/>
      <c r="AM94" s="383"/>
      <c r="AN94" s="384"/>
    </row>
    <row r="95" spans="1:40" x14ac:dyDescent="0.25">
      <c r="A95" s="391"/>
      <c r="B95" s="385"/>
      <c r="C95" s="383"/>
      <c r="D95" s="383"/>
      <c r="E95" s="383"/>
      <c r="F95" s="383"/>
      <c r="G95" s="383"/>
      <c r="H95" s="383"/>
      <c r="I95" s="383"/>
      <c r="J95" s="383"/>
      <c r="K95" s="383"/>
      <c r="L95" s="383"/>
      <c r="M95" s="383"/>
      <c r="N95" s="383"/>
      <c r="O95" s="383"/>
      <c r="P95" s="383"/>
      <c r="Q95" s="383"/>
      <c r="R95" s="383"/>
      <c r="S95" s="383"/>
      <c r="T95" s="384"/>
      <c r="Y95" s="383"/>
      <c r="Z95" s="383"/>
      <c r="AA95" s="383"/>
      <c r="AB95" s="383"/>
      <c r="AC95" s="383"/>
      <c r="AD95" s="383"/>
      <c r="AE95" s="383"/>
      <c r="AF95" s="383"/>
      <c r="AG95" s="383"/>
      <c r="AH95" s="383"/>
      <c r="AI95" s="383"/>
      <c r="AJ95" s="383"/>
      <c r="AK95" s="383"/>
      <c r="AL95" s="383"/>
      <c r="AM95" s="383"/>
      <c r="AN95" s="384"/>
    </row>
    <row r="96" spans="1:40" x14ac:dyDescent="0.25">
      <c r="A96" s="391"/>
      <c r="B96" s="385"/>
      <c r="C96" s="383"/>
      <c r="D96" s="383"/>
      <c r="E96" s="383"/>
      <c r="F96" s="383"/>
      <c r="G96" s="383"/>
      <c r="H96" s="383"/>
      <c r="I96" s="383"/>
      <c r="J96" s="383"/>
      <c r="K96" s="383"/>
      <c r="L96" s="383"/>
      <c r="M96" s="383"/>
      <c r="N96" s="383"/>
      <c r="O96" s="383"/>
      <c r="P96" s="383"/>
      <c r="Q96" s="383"/>
      <c r="R96" s="383"/>
      <c r="S96" s="383"/>
      <c r="T96" s="384"/>
      <c r="Y96" s="383"/>
      <c r="Z96" s="383"/>
      <c r="AA96" s="383"/>
      <c r="AB96" s="383"/>
      <c r="AC96" s="383"/>
      <c r="AD96" s="383"/>
      <c r="AE96" s="383"/>
      <c r="AF96" s="383"/>
      <c r="AG96" s="383"/>
      <c r="AH96" s="383"/>
      <c r="AI96" s="383"/>
      <c r="AJ96" s="383"/>
      <c r="AK96" s="383"/>
      <c r="AL96" s="383"/>
      <c r="AM96" s="383"/>
      <c r="AN96" s="384"/>
    </row>
    <row r="97" spans="1:40" x14ac:dyDescent="0.25">
      <c r="A97" s="391"/>
      <c r="B97" s="385"/>
      <c r="C97" s="383"/>
      <c r="D97" s="383"/>
      <c r="E97" s="383"/>
      <c r="F97" s="383"/>
      <c r="G97" s="383"/>
      <c r="H97" s="383"/>
      <c r="I97" s="383"/>
      <c r="J97" s="383"/>
      <c r="K97" s="383"/>
      <c r="L97" s="383"/>
      <c r="M97" s="383"/>
      <c r="N97" s="383"/>
      <c r="O97" s="383"/>
      <c r="P97" s="383"/>
      <c r="Q97" s="383"/>
      <c r="R97" s="383"/>
      <c r="S97" s="383"/>
      <c r="T97" s="384"/>
      <c r="Y97" s="383"/>
      <c r="Z97" s="383"/>
      <c r="AA97" s="383"/>
      <c r="AB97" s="383"/>
      <c r="AC97" s="383"/>
      <c r="AD97" s="383"/>
      <c r="AE97" s="383"/>
      <c r="AF97" s="383"/>
      <c r="AG97" s="383"/>
      <c r="AH97" s="383"/>
      <c r="AI97" s="383"/>
      <c r="AJ97" s="383"/>
      <c r="AK97" s="383"/>
      <c r="AL97" s="383"/>
      <c r="AM97" s="383"/>
      <c r="AN97" s="384"/>
    </row>
    <row r="98" spans="1:40" x14ac:dyDescent="0.25">
      <c r="A98" s="391"/>
      <c r="B98" s="385"/>
      <c r="C98" s="383"/>
      <c r="D98" s="383"/>
      <c r="E98" s="383"/>
      <c r="F98" s="383"/>
      <c r="G98" s="383"/>
      <c r="H98" s="383"/>
      <c r="I98" s="383"/>
      <c r="J98" s="383"/>
      <c r="K98" s="383"/>
      <c r="L98" s="383"/>
      <c r="M98" s="383"/>
      <c r="N98" s="383"/>
      <c r="O98" s="383"/>
      <c r="P98" s="383"/>
      <c r="Q98" s="383"/>
      <c r="R98" s="383"/>
      <c r="S98" s="383"/>
      <c r="T98" s="384"/>
      <c r="Y98" s="383"/>
      <c r="Z98" s="383"/>
      <c r="AA98" s="383"/>
      <c r="AB98" s="383"/>
      <c r="AC98" s="383"/>
      <c r="AD98" s="383"/>
      <c r="AE98" s="383"/>
      <c r="AF98" s="383"/>
      <c r="AG98" s="383"/>
      <c r="AH98" s="383"/>
      <c r="AI98" s="383"/>
      <c r="AJ98" s="383"/>
      <c r="AK98" s="383"/>
      <c r="AL98" s="383"/>
      <c r="AM98" s="383"/>
      <c r="AN98" s="384"/>
    </row>
    <row r="99" spans="1:40" x14ac:dyDescent="0.25">
      <c r="A99" s="391"/>
      <c r="B99" s="385"/>
      <c r="C99" s="383"/>
      <c r="D99" s="383"/>
      <c r="E99" s="383"/>
      <c r="F99" s="383"/>
      <c r="G99" s="383"/>
      <c r="H99" s="383"/>
      <c r="I99" s="383"/>
      <c r="J99" s="383"/>
      <c r="K99" s="383"/>
      <c r="L99" s="383"/>
      <c r="M99" s="383"/>
      <c r="N99" s="383"/>
      <c r="O99" s="383"/>
      <c r="P99" s="383"/>
      <c r="Q99" s="383"/>
      <c r="R99" s="383"/>
      <c r="S99" s="383"/>
      <c r="T99" s="384"/>
      <c r="Y99" s="383"/>
      <c r="Z99" s="383"/>
      <c r="AA99" s="383"/>
      <c r="AB99" s="383"/>
      <c r="AC99" s="383"/>
      <c r="AD99" s="383"/>
      <c r="AE99" s="383"/>
      <c r="AF99" s="383"/>
      <c r="AG99" s="383"/>
      <c r="AH99" s="383"/>
      <c r="AI99" s="383"/>
      <c r="AJ99" s="383"/>
      <c r="AK99" s="383"/>
      <c r="AL99" s="383"/>
      <c r="AM99" s="383"/>
      <c r="AN99" s="384"/>
    </row>
    <row r="100" spans="1:40" x14ac:dyDescent="0.25">
      <c r="A100" s="391"/>
      <c r="B100" s="385"/>
      <c r="C100" s="383"/>
      <c r="D100" s="383"/>
      <c r="E100" s="383"/>
      <c r="F100" s="383"/>
      <c r="G100" s="383"/>
      <c r="H100" s="383"/>
      <c r="I100" s="383"/>
      <c r="J100" s="383"/>
      <c r="K100" s="383"/>
      <c r="L100" s="383"/>
      <c r="M100" s="383"/>
      <c r="N100" s="383"/>
      <c r="O100" s="383"/>
      <c r="P100" s="383"/>
      <c r="Q100" s="383"/>
      <c r="R100" s="383"/>
      <c r="S100" s="383"/>
      <c r="T100" s="384"/>
      <c r="Y100" s="383"/>
      <c r="Z100" s="383"/>
      <c r="AA100" s="383"/>
      <c r="AB100" s="383"/>
      <c r="AC100" s="383"/>
      <c r="AD100" s="383"/>
      <c r="AE100" s="383"/>
      <c r="AF100" s="383"/>
      <c r="AG100" s="383"/>
      <c r="AH100" s="383"/>
      <c r="AI100" s="383"/>
      <c r="AJ100" s="383"/>
      <c r="AK100" s="383"/>
      <c r="AL100" s="383"/>
      <c r="AM100" s="383"/>
      <c r="AN100" s="384"/>
    </row>
    <row r="101" spans="1:40" x14ac:dyDescent="0.25">
      <c r="A101" s="391"/>
      <c r="B101" s="385"/>
      <c r="C101" s="383"/>
      <c r="D101" s="383"/>
      <c r="E101" s="383"/>
      <c r="F101" s="383"/>
      <c r="G101" s="383"/>
      <c r="H101" s="383"/>
      <c r="I101" s="383"/>
      <c r="J101" s="383"/>
      <c r="K101" s="383"/>
      <c r="L101" s="383"/>
      <c r="M101" s="383"/>
      <c r="N101" s="383"/>
      <c r="O101" s="383"/>
      <c r="P101" s="383"/>
      <c r="Q101" s="383"/>
      <c r="R101" s="383"/>
      <c r="S101" s="383"/>
      <c r="T101" s="384"/>
      <c r="Y101" s="383"/>
      <c r="Z101" s="383"/>
      <c r="AA101" s="383"/>
      <c r="AB101" s="383"/>
      <c r="AC101" s="383"/>
      <c r="AD101" s="383"/>
      <c r="AE101" s="383"/>
      <c r="AF101" s="383"/>
      <c r="AG101" s="383"/>
      <c r="AH101" s="383"/>
      <c r="AI101" s="383"/>
      <c r="AJ101" s="383"/>
      <c r="AK101" s="383"/>
      <c r="AL101" s="383"/>
      <c r="AM101" s="383"/>
      <c r="AN101" s="384"/>
    </row>
    <row r="102" spans="1:40" x14ac:dyDescent="0.25">
      <c r="A102" s="391"/>
      <c r="B102" s="385"/>
      <c r="C102" s="383"/>
      <c r="D102" s="383"/>
      <c r="E102" s="383"/>
      <c r="F102" s="383"/>
      <c r="G102" s="383"/>
      <c r="H102" s="383"/>
      <c r="I102" s="383"/>
      <c r="J102" s="383"/>
      <c r="K102" s="383"/>
      <c r="L102" s="383"/>
      <c r="M102" s="383"/>
      <c r="N102" s="383"/>
      <c r="O102" s="383"/>
      <c r="P102" s="383"/>
      <c r="Q102" s="383"/>
      <c r="R102" s="383"/>
      <c r="S102" s="383"/>
      <c r="T102" s="384"/>
      <c r="Y102" s="383"/>
      <c r="Z102" s="383"/>
      <c r="AA102" s="383"/>
      <c r="AB102" s="383"/>
      <c r="AC102" s="383"/>
      <c r="AD102" s="383"/>
      <c r="AE102" s="383"/>
      <c r="AF102" s="383"/>
      <c r="AG102" s="383"/>
      <c r="AH102" s="383"/>
      <c r="AI102" s="383"/>
      <c r="AJ102" s="383"/>
      <c r="AK102" s="383"/>
      <c r="AL102" s="383"/>
      <c r="AM102" s="383"/>
      <c r="AN102" s="384"/>
    </row>
    <row r="103" spans="1:40" x14ac:dyDescent="0.25">
      <c r="A103" s="391"/>
      <c r="B103" s="385"/>
      <c r="C103" s="383"/>
      <c r="D103" s="383"/>
      <c r="E103" s="383"/>
      <c r="F103" s="383"/>
      <c r="G103" s="383"/>
      <c r="H103" s="383"/>
      <c r="I103" s="383"/>
      <c r="J103" s="383"/>
      <c r="K103" s="383"/>
      <c r="L103" s="383"/>
      <c r="M103" s="383"/>
      <c r="N103" s="383"/>
      <c r="O103" s="383"/>
      <c r="P103" s="383"/>
      <c r="Q103" s="383"/>
      <c r="R103" s="383"/>
      <c r="S103" s="383"/>
      <c r="T103" s="384"/>
      <c r="Y103" s="383"/>
      <c r="Z103" s="383"/>
      <c r="AA103" s="383"/>
      <c r="AB103" s="383"/>
      <c r="AC103" s="383"/>
      <c r="AD103" s="383"/>
      <c r="AE103" s="383"/>
      <c r="AF103" s="383"/>
      <c r="AG103" s="383"/>
      <c r="AH103" s="383"/>
      <c r="AI103" s="383"/>
      <c r="AJ103" s="383"/>
      <c r="AK103" s="383"/>
      <c r="AL103" s="383"/>
      <c r="AM103" s="383"/>
      <c r="AN103" s="384"/>
    </row>
    <row r="104" spans="1:40" x14ac:dyDescent="0.25">
      <c r="A104" s="391"/>
      <c r="B104" s="385"/>
      <c r="C104" s="383"/>
      <c r="D104" s="383"/>
      <c r="E104" s="383"/>
      <c r="F104" s="383"/>
      <c r="G104" s="383"/>
      <c r="H104" s="383"/>
      <c r="I104" s="383"/>
      <c r="J104" s="383"/>
      <c r="K104" s="383"/>
      <c r="L104" s="383"/>
      <c r="M104" s="383"/>
      <c r="N104" s="383"/>
      <c r="O104" s="383"/>
      <c r="P104" s="383"/>
      <c r="Q104" s="383"/>
      <c r="R104" s="383"/>
      <c r="S104" s="383"/>
      <c r="T104" s="384"/>
      <c r="Y104" s="383"/>
      <c r="Z104" s="383"/>
      <c r="AA104" s="383"/>
      <c r="AB104" s="383"/>
      <c r="AC104" s="383"/>
      <c r="AD104" s="383"/>
      <c r="AE104" s="383"/>
      <c r="AF104" s="383"/>
      <c r="AG104" s="383"/>
      <c r="AH104" s="383"/>
      <c r="AI104" s="383"/>
      <c r="AJ104" s="383"/>
      <c r="AK104" s="383"/>
      <c r="AL104" s="383"/>
      <c r="AM104" s="383"/>
      <c r="AN104" s="384"/>
    </row>
    <row r="105" spans="1:40" x14ac:dyDescent="0.25">
      <c r="A105" s="391"/>
      <c r="B105" s="385"/>
      <c r="C105" s="383"/>
      <c r="D105" s="383"/>
      <c r="E105" s="383"/>
      <c r="F105" s="383"/>
      <c r="G105" s="383"/>
      <c r="H105" s="383"/>
      <c r="I105" s="383"/>
      <c r="J105" s="383"/>
      <c r="K105" s="383"/>
      <c r="L105" s="383"/>
      <c r="M105" s="383"/>
      <c r="N105" s="383"/>
      <c r="O105" s="383"/>
      <c r="P105" s="383"/>
      <c r="Q105" s="383"/>
      <c r="R105" s="383"/>
      <c r="S105" s="383"/>
      <c r="T105" s="384"/>
      <c r="Y105" s="383"/>
      <c r="Z105" s="383"/>
      <c r="AA105" s="383"/>
      <c r="AB105" s="383"/>
      <c r="AC105" s="383"/>
      <c r="AD105" s="383"/>
      <c r="AE105" s="383"/>
      <c r="AF105" s="383"/>
      <c r="AG105" s="383"/>
      <c r="AH105" s="383"/>
      <c r="AI105" s="383"/>
      <c r="AJ105" s="383"/>
      <c r="AK105" s="383"/>
      <c r="AL105" s="383"/>
      <c r="AM105" s="383"/>
      <c r="AN105" s="384"/>
    </row>
    <row r="106" spans="1:40" ht="19.5" thickBot="1" x14ac:dyDescent="0.3">
      <c r="A106" s="1358" t="s">
        <v>78</v>
      </c>
      <c r="B106" s="1359"/>
      <c r="C106" s="1359"/>
      <c r="D106" s="1360"/>
      <c r="E106" s="1356"/>
      <c r="F106" s="1357"/>
      <c r="G106" s="1357"/>
      <c r="H106" s="1357"/>
      <c r="I106" s="1357"/>
      <c r="J106" s="1357"/>
      <c r="K106" s="1357"/>
      <c r="L106" s="1357"/>
      <c r="M106" s="1357"/>
      <c r="N106" s="1357"/>
      <c r="O106" s="1357"/>
      <c r="P106" s="1357"/>
      <c r="Q106" s="1357"/>
      <c r="R106" s="1357"/>
      <c r="S106" s="1357"/>
      <c r="T106" s="1357"/>
      <c r="Y106" s="1356"/>
      <c r="Z106" s="1357"/>
      <c r="AA106" s="1357"/>
      <c r="AB106" s="1357"/>
      <c r="AC106" s="1357"/>
      <c r="AD106" s="1357"/>
      <c r="AE106" s="1357"/>
      <c r="AF106" s="1357"/>
      <c r="AG106" s="1357"/>
      <c r="AH106" s="1357"/>
      <c r="AI106" s="1357"/>
      <c r="AJ106" s="1357"/>
      <c r="AK106" s="1357"/>
      <c r="AL106" s="1357"/>
      <c r="AM106" s="1357"/>
      <c r="AN106" s="1357"/>
    </row>
    <row r="107" spans="1:40" ht="18.75" customHeight="1" x14ac:dyDescent="0.25">
      <c r="A107" s="1352" t="s">
        <v>79</v>
      </c>
      <c r="B107" s="1353"/>
      <c r="C107" s="1353" t="s">
        <v>80</v>
      </c>
      <c r="D107" s="1361"/>
      <c r="E107" s="1356" t="s">
        <v>81</v>
      </c>
      <c r="F107" s="1357"/>
      <c r="G107" s="1357"/>
      <c r="H107" s="1357"/>
      <c r="I107" s="1357"/>
      <c r="J107" s="1357"/>
      <c r="K107" s="1357"/>
      <c r="L107" s="1357"/>
      <c r="M107" s="1357"/>
      <c r="N107" s="1357"/>
      <c r="O107" s="1357"/>
      <c r="P107" s="1357"/>
      <c r="Q107" s="1357"/>
      <c r="R107" s="1357"/>
      <c r="S107" s="1357"/>
      <c r="T107" s="1357"/>
      <c r="Y107" s="1356" t="s">
        <v>81</v>
      </c>
      <c r="Z107" s="1357"/>
      <c r="AA107" s="1357"/>
      <c r="AB107" s="1357"/>
      <c r="AC107" s="1357"/>
      <c r="AD107" s="1357"/>
      <c r="AE107" s="1357"/>
      <c r="AF107" s="1357"/>
      <c r="AG107" s="1357"/>
      <c r="AH107" s="1357"/>
      <c r="AI107" s="1357"/>
      <c r="AJ107" s="1357"/>
      <c r="AK107" s="1357"/>
      <c r="AL107" s="1357"/>
      <c r="AM107" s="1357"/>
      <c r="AN107" s="1357"/>
    </row>
    <row r="108" spans="1:40" ht="18.75" x14ac:dyDescent="0.25">
      <c r="A108" s="1354"/>
      <c r="B108" s="1355"/>
      <c r="C108" s="132"/>
      <c r="D108" s="134"/>
      <c r="E108" s="133"/>
      <c r="F108" s="133"/>
      <c r="G108" s="133"/>
      <c r="H108" s="133"/>
      <c r="I108" s="133"/>
      <c r="J108" s="133"/>
      <c r="K108" s="133"/>
      <c r="L108" s="133"/>
      <c r="M108" s="133"/>
      <c r="N108" s="133"/>
      <c r="O108" s="133"/>
      <c r="P108" s="122"/>
      <c r="Q108" s="122"/>
      <c r="R108" s="123"/>
      <c r="S108" s="123"/>
      <c r="T108" s="123"/>
      <c r="Y108" s="133"/>
      <c r="Z108" s="133"/>
      <c r="AA108" s="133"/>
      <c r="AB108" s="133"/>
      <c r="AC108" s="133"/>
      <c r="AD108" s="133"/>
      <c r="AE108" s="133"/>
      <c r="AF108" s="133"/>
      <c r="AG108" s="133"/>
      <c r="AH108" s="133"/>
      <c r="AI108" s="133"/>
      <c r="AJ108" s="122"/>
      <c r="AK108" s="122"/>
      <c r="AL108" s="123"/>
      <c r="AM108" s="123"/>
      <c r="AN108" s="123"/>
    </row>
    <row r="109" spans="1:40" ht="18.75" x14ac:dyDescent="0.25">
      <c r="A109" s="1350"/>
      <c r="B109" s="1351"/>
      <c r="C109" s="132"/>
      <c r="D109" s="134"/>
      <c r="E109" s="133"/>
      <c r="F109" s="133"/>
      <c r="G109" s="133"/>
      <c r="H109" s="133"/>
      <c r="I109" s="133"/>
      <c r="J109" s="133"/>
      <c r="K109" s="133"/>
      <c r="L109" s="133"/>
      <c r="M109" s="133"/>
      <c r="N109" s="133"/>
      <c r="O109" s="133"/>
      <c r="P109" s="122"/>
      <c r="Q109" s="122"/>
      <c r="R109" s="122"/>
      <c r="S109" s="123"/>
      <c r="T109" s="123"/>
      <c r="Y109" s="133"/>
      <c r="Z109" s="133"/>
      <c r="AA109" s="133"/>
      <c r="AB109" s="133"/>
      <c r="AC109" s="133"/>
      <c r="AD109" s="133"/>
      <c r="AE109" s="133"/>
      <c r="AF109" s="133"/>
      <c r="AG109" s="133"/>
      <c r="AH109" s="133"/>
      <c r="AI109" s="133"/>
      <c r="AJ109" s="122"/>
      <c r="AK109" s="122"/>
      <c r="AL109" s="122"/>
      <c r="AM109" s="123"/>
      <c r="AN109" s="123"/>
    </row>
    <row r="110" spans="1:40" ht="18.75" x14ac:dyDescent="0.25">
      <c r="A110" s="1350"/>
      <c r="B110" s="1351"/>
      <c r="C110" s="132"/>
      <c r="D110" s="134"/>
      <c r="E110" s="133"/>
      <c r="F110" s="133"/>
      <c r="G110" s="133"/>
      <c r="H110" s="133"/>
      <c r="I110" s="133"/>
      <c r="J110" s="133"/>
      <c r="K110" s="133"/>
      <c r="L110" s="133"/>
      <c r="M110" s="133"/>
      <c r="N110" s="133"/>
      <c r="O110" s="133"/>
      <c r="P110" s="122"/>
      <c r="Q110" s="122"/>
      <c r="R110" s="122"/>
      <c r="S110" s="123"/>
      <c r="T110" s="123"/>
      <c r="Y110" s="133"/>
      <c r="Z110" s="133"/>
      <c r="AA110" s="133"/>
      <c r="AB110" s="133"/>
      <c r="AC110" s="133"/>
      <c r="AD110" s="133"/>
      <c r="AE110" s="133"/>
      <c r="AF110" s="133"/>
      <c r="AG110" s="133"/>
      <c r="AH110" s="133"/>
      <c r="AI110" s="133"/>
      <c r="AJ110" s="122"/>
      <c r="AK110" s="122"/>
      <c r="AL110" s="122"/>
      <c r="AM110" s="123"/>
      <c r="AN110" s="123"/>
    </row>
    <row r="111" spans="1:40" ht="18.75" x14ac:dyDescent="0.25">
      <c r="A111" s="1350"/>
      <c r="B111" s="1351"/>
      <c r="C111" s="132"/>
      <c r="D111" s="134"/>
      <c r="E111" s="133"/>
      <c r="F111" s="133"/>
      <c r="G111" s="133"/>
      <c r="H111" s="133"/>
      <c r="I111" s="133"/>
      <c r="J111" s="133"/>
      <c r="K111" s="133"/>
      <c r="L111" s="133"/>
      <c r="M111" s="133"/>
      <c r="N111" s="133"/>
      <c r="O111" s="133"/>
      <c r="P111" s="122"/>
      <c r="Q111" s="122"/>
      <c r="R111" s="122"/>
      <c r="S111" s="123"/>
      <c r="T111" s="123"/>
      <c r="Y111" s="133"/>
      <c r="Z111" s="133"/>
      <c r="AA111" s="133"/>
      <c r="AB111" s="133"/>
      <c r="AC111" s="133"/>
      <c r="AD111" s="133"/>
      <c r="AE111" s="133"/>
      <c r="AF111" s="133"/>
      <c r="AG111" s="133"/>
      <c r="AH111" s="133"/>
      <c r="AI111" s="133"/>
      <c r="AJ111" s="122"/>
      <c r="AK111" s="122"/>
      <c r="AL111" s="122"/>
      <c r="AM111" s="123"/>
      <c r="AN111" s="123"/>
    </row>
    <row r="112" spans="1:40" ht="18.75" x14ac:dyDescent="0.25">
      <c r="A112" s="1350"/>
      <c r="B112" s="1351"/>
      <c r="C112" s="132"/>
      <c r="D112" s="134"/>
      <c r="E112" s="133"/>
      <c r="F112" s="133"/>
      <c r="G112" s="133"/>
      <c r="H112" s="133"/>
      <c r="I112" s="133"/>
      <c r="J112" s="133"/>
      <c r="K112" s="133"/>
      <c r="L112" s="133"/>
      <c r="M112" s="133"/>
      <c r="N112" s="133"/>
      <c r="O112" s="133"/>
      <c r="P112" s="122"/>
      <c r="Q112" s="122"/>
      <c r="R112" s="122"/>
      <c r="S112" s="123"/>
      <c r="T112" s="123"/>
      <c r="Y112" s="133"/>
      <c r="Z112" s="133"/>
      <c r="AA112" s="133"/>
      <c r="AB112" s="133"/>
      <c r="AC112" s="133"/>
      <c r="AD112" s="133"/>
      <c r="AE112" s="133"/>
      <c r="AF112" s="133"/>
      <c r="AG112" s="133"/>
      <c r="AH112" s="133"/>
      <c r="AI112" s="133"/>
      <c r="AJ112" s="122"/>
      <c r="AK112" s="122"/>
      <c r="AL112" s="122"/>
      <c r="AM112" s="123"/>
      <c r="AN112" s="123"/>
    </row>
    <row r="113" spans="1:40" ht="18.75" x14ac:dyDescent="0.25">
      <c r="A113" s="1350"/>
      <c r="B113" s="1351"/>
      <c r="C113" s="132"/>
      <c r="D113" s="134"/>
      <c r="E113" s="133"/>
      <c r="F113" s="133"/>
      <c r="G113" s="133"/>
      <c r="H113" s="133"/>
      <c r="I113" s="133"/>
      <c r="J113" s="133"/>
      <c r="K113" s="133"/>
      <c r="L113" s="133"/>
      <c r="M113" s="133"/>
      <c r="N113" s="133"/>
      <c r="O113" s="133"/>
      <c r="P113" s="122"/>
      <c r="Q113" s="122"/>
      <c r="R113" s="122"/>
      <c r="S113" s="123"/>
      <c r="T113" s="123"/>
      <c r="Y113" s="133"/>
      <c r="Z113" s="133"/>
      <c r="AA113" s="133"/>
      <c r="AB113" s="133"/>
      <c r="AC113" s="133"/>
      <c r="AD113" s="133"/>
      <c r="AE113" s="133"/>
      <c r="AF113" s="133"/>
      <c r="AG113" s="133"/>
      <c r="AH113" s="133"/>
      <c r="AI113" s="133"/>
      <c r="AJ113" s="122"/>
      <c r="AK113" s="122"/>
      <c r="AL113" s="122"/>
      <c r="AM113" s="123"/>
      <c r="AN113" s="123"/>
    </row>
    <row r="114" spans="1:40" ht="18.75" x14ac:dyDescent="0.25">
      <c r="A114" s="1350"/>
      <c r="B114" s="1351"/>
      <c r="C114" s="132"/>
      <c r="D114" s="134"/>
      <c r="E114" s="133"/>
      <c r="F114" s="133"/>
      <c r="G114" s="133"/>
      <c r="H114" s="133"/>
      <c r="I114" s="133"/>
      <c r="J114" s="133"/>
      <c r="K114" s="133"/>
      <c r="L114" s="133"/>
      <c r="M114" s="133"/>
      <c r="N114" s="133"/>
      <c r="O114" s="133"/>
      <c r="P114" s="122"/>
      <c r="Q114" s="122"/>
      <c r="R114" s="122"/>
      <c r="S114" s="123"/>
      <c r="T114" s="123"/>
      <c r="Y114" s="133"/>
      <c r="Z114" s="133"/>
      <c r="AA114" s="133"/>
      <c r="AB114" s="133"/>
      <c r="AC114" s="133"/>
      <c r="AD114" s="133"/>
      <c r="AE114" s="133"/>
      <c r="AF114" s="133"/>
      <c r="AG114" s="133"/>
      <c r="AH114" s="133"/>
      <c r="AI114" s="133"/>
      <c r="AJ114" s="122"/>
      <c r="AK114" s="122"/>
      <c r="AL114" s="122"/>
      <c r="AM114" s="123"/>
      <c r="AN114" s="123"/>
    </row>
    <row r="115" spans="1:40" ht="18.75" customHeight="1" x14ac:dyDescent="0.25">
      <c r="A115" s="1350"/>
      <c r="B115" s="1351"/>
      <c r="C115" s="1362" t="s">
        <v>308</v>
      </c>
      <c r="D115" s="1363"/>
      <c r="E115" s="121"/>
      <c r="F115" s="121"/>
      <c r="G115" s="121"/>
      <c r="H115" s="121"/>
      <c r="I115" s="121"/>
      <c r="J115" s="121"/>
      <c r="K115" s="121"/>
      <c r="L115" s="121"/>
      <c r="M115" s="121"/>
      <c r="N115" s="121"/>
      <c r="O115" s="121"/>
      <c r="P115" s="122"/>
      <c r="Q115" s="122"/>
      <c r="R115" s="122"/>
      <c r="S115" s="123"/>
      <c r="T115" s="123"/>
      <c r="Y115" s="121"/>
      <c r="Z115" s="121"/>
      <c r="AA115" s="121"/>
      <c r="AB115" s="121"/>
      <c r="AC115" s="121"/>
      <c r="AD115" s="121"/>
      <c r="AE115" s="121"/>
      <c r="AF115" s="121"/>
      <c r="AG115" s="121"/>
      <c r="AH115" s="121"/>
      <c r="AI115" s="121"/>
      <c r="AJ115" s="122"/>
      <c r="AK115" s="122"/>
      <c r="AL115" s="122"/>
      <c r="AM115" s="123"/>
      <c r="AN115" s="123"/>
    </row>
    <row r="116" spans="1:40" ht="19.5" thickBot="1" x14ac:dyDescent="0.3">
      <c r="A116" s="1344" t="s">
        <v>490</v>
      </c>
      <c r="B116" s="1345"/>
      <c r="C116" s="1345"/>
      <c r="D116" s="1345"/>
      <c r="E116" s="392"/>
      <c r="F116" s="392"/>
      <c r="G116" s="392"/>
      <c r="H116" s="392"/>
      <c r="I116" s="392"/>
      <c r="J116" s="392"/>
      <c r="K116" s="392"/>
      <c r="L116" s="392"/>
      <c r="M116" s="392"/>
      <c r="N116" s="392"/>
      <c r="O116" s="392"/>
      <c r="P116" s="393"/>
      <c r="Q116" s="393"/>
      <c r="R116" s="393"/>
      <c r="S116" s="393"/>
      <c r="T116" s="393"/>
      <c r="Y116" s="392"/>
      <c r="Z116" s="392"/>
      <c r="AA116" s="392"/>
      <c r="AB116" s="392"/>
      <c r="AC116" s="392"/>
      <c r="AD116" s="392"/>
      <c r="AE116" s="392"/>
      <c r="AF116" s="392"/>
      <c r="AG116" s="392"/>
      <c r="AH116" s="392"/>
      <c r="AI116" s="392"/>
      <c r="AJ116" s="393"/>
      <c r="AK116" s="393"/>
      <c r="AL116" s="393"/>
      <c r="AM116" s="393"/>
      <c r="AN116" s="393"/>
    </row>
  </sheetData>
  <mergeCells count="55">
    <mergeCell ref="U61:X61"/>
    <mergeCell ref="Y106:AN106"/>
    <mergeCell ref="Y107:AN107"/>
    <mergeCell ref="U57:V57"/>
    <mergeCell ref="U58:V58"/>
    <mergeCell ref="U59:V59"/>
    <mergeCell ref="U60:V60"/>
    <mergeCell ref="W60:X60"/>
    <mergeCell ref="A114:B114"/>
    <mergeCell ref="A115:B115"/>
    <mergeCell ref="C115:D115"/>
    <mergeCell ref="A116:D116"/>
    <mergeCell ref="Y6:AM6"/>
    <mergeCell ref="U7:V7"/>
    <mergeCell ref="U8:V8"/>
    <mergeCell ref="U51:X51"/>
    <mergeCell ref="Y51:AN51"/>
    <mergeCell ref="U52:V52"/>
    <mergeCell ref="W52:X52"/>
    <mergeCell ref="Y52:AN52"/>
    <mergeCell ref="U53:V53"/>
    <mergeCell ref="U54:V54"/>
    <mergeCell ref="U55:V55"/>
    <mergeCell ref="U56:V56"/>
    <mergeCell ref="A109:B109"/>
    <mergeCell ref="A110:B110"/>
    <mergeCell ref="A111:B111"/>
    <mergeCell ref="A112:B112"/>
    <mergeCell ref="A113:B113"/>
    <mergeCell ref="E106:T106"/>
    <mergeCell ref="A107:B107"/>
    <mergeCell ref="C107:D107"/>
    <mergeCell ref="E107:T107"/>
    <mergeCell ref="A108:B108"/>
    <mergeCell ref="C52:D52"/>
    <mergeCell ref="C60:D60"/>
    <mergeCell ref="A59:B59"/>
    <mergeCell ref="A60:B60"/>
    <mergeCell ref="A106:D106"/>
    <mergeCell ref="E6:S6"/>
    <mergeCell ref="A61:D61"/>
    <mergeCell ref="A62:B62"/>
    <mergeCell ref="A63:B63"/>
    <mergeCell ref="A8:B8"/>
    <mergeCell ref="A7:B7"/>
    <mergeCell ref="A56:B56"/>
    <mergeCell ref="A57:B57"/>
    <mergeCell ref="A58:B58"/>
    <mergeCell ref="A52:B52"/>
    <mergeCell ref="A53:B53"/>
    <mergeCell ref="A54:B54"/>
    <mergeCell ref="A55:B55"/>
    <mergeCell ref="E51:T51"/>
    <mergeCell ref="E52:T52"/>
    <mergeCell ref="A51:D51"/>
  </mergeCells>
  <pageMargins left="0.70866141732283472" right="0.82291666666666663" top="1.2204724409448819" bottom="0.74803149606299213" header="0.31496062992125984" footer="0.31496062992125984"/>
  <pageSetup paperSize="8" orientation="portrait" r:id="rId1"/>
  <headerFooter>
    <oddHeader>&amp;R&amp;G</oddHeader>
    <oddFooter>&amp;C&amp;P</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82B52-FB6E-47CE-BED8-7ACD3BA851BE}">
  <sheetPr>
    <tabColor theme="8" tint="-0.249977111117893"/>
    <pageSetUpPr fitToPage="1"/>
  </sheetPr>
  <dimension ref="A1:H121"/>
  <sheetViews>
    <sheetView view="pageLayout" topLeftCell="C106" zoomScaleNormal="70" workbookViewId="0">
      <selection activeCell="H11" sqref="H11"/>
    </sheetView>
  </sheetViews>
  <sheetFormatPr defaultRowHeight="18.75" x14ac:dyDescent="0.3"/>
  <cols>
    <col min="1" max="1" width="11.42578125" style="10" customWidth="1"/>
    <col min="2" max="2" width="3.7109375" style="10" customWidth="1"/>
    <col min="3" max="3" width="70.7109375" style="10" customWidth="1"/>
    <col min="4" max="4" width="9.7109375" style="10" customWidth="1"/>
    <col min="5" max="7" width="4.7109375" style="10" customWidth="1"/>
    <col min="8" max="8" width="71.5703125" style="10" customWidth="1"/>
    <col min="9" max="255" width="9.140625" style="10"/>
    <col min="256" max="256" width="35.85546875" style="10" customWidth="1"/>
    <col min="257" max="260" width="9.140625" style="10"/>
    <col min="261" max="261" width="35.85546875" style="10" customWidth="1"/>
    <col min="262" max="511" width="9.140625" style="10"/>
    <col min="512" max="512" width="35.85546875" style="10" customWidth="1"/>
    <col min="513" max="516" width="9.140625" style="10"/>
    <col min="517" max="517" width="35.85546875" style="10" customWidth="1"/>
    <col min="518" max="767" width="9.140625" style="10"/>
    <col min="768" max="768" width="35.85546875" style="10" customWidth="1"/>
    <col min="769" max="772" width="9.140625" style="10"/>
    <col min="773" max="773" width="35.85546875" style="10" customWidth="1"/>
    <col min="774" max="1023" width="9.140625" style="10"/>
    <col min="1024" max="1024" width="35.85546875" style="10" customWidth="1"/>
    <col min="1025" max="1028" width="9.140625" style="10"/>
    <col min="1029" max="1029" width="35.85546875" style="10" customWidth="1"/>
    <col min="1030" max="1279" width="9.140625" style="10"/>
    <col min="1280" max="1280" width="35.85546875" style="10" customWidth="1"/>
    <col min="1281" max="1284" width="9.140625" style="10"/>
    <col min="1285" max="1285" width="35.85546875" style="10" customWidth="1"/>
    <col min="1286" max="1535" width="9.140625" style="10"/>
    <col min="1536" max="1536" width="35.85546875" style="10" customWidth="1"/>
    <col min="1537" max="1540" width="9.140625" style="10"/>
    <col min="1541" max="1541" width="35.85546875" style="10" customWidth="1"/>
    <col min="1542" max="1791" width="9.140625" style="10"/>
    <col min="1792" max="1792" width="35.85546875" style="10" customWidth="1"/>
    <col min="1793" max="1796" width="9.140625" style="10"/>
    <col min="1797" max="1797" width="35.85546875" style="10" customWidth="1"/>
    <col min="1798" max="2047" width="9.140625" style="10"/>
    <col min="2048" max="2048" width="35.85546875" style="10" customWidth="1"/>
    <col min="2049" max="2052" width="9.140625" style="10"/>
    <col min="2053" max="2053" width="35.85546875" style="10" customWidth="1"/>
    <col min="2054" max="2303" width="9.140625" style="10"/>
    <col min="2304" max="2304" width="35.85546875" style="10" customWidth="1"/>
    <col min="2305" max="2308" width="9.140625" style="10"/>
    <col min="2309" max="2309" width="35.85546875" style="10" customWidth="1"/>
    <col min="2310" max="2559" width="9.140625" style="10"/>
    <col min="2560" max="2560" width="35.85546875" style="10" customWidth="1"/>
    <col min="2561" max="2564" width="9.140625" style="10"/>
    <col min="2565" max="2565" width="35.85546875" style="10" customWidth="1"/>
    <col min="2566" max="2815" width="9.140625" style="10"/>
    <col min="2816" max="2816" width="35.85546875" style="10" customWidth="1"/>
    <col min="2817" max="2820" width="9.140625" style="10"/>
    <col min="2821" max="2821" width="35.85546875" style="10" customWidth="1"/>
    <col min="2822" max="3071" width="9.140625" style="10"/>
    <col min="3072" max="3072" width="35.85546875" style="10" customWidth="1"/>
    <col min="3073" max="3076" width="9.140625" style="10"/>
    <col min="3077" max="3077" width="35.85546875" style="10" customWidth="1"/>
    <col min="3078" max="3327" width="9.140625" style="10"/>
    <col min="3328" max="3328" width="35.85546875" style="10" customWidth="1"/>
    <col min="3329" max="3332" width="9.140625" style="10"/>
    <col min="3333" max="3333" width="35.85546875" style="10" customWidth="1"/>
    <col min="3334" max="3583" width="9.140625" style="10"/>
    <col min="3584" max="3584" width="35.85546875" style="10" customWidth="1"/>
    <col min="3585" max="3588" width="9.140625" style="10"/>
    <col min="3589" max="3589" width="35.85546875" style="10" customWidth="1"/>
    <col min="3590" max="3839" width="9.140625" style="10"/>
    <col min="3840" max="3840" width="35.85546875" style="10" customWidth="1"/>
    <col min="3841" max="3844" width="9.140625" style="10"/>
    <col min="3845" max="3845" width="35.85546875" style="10" customWidth="1"/>
    <col min="3846" max="4095" width="9.140625" style="10"/>
    <col min="4096" max="4096" width="35.85546875" style="10" customWidth="1"/>
    <col min="4097" max="4100" width="9.140625" style="10"/>
    <col min="4101" max="4101" width="35.85546875" style="10" customWidth="1"/>
    <col min="4102" max="4351" width="9.140625" style="10"/>
    <col min="4352" max="4352" width="35.85546875" style="10" customWidth="1"/>
    <col min="4353" max="4356" width="9.140625" style="10"/>
    <col min="4357" max="4357" width="35.85546875" style="10" customWidth="1"/>
    <col min="4358" max="4607" width="9.140625" style="10"/>
    <col min="4608" max="4608" width="35.85546875" style="10" customWidth="1"/>
    <col min="4609" max="4612" width="9.140625" style="10"/>
    <col min="4613" max="4613" width="35.85546875" style="10" customWidth="1"/>
    <col min="4614" max="4863" width="9.140625" style="10"/>
    <col min="4864" max="4864" width="35.85546875" style="10" customWidth="1"/>
    <col min="4865" max="4868" width="9.140625" style="10"/>
    <col min="4869" max="4869" width="35.85546875" style="10" customWidth="1"/>
    <col min="4870" max="5119" width="9.140625" style="10"/>
    <col min="5120" max="5120" width="35.85546875" style="10" customWidth="1"/>
    <col min="5121" max="5124" width="9.140625" style="10"/>
    <col min="5125" max="5125" width="35.85546875" style="10" customWidth="1"/>
    <col min="5126" max="5375" width="9.140625" style="10"/>
    <col min="5376" max="5376" width="35.85546875" style="10" customWidth="1"/>
    <col min="5377" max="5380" width="9.140625" style="10"/>
    <col min="5381" max="5381" width="35.85546875" style="10" customWidth="1"/>
    <col min="5382" max="5631" width="9.140625" style="10"/>
    <col min="5632" max="5632" width="35.85546875" style="10" customWidth="1"/>
    <col min="5633" max="5636" width="9.140625" style="10"/>
    <col min="5637" max="5637" width="35.85546875" style="10" customWidth="1"/>
    <col min="5638" max="5887" width="9.140625" style="10"/>
    <col min="5888" max="5888" width="35.85546875" style="10" customWidth="1"/>
    <col min="5889" max="5892" width="9.140625" style="10"/>
    <col min="5893" max="5893" width="35.85546875" style="10" customWidth="1"/>
    <col min="5894" max="6143" width="9.140625" style="10"/>
    <col min="6144" max="6144" width="35.85546875" style="10" customWidth="1"/>
    <col min="6145" max="6148" width="9.140625" style="10"/>
    <col min="6149" max="6149" width="35.85546875" style="10" customWidth="1"/>
    <col min="6150" max="6399" width="9.140625" style="10"/>
    <col min="6400" max="6400" width="35.85546875" style="10" customWidth="1"/>
    <col min="6401" max="6404" width="9.140625" style="10"/>
    <col min="6405" max="6405" width="35.85546875" style="10" customWidth="1"/>
    <col min="6406" max="6655" width="9.140625" style="10"/>
    <col min="6656" max="6656" width="35.85546875" style="10" customWidth="1"/>
    <col min="6657" max="6660" width="9.140625" style="10"/>
    <col min="6661" max="6661" width="35.85546875" style="10" customWidth="1"/>
    <col min="6662" max="6911" width="9.140625" style="10"/>
    <col min="6912" max="6912" width="35.85546875" style="10" customWidth="1"/>
    <col min="6913" max="6916" width="9.140625" style="10"/>
    <col min="6917" max="6917" width="35.85546875" style="10" customWidth="1"/>
    <col min="6918" max="7167" width="9.140625" style="10"/>
    <col min="7168" max="7168" width="35.85546875" style="10" customWidth="1"/>
    <col min="7169" max="7172" width="9.140625" style="10"/>
    <col min="7173" max="7173" width="35.85546875" style="10" customWidth="1"/>
    <col min="7174" max="7423" width="9.140625" style="10"/>
    <col min="7424" max="7424" width="35.85546875" style="10" customWidth="1"/>
    <col min="7425" max="7428" width="9.140625" style="10"/>
    <col min="7429" max="7429" width="35.85546875" style="10" customWidth="1"/>
    <col min="7430" max="7679" width="9.140625" style="10"/>
    <col min="7680" max="7680" width="35.85546875" style="10" customWidth="1"/>
    <col min="7681" max="7684" width="9.140625" style="10"/>
    <col min="7685" max="7685" width="35.85546875" style="10" customWidth="1"/>
    <col min="7686" max="7935" width="9.140625" style="10"/>
    <col min="7936" max="7936" width="35.85546875" style="10" customWidth="1"/>
    <col min="7937" max="7940" width="9.140625" style="10"/>
    <col min="7941" max="7941" width="35.85546875" style="10" customWidth="1"/>
    <col min="7942" max="8191" width="9.140625" style="10"/>
    <col min="8192" max="8192" width="35.85546875" style="10" customWidth="1"/>
    <col min="8193" max="8196" width="9.140625" style="10"/>
    <col min="8197" max="8197" width="35.85546875" style="10" customWidth="1"/>
    <col min="8198" max="8447" width="9.140625" style="10"/>
    <col min="8448" max="8448" width="35.85546875" style="10" customWidth="1"/>
    <col min="8449" max="8452" width="9.140625" style="10"/>
    <col min="8453" max="8453" width="35.85546875" style="10" customWidth="1"/>
    <col min="8454" max="8703" width="9.140625" style="10"/>
    <col min="8704" max="8704" width="35.85546875" style="10" customWidth="1"/>
    <col min="8705" max="8708" width="9.140625" style="10"/>
    <col min="8709" max="8709" width="35.85546875" style="10" customWidth="1"/>
    <col min="8710" max="8959" width="9.140625" style="10"/>
    <col min="8960" max="8960" width="35.85546875" style="10" customWidth="1"/>
    <col min="8961" max="8964" width="9.140625" style="10"/>
    <col min="8965" max="8965" width="35.85546875" style="10" customWidth="1"/>
    <col min="8966" max="9215" width="9.140625" style="10"/>
    <col min="9216" max="9216" width="35.85546875" style="10" customWidth="1"/>
    <col min="9217" max="9220" width="9.140625" style="10"/>
    <col min="9221" max="9221" width="35.85546875" style="10" customWidth="1"/>
    <col min="9222" max="9471" width="9.140625" style="10"/>
    <col min="9472" max="9472" width="35.85546875" style="10" customWidth="1"/>
    <col min="9473" max="9476" width="9.140625" style="10"/>
    <col min="9477" max="9477" width="35.85546875" style="10" customWidth="1"/>
    <col min="9478" max="9727" width="9.140625" style="10"/>
    <col min="9728" max="9728" width="35.85546875" style="10" customWidth="1"/>
    <col min="9729" max="9732" width="9.140625" style="10"/>
    <col min="9733" max="9733" width="35.85546875" style="10" customWidth="1"/>
    <col min="9734" max="9983" width="9.140625" style="10"/>
    <col min="9984" max="9984" width="35.85546875" style="10" customWidth="1"/>
    <col min="9985" max="9988" width="9.140625" style="10"/>
    <col min="9989" max="9989" width="35.85546875" style="10" customWidth="1"/>
    <col min="9990" max="10239" width="9.140625" style="10"/>
    <col min="10240" max="10240" width="35.85546875" style="10" customWidth="1"/>
    <col min="10241" max="10244" width="9.140625" style="10"/>
    <col min="10245" max="10245" width="35.85546875" style="10" customWidth="1"/>
    <col min="10246" max="10495" width="9.140625" style="10"/>
    <col min="10496" max="10496" width="35.85546875" style="10" customWidth="1"/>
    <col min="10497" max="10500" width="9.140625" style="10"/>
    <col min="10501" max="10501" width="35.85546875" style="10" customWidth="1"/>
    <col min="10502" max="10751" width="9.140625" style="10"/>
    <col min="10752" max="10752" width="35.85546875" style="10" customWidth="1"/>
    <col min="10753" max="10756" width="9.140625" style="10"/>
    <col min="10757" max="10757" width="35.85546875" style="10" customWidth="1"/>
    <col min="10758" max="11007" width="9.140625" style="10"/>
    <col min="11008" max="11008" width="35.85546875" style="10" customWidth="1"/>
    <col min="11009" max="11012" width="9.140625" style="10"/>
    <col min="11013" max="11013" width="35.85546875" style="10" customWidth="1"/>
    <col min="11014" max="11263" width="9.140625" style="10"/>
    <col min="11264" max="11264" width="35.85546875" style="10" customWidth="1"/>
    <col min="11265" max="11268" width="9.140625" style="10"/>
    <col min="11269" max="11269" width="35.85546875" style="10" customWidth="1"/>
    <col min="11270" max="11519" width="9.140625" style="10"/>
    <col min="11520" max="11520" width="35.85546875" style="10" customWidth="1"/>
    <col min="11521" max="11524" width="9.140625" style="10"/>
    <col min="11525" max="11525" width="35.85546875" style="10" customWidth="1"/>
    <col min="11526" max="11775" width="9.140625" style="10"/>
    <col min="11776" max="11776" width="35.85546875" style="10" customWidth="1"/>
    <col min="11777" max="11780" width="9.140625" style="10"/>
    <col min="11781" max="11781" width="35.85546875" style="10" customWidth="1"/>
    <col min="11782" max="12031" width="9.140625" style="10"/>
    <col min="12032" max="12032" width="35.85546875" style="10" customWidth="1"/>
    <col min="12033" max="12036" width="9.140625" style="10"/>
    <col min="12037" max="12037" width="35.85546875" style="10" customWidth="1"/>
    <col min="12038" max="12287" width="9.140625" style="10"/>
    <col min="12288" max="12288" width="35.85546875" style="10" customWidth="1"/>
    <col min="12289" max="12292" width="9.140625" style="10"/>
    <col min="12293" max="12293" width="35.85546875" style="10" customWidth="1"/>
    <col min="12294" max="12543" width="9.140625" style="10"/>
    <col min="12544" max="12544" width="35.85546875" style="10" customWidth="1"/>
    <col min="12545" max="12548" width="9.140625" style="10"/>
    <col min="12549" max="12549" width="35.85546875" style="10" customWidth="1"/>
    <col min="12550" max="12799" width="9.140625" style="10"/>
    <col min="12800" max="12800" width="35.85546875" style="10" customWidth="1"/>
    <col min="12801" max="12804" width="9.140625" style="10"/>
    <col min="12805" max="12805" width="35.85546875" style="10" customWidth="1"/>
    <col min="12806" max="13055" width="9.140625" style="10"/>
    <col min="13056" max="13056" width="35.85546875" style="10" customWidth="1"/>
    <col min="13057" max="13060" width="9.140625" style="10"/>
    <col min="13061" max="13061" width="35.85546875" style="10" customWidth="1"/>
    <col min="13062" max="13311" width="9.140625" style="10"/>
    <col min="13312" max="13312" width="35.85546875" style="10" customWidth="1"/>
    <col min="13313" max="13316" width="9.140625" style="10"/>
    <col min="13317" max="13317" width="35.85546875" style="10" customWidth="1"/>
    <col min="13318" max="13567" width="9.140625" style="10"/>
    <col min="13568" max="13568" width="35.85546875" style="10" customWidth="1"/>
    <col min="13569" max="13572" width="9.140625" style="10"/>
    <col min="13573" max="13573" width="35.85546875" style="10" customWidth="1"/>
    <col min="13574" max="13823" width="9.140625" style="10"/>
    <col min="13824" max="13824" width="35.85546875" style="10" customWidth="1"/>
    <col min="13825" max="13828" width="9.140625" style="10"/>
    <col min="13829" max="13829" width="35.85546875" style="10" customWidth="1"/>
    <col min="13830" max="14079" width="9.140625" style="10"/>
    <col min="14080" max="14080" width="35.85546875" style="10" customWidth="1"/>
    <col min="14081" max="14084" width="9.140625" style="10"/>
    <col min="14085" max="14085" width="35.85546875" style="10" customWidth="1"/>
    <col min="14086" max="14335" width="9.140625" style="10"/>
    <col min="14336" max="14336" width="35.85546875" style="10" customWidth="1"/>
    <col min="14337" max="14340" width="9.140625" style="10"/>
    <col min="14341" max="14341" width="35.85546875" style="10" customWidth="1"/>
    <col min="14342" max="14591" width="9.140625" style="10"/>
    <col min="14592" max="14592" width="35.85546875" style="10" customWidth="1"/>
    <col min="14593" max="14596" width="9.140625" style="10"/>
    <col min="14597" max="14597" width="35.85546875" style="10" customWidth="1"/>
    <col min="14598" max="14847" width="9.140625" style="10"/>
    <col min="14848" max="14848" width="35.85546875" style="10" customWidth="1"/>
    <col min="14849" max="14852" width="9.140625" style="10"/>
    <col min="14853" max="14853" width="35.85546875" style="10" customWidth="1"/>
    <col min="14854" max="15103" width="9.140625" style="10"/>
    <col min="15104" max="15104" width="35.85546875" style="10" customWidth="1"/>
    <col min="15105" max="15108" width="9.140625" style="10"/>
    <col min="15109" max="15109" width="35.85546875" style="10" customWidth="1"/>
    <col min="15110" max="15359" width="9.140625" style="10"/>
    <col min="15360" max="15360" width="35.85546875" style="10" customWidth="1"/>
    <col min="15361" max="15364" width="9.140625" style="10"/>
    <col min="15365" max="15365" width="35.85546875" style="10" customWidth="1"/>
    <col min="15366" max="15615" width="9.140625" style="10"/>
    <col min="15616" max="15616" width="35.85546875" style="10" customWidth="1"/>
    <col min="15617" max="15620" width="9.140625" style="10"/>
    <col min="15621" max="15621" width="35.85546875" style="10" customWidth="1"/>
    <col min="15622" max="15871" width="9.140625" style="10"/>
    <col min="15872" max="15872" width="35.85546875" style="10" customWidth="1"/>
    <col min="15873" max="15876" width="9.140625" style="10"/>
    <col min="15877" max="15877" width="35.85546875" style="10" customWidth="1"/>
    <col min="15878" max="16127" width="9.140625" style="10"/>
    <col min="16128" max="16128" width="35.85546875" style="10" customWidth="1"/>
    <col min="16129" max="16132" width="9.140625" style="10"/>
    <col min="16133" max="16133" width="35.85546875" style="10" customWidth="1"/>
    <col min="16134" max="16384" width="9.140625" style="10"/>
  </cols>
  <sheetData>
    <row r="1" spans="1:8" x14ac:dyDescent="0.3">
      <c r="A1" s="960" t="str">
        <f>'Contacts page'!A1</f>
        <v>Site Name Line 1</v>
      </c>
      <c r="B1" s="135"/>
      <c r="C1" s="135"/>
      <c r="D1" s="1384"/>
      <c r="E1" s="1384"/>
      <c r="F1" s="1384"/>
      <c r="G1" s="1384"/>
      <c r="H1" s="1002"/>
    </row>
    <row r="2" spans="1:8" ht="15.75" customHeight="1" x14ac:dyDescent="0.3">
      <c r="A2" s="1385" t="str">
        <f>'Contacts page'!A2</f>
        <v>Inser Site Name Line 2</v>
      </c>
      <c r="B2" s="1385"/>
      <c r="C2" s="1385"/>
      <c r="D2" s="1386"/>
      <c r="E2" s="1386"/>
      <c r="F2" s="1386"/>
      <c r="G2" s="1386"/>
      <c r="H2" s="496"/>
    </row>
    <row r="3" spans="1:8" x14ac:dyDescent="0.3">
      <c r="A3" s="1385" t="str">
        <f>'Contacts page'!A3</f>
        <v>Insert Client Name Line 3</v>
      </c>
      <c r="B3" s="1385"/>
      <c r="C3" s="1385"/>
      <c r="D3" s="957"/>
      <c r="E3" s="957"/>
      <c r="F3" s="957"/>
      <c r="G3" s="957"/>
      <c r="H3" s="496"/>
    </row>
    <row r="4" spans="1:8" x14ac:dyDescent="0.3">
      <c r="A4" s="1385" t="str">
        <f>'Contacts page'!A4:B4</f>
        <v>Insert Job Scheme number</v>
      </c>
      <c r="B4" s="1385"/>
      <c r="C4" s="1385"/>
      <c r="D4" s="957"/>
      <c r="E4" s="957"/>
      <c r="F4" s="957"/>
      <c r="G4" s="957"/>
      <c r="H4" s="496"/>
    </row>
    <row r="5" spans="1:8" ht="21.75" customHeight="1" x14ac:dyDescent="0.3">
      <c r="A5" s="1387" t="s">
        <v>676</v>
      </c>
      <c r="B5" s="1388"/>
      <c r="C5" s="1388"/>
      <c r="D5" s="1389">
        <v>43853</v>
      </c>
      <c r="E5" s="1389"/>
      <c r="F5" s="1389"/>
      <c r="G5" s="1389"/>
      <c r="H5" s="496"/>
    </row>
    <row r="6" spans="1:8" ht="21.75" customHeight="1" x14ac:dyDescent="0.3">
      <c r="A6" s="955"/>
      <c r="B6" s="956"/>
      <c r="C6" s="956"/>
      <c r="D6" s="954"/>
      <c r="E6" s="954"/>
      <c r="F6" s="954"/>
      <c r="G6" s="954"/>
      <c r="H6" s="496"/>
    </row>
    <row r="7" spans="1:8" ht="21.75" customHeight="1" x14ac:dyDescent="0.3">
      <c r="A7" s="955"/>
      <c r="B7" s="956"/>
      <c r="C7" s="956"/>
      <c r="D7" s="954"/>
      <c r="E7" s="954"/>
      <c r="F7" s="954"/>
      <c r="G7" s="954"/>
      <c r="H7" s="496"/>
    </row>
    <row r="8" spans="1:8" ht="21" x14ac:dyDescent="0.3">
      <c r="C8" s="194" t="s">
        <v>82</v>
      </c>
      <c r="E8" s="14"/>
      <c r="F8" s="14"/>
      <c r="G8" s="14"/>
      <c r="H8" s="496"/>
    </row>
    <row r="9" spans="1:8" x14ac:dyDescent="0.3">
      <c r="A9" s="136" t="s">
        <v>801</v>
      </c>
      <c r="B9" s="137"/>
      <c r="C9" s="137"/>
      <c r="D9" s="62"/>
      <c r="E9" s="62"/>
      <c r="F9" s="62"/>
      <c r="G9" s="14"/>
      <c r="H9" s="496"/>
    </row>
    <row r="10" spans="1:8" ht="5.25" customHeight="1" x14ac:dyDescent="0.3">
      <c r="D10" s="14"/>
      <c r="E10" s="14"/>
      <c r="F10" s="14"/>
      <c r="G10" s="14"/>
      <c r="H10" s="14"/>
    </row>
    <row r="11" spans="1:8" ht="97.5" customHeight="1" x14ac:dyDescent="0.3">
      <c r="A11" s="138" t="s">
        <v>83</v>
      </c>
      <c r="B11" s="139"/>
      <c r="C11" s="140" t="s">
        <v>84</v>
      </c>
      <c r="D11" s="141" t="s">
        <v>85</v>
      </c>
      <c r="E11" s="142" t="s">
        <v>221</v>
      </c>
      <c r="F11" s="142" t="s">
        <v>222</v>
      </c>
      <c r="G11" s="142" t="s">
        <v>86</v>
      </c>
      <c r="H11" s="143" t="s">
        <v>4</v>
      </c>
    </row>
    <row r="12" spans="1:8" ht="36" customHeight="1" x14ac:dyDescent="0.3">
      <c r="A12" s="1376" t="s">
        <v>87</v>
      </c>
      <c r="B12" s="1377"/>
      <c r="C12" s="144" t="s">
        <v>88</v>
      </c>
      <c r="D12" s="145" t="s">
        <v>246</v>
      </c>
      <c r="E12" s="146"/>
      <c r="F12" s="146" t="s">
        <v>251</v>
      </c>
      <c r="G12" s="146"/>
      <c r="H12" s="147"/>
    </row>
    <row r="13" spans="1:8" ht="36" customHeight="1" x14ac:dyDescent="0.3">
      <c r="A13" s="1378"/>
      <c r="B13" s="1379"/>
      <c r="C13" s="148" t="s">
        <v>90</v>
      </c>
      <c r="D13" s="149" t="s">
        <v>246</v>
      </c>
      <c r="E13" s="150" t="s">
        <v>252</v>
      </c>
      <c r="F13" s="151" t="s">
        <v>251</v>
      </c>
      <c r="G13" s="151"/>
      <c r="H13" s="152"/>
    </row>
    <row r="14" spans="1:8" ht="36" customHeight="1" x14ac:dyDescent="0.3">
      <c r="A14" s="1378"/>
      <c r="B14" s="1379"/>
      <c r="C14" s="148" t="s">
        <v>91</v>
      </c>
      <c r="D14" s="149" t="s">
        <v>251</v>
      </c>
      <c r="E14" s="150" t="s">
        <v>253</v>
      </c>
      <c r="F14" s="151" t="s">
        <v>246</v>
      </c>
      <c r="G14" s="151"/>
      <c r="H14" s="152"/>
    </row>
    <row r="15" spans="1:8" ht="36" customHeight="1" x14ac:dyDescent="0.3">
      <c r="A15" s="1378"/>
      <c r="B15" s="1379"/>
      <c r="C15" s="148" t="s">
        <v>92</v>
      </c>
      <c r="D15" s="149" t="s">
        <v>251</v>
      </c>
      <c r="E15" s="150" t="s">
        <v>253</v>
      </c>
      <c r="F15" s="151" t="s">
        <v>246</v>
      </c>
      <c r="G15" s="151"/>
      <c r="H15" s="152"/>
    </row>
    <row r="16" spans="1:8" ht="36" customHeight="1" x14ac:dyDescent="0.3">
      <c r="A16" s="1378"/>
      <c r="B16" s="1379"/>
      <c r="C16" s="148" t="s">
        <v>93</v>
      </c>
      <c r="D16" s="149" t="s">
        <v>246</v>
      </c>
      <c r="E16" s="150" t="s">
        <v>253</v>
      </c>
      <c r="F16" s="151" t="s">
        <v>251</v>
      </c>
      <c r="G16" s="151"/>
      <c r="H16" s="152"/>
    </row>
    <row r="17" spans="1:8" ht="36" customHeight="1" x14ac:dyDescent="0.3">
      <c r="A17" s="1378"/>
      <c r="B17" s="1379"/>
      <c r="C17" s="148" t="s">
        <v>94</v>
      </c>
      <c r="D17" s="149" t="s">
        <v>89</v>
      </c>
      <c r="E17" s="150" t="s">
        <v>253</v>
      </c>
      <c r="F17" s="151" t="s">
        <v>246</v>
      </c>
      <c r="G17" s="151"/>
      <c r="H17" s="152"/>
    </row>
    <row r="18" spans="1:8" ht="36" customHeight="1" x14ac:dyDescent="0.3">
      <c r="A18" s="1378"/>
      <c r="B18" s="1379"/>
      <c r="C18" s="148" t="s">
        <v>95</v>
      </c>
      <c r="D18" s="149" t="s">
        <v>254</v>
      </c>
      <c r="E18" s="150" t="s">
        <v>253</v>
      </c>
      <c r="F18" s="151" t="s">
        <v>246</v>
      </c>
      <c r="G18" s="151"/>
      <c r="H18" s="152"/>
    </row>
    <row r="19" spans="1:8" ht="36" customHeight="1" x14ac:dyDescent="0.3">
      <c r="A19" s="1378"/>
      <c r="B19" s="1379"/>
      <c r="C19" s="148" t="s">
        <v>96</v>
      </c>
      <c r="D19" s="149" t="s">
        <v>246</v>
      </c>
      <c r="E19" s="150" t="s">
        <v>253</v>
      </c>
      <c r="F19" s="151" t="s">
        <v>246</v>
      </c>
      <c r="G19" s="151"/>
      <c r="H19" s="152"/>
    </row>
    <row r="20" spans="1:8" ht="36" customHeight="1" x14ac:dyDescent="0.3">
      <c r="A20" s="1378"/>
      <c r="B20" s="1379"/>
      <c r="C20" s="148" t="s">
        <v>97</v>
      </c>
      <c r="D20" s="149" t="s">
        <v>246</v>
      </c>
      <c r="E20" s="150" t="s">
        <v>253</v>
      </c>
      <c r="F20" s="151" t="s">
        <v>246</v>
      </c>
      <c r="G20" s="151"/>
      <c r="H20" s="152"/>
    </row>
    <row r="21" spans="1:8" ht="36" customHeight="1" x14ac:dyDescent="0.3">
      <c r="A21" s="1378"/>
      <c r="B21" s="1379"/>
      <c r="C21" s="148" t="s">
        <v>98</v>
      </c>
      <c r="D21" s="149" t="s">
        <v>246</v>
      </c>
      <c r="E21" s="150" t="s">
        <v>253</v>
      </c>
      <c r="F21" s="151" t="s">
        <v>246</v>
      </c>
      <c r="G21" s="151"/>
      <c r="H21" s="152"/>
    </row>
    <row r="22" spans="1:8" ht="36" customHeight="1" x14ac:dyDescent="0.3">
      <c r="A22" s="1378"/>
      <c r="B22" s="1379"/>
      <c r="C22" s="148" t="s">
        <v>99</v>
      </c>
      <c r="D22" s="149" t="s">
        <v>246</v>
      </c>
      <c r="E22" s="150" t="s">
        <v>253</v>
      </c>
      <c r="F22" s="151" t="s">
        <v>246</v>
      </c>
      <c r="G22" s="151"/>
      <c r="H22" s="152"/>
    </row>
    <row r="23" spans="1:8" ht="36" customHeight="1" x14ac:dyDescent="0.3">
      <c r="A23" s="1378"/>
      <c r="B23" s="1379"/>
      <c r="C23" s="148" t="s">
        <v>100</v>
      </c>
      <c r="D23" s="149" t="s">
        <v>246</v>
      </c>
      <c r="E23" s="150" t="s">
        <v>253</v>
      </c>
      <c r="F23" s="151" t="s">
        <v>246</v>
      </c>
      <c r="G23" s="151"/>
      <c r="H23" s="152"/>
    </row>
    <row r="24" spans="1:8" ht="36" customHeight="1" x14ac:dyDescent="0.3">
      <c r="A24" s="1378"/>
      <c r="B24" s="1379"/>
      <c r="C24" s="148" t="s">
        <v>101</v>
      </c>
      <c r="D24" s="149" t="s">
        <v>246</v>
      </c>
      <c r="E24" s="150" t="s">
        <v>253</v>
      </c>
      <c r="F24" s="151" t="s">
        <v>246</v>
      </c>
      <c r="G24" s="151"/>
      <c r="H24" s="152"/>
    </row>
    <row r="25" spans="1:8" ht="36" customHeight="1" x14ac:dyDescent="0.3">
      <c r="A25" s="1378"/>
      <c r="B25" s="1379"/>
      <c r="C25" s="148" t="s">
        <v>102</v>
      </c>
      <c r="D25" s="149" t="s">
        <v>246</v>
      </c>
      <c r="E25" s="150" t="s">
        <v>253</v>
      </c>
      <c r="F25" s="151" t="s">
        <v>246</v>
      </c>
      <c r="G25" s="151"/>
      <c r="H25" s="152"/>
    </row>
    <row r="26" spans="1:8" ht="36" customHeight="1" x14ac:dyDescent="0.3">
      <c r="A26" s="1378"/>
      <c r="B26" s="1379"/>
      <c r="C26" s="148" t="s">
        <v>103</v>
      </c>
      <c r="D26" s="149" t="s">
        <v>246</v>
      </c>
      <c r="E26" s="150" t="s">
        <v>253</v>
      </c>
      <c r="F26" s="151" t="s">
        <v>246</v>
      </c>
      <c r="G26" s="151"/>
      <c r="H26" s="152"/>
    </row>
    <row r="27" spans="1:8" ht="36" customHeight="1" x14ac:dyDescent="0.3">
      <c r="A27" s="1378"/>
      <c r="B27" s="1379"/>
      <c r="C27" s="148" t="s">
        <v>104</v>
      </c>
      <c r="D27" s="149" t="s">
        <v>246</v>
      </c>
      <c r="E27" s="150" t="s">
        <v>253</v>
      </c>
      <c r="F27" s="151" t="s">
        <v>246</v>
      </c>
      <c r="G27" s="151"/>
      <c r="H27" s="152"/>
    </row>
    <row r="28" spans="1:8" ht="36" customHeight="1" x14ac:dyDescent="0.3">
      <c r="A28" s="1378"/>
      <c r="B28" s="1379"/>
      <c r="C28" s="148" t="s">
        <v>105</v>
      </c>
      <c r="D28" s="149" t="s">
        <v>246</v>
      </c>
      <c r="E28" s="150" t="s">
        <v>255</v>
      </c>
      <c r="F28" s="151" t="s">
        <v>251</v>
      </c>
      <c r="G28" s="151"/>
      <c r="H28" s="152"/>
    </row>
    <row r="29" spans="1:8" ht="36" customHeight="1" x14ac:dyDescent="0.3">
      <c r="A29" s="1378"/>
      <c r="B29" s="1379"/>
      <c r="C29" s="148" t="s">
        <v>106</v>
      </c>
      <c r="D29" s="149" t="s">
        <v>254</v>
      </c>
      <c r="E29" s="150" t="s">
        <v>255</v>
      </c>
      <c r="F29" s="151" t="s">
        <v>246</v>
      </c>
      <c r="G29" s="151"/>
      <c r="H29" s="152"/>
    </row>
    <row r="30" spans="1:8" ht="36" customHeight="1" x14ac:dyDescent="0.3">
      <c r="A30" s="1378"/>
      <c r="B30" s="1379"/>
      <c r="C30" s="148" t="s">
        <v>107</v>
      </c>
      <c r="D30" s="149" t="s">
        <v>246</v>
      </c>
      <c r="E30" s="150" t="s">
        <v>255</v>
      </c>
      <c r="F30" s="151" t="s">
        <v>251</v>
      </c>
      <c r="G30" s="151"/>
      <c r="H30" s="152"/>
    </row>
    <row r="31" spans="1:8" ht="36" customHeight="1" x14ac:dyDescent="0.3">
      <c r="A31" s="1380"/>
      <c r="B31" s="1381"/>
      <c r="C31" s="154" t="s">
        <v>220</v>
      </c>
      <c r="D31" s="155" t="s">
        <v>246</v>
      </c>
      <c r="E31" s="156" t="s">
        <v>253</v>
      </c>
      <c r="F31" s="156" t="s">
        <v>251</v>
      </c>
      <c r="G31" s="156"/>
      <c r="H31" s="157"/>
    </row>
    <row r="32" spans="1:8" ht="34.5" customHeight="1" x14ac:dyDescent="0.3">
      <c r="A32" s="1376" t="s">
        <v>108</v>
      </c>
      <c r="B32" s="1377"/>
      <c r="C32" s="144" t="s">
        <v>109</v>
      </c>
      <c r="D32" s="145" t="s">
        <v>246</v>
      </c>
      <c r="E32" s="158" t="s">
        <v>252</v>
      </c>
      <c r="F32" s="158" t="s">
        <v>251</v>
      </c>
      <c r="G32" s="158"/>
      <c r="H32" s="159"/>
    </row>
    <row r="33" spans="1:8" ht="34.5" customHeight="1" x14ac:dyDescent="0.3">
      <c r="A33" s="1378"/>
      <c r="B33" s="1379"/>
      <c r="C33" s="148" t="s">
        <v>110</v>
      </c>
      <c r="D33" s="155" t="s">
        <v>246</v>
      </c>
      <c r="E33" s="150" t="s">
        <v>252</v>
      </c>
      <c r="F33" s="151" t="s">
        <v>251</v>
      </c>
      <c r="G33" s="151"/>
      <c r="H33" s="160"/>
    </row>
    <row r="34" spans="1:8" ht="34.5" customHeight="1" x14ac:dyDescent="0.3">
      <c r="A34" s="1378"/>
      <c r="B34" s="1379"/>
      <c r="C34" s="148" t="s">
        <v>111</v>
      </c>
      <c r="D34" s="155" t="s">
        <v>254</v>
      </c>
      <c r="E34" s="150" t="s">
        <v>255</v>
      </c>
      <c r="F34" s="151" t="s">
        <v>251</v>
      </c>
      <c r="G34" s="151"/>
      <c r="H34" s="152"/>
    </row>
    <row r="35" spans="1:8" ht="34.5" customHeight="1" x14ac:dyDescent="0.3">
      <c r="A35" s="1378"/>
      <c r="B35" s="1379"/>
      <c r="C35" s="148" t="s">
        <v>112</v>
      </c>
      <c r="D35" s="155" t="s">
        <v>246</v>
      </c>
      <c r="E35" s="150" t="s">
        <v>252</v>
      </c>
      <c r="F35" s="151" t="s">
        <v>251</v>
      </c>
      <c r="G35" s="151"/>
      <c r="H35" s="152"/>
    </row>
    <row r="36" spans="1:8" ht="34.5" customHeight="1" x14ac:dyDescent="0.3">
      <c r="A36" s="1378"/>
      <c r="B36" s="1379"/>
      <c r="C36" s="148" t="s">
        <v>113</v>
      </c>
      <c r="D36" s="155" t="s">
        <v>246</v>
      </c>
      <c r="E36" s="150" t="s">
        <v>252</v>
      </c>
      <c r="F36" s="151" t="s">
        <v>251</v>
      </c>
      <c r="G36" s="151"/>
      <c r="H36" s="152"/>
    </row>
    <row r="37" spans="1:8" ht="34.5" customHeight="1" x14ac:dyDescent="0.3">
      <c r="A37" s="1378"/>
      <c r="B37" s="1379"/>
      <c r="C37" s="148" t="s">
        <v>114</v>
      </c>
      <c r="D37" s="155" t="s">
        <v>246</v>
      </c>
      <c r="E37" s="150" t="s">
        <v>252</v>
      </c>
      <c r="F37" s="151" t="s">
        <v>251</v>
      </c>
      <c r="G37" s="151"/>
      <c r="H37" s="152"/>
    </row>
    <row r="38" spans="1:8" ht="34.5" customHeight="1" x14ac:dyDescent="0.3">
      <c r="A38" s="1378"/>
      <c r="B38" s="1379"/>
      <c r="C38" s="148" t="s">
        <v>115</v>
      </c>
      <c r="D38" s="155" t="s">
        <v>246</v>
      </c>
      <c r="E38" s="150" t="s">
        <v>252</v>
      </c>
      <c r="F38" s="151" t="s">
        <v>251</v>
      </c>
      <c r="G38" s="151"/>
      <c r="H38" s="193" t="s">
        <v>501</v>
      </c>
    </row>
    <row r="39" spans="1:8" ht="34.5" customHeight="1" x14ac:dyDescent="0.3">
      <c r="A39" s="1378"/>
      <c r="B39" s="1379"/>
      <c r="C39" s="148" t="s">
        <v>116</v>
      </c>
      <c r="D39" s="155" t="s">
        <v>246</v>
      </c>
      <c r="E39" s="150" t="s">
        <v>252</v>
      </c>
      <c r="F39" s="151" t="s">
        <v>251</v>
      </c>
      <c r="G39" s="151"/>
      <c r="H39" s="193" t="s">
        <v>500</v>
      </c>
    </row>
    <row r="40" spans="1:8" ht="34.5" customHeight="1" x14ac:dyDescent="0.3">
      <c r="A40" s="1380"/>
      <c r="B40" s="1381"/>
      <c r="C40" s="161" t="s">
        <v>117</v>
      </c>
      <c r="D40" s="155" t="s">
        <v>246</v>
      </c>
      <c r="E40" s="156" t="s">
        <v>252</v>
      </c>
      <c r="F40" s="151" t="s">
        <v>251</v>
      </c>
      <c r="G40" s="156"/>
      <c r="H40" s="157"/>
    </row>
    <row r="41" spans="1:8" ht="27.75" customHeight="1" x14ac:dyDescent="0.3">
      <c r="A41" s="1376" t="s">
        <v>118</v>
      </c>
      <c r="B41" s="1377"/>
      <c r="C41" s="144" t="s">
        <v>119</v>
      </c>
      <c r="D41" s="145" t="s">
        <v>246</v>
      </c>
      <c r="E41" s="158" t="s">
        <v>249</v>
      </c>
      <c r="F41" s="158"/>
      <c r="G41" s="158"/>
      <c r="H41" s="147"/>
    </row>
    <row r="42" spans="1:8" ht="27.75" customHeight="1" x14ac:dyDescent="0.3">
      <c r="A42" s="1378"/>
      <c r="B42" s="1379"/>
      <c r="C42" s="148" t="s">
        <v>120</v>
      </c>
      <c r="D42" s="149" t="s">
        <v>246</v>
      </c>
      <c r="E42" s="150" t="s">
        <v>249</v>
      </c>
      <c r="F42" s="151"/>
      <c r="G42" s="151"/>
      <c r="H42" s="152"/>
    </row>
    <row r="43" spans="1:8" ht="27.75" customHeight="1" x14ac:dyDescent="0.3">
      <c r="A43" s="1378"/>
      <c r="B43" s="1379"/>
      <c r="C43" s="148" t="s">
        <v>121</v>
      </c>
      <c r="D43" s="149" t="s">
        <v>89</v>
      </c>
      <c r="E43" s="150" t="s">
        <v>249</v>
      </c>
      <c r="F43" s="151"/>
      <c r="G43" s="151"/>
      <c r="H43" s="152"/>
    </row>
    <row r="44" spans="1:8" ht="27.75" customHeight="1" x14ac:dyDescent="0.3">
      <c r="A44" s="1378"/>
      <c r="B44" s="1379"/>
      <c r="C44" s="148" t="s">
        <v>122</v>
      </c>
      <c r="D44" s="149" t="s">
        <v>246</v>
      </c>
      <c r="E44" s="150" t="s">
        <v>252</v>
      </c>
      <c r="F44" s="151" t="s">
        <v>251</v>
      </c>
      <c r="G44" s="151"/>
      <c r="H44" s="152"/>
    </row>
    <row r="45" spans="1:8" ht="27.75" customHeight="1" x14ac:dyDescent="0.3">
      <c r="A45" s="1378"/>
      <c r="B45" s="1379"/>
      <c r="C45" s="148" t="s">
        <v>123</v>
      </c>
      <c r="D45" s="149" t="s">
        <v>246</v>
      </c>
      <c r="E45" s="150" t="s">
        <v>252</v>
      </c>
      <c r="F45" s="151" t="s">
        <v>251</v>
      </c>
      <c r="G45" s="151"/>
      <c r="H45" s="152"/>
    </row>
    <row r="46" spans="1:8" ht="27.75" customHeight="1" x14ac:dyDescent="0.3">
      <c r="A46" s="1378"/>
      <c r="B46" s="1379"/>
      <c r="C46" s="148" t="s">
        <v>124</v>
      </c>
      <c r="D46" s="149" t="s">
        <v>89</v>
      </c>
      <c r="E46" s="150"/>
      <c r="F46" s="151"/>
      <c r="G46" s="151"/>
      <c r="H46" s="152"/>
    </row>
    <row r="47" spans="1:8" ht="27.75" customHeight="1" x14ac:dyDescent="0.3">
      <c r="A47" s="1378"/>
      <c r="B47" s="1379"/>
      <c r="C47" s="148" t="s">
        <v>125</v>
      </c>
      <c r="D47" s="149" t="s">
        <v>246</v>
      </c>
      <c r="E47" s="150" t="s">
        <v>252</v>
      </c>
      <c r="F47" s="151" t="s">
        <v>251</v>
      </c>
      <c r="G47" s="151"/>
      <c r="H47" s="152"/>
    </row>
    <row r="48" spans="1:8" ht="27.75" customHeight="1" x14ac:dyDescent="0.3">
      <c r="A48" s="1378"/>
      <c r="B48" s="1379"/>
      <c r="C48" s="148" t="s">
        <v>126</v>
      </c>
      <c r="D48" s="149" t="s">
        <v>89</v>
      </c>
      <c r="E48" s="150"/>
      <c r="F48" s="151"/>
      <c r="G48" s="151"/>
      <c r="H48" s="152"/>
    </row>
    <row r="49" spans="1:8" ht="27.75" customHeight="1" x14ac:dyDescent="0.3">
      <c r="A49" s="1378"/>
      <c r="B49" s="1379"/>
      <c r="C49" s="148" t="s">
        <v>127</v>
      </c>
      <c r="D49" s="149" t="s">
        <v>89</v>
      </c>
      <c r="E49" s="150"/>
      <c r="F49" s="151"/>
      <c r="G49" s="151"/>
      <c r="H49" s="152"/>
    </row>
    <row r="50" spans="1:8" ht="27.75" customHeight="1" x14ac:dyDescent="0.3">
      <c r="A50" s="1380"/>
      <c r="B50" s="1381"/>
      <c r="C50" s="154" t="s">
        <v>128</v>
      </c>
      <c r="D50" s="149" t="s">
        <v>89</v>
      </c>
      <c r="E50" s="156"/>
      <c r="F50" s="156"/>
      <c r="G50" s="156"/>
      <c r="H50" s="152"/>
    </row>
    <row r="51" spans="1:8" ht="38.25" customHeight="1" x14ac:dyDescent="0.3">
      <c r="A51" s="1376" t="s">
        <v>129</v>
      </c>
      <c r="B51" s="1377" t="s">
        <v>2</v>
      </c>
      <c r="C51" s="144" t="s">
        <v>130</v>
      </c>
      <c r="D51" s="145" t="s">
        <v>254</v>
      </c>
      <c r="E51" s="158" t="s">
        <v>252</v>
      </c>
      <c r="F51" s="162" t="s">
        <v>251</v>
      </c>
      <c r="G51" s="158"/>
      <c r="H51" s="147"/>
    </row>
    <row r="52" spans="1:8" ht="38.25" customHeight="1" x14ac:dyDescent="0.3">
      <c r="A52" s="1382"/>
      <c r="B52" s="1379"/>
      <c r="C52" s="148" t="s">
        <v>131</v>
      </c>
      <c r="D52" s="149" t="s">
        <v>254</v>
      </c>
      <c r="E52" s="163" t="s">
        <v>252</v>
      </c>
      <c r="F52" s="164" t="s">
        <v>251</v>
      </c>
      <c r="G52" s="150"/>
      <c r="H52" s="152"/>
    </row>
    <row r="53" spans="1:8" ht="38.25" customHeight="1" x14ac:dyDescent="0.3">
      <c r="A53" s="1382"/>
      <c r="B53" s="1379"/>
      <c r="C53" s="148" t="s">
        <v>132</v>
      </c>
      <c r="D53" s="149" t="s">
        <v>89</v>
      </c>
      <c r="E53" s="163" t="s">
        <v>252</v>
      </c>
      <c r="F53" s="164" t="s">
        <v>251</v>
      </c>
      <c r="G53" s="150"/>
      <c r="H53" s="152"/>
    </row>
    <row r="54" spans="1:8" ht="38.25" customHeight="1" x14ac:dyDescent="0.3">
      <c r="A54" s="1382"/>
      <c r="B54" s="1379"/>
      <c r="C54" s="148" t="s">
        <v>133</v>
      </c>
      <c r="D54" s="149" t="s">
        <v>89</v>
      </c>
      <c r="E54" s="163" t="s">
        <v>252</v>
      </c>
      <c r="F54" s="164" t="s">
        <v>251</v>
      </c>
      <c r="G54" s="150"/>
      <c r="H54" s="152"/>
    </row>
    <row r="55" spans="1:8" ht="38.25" customHeight="1" x14ac:dyDescent="0.3">
      <c r="A55" s="1382"/>
      <c r="B55" s="1379"/>
      <c r="C55" s="148" t="s">
        <v>134</v>
      </c>
      <c r="D55" s="149" t="s">
        <v>254</v>
      </c>
      <c r="E55" s="163" t="s">
        <v>252</v>
      </c>
      <c r="F55" s="164" t="s">
        <v>251</v>
      </c>
      <c r="G55" s="150"/>
      <c r="H55" s="152"/>
    </row>
    <row r="56" spans="1:8" ht="38.25" customHeight="1" x14ac:dyDescent="0.3">
      <c r="A56" s="1382"/>
      <c r="B56" s="1379"/>
      <c r="C56" s="148" t="s">
        <v>135</v>
      </c>
      <c r="D56" s="149" t="s">
        <v>254</v>
      </c>
      <c r="E56" s="150" t="s">
        <v>252</v>
      </c>
      <c r="F56" s="165" t="s">
        <v>251</v>
      </c>
      <c r="G56" s="151"/>
      <c r="H56" s="152"/>
    </row>
    <row r="57" spans="1:8" ht="38.25" customHeight="1" x14ac:dyDescent="0.3">
      <c r="A57" s="1382"/>
      <c r="B57" s="1381"/>
      <c r="C57" s="161" t="s">
        <v>136</v>
      </c>
      <c r="D57" s="155" t="s">
        <v>254</v>
      </c>
      <c r="E57" s="150" t="s">
        <v>249</v>
      </c>
      <c r="F57" s="156"/>
      <c r="G57" s="156"/>
      <c r="H57" s="152"/>
    </row>
    <row r="58" spans="1:8" x14ac:dyDescent="0.3">
      <c r="A58" s="1382"/>
      <c r="B58" s="1379" t="s">
        <v>137</v>
      </c>
      <c r="C58" s="144" t="s">
        <v>138</v>
      </c>
      <c r="D58" s="145" t="s">
        <v>89</v>
      </c>
      <c r="E58" s="158"/>
      <c r="F58" s="158"/>
      <c r="G58" s="158"/>
      <c r="H58" s="166"/>
    </row>
    <row r="59" spans="1:8" ht="23.25" customHeight="1" x14ac:dyDescent="0.3">
      <c r="A59" s="1382"/>
      <c r="B59" s="1379"/>
      <c r="C59" s="148" t="s">
        <v>139</v>
      </c>
      <c r="D59" s="149" t="s">
        <v>89</v>
      </c>
      <c r="E59" s="150"/>
      <c r="F59" s="151"/>
      <c r="G59" s="167"/>
      <c r="H59" s="160"/>
    </row>
    <row r="60" spans="1:8" ht="42.75" customHeight="1" x14ac:dyDescent="0.3">
      <c r="A60" s="1382"/>
      <c r="B60" s="1379"/>
      <c r="C60" s="148" t="s">
        <v>140</v>
      </c>
      <c r="D60" s="149" t="s">
        <v>89</v>
      </c>
      <c r="E60" s="150"/>
      <c r="F60" s="151"/>
      <c r="G60" s="151"/>
      <c r="H60" s="168"/>
    </row>
    <row r="61" spans="1:8" x14ac:dyDescent="0.3">
      <c r="A61" s="1382"/>
      <c r="B61" s="1379"/>
      <c r="C61" s="148" t="s">
        <v>141</v>
      </c>
      <c r="D61" s="149" t="s">
        <v>89</v>
      </c>
      <c r="E61" s="150"/>
      <c r="F61" s="151"/>
      <c r="G61" s="151"/>
      <c r="H61" s="152"/>
    </row>
    <row r="62" spans="1:8" x14ac:dyDescent="0.3">
      <c r="A62" s="1382"/>
      <c r="B62" s="1379"/>
      <c r="C62" s="169" t="s">
        <v>142</v>
      </c>
      <c r="D62" s="155" t="s">
        <v>89</v>
      </c>
      <c r="E62" s="170"/>
      <c r="F62" s="170"/>
      <c r="G62" s="170"/>
      <c r="H62" s="171"/>
    </row>
    <row r="63" spans="1:8" ht="48.75" customHeight="1" x14ac:dyDescent="0.3">
      <c r="A63" s="1382"/>
      <c r="B63" s="1377" t="s">
        <v>143</v>
      </c>
      <c r="C63" s="144" t="s">
        <v>144</v>
      </c>
      <c r="D63" s="145" t="s">
        <v>251</v>
      </c>
      <c r="E63" s="172" t="s">
        <v>252</v>
      </c>
      <c r="F63" s="158" t="s">
        <v>251</v>
      </c>
      <c r="G63" s="158"/>
      <c r="H63" s="147"/>
    </row>
    <row r="64" spans="1:8" ht="48.75" customHeight="1" x14ac:dyDescent="0.3">
      <c r="A64" s="1382"/>
      <c r="B64" s="1379"/>
      <c r="C64" s="148" t="s">
        <v>145</v>
      </c>
      <c r="D64" s="149" t="s">
        <v>254</v>
      </c>
      <c r="E64" s="173" t="s">
        <v>252</v>
      </c>
      <c r="F64" s="158" t="s">
        <v>251</v>
      </c>
      <c r="G64" s="151"/>
      <c r="H64" s="152"/>
    </row>
    <row r="65" spans="1:8" ht="48.75" customHeight="1" x14ac:dyDescent="0.3">
      <c r="A65" s="1382"/>
      <c r="B65" s="1379"/>
      <c r="C65" s="148" t="s">
        <v>146</v>
      </c>
      <c r="D65" s="149" t="s">
        <v>89</v>
      </c>
      <c r="E65" s="174" t="s">
        <v>252</v>
      </c>
      <c r="F65" s="151"/>
      <c r="G65" s="151"/>
      <c r="H65" s="152"/>
    </row>
    <row r="66" spans="1:8" ht="48.75" customHeight="1" x14ac:dyDescent="0.3">
      <c r="A66" s="1382"/>
      <c r="B66" s="1379"/>
      <c r="C66" s="148" t="s">
        <v>147</v>
      </c>
      <c r="D66" s="149" t="s">
        <v>89</v>
      </c>
      <c r="E66" s="173" t="s">
        <v>252</v>
      </c>
      <c r="F66" s="170"/>
      <c r="G66" s="151"/>
      <c r="H66" s="171"/>
    </row>
    <row r="67" spans="1:8" ht="48.75" customHeight="1" x14ac:dyDescent="0.3">
      <c r="A67" s="1382"/>
      <c r="B67" s="1379"/>
      <c r="C67" s="148" t="s">
        <v>148</v>
      </c>
      <c r="D67" s="149" t="s">
        <v>251</v>
      </c>
      <c r="E67" s="175" t="s">
        <v>252</v>
      </c>
      <c r="F67" s="164" t="s">
        <v>251</v>
      </c>
      <c r="G67" s="150"/>
      <c r="H67" s="176"/>
    </row>
    <row r="68" spans="1:8" ht="48.75" customHeight="1" x14ac:dyDescent="0.3">
      <c r="A68" s="1382"/>
      <c r="B68" s="1379"/>
      <c r="C68" s="148" t="s">
        <v>149</v>
      </c>
      <c r="D68" s="149" t="s">
        <v>251</v>
      </c>
      <c r="E68" s="177" t="s">
        <v>252</v>
      </c>
      <c r="F68" s="164" t="s">
        <v>251</v>
      </c>
      <c r="G68" s="150"/>
      <c r="H68" s="176"/>
    </row>
    <row r="69" spans="1:8" ht="48.75" customHeight="1" x14ac:dyDescent="0.3">
      <c r="A69" s="1382"/>
      <c r="B69" s="1379"/>
      <c r="C69" s="148" t="s">
        <v>150</v>
      </c>
      <c r="D69" s="149" t="s">
        <v>251</v>
      </c>
      <c r="E69" s="175" t="s">
        <v>252</v>
      </c>
      <c r="F69" s="164" t="s">
        <v>251</v>
      </c>
      <c r="G69" s="150"/>
      <c r="H69" s="168"/>
    </row>
    <row r="70" spans="1:8" ht="48.75" customHeight="1" x14ac:dyDescent="0.3">
      <c r="A70" s="1383"/>
      <c r="B70" s="1381"/>
      <c r="C70" s="154" t="s">
        <v>151</v>
      </c>
      <c r="D70" s="155" t="s">
        <v>251</v>
      </c>
      <c r="E70" s="165" t="s">
        <v>252</v>
      </c>
      <c r="F70" s="165" t="s">
        <v>251</v>
      </c>
      <c r="G70" s="178"/>
      <c r="H70" s="179"/>
    </row>
    <row r="71" spans="1:8" ht="48" customHeight="1" x14ac:dyDescent="0.3">
      <c r="A71" s="1378" t="s">
        <v>129</v>
      </c>
      <c r="B71" s="1377" t="s">
        <v>152</v>
      </c>
      <c r="C71" s="144" t="s">
        <v>153</v>
      </c>
      <c r="D71" s="145" t="s">
        <v>254</v>
      </c>
      <c r="E71" s="158" t="s">
        <v>252</v>
      </c>
      <c r="F71" s="162" t="s">
        <v>251</v>
      </c>
      <c r="G71" s="158"/>
      <c r="H71" s="166"/>
    </row>
    <row r="72" spans="1:8" ht="48" customHeight="1" x14ac:dyDescent="0.3">
      <c r="A72" s="1382"/>
      <c r="B72" s="1379"/>
      <c r="C72" s="148" t="s">
        <v>154</v>
      </c>
      <c r="D72" s="149" t="s">
        <v>254</v>
      </c>
      <c r="E72" s="163" t="s">
        <v>252</v>
      </c>
      <c r="F72" s="164" t="s">
        <v>251</v>
      </c>
      <c r="G72" s="150"/>
      <c r="H72" s="176"/>
    </row>
    <row r="73" spans="1:8" ht="48" customHeight="1" x14ac:dyDescent="0.3">
      <c r="A73" s="1382"/>
      <c r="B73" s="1379"/>
      <c r="C73" s="148" t="s">
        <v>155</v>
      </c>
      <c r="D73" s="149" t="s">
        <v>254</v>
      </c>
      <c r="E73" s="163" t="s">
        <v>252</v>
      </c>
      <c r="F73" s="164" t="s">
        <v>251</v>
      </c>
      <c r="G73" s="150"/>
      <c r="H73" s="168"/>
    </row>
    <row r="74" spans="1:8" ht="48" customHeight="1" x14ac:dyDescent="0.3">
      <c r="A74" s="1382"/>
      <c r="B74" s="1379"/>
      <c r="C74" s="148" t="s">
        <v>156</v>
      </c>
      <c r="D74" s="149" t="s">
        <v>254</v>
      </c>
      <c r="E74" s="163" t="s">
        <v>252</v>
      </c>
      <c r="F74" s="164" t="s">
        <v>251</v>
      </c>
      <c r="G74" s="150"/>
      <c r="H74" s="152"/>
    </row>
    <row r="75" spans="1:8" ht="48" customHeight="1" x14ac:dyDescent="0.3">
      <c r="A75" s="1382"/>
      <c r="B75" s="1379"/>
      <c r="C75" s="148" t="s">
        <v>157</v>
      </c>
      <c r="D75" s="149" t="s">
        <v>254</v>
      </c>
      <c r="E75" s="163" t="s">
        <v>252</v>
      </c>
      <c r="F75" s="164" t="s">
        <v>251</v>
      </c>
      <c r="G75" s="150"/>
      <c r="H75" s="152"/>
    </row>
    <row r="76" spans="1:8" ht="48" customHeight="1" x14ac:dyDescent="0.3">
      <c r="A76" s="1382"/>
      <c r="B76" s="1379"/>
      <c r="C76" s="148" t="s">
        <v>158</v>
      </c>
      <c r="D76" s="149" t="s">
        <v>254</v>
      </c>
      <c r="E76" s="163" t="s">
        <v>252</v>
      </c>
      <c r="F76" s="164" t="s">
        <v>251</v>
      </c>
      <c r="G76" s="150"/>
      <c r="H76" s="152"/>
    </row>
    <row r="77" spans="1:8" ht="30" customHeight="1" x14ac:dyDescent="0.3">
      <c r="A77" s="1382"/>
      <c r="B77" s="1379"/>
      <c r="C77" s="148" t="s">
        <v>193</v>
      </c>
      <c r="D77" s="149" t="s">
        <v>89</v>
      </c>
      <c r="E77" s="150"/>
      <c r="F77" s="165"/>
      <c r="G77" s="151"/>
      <c r="H77" s="152"/>
    </row>
    <row r="78" spans="1:8" ht="30" customHeight="1" x14ac:dyDescent="0.3">
      <c r="A78" s="1382"/>
      <c r="B78" s="1379"/>
      <c r="C78" s="148" t="s">
        <v>159</v>
      </c>
      <c r="D78" s="149" t="s">
        <v>89</v>
      </c>
      <c r="E78" s="150"/>
      <c r="F78" s="151"/>
      <c r="G78" s="151"/>
      <c r="H78" s="152"/>
    </row>
    <row r="79" spans="1:8" ht="30" customHeight="1" x14ac:dyDescent="0.3">
      <c r="A79" s="1382"/>
      <c r="B79" s="1379"/>
      <c r="C79" s="148" t="s">
        <v>160</v>
      </c>
      <c r="D79" s="149" t="s">
        <v>89</v>
      </c>
      <c r="E79" s="150"/>
      <c r="F79" s="151"/>
      <c r="G79" s="151"/>
      <c r="H79" s="152"/>
    </row>
    <row r="80" spans="1:8" ht="30" customHeight="1" x14ac:dyDescent="0.3">
      <c r="A80" s="1382"/>
      <c r="B80" s="1379"/>
      <c r="C80" s="148" t="s">
        <v>145</v>
      </c>
      <c r="D80" s="149" t="s">
        <v>89</v>
      </c>
      <c r="E80" s="150"/>
      <c r="F80" s="151"/>
      <c r="G80" s="151"/>
      <c r="H80" s="152"/>
    </row>
    <row r="81" spans="1:8" ht="30" customHeight="1" x14ac:dyDescent="0.3">
      <c r="A81" s="1382"/>
      <c r="B81" s="1379"/>
      <c r="C81" s="148" t="s">
        <v>161</v>
      </c>
      <c r="D81" s="149" t="s">
        <v>89</v>
      </c>
      <c r="E81" s="150"/>
      <c r="F81" s="151"/>
      <c r="G81" s="151"/>
      <c r="H81" s="152"/>
    </row>
    <row r="82" spans="1:8" ht="30" customHeight="1" x14ac:dyDescent="0.3">
      <c r="A82" s="1382"/>
      <c r="B82" s="1379"/>
      <c r="C82" s="148" t="s">
        <v>162</v>
      </c>
      <c r="D82" s="149" t="s">
        <v>89</v>
      </c>
      <c r="E82" s="150"/>
      <c r="F82" s="151"/>
      <c r="G82" s="151"/>
      <c r="H82" s="152"/>
    </row>
    <row r="83" spans="1:8" ht="30" customHeight="1" x14ac:dyDescent="0.3">
      <c r="A83" s="1382"/>
      <c r="B83" s="1381"/>
      <c r="C83" s="161" t="s">
        <v>163</v>
      </c>
      <c r="D83" s="155" t="s">
        <v>89</v>
      </c>
      <c r="E83" s="156"/>
      <c r="F83" s="156"/>
      <c r="G83" s="156"/>
      <c r="H83" s="157"/>
    </row>
    <row r="84" spans="1:8" ht="38.25" customHeight="1" x14ac:dyDescent="0.3">
      <c r="A84" s="1382"/>
      <c r="B84" s="1379" t="s">
        <v>164</v>
      </c>
      <c r="C84" s="144" t="s">
        <v>165</v>
      </c>
      <c r="D84" s="145" t="s">
        <v>251</v>
      </c>
      <c r="E84" s="158" t="s">
        <v>249</v>
      </c>
      <c r="F84" s="158"/>
      <c r="G84" s="158"/>
      <c r="H84" s="147"/>
    </row>
    <row r="85" spans="1:8" ht="38.25" customHeight="1" x14ac:dyDescent="0.3">
      <c r="A85" s="1382"/>
      <c r="B85" s="1379"/>
      <c r="C85" s="148" t="s">
        <v>166</v>
      </c>
      <c r="D85" s="149" t="s">
        <v>251</v>
      </c>
      <c r="E85" s="150" t="s">
        <v>249</v>
      </c>
      <c r="F85" s="151"/>
      <c r="G85" s="151"/>
      <c r="H85" s="152"/>
    </row>
    <row r="86" spans="1:8" ht="38.25" customHeight="1" x14ac:dyDescent="0.3">
      <c r="A86" s="1382"/>
      <c r="B86" s="1379"/>
      <c r="C86" s="148" t="s">
        <v>167</v>
      </c>
      <c r="D86" s="149" t="s">
        <v>246</v>
      </c>
      <c r="E86" s="150"/>
      <c r="F86" s="151"/>
      <c r="G86" s="151"/>
      <c r="H86" s="152"/>
    </row>
    <row r="87" spans="1:8" ht="38.25" customHeight="1" x14ac:dyDescent="0.3">
      <c r="A87" s="1383"/>
      <c r="B87" s="1381"/>
      <c r="C87" s="161" t="s">
        <v>168</v>
      </c>
      <c r="D87" s="155" t="s">
        <v>254</v>
      </c>
      <c r="E87" s="156"/>
      <c r="F87" s="156"/>
      <c r="G87" s="156"/>
      <c r="H87" s="157"/>
    </row>
    <row r="88" spans="1:8" ht="48" customHeight="1" x14ac:dyDescent="0.3">
      <c r="A88" s="1376" t="s">
        <v>169</v>
      </c>
      <c r="B88" s="1377"/>
      <c r="C88" s="144" t="s">
        <v>170</v>
      </c>
      <c r="D88" s="145" t="s">
        <v>89</v>
      </c>
      <c r="E88" s="158" t="s">
        <v>252</v>
      </c>
      <c r="F88" s="162" t="s">
        <v>251</v>
      </c>
      <c r="G88" s="158"/>
      <c r="H88" s="166"/>
    </row>
    <row r="89" spans="1:8" ht="48" customHeight="1" x14ac:dyDescent="0.3">
      <c r="A89" s="1378"/>
      <c r="B89" s="1379"/>
      <c r="C89" s="148" t="s">
        <v>210</v>
      </c>
      <c r="D89" s="149" t="s">
        <v>89</v>
      </c>
      <c r="E89" s="150" t="s">
        <v>252</v>
      </c>
      <c r="F89" s="180" t="s">
        <v>251</v>
      </c>
      <c r="G89" s="151"/>
      <c r="H89" s="176"/>
    </row>
    <row r="90" spans="1:8" ht="48" customHeight="1" x14ac:dyDescent="0.3">
      <c r="A90" s="1378"/>
      <c r="B90" s="1379"/>
      <c r="C90" s="148" t="s">
        <v>1244</v>
      </c>
      <c r="D90" s="149" t="s">
        <v>89</v>
      </c>
      <c r="E90" s="163" t="s">
        <v>252</v>
      </c>
      <c r="F90" s="164" t="s">
        <v>251</v>
      </c>
      <c r="G90" s="150"/>
      <c r="H90" s="176"/>
    </row>
    <row r="91" spans="1:8" ht="48" customHeight="1" x14ac:dyDescent="0.3">
      <c r="A91" s="1378"/>
      <c r="B91" s="1379"/>
      <c r="C91" s="148" t="s">
        <v>171</v>
      </c>
      <c r="D91" s="149" t="s">
        <v>89</v>
      </c>
      <c r="E91" s="150" t="s">
        <v>252</v>
      </c>
      <c r="F91" s="181" t="s">
        <v>251</v>
      </c>
      <c r="G91" s="151"/>
      <c r="H91" s="176"/>
    </row>
    <row r="92" spans="1:8" ht="48" customHeight="1" x14ac:dyDescent="0.3">
      <c r="A92" s="1380"/>
      <c r="B92" s="1381"/>
      <c r="C92" s="154" t="s">
        <v>172</v>
      </c>
      <c r="D92" s="155" t="s">
        <v>89</v>
      </c>
      <c r="E92" s="156" t="s">
        <v>252</v>
      </c>
      <c r="F92" s="165" t="s">
        <v>251</v>
      </c>
      <c r="G92" s="156"/>
      <c r="H92" s="168"/>
    </row>
    <row r="93" spans="1:8" ht="48.75" customHeight="1" x14ac:dyDescent="0.3">
      <c r="A93" s="1376" t="s">
        <v>173</v>
      </c>
      <c r="B93" s="1377"/>
      <c r="C93" s="144" t="s">
        <v>174</v>
      </c>
      <c r="D93" s="145" t="s">
        <v>251</v>
      </c>
      <c r="E93" s="158" t="s">
        <v>252</v>
      </c>
      <c r="F93" s="162" t="s">
        <v>251</v>
      </c>
      <c r="G93" s="158"/>
      <c r="H93" s="166" t="s">
        <v>1229</v>
      </c>
    </row>
    <row r="94" spans="1:8" ht="48.75" customHeight="1" x14ac:dyDescent="0.3">
      <c r="A94" s="1378"/>
      <c r="B94" s="1379"/>
      <c r="C94" s="148" t="s">
        <v>175</v>
      </c>
      <c r="D94" s="149" t="s">
        <v>89</v>
      </c>
      <c r="E94" s="150" t="s">
        <v>252</v>
      </c>
      <c r="F94" s="174" t="s">
        <v>246</v>
      </c>
      <c r="G94" s="151"/>
      <c r="H94" s="176"/>
    </row>
    <row r="95" spans="1:8" ht="48.75" customHeight="1" x14ac:dyDescent="0.3">
      <c r="A95" s="1378"/>
      <c r="B95" s="1379"/>
      <c r="C95" s="148" t="s">
        <v>176</v>
      </c>
      <c r="D95" s="149" t="s">
        <v>251</v>
      </c>
      <c r="E95" s="150" t="s">
        <v>252</v>
      </c>
      <c r="F95" s="181" t="s">
        <v>246</v>
      </c>
      <c r="G95" s="151"/>
      <c r="H95" s="985" t="s">
        <v>1230</v>
      </c>
    </row>
    <row r="96" spans="1:8" ht="48.75" customHeight="1" x14ac:dyDescent="0.3">
      <c r="A96" s="1380"/>
      <c r="B96" s="1381"/>
      <c r="C96" s="161" t="s">
        <v>177</v>
      </c>
      <c r="D96" s="155" t="s">
        <v>246</v>
      </c>
      <c r="E96" s="156" t="s">
        <v>252</v>
      </c>
      <c r="F96" s="165" t="s">
        <v>251</v>
      </c>
      <c r="G96" s="156"/>
      <c r="H96" s="168"/>
    </row>
    <row r="97" spans="1:8" ht="48" customHeight="1" x14ac:dyDescent="0.3">
      <c r="A97" s="1376" t="s">
        <v>178</v>
      </c>
      <c r="B97" s="1377" t="s">
        <v>137</v>
      </c>
      <c r="C97" s="144" t="s">
        <v>179</v>
      </c>
      <c r="D97" s="145" t="s">
        <v>251</v>
      </c>
      <c r="E97" s="162" t="s">
        <v>252</v>
      </c>
      <c r="F97" s="162" t="s">
        <v>246</v>
      </c>
      <c r="G97" s="162"/>
      <c r="H97" s="166"/>
    </row>
    <row r="98" spans="1:8" ht="48" customHeight="1" x14ac:dyDescent="0.3">
      <c r="A98" s="1378"/>
      <c r="B98" s="1379"/>
      <c r="C98" s="148" t="s">
        <v>180</v>
      </c>
      <c r="D98" s="155" t="s">
        <v>251</v>
      </c>
      <c r="E98" s="173" t="s">
        <v>252</v>
      </c>
      <c r="F98" s="180" t="s">
        <v>246</v>
      </c>
      <c r="G98" s="173"/>
      <c r="H98" s="160"/>
    </row>
    <row r="99" spans="1:8" ht="48" customHeight="1" x14ac:dyDescent="0.3">
      <c r="A99" s="1378"/>
      <c r="B99" s="1379"/>
      <c r="C99" s="148" t="s">
        <v>181</v>
      </c>
      <c r="D99" s="155" t="s">
        <v>254</v>
      </c>
      <c r="E99" s="177" t="s">
        <v>252</v>
      </c>
      <c r="F99" s="164" t="s">
        <v>246</v>
      </c>
      <c r="G99" s="182"/>
      <c r="H99" s="160"/>
    </row>
    <row r="100" spans="1:8" ht="48" customHeight="1" x14ac:dyDescent="0.3">
      <c r="A100" s="1378"/>
      <c r="B100" s="1379"/>
      <c r="C100" s="148" t="s">
        <v>182</v>
      </c>
      <c r="D100" s="155" t="s">
        <v>246</v>
      </c>
      <c r="E100" s="173" t="s">
        <v>252</v>
      </c>
      <c r="F100" s="164" t="s">
        <v>246</v>
      </c>
      <c r="G100" s="173"/>
      <c r="H100" s="160"/>
    </row>
    <row r="101" spans="1:8" ht="48" customHeight="1" x14ac:dyDescent="0.3">
      <c r="A101" s="1378"/>
      <c r="B101" s="1379"/>
      <c r="C101" s="148" t="s">
        <v>183</v>
      </c>
      <c r="D101" s="155" t="s">
        <v>246</v>
      </c>
      <c r="E101" s="173" t="s">
        <v>252</v>
      </c>
      <c r="F101" s="164" t="s">
        <v>246</v>
      </c>
      <c r="G101" s="173"/>
      <c r="H101" s="160"/>
    </row>
    <row r="102" spans="1:8" ht="48" customHeight="1" x14ac:dyDescent="0.3">
      <c r="A102" s="1378"/>
      <c r="B102" s="1381"/>
      <c r="C102" s="161" t="s">
        <v>184</v>
      </c>
      <c r="D102" s="155" t="s">
        <v>246</v>
      </c>
      <c r="E102" s="183" t="s">
        <v>252</v>
      </c>
      <c r="F102" s="164" t="s">
        <v>246</v>
      </c>
      <c r="G102" s="183"/>
      <c r="H102" s="184"/>
    </row>
    <row r="103" spans="1:8" ht="37.5" customHeight="1" x14ac:dyDescent="0.3">
      <c r="A103" s="1380"/>
      <c r="B103" s="958" t="s">
        <v>185</v>
      </c>
      <c r="C103" s="185" t="s">
        <v>186</v>
      </c>
      <c r="D103" s="145" t="s">
        <v>246</v>
      </c>
      <c r="E103" s="186" t="s">
        <v>252</v>
      </c>
      <c r="F103" s="158" t="s">
        <v>246</v>
      </c>
      <c r="G103" s="186"/>
      <c r="H103" s="187"/>
    </row>
    <row r="104" spans="1:8" ht="50.25" customHeight="1" x14ac:dyDescent="0.3">
      <c r="A104" s="1374" t="s">
        <v>187</v>
      </c>
      <c r="B104" s="1375"/>
      <c r="C104" s="188" t="s">
        <v>188</v>
      </c>
      <c r="D104" s="145" t="s">
        <v>254</v>
      </c>
      <c r="E104" s="189" t="s">
        <v>252</v>
      </c>
      <c r="F104" s="158" t="s">
        <v>246</v>
      </c>
      <c r="G104" s="189"/>
      <c r="H104" s="190"/>
    </row>
    <row r="105" spans="1:8" ht="37.5" customHeight="1" x14ac:dyDescent="0.3">
      <c r="A105" s="1376" t="s">
        <v>189</v>
      </c>
      <c r="B105" s="1377"/>
      <c r="C105" s="144" t="s">
        <v>190</v>
      </c>
      <c r="D105" s="145" t="s">
        <v>251</v>
      </c>
      <c r="E105" s="162" t="s">
        <v>252</v>
      </c>
      <c r="F105" s="162" t="s">
        <v>246</v>
      </c>
      <c r="G105" s="162"/>
      <c r="H105" s="166"/>
    </row>
    <row r="106" spans="1:8" ht="37.5" customHeight="1" x14ac:dyDescent="0.3">
      <c r="A106" s="1378"/>
      <c r="B106" s="1379"/>
      <c r="C106" s="148" t="s">
        <v>191</v>
      </c>
      <c r="D106" s="155" t="s">
        <v>251</v>
      </c>
      <c r="E106" s="177" t="s">
        <v>252</v>
      </c>
      <c r="F106" s="162" t="s">
        <v>246</v>
      </c>
      <c r="G106" s="182"/>
      <c r="H106" s="160"/>
    </row>
    <row r="107" spans="1:8" ht="37.5" customHeight="1" thickBot="1" x14ac:dyDescent="0.35">
      <c r="A107" s="1380"/>
      <c r="B107" s="1381"/>
      <c r="C107" s="161" t="s">
        <v>192</v>
      </c>
      <c r="D107" s="191" t="s">
        <v>251</v>
      </c>
      <c r="E107" s="186" t="s">
        <v>252</v>
      </c>
      <c r="F107" s="162" t="s">
        <v>246</v>
      </c>
      <c r="G107" s="186"/>
      <c r="H107" s="187"/>
    </row>
    <row r="108" spans="1:8" ht="59.25" x14ac:dyDescent="0.3">
      <c r="A108" s="1370" t="s">
        <v>1231</v>
      </c>
      <c r="B108" s="1371"/>
      <c r="C108" s="993" t="s">
        <v>209</v>
      </c>
      <c r="D108" s="994" t="s">
        <v>6</v>
      </c>
      <c r="E108" s="994" t="s">
        <v>1232</v>
      </c>
      <c r="F108" s="994" t="s">
        <v>616</v>
      </c>
      <c r="G108" s="994" t="s">
        <v>1233</v>
      </c>
      <c r="H108" s="995" t="s">
        <v>4</v>
      </c>
    </row>
    <row r="109" spans="1:8" x14ac:dyDescent="0.3">
      <c r="A109" s="1372"/>
      <c r="B109" s="1373"/>
      <c r="C109" s="987"/>
      <c r="D109" s="986"/>
      <c r="E109" s="986"/>
      <c r="F109" s="986"/>
      <c r="G109" s="986"/>
      <c r="H109" s="988"/>
    </row>
    <row r="110" spans="1:8" x14ac:dyDescent="0.3">
      <c r="A110" s="1372"/>
      <c r="B110" s="1373"/>
      <c r="C110" s="987"/>
      <c r="D110" s="986"/>
      <c r="E110" s="986"/>
      <c r="F110" s="986"/>
      <c r="G110" s="986"/>
      <c r="H110" s="988"/>
    </row>
    <row r="111" spans="1:8" x14ac:dyDescent="0.3">
      <c r="A111" s="1372"/>
      <c r="B111" s="1373"/>
      <c r="C111" s="987"/>
      <c r="D111" s="986"/>
      <c r="E111" s="986"/>
      <c r="F111" s="986"/>
      <c r="G111" s="986"/>
      <c r="H111" s="988"/>
    </row>
    <row r="112" spans="1:8" x14ac:dyDescent="0.3">
      <c r="A112" s="1372"/>
      <c r="B112" s="1373"/>
      <c r="C112" s="987"/>
      <c r="D112" s="986"/>
      <c r="E112" s="986"/>
      <c r="F112" s="986"/>
      <c r="G112" s="986"/>
      <c r="H112" s="988"/>
    </row>
    <row r="113" spans="1:8" x14ac:dyDescent="0.3">
      <c r="A113" s="1372"/>
      <c r="B113" s="1373"/>
      <c r="C113" s="986"/>
      <c r="D113" s="986"/>
      <c r="E113" s="986"/>
      <c r="F113" s="986"/>
      <c r="G113" s="986"/>
      <c r="H113" s="988"/>
    </row>
    <row r="114" spans="1:8" x14ac:dyDescent="0.3">
      <c r="A114" s="989"/>
      <c r="B114" s="196"/>
      <c r="C114" s="139" t="s">
        <v>1234</v>
      </c>
      <c r="D114" s="1368" t="s">
        <v>1243</v>
      </c>
      <c r="E114" s="1368"/>
      <c r="F114" s="1368"/>
      <c r="G114" s="1368"/>
      <c r="H114" s="1369"/>
    </row>
    <row r="115" spans="1:8" x14ac:dyDescent="0.3">
      <c r="A115" s="989"/>
      <c r="B115" s="196"/>
      <c r="C115" s="196" t="s">
        <v>1235</v>
      </c>
      <c r="D115" s="959" t="s">
        <v>1236</v>
      </c>
      <c r="E115" s="959"/>
      <c r="F115" s="959"/>
      <c r="G115" s="959"/>
      <c r="H115" s="990"/>
    </row>
    <row r="116" spans="1:8" x14ac:dyDescent="0.3">
      <c r="A116" s="989"/>
      <c r="B116" s="196"/>
      <c r="C116" s="196" t="s">
        <v>1237</v>
      </c>
      <c r="D116" s="1364"/>
      <c r="E116" s="1364"/>
      <c r="F116" s="1364"/>
      <c r="G116" s="1364"/>
      <c r="H116" s="1365"/>
    </row>
    <row r="117" spans="1:8" x14ac:dyDescent="0.3">
      <c r="A117" s="989"/>
      <c r="B117" s="196"/>
      <c r="C117" s="196" t="s">
        <v>1238</v>
      </c>
      <c r="D117" s="1364"/>
      <c r="E117" s="1364"/>
      <c r="F117" s="1364"/>
      <c r="G117" s="1364"/>
      <c r="H117" s="1365"/>
    </row>
    <row r="118" spans="1:8" x14ac:dyDescent="0.3">
      <c r="A118" s="989"/>
      <c r="B118" s="196"/>
      <c r="C118" s="196" t="s">
        <v>1239</v>
      </c>
      <c r="D118" s="1364"/>
      <c r="E118" s="1364"/>
      <c r="F118" s="1364"/>
      <c r="G118" s="1364"/>
      <c r="H118" s="1365"/>
    </row>
    <row r="119" spans="1:8" x14ac:dyDescent="0.3">
      <c r="A119" s="989"/>
      <c r="B119" s="196"/>
      <c r="C119" s="196" t="s">
        <v>1240</v>
      </c>
      <c r="D119" s="1364"/>
      <c r="E119" s="1364"/>
      <c r="F119" s="1364"/>
      <c r="G119" s="1364"/>
      <c r="H119" s="1365"/>
    </row>
    <row r="120" spans="1:8" x14ac:dyDescent="0.3">
      <c r="A120" s="989"/>
      <c r="B120" s="196"/>
      <c r="C120" s="196" t="s">
        <v>1241</v>
      </c>
      <c r="D120" s="1364"/>
      <c r="E120" s="1364"/>
      <c r="F120" s="1364"/>
      <c r="G120" s="1364"/>
      <c r="H120" s="1365"/>
    </row>
    <row r="121" spans="1:8" x14ac:dyDescent="0.3">
      <c r="A121" s="991"/>
      <c r="B121" s="992"/>
      <c r="C121" s="992" t="s">
        <v>1242</v>
      </c>
      <c r="D121" s="1366"/>
      <c r="E121" s="1366"/>
      <c r="F121" s="1366"/>
      <c r="G121" s="1366"/>
      <c r="H121" s="1367"/>
    </row>
  </sheetData>
  <mergeCells count="31">
    <mergeCell ref="A41:B50"/>
    <mergeCell ref="A32:B40"/>
    <mergeCell ref="A12:B31"/>
    <mergeCell ref="D1:G1"/>
    <mergeCell ref="A2:C2"/>
    <mergeCell ref="D2:G2"/>
    <mergeCell ref="A3:C3"/>
    <mergeCell ref="A4:C4"/>
    <mergeCell ref="A5:C5"/>
    <mergeCell ref="D5:G5"/>
    <mergeCell ref="A97:A103"/>
    <mergeCell ref="B97:B102"/>
    <mergeCell ref="A51:A70"/>
    <mergeCell ref="B51:B57"/>
    <mergeCell ref="B58:B62"/>
    <mergeCell ref="B63:B70"/>
    <mergeCell ref="A71:A87"/>
    <mergeCell ref="B71:B83"/>
    <mergeCell ref="B84:B87"/>
    <mergeCell ref="A88:B92"/>
    <mergeCell ref="A93:B96"/>
    <mergeCell ref="D120:H120"/>
    <mergeCell ref="D121:H121"/>
    <mergeCell ref="D114:H114"/>
    <mergeCell ref="A108:B113"/>
    <mergeCell ref="A104:B104"/>
    <mergeCell ref="A105:B107"/>
    <mergeCell ref="D116:H116"/>
    <mergeCell ref="D117:H117"/>
    <mergeCell ref="D118:H118"/>
    <mergeCell ref="D119:H119"/>
  </mergeCells>
  <conditionalFormatting sqref="C12:G107">
    <cfRule type="endsWith" dxfId="61" priority="3" operator="endsWith" text="Provide">
      <formula>RIGHT(C12,LEN("Provide"))="Provide"</formula>
    </cfRule>
  </conditionalFormatting>
  <conditionalFormatting sqref="E12:F107">
    <cfRule type="containsText" dxfId="60" priority="1" operator="containsText" text="JPP">
      <formula>NOT(ISERROR(SEARCH("JPP",E12)))</formula>
    </cfRule>
    <cfRule type="containsText" dxfId="59" priority="2" operator="containsText" text="YES">
      <formula>NOT(ISERROR(SEARCH("YES",E12)))</formula>
    </cfRule>
  </conditionalFormatting>
  <dataValidations disablePrompts="1" count="1">
    <dataValidation type="list" allowBlank="1" showInputMessage="1" showErrorMessage="1" sqref="WVI983051:WVI983146 IW12:IW107 SS12:SS107 ACO12:ACO107 AMK12:AMK107 AWG12:AWG107 BGC12:BGC107 BPY12:BPY107 BZU12:BZU107 CJQ12:CJQ107 CTM12:CTM107 DDI12:DDI107 DNE12:DNE107 DXA12:DXA107 EGW12:EGW107 EQS12:EQS107 FAO12:FAO107 FKK12:FKK107 FUG12:FUG107 GEC12:GEC107 GNY12:GNY107 GXU12:GXU107 HHQ12:HHQ107 HRM12:HRM107 IBI12:IBI107 ILE12:ILE107 IVA12:IVA107 JEW12:JEW107 JOS12:JOS107 JYO12:JYO107 KIK12:KIK107 KSG12:KSG107 LCC12:LCC107 LLY12:LLY107 LVU12:LVU107 MFQ12:MFQ107 MPM12:MPM107 MZI12:MZI107 NJE12:NJE107 NTA12:NTA107 OCW12:OCW107 OMS12:OMS107 OWO12:OWO107 PGK12:PGK107 PQG12:PQG107 QAC12:QAC107 QJY12:QJY107 QTU12:QTU107 RDQ12:RDQ107 RNM12:RNM107 RXI12:RXI107 SHE12:SHE107 SRA12:SRA107 TAW12:TAW107 TKS12:TKS107 TUO12:TUO107 UEK12:UEK107 UOG12:UOG107 UYC12:UYC107 VHY12:VHY107 VRU12:VRU107 WBQ12:WBQ107 WLM12:WLM107 WVI12:WVI107 D65547:D65642 IW65547:IW65642 SS65547:SS65642 ACO65547:ACO65642 AMK65547:AMK65642 AWG65547:AWG65642 BGC65547:BGC65642 BPY65547:BPY65642 BZU65547:BZU65642 CJQ65547:CJQ65642 CTM65547:CTM65642 DDI65547:DDI65642 DNE65547:DNE65642 DXA65547:DXA65642 EGW65547:EGW65642 EQS65547:EQS65642 FAO65547:FAO65642 FKK65547:FKK65642 FUG65547:FUG65642 GEC65547:GEC65642 GNY65547:GNY65642 GXU65547:GXU65642 HHQ65547:HHQ65642 HRM65547:HRM65642 IBI65547:IBI65642 ILE65547:ILE65642 IVA65547:IVA65642 JEW65547:JEW65642 JOS65547:JOS65642 JYO65547:JYO65642 KIK65547:KIK65642 KSG65547:KSG65642 LCC65547:LCC65642 LLY65547:LLY65642 LVU65547:LVU65642 MFQ65547:MFQ65642 MPM65547:MPM65642 MZI65547:MZI65642 NJE65547:NJE65642 NTA65547:NTA65642 OCW65547:OCW65642 OMS65547:OMS65642 OWO65547:OWO65642 PGK65547:PGK65642 PQG65547:PQG65642 QAC65547:QAC65642 QJY65547:QJY65642 QTU65547:QTU65642 RDQ65547:RDQ65642 RNM65547:RNM65642 RXI65547:RXI65642 SHE65547:SHE65642 SRA65547:SRA65642 TAW65547:TAW65642 TKS65547:TKS65642 TUO65547:TUO65642 UEK65547:UEK65642 UOG65547:UOG65642 UYC65547:UYC65642 VHY65547:VHY65642 VRU65547:VRU65642 WBQ65547:WBQ65642 WLM65547:WLM65642 WVI65547:WVI65642 D131083:D131178 IW131083:IW131178 SS131083:SS131178 ACO131083:ACO131178 AMK131083:AMK131178 AWG131083:AWG131178 BGC131083:BGC131178 BPY131083:BPY131178 BZU131083:BZU131178 CJQ131083:CJQ131178 CTM131083:CTM131178 DDI131083:DDI131178 DNE131083:DNE131178 DXA131083:DXA131178 EGW131083:EGW131178 EQS131083:EQS131178 FAO131083:FAO131178 FKK131083:FKK131178 FUG131083:FUG131178 GEC131083:GEC131178 GNY131083:GNY131178 GXU131083:GXU131178 HHQ131083:HHQ131178 HRM131083:HRM131178 IBI131083:IBI131178 ILE131083:ILE131178 IVA131083:IVA131178 JEW131083:JEW131178 JOS131083:JOS131178 JYO131083:JYO131178 KIK131083:KIK131178 KSG131083:KSG131178 LCC131083:LCC131178 LLY131083:LLY131178 LVU131083:LVU131178 MFQ131083:MFQ131178 MPM131083:MPM131178 MZI131083:MZI131178 NJE131083:NJE131178 NTA131083:NTA131178 OCW131083:OCW131178 OMS131083:OMS131178 OWO131083:OWO131178 PGK131083:PGK131178 PQG131083:PQG131178 QAC131083:QAC131178 QJY131083:QJY131178 QTU131083:QTU131178 RDQ131083:RDQ131178 RNM131083:RNM131178 RXI131083:RXI131178 SHE131083:SHE131178 SRA131083:SRA131178 TAW131083:TAW131178 TKS131083:TKS131178 TUO131083:TUO131178 UEK131083:UEK131178 UOG131083:UOG131178 UYC131083:UYC131178 VHY131083:VHY131178 VRU131083:VRU131178 WBQ131083:WBQ131178 WLM131083:WLM131178 WVI131083:WVI131178 D196619:D196714 IW196619:IW196714 SS196619:SS196714 ACO196619:ACO196714 AMK196619:AMK196714 AWG196619:AWG196714 BGC196619:BGC196714 BPY196619:BPY196714 BZU196619:BZU196714 CJQ196619:CJQ196714 CTM196619:CTM196714 DDI196619:DDI196714 DNE196619:DNE196714 DXA196619:DXA196714 EGW196619:EGW196714 EQS196619:EQS196714 FAO196619:FAO196714 FKK196619:FKK196714 FUG196619:FUG196714 GEC196619:GEC196714 GNY196619:GNY196714 GXU196619:GXU196714 HHQ196619:HHQ196714 HRM196619:HRM196714 IBI196619:IBI196714 ILE196619:ILE196714 IVA196619:IVA196714 JEW196619:JEW196714 JOS196619:JOS196714 JYO196619:JYO196714 KIK196619:KIK196714 KSG196619:KSG196714 LCC196619:LCC196714 LLY196619:LLY196714 LVU196619:LVU196714 MFQ196619:MFQ196714 MPM196619:MPM196714 MZI196619:MZI196714 NJE196619:NJE196714 NTA196619:NTA196714 OCW196619:OCW196714 OMS196619:OMS196714 OWO196619:OWO196714 PGK196619:PGK196714 PQG196619:PQG196714 QAC196619:QAC196714 QJY196619:QJY196714 QTU196619:QTU196714 RDQ196619:RDQ196714 RNM196619:RNM196714 RXI196619:RXI196714 SHE196619:SHE196714 SRA196619:SRA196714 TAW196619:TAW196714 TKS196619:TKS196714 TUO196619:TUO196714 UEK196619:UEK196714 UOG196619:UOG196714 UYC196619:UYC196714 VHY196619:VHY196714 VRU196619:VRU196714 WBQ196619:WBQ196714 WLM196619:WLM196714 WVI196619:WVI196714 D262155:D262250 IW262155:IW262250 SS262155:SS262250 ACO262155:ACO262250 AMK262155:AMK262250 AWG262155:AWG262250 BGC262155:BGC262250 BPY262155:BPY262250 BZU262155:BZU262250 CJQ262155:CJQ262250 CTM262155:CTM262250 DDI262155:DDI262250 DNE262155:DNE262250 DXA262155:DXA262250 EGW262155:EGW262250 EQS262155:EQS262250 FAO262155:FAO262250 FKK262155:FKK262250 FUG262155:FUG262250 GEC262155:GEC262250 GNY262155:GNY262250 GXU262155:GXU262250 HHQ262155:HHQ262250 HRM262155:HRM262250 IBI262155:IBI262250 ILE262155:ILE262250 IVA262155:IVA262250 JEW262155:JEW262250 JOS262155:JOS262250 JYO262155:JYO262250 KIK262155:KIK262250 KSG262155:KSG262250 LCC262155:LCC262250 LLY262155:LLY262250 LVU262155:LVU262250 MFQ262155:MFQ262250 MPM262155:MPM262250 MZI262155:MZI262250 NJE262155:NJE262250 NTA262155:NTA262250 OCW262155:OCW262250 OMS262155:OMS262250 OWO262155:OWO262250 PGK262155:PGK262250 PQG262155:PQG262250 QAC262155:QAC262250 QJY262155:QJY262250 QTU262155:QTU262250 RDQ262155:RDQ262250 RNM262155:RNM262250 RXI262155:RXI262250 SHE262155:SHE262250 SRA262155:SRA262250 TAW262155:TAW262250 TKS262155:TKS262250 TUO262155:TUO262250 UEK262155:UEK262250 UOG262155:UOG262250 UYC262155:UYC262250 VHY262155:VHY262250 VRU262155:VRU262250 WBQ262155:WBQ262250 WLM262155:WLM262250 WVI262155:WVI262250 D327691:D327786 IW327691:IW327786 SS327691:SS327786 ACO327691:ACO327786 AMK327691:AMK327786 AWG327691:AWG327786 BGC327691:BGC327786 BPY327691:BPY327786 BZU327691:BZU327786 CJQ327691:CJQ327786 CTM327691:CTM327786 DDI327691:DDI327786 DNE327691:DNE327786 DXA327691:DXA327786 EGW327691:EGW327786 EQS327691:EQS327786 FAO327691:FAO327786 FKK327691:FKK327786 FUG327691:FUG327786 GEC327691:GEC327786 GNY327691:GNY327786 GXU327691:GXU327786 HHQ327691:HHQ327786 HRM327691:HRM327786 IBI327691:IBI327786 ILE327691:ILE327786 IVA327691:IVA327786 JEW327691:JEW327786 JOS327691:JOS327786 JYO327691:JYO327786 KIK327691:KIK327786 KSG327691:KSG327786 LCC327691:LCC327786 LLY327691:LLY327786 LVU327691:LVU327786 MFQ327691:MFQ327786 MPM327691:MPM327786 MZI327691:MZI327786 NJE327691:NJE327786 NTA327691:NTA327786 OCW327691:OCW327786 OMS327691:OMS327786 OWO327691:OWO327786 PGK327691:PGK327786 PQG327691:PQG327786 QAC327691:QAC327786 QJY327691:QJY327786 QTU327691:QTU327786 RDQ327691:RDQ327786 RNM327691:RNM327786 RXI327691:RXI327786 SHE327691:SHE327786 SRA327691:SRA327786 TAW327691:TAW327786 TKS327691:TKS327786 TUO327691:TUO327786 UEK327691:UEK327786 UOG327691:UOG327786 UYC327691:UYC327786 VHY327691:VHY327786 VRU327691:VRU327786 WBQ327691:WBQ327786 WLM327691:WLM327786 WVI327691:WVI327786 D393227:D393322 IW393227:IW393322 SS393227:SS393322 ACO393227:ACO393322 AMK393227:AMK393322 AWG393227:AWG393322 BGC393227:BGC393322 BPY393227:BPY393322 BZU393227:BZU393322 CJQ393227:CJQ393322 CTM393227:CTM393322 DDI393227:DDI393322 DNE393227:DNE393322 DXA393227:DXA393322 EGW393227:EGW393322 EQS393227:EQS393322 FAO393227:FAO393322 FKK393227:FKK393322 FUG393227:FUG393322 GEC393227:GEC393322 GNY393227:GNY393322 GXU393227:GXU393322 HHQ393227:HHQ393322 HRM393227:HRM393322 IBI393227:IBI393322 ILE393227:ILE393322 IVA393227:IVA393322 JEW393227:JEW393322 JOS393227:JOS393322 JYO393227:JYO393322 KIK393227:KIK393322 KSG393227:KSG393322 LCC393227:LCC393322 LLY393227:LLY393322 LVU393227:LVU393322 MFQ393227:MFQ393322 MPM393227:MPM393322 MZI393227:MZI393322 NJE393227:NJE393322 NTA393227:NTA393322 OCW393227:OCW393322 OMS393227:OMS393322 OWO393227:OWO393322 PGK393227:PGK393322 PQG393227:PQG393322 QAC393227:QAC393322 QJY393227:QJY393322 QTU393227:QTU393322 RDQ393227:RDQ393322 RNM393227:RNM393322 RXI393227:RXI393322 SHE393227:SHE393322 SRA393227:SRA393322 TAW393227:TAW393322 TKS393227:TKS393322 TUO393227:TUO393322 UEK393227:UEK393322 UOG393227:UOG393322 UYC393227:UYC393322 VHY393227:VHY393322 VRU393227:VRU393322 WBQ393227:WBQ393322 WLM393227:WLM393322 WVI393227:WVI393322 D458763:D458858 IW458763:IW458858 SS458763:SS458858 ACO458763:ACO458858 AMK458763:AMK458858 AWG458763:AWG458858 BGC458763:BGC458858 BPY458763:BPY458858 BZU458763:BZU458858 CJQ458763:CJQ458858 CTM458763:CTM458858 DDI458763:DDI458858 DNE458763:DNE458858 DXA458763:DXA458858 EGW458763:EGW458858 EQS458763:EQS458858 FAO458763:FAO458858 FKK458763:FKK458858 FUG458763:FUG458858 GEC458763:GEC458858 GNY458763:GNY458858 GXU458763:GXU458858 HHQ458763:HHQ458858 HRM458763:HRM458858 IBI458763:IBI458858 ILE458763:ILE458858 IVA458763:IVA458858 JEW458763:JEW458858 JOS458763:JOS458858 JYO458763:JYO458858 KIK458763:KIK458858 KSG458763:KSG458858 LCC458763:LCC458858 LLY458763:LLY458858 LVU458763:LVU458858 MFQ458763:MFQ458858 MPM458763:MPM458858 MZI458763:MZI458858 NJE458763:NJE458858 NTA458763:NTA458858 OCW458763:OCW458858 OMS458763:OMS458858 OWO458763:OWO458858 PGK458763:PGK458858 PQG458763:PQG458858 QAC458763:QAC458858 QJY458763:QJY458858 QTU458763:QTU458858 RDQ458763:RDQ458858 RNM458763:RNM458858 RXI458763:RXI458858 SHE458763:SHE458858 SRA458763:SRA458858 TAW458763:TAW458858 TKS458763:TKS458858 TUO458763:TUO458858 UEK458763:UEK458858 UOG458763:UOG458858 UYC458763:UYC458858 VHY458763:VHY458858 VRU458763:VRU458858 WBQ458763:WBQ458858 WLM458763:WLM458858 WVI458763:WVI458858 D524299:D524394 IW524299:IW524394 SS524299:SS524394 ACO524299:ACO524394 AMK524299:AMK524394 AWG524299:AWG524394 BGC524299:BGC524394 BPY524299:BPY524394 BZU524299:BZU524394 CJQ524299:CJQ524394 CTM524299:CTM524394 DDI524299:DDI524394 DNE524299:DNE524394 DXA524299:DXA524394 EGW524299:EGW524394 EQS524299:EQS524394 FAO524299:FAO524394 FKK524299:FKK524394 FUG524299:FUG524394 GEC524299:GEC524394 GNY524299:GNY524394 GXU524299:GXU524394 HHQ524299:HHQ524394 HRM524299:HRM524394 IBI524299:IBI524394 ILE524299:ILE524394 IVA524299:IVA524394 JEW524299:JEW524394 JOS524299:JOS524394 JYO524299:JYO524394 KIK524299:KIK524394 KSG524299:KSG524394 LCC524299:LCC524394 LLY524299:LLY524394 LVU524299:LVU524394 MFQ524299:MFQ524394 MPM524299:MPM524394 MZI524299:MZI524394 NJE524299:NJE524394 NTA524299:NTA524394 OCW524299:OCW524394 OMS524299:OMS524394 OWO524299:OWO524394 PGK524299:PGK524394 PQG524299:PQG524394 QAC524299:QAC524394 QJY524299:QJY524394 QTU524299:QTU524394 RDQ524299:RDQ524394 RNM524299:RNM524394 RXI524299:RXI524394 SHE524299:SHE524394 SRA524299:SRA524394 TAW524299:TAW524394 TKS524299:TKS524394 TUO524299:TUO524394 UEK524299:UEK524394 UOG524299:UOG524394 UYC524299:UYC524394 VHY524299:VHY524394 VRU524299:VRU524394 WBQ524299:WBQ524394 WLM524299:WLM524394 WVI524299:WVI524394 D589835:D589930 IW589835:IW589930 SS589835:SS589930 ACO589835:ACO589930 AMK589835:AMK589930 AWG589835:AWG589930 BGC589835:BGC589930 BPY589835:BPY589930 BZU589835:BZU589930 CJQ589835:CJQ589930 CTM589835:CTM589930 DDI589835:DDI589930 DNE589835:DNE589930 DXA589835:DXA589930 EGW589835:EGW589930 EQS589835:EQS589930 FAO589835:FAO589930 FKK589835:FKK589930 FUG589835:FUG589930 GEC589835:GEC589930 GNY589835:GNY589930 GXU589835:GXU589930 HHQ589835:HHQ589930 HRM589835:HRM589930 IBI589835:IBI589930 ILE589835:ILE589930 IVA589835:IVA589930 JEW589835:JEW589930 JOS589835:JOS589930 JYO589835:JYO589930 KIK589835:KIK589930 KSG589835:KSG589930 LCC589835:LCC589930 LLY589835:LLY589930 LVU589835:LVU589930 MFQ589835:MFQ589930 MPM589835:MPM589930 MZI589835:MZI589930 NJE589835:NJE589930 NTA589835:NTA589930 OCW589835:OCW589930 OMS589835:OMS589930 OWO589835:OWO589930 PGK589835:PGK589930 PQG589835:PQG589930 QAC589835:QAC589930 QJY589835:QJY589930 QTU589835:QTU589930 RDQ589835:RDQ589930 RNM589835:RNM589930 RXI589835:RXI589930 SHE589835:SHE589930 SRA589835:SRA589930 TAW589835:TAW589930 TKS589835:TKS589930 TUO589835:TUO589930 UEK589835:UEK589930 UOG589835:UOG589930 UYC589835:UYC589930 VHY589835:VHY589930 VRU589835:VRU589930 WBQ589835:WBQ589930 WLM589835:WLM589930 WVI589835:WVI589930 D655371:D655466 IW655371:IW655466 SS655371:SS655466 ACO655371:ACO655466 AMK655371:AMK655466 AWG655371:AWG655466 BGC655371:BGC655466 BPY655371:BPY655466 BZU655371:BZU655466 CJQ655371:CJQ655466 CTM655371:CTM655466 DDI655371:DDI655466 DNE655371:DNE655466 DXA655371:DXA655466 EGW655371:EGW655466 EQS655371:EQS655466 FAO655371:FAO655466 FKK655371:FKK655466 FUG655371:FUG655466 GEC655371:GEC655466 GNY655371:GNY655466 GXU655371:GXU655466 HHQ655371:HHQ655466 HRM655371:HRM655466 IBI655371:IBI655466 ILE655371:ILE655466 IVA655371:IVA655466 JEW655371:JEW655466 JOS655371:JOS655466 JYO655371:JYO655466 KIK655371:KIK655466 KSG655371:KSG655466 LCC655371:LCC655466 LLY655371:LLY655466 LVU655371:LVU655466 MFQ655371:MFQ655466 MPM655371:MPM655466 MZI655371:MZI655466 NJE655371:NJE655466 NTA655371:NTA655466 OCW655371:OCW655466 OMS655371:OMS655466 OWO655371:OWO655466 PGK655371:PGK655466 PQG655371:PQG655466 QAC655371:QAC655466 QJY655371:QJY655466 QTU655371:QTU655466 RDQ655371:RDQ655466 RNM655371:RNM655466 RXI655371:RXI655466 SHE655371:SHE655466 SRA655371:SRA655466 TAW655371:TAW655466 TKS655371:TKS655466 TUO655371:TUO655466 UEK655371:UEK655466 UOG655371:UOG655466 UYC655371:UYC655466 VHY655371:VHY655466 VRU655371:VRU655466 WBQ655371:WBQ655466 WLM655371:WLM655466 WVI655371:WVI655466 D720907:D721002 IW720907:IW721002 SS720907:SS721002 ACO720907:ACO721002 AMK720907:AMK721002 AWG720907:AWG721002 BGC720907:BGC721002 BPY720907:BPY721002 BZU720907:BZU721002 CJQ720907:CJQ721002 CTM720907:CTM721002 DDI720907:DDI721002 DNE720907:DNE721002 DXA720907:DXA721002 EGW720907:EGW721002 EQS720907:EQS721002 FAO720907:FAO721002 FKK720907:FKK721002 FUG720907:FUG721002 GEC720907:GEC721002 GNY720907:GNY721002 GXU720907:GXU721002 HHQ720907:HHQ721002 HRM720907:HRM721002 IBI720907:IBI721002 ILE720907:ILE721002 IVA720907:IVA721002 JEW720907:JEW721002 JOS720907:JOS721002 JYO720907:JYO721002 KIK720907:KIK721002 KSG720907:KSG721002 LCC720907:LCC721002 LLY720907:LLY721002 LVU720907:LVU721002 MFQ720907:MFQ721002 MPM720907:MPM721002 MZI720907:MZI721002 NJE720907:NJE721002 NTA720907:NTA721002 OCW720907:OCW721002 OMS720907:OMS721002 OWO720907:OWO721002 PGK720907:PGK721002 PQG720907:PQG721002 QAC720907:QAC721002 QJY720907:QJY721002 QTU720907:QTU721002 RDQ720907:RDQ721002 RNM720907:RNM721002 RXI720907:RXI721002 SHE720907:SHE721002 SRA720907:SRA721002 TAW720907:TAW721002 TKS720907:TKS721002 TUO720907:TUO721002 UEK720907:UEK721002 UOG720907:UOG721002 UYC720907:UYC721002 VHY720907:VHY721002 VRU720907:VRU721002 WBQ720907:WBQ721002 WLM720907:WLM721002 WVI720907:WVI721002 D786443:D786538 IW786443:IW786538 SS786443:SS786538 ACO786443:ACO786538 AMK786443:AMK786538 AWG786443:AWG786538 BGC786443:BGC786538 BPY786443:BPY786538 BZU786443:BZU786538 CJQ786443:CJQ786538 CTM786443:CTM786538 DDI786443:DDI786538 DNE786443:DNE786538 DXA786443:DXA786538 EGW786443:EGW786538 EQS786443:EQS786538 FAO786443:FAO786538 FKK786443:FKK786538 FUG786443:FUG786538 GEC786443:GEC786538 GNY786443:GNY786538 GXU786443:GXU786538 HHQ786443:HHQ786538 HRM786443:HRM786538 IBI786443:IBI786538 ILE786443:ILE786538 IVA786443:IVA786538 JEW786443:JEW786538 JOS786443:JOS786538 JYO786443:JYO786538 KIK786443:KIK786538 KSG786443:KSG786538 LCC786443:LCC786538 LLY786443:LLY786538 LVU786443:LVU786538 MFQ786443:MFQ786538 MPM786443:MPM786538 MZI786443:MZI786538 NJE786443:NJE786538 NTA786443:NTA786538 OCW786443:OCW786538 OMS786443:OMS786538 OWO786443:OWO786538 PGK786443:PGK786538 PQG786443:PQG786538 QAC786443:QAC786538 QJY786443:QJY786538 QTU786443:QTU786538 RDQ786443:RDQ786538 RNM786443:RNM786538 RXI786443:RXI786538 SHE786443:SHE786538 SRA786443:SRA786538 TAW786443:TAW786538 TKS786443:TKS786538 TUO786443:TUO786538 UEK786443:UEK786538 UOG786443:UOG786538 UYC786443:UYC786538 VHY786443:VHY786538 VRU786443:VRU786538 WBQ786443:WBQ786538 WLM786443:WLM786538 WVI786443:WVI786538 D851979:D852074 IW851979:IW852074 SS851979:SS852074 ACO851979:ACO852074 AMK851979:AMK852074 AWG851979:AWG852074 BGC851979:BGC852074 BPY851979:BPY852074 BZU851979:BZU852074 CJQ851979:CJQ852074 CTM851979:CTM852074 DDI851979:DDI852074 DNE851979:DNE852074 DXA851979:DXA852074 EGW851979:EGW852074 EQS851979:EQS852074 FAO851979:FAO852074 FKK851979:FKK852074 FUG851979:FUG852074 GEC851979:GEC852074 GNY851979:GNY852074 GXU851979:GXU852074 HHQ851979:HHQ852074 HRM851979:HRM852074 IBI851979:IBI852074 ILE851979:ILE852074 IVA851979:IVA852074 JEW851979:JEW852074 JOS851979:JOS852074 JYO851979:JYO852074 KIK851979:KIK852074 KSG851979:KSG852074 LCC851979:LCC852074 LLY851979:LLY852074 LVU851979:LVU852074 MFQ851979:MFQ852074 MPM851979:MPM852074 MZI851979:MZI852074 NJE851979:NJE852074 NTA851979:NTA852074 OCW851979:OCW852074 OMS851979:OMS852074 OWO851979:OWO852074 PGK851979:PGK852074 PQG851979:PQG852074 QAC851979:QAC852074 QJY851979:QJY852074 QTU851979:QTU852074 RDQ851979:RDQ852074 RNM851979:RNM852074 RXI851979:RXI852074 SHE851979:SHE852074 SRA851979:SRA852074 TAW851979:TAW852074 TKS851979:TKS852074 TUO851979:TUO852074 UEK851979:UEK852074 UOG851979:UOG852074 UYC851979:UYC852074 VHY851979:VHY852074 VRU851979:VRU852074 WBQ851979:WBQ852074 WLM851979:WLM852074 WVI851979:WVI852074 D917515:D917610 IW917515:IW917610 SS917515:SS917610 ACO917515:ACO917610 AMK917515:AMK917610 AWG917515:AWG917610 BGC917515:BGC917610 BPY917515:BPY917610 BZU917515:BZU917610 CJQ917515:CJQ917610 CTM917515:CTM917610 DDI917515:DDI917610 DNE917515:DNE917610 DXA917515:DXA917610 EGW917515:EGW917610 EQS917515:EQS917610 FAO917515:FAO917610 FKK917515:FKK917610 FUG917515:FUG917610 GEC917515:GEC917610 GNY917515:GNY917610 GXU917515:GXU917610 HHQ917515:HHQ917610 HRM917515:HRM917610 IBI917515:IBI917610 ILE917515:ILE917610 IVA917515:IVA917610 JEW917515:JEW917610 JOS917515:JOS917610 JYO917515:JYO917610 KIK917515:KIK917610 KSG917515:KSG917610 LCC917515:LCC917610 LLY917515:LLY917610 LVU917515:LVU917610 MFQ917515:MFQ917610 MPM917515:MPM917610 MZI917515:MZI917610 NJE917515:NJE917610 NTA917515:NTA917610 OCW917515:OCW917610 OMS917515:OMS917610 OWO917515:OWO917610 PGK917515:PGK917610 PQG917515:PQG917610 QAC917515:QAC917610 QJY917515:QJY917610 QTU917515:QTU917610 RDQ917515:RDQ917610 RNM917515:RNM917610 RXI917515:RXI917610 SHE917515:SHE917610 SRA917515:SRA917610 TAW917515:TAW917610 TKS917515:TKS917610 TUO917515:TUO917610 UEK917515:UEK917610 UOG917515:UOG917610 UYC917515:UYC917610 VHY917515:VHY917610 VRU917515:VRU917610 WBQ917515:WBQ917610 WLM917515:WLM917610 WVI917515:WVI917610 D983051:D983146 IW983051:IW983146 SS983051:SS983146 ACO983051:ACO983146 AMK983051:AMK983146 AWG983051:AWG983146 BGC983051:BGC983146 BPY983051:BPY983146 BZU983051:BZU983146 CJQ983051:CJQ983146 CTM983051:CTM983146 DDI983051:DDI983146 DNE983051:DNE983146 DXA983051:DXA983146 EGW983051:EGW983146 EQS983051:EQS983146 FAO983051:FAO983146 FKK983051:FKK983146 FUG983051:FUG983146 GEC983051:GEC983146 GNY983051:GNY983146 GXU983051:GXU983146 HHQ983051:HHQ983146 HRM983051:HRM983146 IBI983051:IBI983146 ILE983051:ILE983146 IVA983051:IVA983146 JEW983051:JEW983146 JOS983051:JOS983146 JYO983051:JYO983146 KIK983051:KIK983146 KSG983051:KSG983146 LCC983051:LCC983146 LLY983051:LLY983146 LVU983051:LVU983146 MFQ983051:MFQ983146 MPM983051:MPM983146 MZI983051:MZI983146 NJE983051:NJE983146 NTA983051:NTA983146 OCW983051:OCW983146 OMS983051:OMS983146 OWO983051:OWO983146 PGK983051:PGK983146 PQG983051:PQG983146 QAC983051:QAC983146 QJY983051:QJY983146 QTU983051:QTU983146 RDQ983051:RDQ983146 RNM983051:RNM983146 RXI983051:RXI983146 SHE983051:SHE983146 SRA983051:SRA983146 TAW983051:TAW983146 TKS983051:TKS983146 TUO983051:TUO983146 UEK983051:UEK983146 UOG983051:UOG983146 UYC983051:UYC983146 VHY983051:VHY983146 VRU983051:VRU983146 WBQ983051:WBQ983146 WLM983051:WLM983146 D12:D107" xr:uid="{746BC4FB-6187-40F6-8E46-31404C1DC17F}">
      <formula1>"Yes, No, N/A, Not known"</formula1>
    </dataValidation>
  </dataValidations>
  <pageMargins left="0.70866141732283472" right="0.70866141732283472" top="0.74803149606299213" bottom="0.74803149606299213" header="0.31496062992125984" footer="0.31496062992125984"/>
  <pageSetup paperSize="9" scale="45" fitToHeight="0" orientation="portrait" r:id="rId1"/>
  <headerFooter>
    <oddFooter xml:space="preserve">&amp;L&amp;K08+000T17
Rev 2&amp;C&amp;K08+000&amp;P&amp;R&amp;K08+000Sept 2019&amp;K01+000
</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4B91"/>
    <pageSetUpPr fitToPage="1"/>
  </sheetPr>
  <dimension ref="A1:E88"/>
  <sheetViews>
    <sheetView topLeftCell="A34" zoomScale="112" zoomScaleNormal="112" workbookViewId="0">
      <selection activeCell="A56" sqref="A56"/>
    </sheetView>
  </sheetViews>
  <sheetFormatPr defaultRowHeight="15" x14ac:dyDescent="0.25"/>
  <cols>
    <col min="1" max="1" width="44.140625" customWidth="1"/>
    <col min="2" max="2" width="41.5703125" customWidth="1"/>
  </cols>
  <sheetData>
    <row r="1" spans="1:5" x14ac:dyDescent="0.25">
      <c r="A1" s="466" t="s">
        <v>722</v>
      </c>
      <c r="B1" s="466" t="s">
        <v>724</v>
      </c>
      <c r="C1" s="1390" t="s">
        <v>789</v>
      </c>
      <c r="D1" s="1390"/>
      <c r="E1" s="1390"/>
    </row>
    <row r="2" spans="1:5" ht="30.75" customHeight="1" x14ac:dyDescent="0.25">
      <c r="A2" s="474" t="s">
        <v>66</v>
      </c>
      <c r="B2" s="469" t="s">
        <v>785</v>
      </c>
    </row>
    <row r="3" spans="1:5" ht="16.5" customHeight="1" x14ac:dyDescent="0.25">
      <c r="A3" s="474"/>
      <c r="B3" s="468" t="s">
        <v>784</v>
      </c>
    </row>
    <row r="4" spans="1:5" ht="21" customHeight="1" x14ac:dyDescent="0.25">
      <c r="A4" s="468" t="s">
        <v>783</v>
      </c>
      <c r="B4" s="469" t="s">
        <v>730</v>
      </c>
    </row>
    <row r="5" spans="1:5" ht="86.25" customHeight="1" x14ac:dyDescent="0.25">
      <c r="A5" s="474" t="s">
        <v>727</v>
      </c>
      <c r="B5" s="469" t="s">
        <v>729</v>
      </c>
    </row>
    <row r="6" spans="1:5" ht="18.75" customHeight="1" x14ac:dyDescent="0.25">
      <c r="A6" s="474" t="s">
        <v>767</v>
      </c>
      <c r="B6" s="469" t="s">
        <v>767</v>
      </c>
    </row>
    <row r="7" spans="1:5" ht="18.75" customHeight="1" x14ac:dyDescent="0.25">
      <c r="A7" s="474" t="s">
        <v>1089</v>
      </c>
      <c r="B7" s="469"/>
    </row>
    <row r="8" spans="1:5" ht="18.75" customHeight="1" x14ac:dyDescent="0.25">
      <c r="A8" s="474" t="s">
        <v>1091</v>
      </c>
      <c r="B8" s="469"/>
    </row>
    <row r="9" spans="1:5" ht="18.75" customHeight="1" x14ac:dyDescent="0.25">
      <c r="A9" s="474" t="s">
        <v>1092</v>
      </c>
      <c r="B9" s="469"/>
    </row>
    <row r="10" spans="1:5" ht="18.75" customHeight="1" x14ac:dyDescent="0.25">
      <c r="A10" s="474" t="s">
        <v>1090</v>
      </c>
      <c r="B10" s="469"/>
    </row>
    <row r="11" spans="1:5" ht="45" customHeight="1" x14ac:dyDescent="0.25">
      <c r="A11" s="478" t="s">
        <v>723</v>
      </c>
      <c r="B11" s="465" t="s">
        <v>768</v>
      </c>
      <c r="C11" s="24"/>
    </row>
    <row r="12" spans="1:5" ht="85.5" customHeight="1" x14ac:dyDescent="0.25">
      <c r="A12" s="465" t="s">
        <v>725</v>
      </c>
      <c r="B12" s="465" t="s">
        <v>769</v>
      </c>
      <c r="C12" s="24"/>
    </row>
    <row r="13" spans="1:5" ht="100.5" customHeight="1" x14ac:dyDescent="0.25">
      <c r="A13" s="465" t="s">
        <v>731</v>
      </c>
      <c r="B13" s="465" t="s">
        <v>726</v>
      </c>
      <c r="C13" s="24"/>
    </row>
    <row r="14" spans="1:5" ht="16.5" customHeight="1" x14ac:dyDescent="0.25">
      <c r="A14" t="s">
        <v>728</v>
      </c>
      <c r="B14" s="464"/>
    </row>
    <row r="15" spans="1:5" ht="47.25" customHeight="1" x14ac:dyDescent="0.25">
      <c r="A15" s="477" t="s">
        <v>732</v>
      </c>
      <c r="B15" s="465" t="s">
        <v>770</v>
      </c>
      <c r="C15" s="24"/>
    </row>
    <row r="16" spans="1:5" ht="60.75" customHeight="1" x14ac:dyDescent="0.25">
      <c r="A16" s="477" t="s">
        <v>733</v>
      </c>
      <c r="B16" s="465" t="s">
        <v>771</v>
      </c>
      <c r="C16" s="24"/>
    </row>
    <row r="17" spans="1:3" ht="91.5" customHeight="1" x14ac:dyDescent="0.25">
      <c r="A17" s="464" t="s">
        <v>734</v>
      </c>
      <c r="B17" s="465" t="s">
        <v>736</v>
      </c>
    </row>
    <row r="18" spans="1:3" x14ac:dyDescent="0.25">
      <c r="A18" s="464" t="s">
        <v>559</v>
      </c>
    </row>
    <row r="19" spans="1:3" ht="82.5" customHeight="1" x14ac:dyDescent="0.25">
      <c r="A19" s="464" t="s">
        <v>735</v>
      </c>
      <c r="B19" s="465" t="s">
        <v>772</v>
      </c>
      <c r="C19" s="24"/>
    </row>
    <row r="20" spans="1:3" ht="31.5" customHeight="1" x14ac:dyDescent="0.25">
      <c r="A20" s="465" t="s">
        <v>737</v>
      </c>
      <c r="B20" s="464" t="s">
        <v>773</v>
      </c>
      <c r="C20" s="24"/>
    </row>
    <row r="21" spans="1:3" ht="32.25" customHeight="1" x14ac:dyDescent="0.25">
      <c r="A21" s="477" t="s">
        <v>738</v>
      </c>
      <c r="B21" s="465" t="s">
        <v>774</v>
      </c>
      <c r="C21" s="24"/>
    </row>
    <row r="22" spans="1:3" ht="30.75" customHeight="1" x14ac:dyDescent="0.25">
      <c r="A22" s="465" t="s">
        <v>739</v>
      </c>
      <c r="B22" s="465" t="s">
        <v>775</v>
      </c>
      <c r="C22" s="24"/>
    </row>
    <row r="23" spans="1:3" ht="28.5" customHeight="1" x14ac:dyDescent="0.25">
      <c r="A23" s="477" t="s">
        <v>740</v>
      </c>
      <c r="B23" s="464" t="s">
        <v>776</v>
      </c>
      <c r="C23" s="24"/>
    </row>
    <row r="24" spans="1:3" ht="62.25" customHeight="1" x14ac:dyDescent="0.25">
      <c r="A24" s="465" t="s">
        <v>741</v>
      </c>
      <c r="B24" s="465" t="s">
        <v>777</v>
      </c>
      <c r="C24" s="24"/>
    </row>
    <row r="25" spans="1:3" ht="62.25" customHeight="1" x14ac:dyDescent="0.25">
      <c r="A25" s="465" t="s">
        <v>790</v>
      </c>
      <c r="B25" s="465" t="s">
        <v>791</v>
      </c>
      <c r="C25" s="464"/>
    </row>
    <row r="26" spans="1:3" ht="73.5" customHeight="1" x14ac:dyDescent="0.25">
      <c r="A26" s="464" t="s">
        <v>244</v>
      </c>
      <c r="B26" s="465" t="s">
        <v>778</v>
      </c>
    </row>
    <row r="27" spans="1:3" ht="33" customHeight="1" x14ac:dyDescent="0.25">
      <c r="A27" s="465" t="s">
        <v>766</v>
      </c>
      <c r="B27" s="465" t="s">
        <v>779</v>
      </c>
      <c r="C27" s="24"/>
    </row>
    <row r="28" spans="1:3" ht="16.5" customHeight="1" x14ac:dyDescent="0.25">
      <c r="A28" s="464" t="s">
        <v>421</v>
      </c>
      <c r="B28" s="465" t="s">
        <v>786</v>
      </c>
    </row>
    <row r="29" spans="1:3" x14ac:dyDescent="0.25">
      <c r="A29" t="s">
        <v>422</v>
      </c>
      <c r="B29" s="465" t="s">
        <v>787</v>
      </c>
    </row>
    <row r="30" spans="1:3" x14ac:dyDescent="0.25">
      <c r="A30" s="463" t="s">
        <v>243</v>
      </c>
      <c r="B30" s="465" t="s">
        <v>788</v>
      </c>
    </row>
    <row r="34" spans="1:1" x14ac:dyDescent="0.25">
      <c r="A34" s="466" t="s">
        <v>754</v>
      </c>
    </row>
    <row r="35" spans="1:1" x14ac:dyDescent="0.25">
      <c r="A35" s="467" t="s">
        <v>742</v>
      </c>
    </row>
    <row r="36" spans="1:1" x14ac:dyDescent="0.25">
      <c r="A36" s="467" t="s">
        <v>799</v>
      </c>
    </row>
    <row r="37" spans="1:1" x14ac:dyDescent="0.25">
      <c r="A37" s="467" t="s">
        <v>800</v>
      </c>
    </row>
    <row r="38" spans="1:1" x14ac:dyDescent="0.25">
      <c r="A38" s="467" t="s">
        <v>743</v>
      </c>
    </row>
    <row r="39" spans="1:1" x14ac:dyDescent="0.25">
      <c r="A39" s="467" t="s">
        <v>744</v>
      </c>
    </row>
    <row r="40" spans="1:1" x14ac:dyDescent="0.25">
      <c r="A40" s="462" t="s">
        <v>9</v>
      </c>
    </row>
    <row r="41" spans="1:1" x14ac:dyDescent="0.25">
      <c r="A41" s="467" t="s">
        <v>745</v>
      </c>
    </row>
    <row r="42" spans="1:1" x14ac:dyDescent="0.25">
      <c r="A42" s="462" t="s">
        <v>780</v>
      </c>
    </row>
    <row r="43" spans="1:1" ht="14.25" customHeight="1" x14ac:dyDescent="0.25">
      <c r="A43" s="462" t="s">
        <v>781</v>
      </c>
    </row>
    <row r="44" spans="1:1" ht="14.25" customHeight="1" x14ac:dyDescent="0.25">
      <c r="A44" s="464" t="s">
        <v>755</v>
      </c>
    </row>
    <row r="45" spans="1:1" ht="14.25" customHeight="1" x14ac:dyDescent="0.25">
      <c r="A45" s="464" t="s">
        <v>798</v>
      </c>
    </row>
    <row r="46" spans="1:1" x14ac:dyDescent="0.25">
      <c r="A46" s="462" t="s">
        <v>782</v>
      </c>
    </row>
    <row r="47" spans="1:1" x14ac:dyDescent="0.25">
      <c r="A47" s="464" t="s">
        <v>764</v>
      </c>
    </row>
    <row r="48" spans="1:1" x14ac:dyDescent="0.25">
      <c r="A48" s="464" t="s">
        <v>667</v>
      </c>
    </row>
    <row r="52" spans="1:1" x14ac:dyDescent="0.25">
      <c r="A52" s="466" t="s">
        <v>746</v>
      </c>
    </row>
    <row r="53" spans="1:1" x14ac:dyDescent="0.25">
      <c r="A53" t="s">
        <v>747</v>
      </c>
    </row>
    <row r="54" spans="1:1" x14ac:dyDescent="0.25">
      <c r="A54" s="464" t="s">
        <v>748</v>
      </c>
    </row>
    <row r="55" spans="1:1" x14ac:dyDescent="0.25">
      <c r="A55" s="467" t="s">
        <v>749</v>
      </c>
    </row>
    <row r="56" spans="1:1" x14ac:dyDescent="0.25">
      <c r="A56" s="464" t="s">
        <v>750</v>
      </c>
    </row>
    <row r="57" spans="1:1" x14ac:dyDescent="0.25">
      <c r="A57" s="464" t="s">
        <v>559</v>
      </c>
    </row>
    <row r="58" spans="1:1" x14ac:dyDescent="0.25">
      <c r="A58" s="464" t="s">
        <v>1094</v>
      </c>
    </row>
    <row r="59" spans="1:1" x14ac:dyDescent="0.25">
      <c r="A59" t="s">
        <v>751</v>
      </c>
    </row>
    <row r="60" spans="1:1" x14ac:dyDescent="0.25">
      <c r="A60" s="464" t="s">
        <v>752</v>
      </c>
    </row>
    <row r="61" spans="1:1" x14ac:dyDescent="0.25">
      <c r="A61" s="464" t="s">
        <v>753</v>
      </c>
    </row>
    <row r="62" spans="1:1" x14ac:dyDescent="0.25">
      <c r="A62" s="464" t="s">
        <v>756</v>
      </c>
    </row>
    <row r="63" spans="1:1" x14ac:dyDescent="0.25">
      <c r="A63" s="464" t="s">
        <v>765</v>
      </c>
    </row>
    <row r="64" spans="1:1" x14ac:dyDescent="0.25">
      <c r="A64" s="464" t="s">
        <v>5</v>
      </c>
    </row>
    <row r="65" spans="1:1" x14ac:dyDescent="0.25">
      <c r="A65" s="464" t="s">
        <v>757</v>
      </c>
    </row>
    <row r="66" spans="1:1" x14ac:dyDescent="0.25">
      <c r="A66" s="464" t="s">
        <v>1093</v>
      </c>
    </row>
    <row r="70" spans="1:1" x14ac:dyDescent="0.25">
      <c r="A70" s="466" t="s">
        <v>762</v>
      </c>
    </row>
    <row r="71" spans="1:1" x14ac:dyDescent="0.25">
      <c r="A71" s="468" t="s">
        <v>251</v>
      </c>
    </row>
    <row r="72" spans="1:1" x14ac:dyDescent="0.25">
      <c r="A72" s="468" t="s">
        <v>246</v>
      </c>
    </row>
    <row r="73" spans="1:1" x14ac:dyDescent="0.25">
      <c r="A73" s="468" t="s">
        <v>763</v>
      </c>
    </row>
    <row r="74" spans="1:1" x14ac:dyDescent="0.25">
      <c r="A74" s="468"/>
    </row>
    <row r="75" spans="1:1" x14ac:dyDescent="0.25">
      <c r="A75" s="468"/>
    </row>
    <row r="76" spans="1:1" x14ac:dyDescent="0.25">
      <c r="A76" s="468"/>
    </row>
    <row r="77" spans="1:1" x14ac:dyDescent="0.25">
      <c r="A77" s="468"/>
    </row>
    <row r="78" spans="1:1" x14ac:dyDescent="0.25">
      <c r="A78" s="468"/>
    </row>
    <row r="79" spans="1:1" x14ac:dyDescent="0.25">
      <c r="A79" s="468"/>
    </row>
    <row r="80" spans="1:1" x14ac:dyDescent="0.25">
      <c r="A80" s="468"/>
    </row>
    <row r="81" spans="1:1" x14ac:dyDescent="0.25">
      <c r="A81" s="468"/>
    </row>
    <row r="82" spans="1:1" x14ac:dyDescent="0.25">
      <c r="A82" s="475"/>
    </row>
    <row r="83" spans="1:1" x14ac:dyDescent="0.25">
      <c r="A83" s="475"/>
    </row>
    <row r="84" spans="1:1" x14ac:dyDescent="0.25">
      <c r="A84" s="475"/>
    </row>
    <row r="85" spans="1:1" x14ac:dyDescent="0.25">
      <c r="A85" s="475"/>
    </row>
    <row r="86" spans="1:1" x14ac:dyDescent="0.25">
      <c r="A86" s="475"/>
    </row>
    <row r="87" spans="1:1" x14ac:dyDescent="0.25">
      <c r="A87" s="475"/>
    </row>
    <row r="88" spans="1:1" x14ac:dyDescent="0.25">
      <c r="A88" s="475"/>
    </row>
  </sheetData>
  <mergeCells count="1">
    <mergeCell ref="C1:E1"/>
  </mergeCells>
  <pageMargins left="0.7" right="0.7" top="0.75" bottom="0.75" header="0.3" footer="0.3"/>
  <pageSetup paperSize="8"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pageSetUpPr fitToPage="1"/>
  </sheetPr>
  <dimension ref="A1:AC70"/>
  <sheetViews>
    <sheetView topLeftCell="A5" zoomScaleNormal="100" workbookViewId="0">
      <selection activeCell="O8" sqref="O8:Z8"/>
    </sheetView>
  </sheetViews>
  <sheetFormatPr defaultColWidth="9.140625" defaultRowHeight="18.75" x14ac:dyDescent="0.3"/>
  <cols>
    <col min="1" max="1" width="18.28515625" style="10" customWidth="1"/>
    <col min="2" max="2" width="17.42578125" style="10" customWidth="1"/>
    <col min="3" max="3" width="18.7109375" style="10" customWidth="1"/>
    <col min="4" max="4" width="16.5703125" style="10" customWidth="1"/>
    <col min="5" max="5" width="13.7109375" style="10" customWidth="1"/>
    <col min="6" max="6" width="16.28515625" style="10" customWidth="1"/>
    <col min="7" max="7" width="16.7109375" style="10" customWidth="1"/>
    <col min="8" max="8" width="10.5703125" style="10" customWidth="1"/>
    <col min="9" max="9" width="11.7109375" style="10" customWidth="1"/>
    <col min="10" max="10" width="19.42578125" style="10" customWidth="1"/>
    <col min="11" max="11" width="11.28515625" style="10" bestFit="1" customWidth="1"/>
    <col min="12" max="15" width="9.140625" style="10"/>
    <col min="16" max="16" width="10.85546875" style="10" customWidth="1"/>
    <col min="17" max="25" width="9.140625" style="10"/>
    <col min="26" max="26" width="9.140625" style="196"/>
    <col min="27" max="16384" width="9.140625" style="10"/>
  </cols>
  <sheetData>
    <row r="1" spans="1:29" ht="15" customHeight="1" x14ac:dyDescent="0.35">
      <c r="A1" s="557" t="str">
        <f>'Contacts page'!A1</f>
        <v>Site Name Line 1</v>
      </c>
      <c r="B1" s="135"/>
      <c r="C1" s="135"/>
      <c r="D1" s="66"/>
      <c r="E1" s="66"/>
      <c r="L1" s="472"/>
      <c r="M1" s="472"/>
      <c r="N1" s="472"/>
      <c r="O1" s="472"/>
      <c r="P1" s="196"/>
      <c r="Q1" s="196"/>
      <c r="R1" s="196"/>
      <c r="S1" s="196"/>
      <c r="T1" s="196"/>
      <c r="U1" s="196"/>
      <c r="V1" s="196"/>
      <c r="W1" s="196"/>
      <c r="X1" s="196"/>
      <c r="Y1" s="196"/>
    </row>
    <row r="2" spans="1:29" ht="18" customHeight="1" x14ac:dyDescent="0.35">
      <c r="A2" s="1385" t="str">
        <f>'Contacts page'!A2</f>
        <v>Inser Site Name Line 2</v>
      </c>
      <c r="B2" s="1385"/>
      <c r="C2" s="1385"/>
      <c r="D2" s="66"/>
      <c r="E2" s="66"/>
      <c r="G2" s="482"/>
      <c r="H2" s="482"/>
      <c r="I2" s="482"/>
      <c r="J2" s="482" t="s">
        <v>1086</v>
      </c>
      <c r="L2" s="472"/>
      <c r="M2" s="472"/>
      <c r="N2" s="472"/>
      <c r="O2" s="472"/>
      <c r="P2" s="196"/>
      <c r="Q2" s="196"/>
      <c r="R2" s="196"/>
      <c r="S2" s="196"/>
      <c r="T2" s="196"/>
      <c r="U2" s="196"/>
      <c r="V2" s="196"/>
      <c r="W2" s="196"/>
      <c r="X2" s="196"/>
      <c r="Y2" s="196"/>
    </row>
    <row r="3" spans="1:29" ht="18.75" customHeight="1" x14ac:dyDescent="0.3">
      <c r="A3" s="1385" t="str">
        <f>'Contacts page'!A3</f>
        <v>Insert Client Name Line 3</v>
      </c>
      <c r="B3" s="1385"/>
      <c r="C3" s="1385"/>
      <c r="D3" s="66"/>
      <c r="E3" s="66"/>
      <c r="G3" s="482"/>
      <c r="H3" s="482"/>
      <c r="I3" s="482"/>
      <c r="J3" s="482"/>
      <c r="L3" s="196"/>
      <c r="M3" s="196"/>
      <c r="N3" s="196"/>
      <c r="O3" s="196"/>
      <c r="P3" s="196"/>
      <c r="Q3" s="196"/>
      <c r="R3" s="196"/>
      <c r="S3" s="196"/>
      <c r="T3" s="196"/>
      <c r="U3" s="196"/>
      <c r="V3" s="196"/>
      <c r="W3" s="196"/>
      <c r="X3" s="196"/>
      <c r="Y3" s="196"/>
    </row>
    <row r="4" spans="1:29" x14ac:dyDescent="0.3">
      <c r="A4" s="1385" t="str">
        <f>'Contacts page'!A4:B4</f>
        <v>Insert Job Scheme number</v>
      </c>
      <c r="B4" s="1385"/>
      <c r="C4" s="1385"/>
      <c r="D4" s="66"/>
      <c r="E4" s="66"/>
      <c r="G4" s="455"/>
      <c r="H4" s="455"/>
      <c r="I4" s="471"/>
      <c r="J4" s="471"/>
      <c r="L4" s="196"/>
      <c r="M4" s="196"/>
      <c r="N4" s="196"/>
      <c r="O4" s="196"/>
      <c r="P4" s="196"/>
      <c r="Q4" s="196"/>
      <c r="R4" s="196"/>
      <c r="S4" s="196"/>
      <c r="T4" s="196"/>
      <c r="U4" s="196"/>
      <c r="V4" s="196"/>
      <c r="W4" s="196"/>
      <c r="X4" s="196"/>
      <c r="Y4" s="196"/>
    </row>
    <row r="5" spans="1:29" ht="19.5" thickBot="1" x14ac:dyDescent="0.35">
      <c r="A5" s="494" t="s">
        <v>677</v>
      </c>
      <c r="B5" s="23">
        <f ca="1">TODAY()</f>
        <v>43869</v>
      </c>
      <c r="C5" s="494"/>
      <c r="D5" s="495"/>
      <c r="E5" s="68"/>
      <c r="G5" s="455"/>
      <c r="H5" s="455"/>
      <c r="I5" s="471"/>
      <c r="J5" s="471"/>
      <c r="L5" s="196"/>
      <c r="M5" s="196"/>
      <c r="N5" s="196"/>
      <c r="O5" s="196"/>
      <c r="P5" s="196"/>
      <c r="Q5" s="196"/>
      <c r="R5" s="196"/>
      <c r="S5" s="196"/>
      <c r="T5" s="196"/>
      <c r="U5" s="196"/>
      <c r="V5" s="196"/>
      <c r="W5" s="196"/>
      <c r="X5" s="196"/>
      <c r="Y5" s="196"/>
    </row>
    <row r="6" spans="1:29" ht="19.5" thickBot="1" x14ac:dyDescent="0.35">
      <c r="L6" s="196"/>
      <c r="M6" s="196"/>
      <c r="N6" s="196"/>
      <c r="O6" s="196"/>
      <c r="P6" s="196"/>
      <c r="Q6" s="196"/>
      <c r="R6" s="196"/>
      <c r="S6" s="196"/>
      <c r="T6" s="196"/>
      <c r="U6" s="196"/>
      <c r="V6" s="196"/>
      <c r="W6" s="196"/>
      <c r="X6" s="196"/>
      <c r="Y6" s="196"/>
    </row>
    <row r="7" spans="1:29" ht="40.5" customHeight="1" thickBot="1" x14ac:dyDescent="0.35">
      <c r="A7" s="1420" t="s">
        <v>758</v>
      </c>
      <c r="B7" s="1412"/>
      <c r="C7" s="1412" t="s">
        <v>759</v>
      </c>
      <c r="D7" s="1412"/>
      <c r="E7" s="228" t="s">
        <v>242</v>
      </c>
      <c r="F7" s="470" t="s">
        <v>3</v>
      </c>
      <c r="G7" s="1419" t="s">
        <v>760</v>
      </c>
      <c r="H7" s="1419"/>
      <c r="I7" s="228" t="s">
        <v>761</v>
      </c>
      <c r="J7" s="228" t="s">
        <v>6</v>
      </c>
      <c r="K7" s="228" t="s">
        <v>713</v>
      </c>
      <c r="L7" s="1412" t="s">
        <v>1</v>
      </c>
      <c r="M7" s="1412"/>
      <c r="N7" s="1412"/>
      <c r="O7" s="1412" t="s">
        <v>4</v>
      </c>
      <c r="P7" s="1412"/>
      <c r="Q7" s="1412"/>
      <c r="R7" s="1412"/>
      <c r="S7" s="1412"/>
      <c r="T7" s="1412"/>
      <c r="U7" s="1412"/>
      <c r="V7" s="1412"/>
      <c r="W7" s="1412"/>
      <c r="X7" s="1412"/>
      <c r="Y7" s="1412"/>
      <c r="Z7" s="1413"/>
      <c r="AA7" s="1411" t="s">
        <v>240</v>
      </c>
      <c r="AB7" s="1411"/>
      <c r="AC7" s="1411"/>
    </row>
    <row r="8" spans="1:29" s="108" customFormat="1" ht="40.5" customHeight="1" thickBot="1" x14ac:dyDescent="0.35">
      <c r="A8" s="997"/>
      <c r="B8" s="998"/>
      <c r="C8" s="1401" t="s">
        <v>1095</v>
      </c>
      <c r="D8" s="1401"/>
      <c r="E8" s="999" t="s">
        <v>251</v>
      </c>
      <c r="F8" s="999"/>
      <c r="G8" s="1406" t="s">
        <v>1094</v>
      </c>
      <c r="H8" s="1406"/>
      <c r="I8" s="999" t="s">
        <v>763</v>
      </c>
      <c r="J8" s="1000"/>
      <c r="K8" s="1001"/>
      <c r="L8" s="1396"/>
      <c r="M8" s="1396"/>
      <c r="N8" s="1396"/>
      <c r="O8" s="1397"/>
      <c r="P8" s="1397"/>
      <c r="Q8" s="1397"/>
      <c r="R8" s="1397"/>
      <c r="S8" s="1397"/>
      <c r="T8" s="1397"/>
      <c r="U8" s="1397"/>
      <c r="V8" s="1397"/>
      <c r="W8" s="1397"/>
      <c r="X8" s="1397"/>
      <c r="Y8" s="1397"/>
      <c r="Z8" s="1398"/>
      <c r="AA8" s="996"/>
      <c r="AB8" s="996"/>
      <c r="AC8" s="996"/>
    </row>
    <row r="9" spans="1:29" ht="40.5" customHeight="1" thickBot="1" x14ac:dyDescent="0.35">
      <c r="A9" s="820"/>
      <c r="B9" s="941"/>
      <c r="C9" s="936"/>
      <c r="D9" s="936"/>
      <c r="E9" s="937"/>
      <c r="F9" s="937"/>
      <c r="G9" s="935"/>
      <c r="H9" s="935"/>
      <c r="I9" s="937"/>
      <c r="J9" s="460"/>
      <c r="K9" s="476"/>
      <c r="L9" s="937"/>
      <c r="M9" s="937"/>
      <c r="N9" s="937"/>
      <c r="O9" s="938"/>
      <c r="P9" s="938"/>
      <c r="Q9" s="938"/>
      <c r="R9" s="938"/>
      <c r="S9" s="938"/>
      <c r="T9" s="938"/>
      <c r="U9" s="938"/>
      <c r="V9" s="938"/>
      <c r="W9" s="938"/>
      <c r="X9" s="938"/>
      <c r="Y9" s="938"/>
      <c r="Z9" s="939"/>
      <c r="AA9" s="933"/>
      <c r="AB9" s="933"/>
      <c r="AC9" s="933"/>
    </row>
    <row r="10" spans="1:29" ht="40.5" customHeight="1" thickBot="1" x14ac:dyDescent="0.35">
      <c r="A10" s="820" t="s">
        <v>767</v>
      </c>
      <c r="B10" s="821"/>
      <c r="C10" s="486"/>
      <c r="D10" s="486"/>
      <c r="E10" s="485"/>
      <c r="F10" s="485"/>
      <c r="G10" s="487"/>
      <c r="H10" s="487"/>
      <c r="I10" s="485"/>
      <c r="J10" s="460"/>
      <c r="K10" s="476"/>
      <c r="L10" s="485"/>
      <c r="M10" s="485"/>
      <c r="N10" s="485"/>
      <c r="O10" s="484"/>
      <c r="P10" s="484"/>
      <c r="Q10" s="484"/>
      <c r="R10" s="484"/>
      <c r="S10" s="484"/>
      <c r="T10" s="484"/>
      <c r="U10" s="484"/>
      <c r="V10" s="484"/>
      <c r="W10" s="484"/>
      <c r="X10" s="484"/>
      <c r="Y10" s="484"/>
      <c r="Z10" s="488"/>
      <c r="AA10" s="483"/>
      <c r="AB10" s="483"/>
      <c r="AC10" s="483"/>
    </row>
    <row r="11" spans="1:29" ht="138" customHeight="1" thickBot="1" x14ac:dyDescent="0.35">
      <c r="A11" s="820" t="s">
        <v>767</v>
      </c>
      <c r="B11" s="821"/>
      <c r="C11" s="1399"/>
      <c r="D11" s="1399"/>
      <c r="E11" s="485"/>
      <c r="F11" s="485"/>
      <c r="G11" s="1395"/>
      <c r="H11" s="1395"/>
      <c r="I11" s="485"/>
      <c r="J11" s="460"/>
      <c r="K11" s="476"/>
      <c r="L11" s="1391"/>
      <c r="M11" s="1391"/>
      <c r="N11" s="1391"/>
      <c r="O11" s="1392"/>
      <c r="P11" s="1392"/>
      <c r="Q11" s="1392"/>
      <c r="R11" s="1392"/>
      <c r="S11" s="1392"/>
      <c r="T11" s="1392"/>
      <c r="U11" s="1392"/>
      <c r="V11" s="1392"/>
      <c r="W11" s="1392"/>
      <c r="X11" s="1392"/>
      <c r="Y11" s="1392"/>
      <c r="Z11" s="1393"/>
      <c r="AA11" s="483"/>
      <c r="AB11" s="483"/>
      <c r="AC11" s="483"/>
    </row>
    <row r="12" spans="1:29" ht="44.25" customHeight="1" thickBot="1" x14ac:dyDescent="0.35">
      <c r="A12" s="820" t="s">
        <v>1091</v>
      </c>
      <c r="B12" s="821"/>
      <c r="C12" s="490"/>
      <c r="D12" s="490"/>
      <c r="E12" s="485"/>
      <c r="F12" s="485"/>
      <c r="G12" s="487"/>
      <c r="H12" s="487"/>
      <c r="I12" s="485"/>
      <c r="J12" s="460"/>
      <c r="K12" s="476"/>
      <c r="L12" s="485"/>
      <c r="M12" s="485"/>
      <c r="N12" s="485"/>
      <c r="O12" s="484"/>
      <c r="P12" s="484"/>
      <c r="Q12" s="484"/>
      <c r="R12" s="484"/>
      <c r="S12" s="484"/>
      <c r="T12" s="484"/>
      <c r="U12" s="484"/>
      <c r="V12" s="484"/>
      <c r="W12" s="484"/>
      <c r="X12" s="484"/>
      <c r="Y12" s="484"/>
      <c r="Z12" s="488"/>
      <c r="AA12" s="483"/>
      <c r="AB12" s="483"/>
      <c r="AC12" s="483"/>
    </row>
    <row r="13" spans="1:29" ht="44.25" customHeight="1" thickBot="1" x14ac:dyDescent="0.35">
      <c r="A13" s="820"/>
      <c r="B13" s="941"/>
      <c r="C13" s="940"/>
      <c r="D13" s="940"/>
      <c r="E13" s="937"/>
      <c r="F13" s="937"/>
      <c r="G13" s="935"/>
      <c r="H13" s="935"/>
      <c r="I13" s="937"/>
      <c r="J13" s="460"/>
      <c r="K13" s="476"/>
      <c r="L13" s="937"/>
      <c r="M13" s="937"/>
      <c r="N13" s="937"/>
      <c r="O13" s="938"/>
      <c r="P13" s="938"/>
      <c r="Q13" s="938"/>
      <c r="R13" s="938"/>
      <c r="S13" s="938"/>
      <c r="T13" s="938"/>
      <c r="U13" s="938"/>
      <c r="V13" s="938"/>
      <c r="W13" s="938"/>
      <c r="X13" s="938"/>
      <c r="Y13" s="938"/>
      <c r="Z13" s="939"/>
      <c r="AA13" s="933"/>
      <c r="AB13" s="933"/>
      <c r="AC13" s="933"/>
    </row>
    <row r="14" spans="1:29" ht="44.25" customHeight="1" thickBot="1" x14ac:dyDescent="0.35">
      <c r="A14" s="820"/>
      <c r="B14" s="941"/>
      <c r="C14" s="940"/>
      <c r="D14" s="940"/>
      <c r="E14" s="937"/>
      <c r="F14" s="937"/>
      <c r="G14" s="935"/>
      <c r="H14" s="935"/>
      <c r="I14" s="937"/>
      <c r="J14" s="460"/>
      <c r="K14" s="476"/>
      <c r="L14" s="937"/>
      <c r="M14" s="937"/>
      <c r="N14" s="937"/>
      <c r="O14" s="938"/>
      <c r="P14" s="938"/>
      <c r="Q14" s="938"/>
      <c r="R14" s="938"/>
      <c r="S14" s="938"/>
      <c r="T14" s="938"/>
      <c r="U14" s="938"/>
      <c r="V14" s="938"/>
      <c r="W14" s="938"/>
      <c r="X14" s="938"/>
      <c r="Y14" s="938"/>
      <c r="Z14" s="939"/>
      <c r="AA14" s="933"/>
      <c r="AB14" s="933"/>
      <c r="AC14" s="933"/>
    </row>
    <row r="15" spans="1:29" ht="44.25" customHeight="1" thickBot="1" x14ac:dyDescent="0.35">
      <c r="A15" s="820"/>
      <c r="B15" s="941"/>
      <c r="C15" s="940"/>
      <c r="D15" s="940"/>
      <c r="E15" s="937"/>
      <c r="F15" s="937"/>
      <c r="G15" s="935"/>
      <c r="H15" s="935"/>
      <c r="I15" s="937"/>
      <c r="J15" s="460"/>
      <c r="K15" s="476"/>
      <c r="L15" s="937"/>
      <c r="M15" s="937"/>
      <c r="N15" s="937"/>
      <c r="O15" s="938"/>
      <c r="P15" s="938"/>
      <c r="Q15" s="938"/>
      <c r="R15" s="938"/>
      <c r="S15" s="938"/>
      <c r="T15" s="938"/>
      <c r="U15" s="938"/>
      <c r="V15" s="938"/>
      <c r="W15" s="938"/>
      <c r="X15" s="938"/>
      <c r="Y15" s="938"/>
      <c r="Z15" s="939"/>
      <c r="AA15" s="933"/>
      <c r="AB15" s="933"/>
      <c r="AC15" s="933"/>
    </row>
    <row r="16" spans="1:29" ht="40.5" customHeight="1" x14ac:dyDescent="0.3">
      <c r="A16" s="820" t="s">
        <v>767</v>
      </c>
      <c r="B16" s="821"/>
      <c r="C16" s="1399"/>
      <c r="D16" s="1399"/>
      <c r="E16" s="485"/>
      <c r="F16" s="485"/>
      <c r="G16" s="1395"/>
      <c r="H16" s="1395"/>
      <c r="I16" s="485"/>
      <c r="J16" s="460"/>
      <c r="K16" s="476"/>
      <c r="L16" s="1391"/>
      <c r="M16" s="1391"/>
      <c r="N16" s="1391"/>
      <c r="O16" s="1392"/>
      <c r="P16" s="1392"/>
      <c r="Q16" s="1392"/>
      <c r="R16" s="1392"/>
      <c r="S16" s="1392"/>
      <c r="T16" s="1392"/>
      <c r="U16" s="1392"/>
      <c r="V16" s="1392"/>
      <c r="W16" s="1392"/>
      <c r="X16" s="1392"/>
      <c r="Y16" s="1392"/>
      <c r="Z16" s="1393"/>
      <c r="AA16" s="483"/>
      <c r="AB16" s="483"/>
      <c r="AC16" s="483"/>
    </row>
    <row r="17" spans="1:29" ht="40.5" customHeight="1" x14ac:dyDescent="0.3">
      <c r="A17" s="1400"/>
      <c r="B17" s="1399"/>
      <c r="C17" s="1394"/>
      <c r="D17" s="1394"/>
      <c r="E17" s="485"/>
      <c r="F17" s="485"/>
      <c r="G17" s="1395"/>
      <c r="H17" s="1395"/>
      <c r="I17" s="485"/>
      <c r="J17" s="460"/>
      <c r="K17" s="476"/>
      <c r="L17" s="1391"/>
      <c r="M17" s="1391"/>
      <c r="N17" s="1391"/>
      <c r="O17" s="1392"/>
      <c r="P17" s="1392"/>
      <c r="Q17" s="1392"/>
      <c r="R17" s="1392"/>
      <c r="S17" s="1392"/>
      <c r="T17" s="1392"/>
      <c r="U17" s="1392"/>
      <c r="V17" s="1392"/>
      <c r="W17" s="1392"/>
      <c r="X17" s="1392"/>
      <c r="Y17" s="1392"/>
      <c r="Z17" s="1393"/>
      <c r="AA17" s="483"/>
      <c r="AB17" s="483"/>
      <c r="AC17" s="483"/>
    </row>
    <row r="18" spans="1:29" ht="40.5" customHeight="1" thickBot="1" x14ac:dyDescent="0.35">
      <c r="A18" s="489"/>
      <c r="B18" s="490"/>
      <c r="C18" s="486"/>
      <c r="D18" s="486"/>
      <c r="E18" s="485"/>
      <c r="F18" s="485"/>
      <c r="G18" s="487"/>
      <c r="H18" s="487"/>
      <c r="I18" s="485"/>
      <c r="J18" s="460"/>
      <c r="K18" s="476"/>
      <c r="L18" s="485"/>
      <c r="M18" s="485"/>
      <c r="N18" s="485"/>
      <c r="O18" s="484"/>
      <c r="P18" s="484"/>
      <c r="Q18" s="484"/>
      <c r="R18" s="484"/>
      <c r="S18" s="484"/>
      <c r="T18" s="484"/>
      <c r="U18" s="484"/>
      <c r="V18" s="484"/>
      <c r="W18" s="484"/>
      <c r="X18" s="484"/>
      <c r="Y18" s="484"/>
      <c r="Z18" s="488"/>
      <c r="AA18" s="483"/>
      <c r="AB18" s="483"/>
      <c r="AC18" s="483"/>
    </row>
    <row r="19" spans="1:29" ht="40.5" customHeight="1" x14ac:dyDescent="0.3">
      <c r="A19" s="1404" t="s">
        <v>767</v>
      </c>
      <c r="B19" s="1405"/>
      <c r="C19" s="1402"/>
      <c r="D19" s="1402"/>
      <c r="E19" s="452" t="s">
        <v>423</v>
      </c>
      <c r="F19" s="452"/>
      <c r="G19" s="1403"/>
      <c r="H19" s="1403"/>
      <c r="I19" s="479"/>
      <c r="J19" s="461"/>
      <c r="K19" s="480"/>
      <c r="L19" s="1407"/>
      <c r="M19" s="1407"/>
      <c r="N19" s="1407"/>
      <c r="O19" s="1408"/>
      <c r="P19" s="1408"/>
      <c r="Q19" s="1408"/>
      <c r="R19" s="1408"/>
      <c r="S19" s="1408"/>
      <c r="T19" s="1408"/>
      <c r="U19" s="1408"/>
      <c r="V19" s="1408"/>
      <c r="W19" s="1408"/>
      <c r="X19" s="1408"/>
      <c r="Y19" s="1408"/>
      <c r="Z19" s="1409"/>
      <c r="AA19" s="400" t="s">
        <v>691</v>
      </c>
      <c r="AB19" s="400"/>
      <c r="AC19" s="401" t="e">
        <f>D20-E19</f>
        <v>#VALUE!</v>
      </c>
    </row>
    <row r="20" spans="1:29" ht="40.5" customHeight="1" thickBot="1" x14ac:dyDescent="0.35">
      <c r="A20" s="473"/>
      <c r="B20" s="456"/>
      <c r="C20" s="456"/>
      <c r="D20" s="398"/>
      <c r="E20" s="399"/>
      <c r="F20" s="450"/>
      <c r="G20" s="450"/>
      <c r="H20" s="450"/>
      <c r="I20" s="450"/>
      <c r="J20" s="450"/>
      <c r="K20" s="450"/>
      <c r="L20" s="417"/>
      <c r="M20" s="417"/>
      <c r="N20" s="417"/>
      <c r="O20" s="417"/>
      <c r="P20" s="417"/>
      <c r="Q20" s="417"/>
      <c r="R20" s="417"/>
      <c r="S20" s="417"/>
      <c r="T20" s="417"/>
      <c r="U20" s="417"/>
      <c r="V20" s="417"/>
      <c r="W20" s="1418"/>
      <c r="X20" s="1418"/>
      <c r="Y20" s="1415"/>
      <c r="Z20" s="1416"/>
      <c r="AA20" s="1410"/>
      <c r="AB20" s="1410"/>
      <c r="AC20" s="1410"/>
    </row>
    <row r="21" spans="1:29" ht="40.5" customHeight="1" x14ac:dyDescent="0.3">
      <c r="A21" s="1404" t="s">
        <v>767</v>
      </c>
      <c r="B21" s="1405"/>
      <c r="C21" s="1402"/>
      <c r="D21" s="1402"/>
      <c r="E21" s="452" t="s">
        <v>423</v>
      </c>
      <c r="F21" s="452"/>
      <c r="G21" s="1403"/>
      <c r="H21" s="1403"/>
      <c r="I21" s="479"/>
      <c r="J21" s="461"/>
      <c r="K21" s="480"/>
      <c r="L21" s="1407"/>
      <c r="M21" s="1407"/>
      <c r="N21" s="1407"/>
      <c r="O21" s="1408"/>
      <c r="P21" s="1408"/>
      <c r="Q21" s="1408"/>
      <c r="R21" s="1408"/>
      <c r="S21" s="1408"/>
      <c r="T21" s="1408"/>
      <c r="U21" s="1408"/>
      <c r="V21" s="1408"/>
      <c r="W21" s="1408"/>
      <c r="X21" s="1408"/>
      <c r="Y21" s="1408"/>
      <c r="Z21" s="1409"/>
      <c r="AA21" s="400" t="s">
        <v>691</v>
      </c>
      <c r="AB21" s="400"/>
      <c r="AC21" s="401">
        <f>D22-D21</f>
        <v>0</v>
      </c>
    </row>
    <row r="22" spans="1:29" ht="40.5" customHeight="1" thickBot="1" x14ac:dyDescent="0.35">
      <c r="A22" s="473"/>
      <c r="B22" s="456"/>
      <c r="C22" s="456"/>
      <c r="D22" s="398"/>
      <c r="E22" s="399"/>
      <c r="F22" s="396"/>
      <c r="G22" s="396"/>
      <c r="H22" s="396"/>
      <c r="I22" s="396"/>
      <c r="J22" s="396"/>
      <c r="K22" s="396"/>
      <c r="L22" s="451"/>
      <c r="M22" s="451"/>
      <c r="N22" s="451"/>
      <c r="O22" s="451"/>
      <c r="P22" s="451"/>
      <c r="Q22" s="451"/>
      <c r="R22" s="451"/>
      <c r="S22" s="451"/>
      <c r="T22" s="451"/>
      <c r="U22" s="451"/>
      <c r="V22" s="451"/>
      <c r="W22" s="1415"/>
      <c r="X22" s="1415"/>
      <c r="Y22" s="1415"/>
      <c r="Z22" s="1416"/>
      <c r="AA22" s="1410"/>
      <c r="AB22" s="1410"/>
      <c r="AC22" s="1410"/>
    </row>
    <row r="23" spans="1:29" ht="40.5" customHeight="1" x14ac:dyDescent="0.3">
      <c r="A23" s="1404" t="s">
        <v>767</v>
      </c>
      <c r="B23" s="1405"/>
      <c r="C23" s="1402"/>
      <c r="D23" s="1402"/>
      <c r="E23" s="452" t="s">
        <v>423</v>
      </c>
      <c r="F23" s="452"/>
      <c r="G23" s="1403"/>
      <c r="H23" s="1403"/>
      <c r="I23" s="479"/>
      <c r="J23" s="461"/>
      <c r="K23" s="480"/>
      <c r="L23" s="1407"/>
      <c r="M23" s="1407"/>
      <c r="N23" s="1407"/>
      <c r="O23" s="1408"/>
      <c r="P23" s="1408"/>
      <c r="Q23" s="1408"/>
      <c r="R23" s="1408"/>
      <c r="S23" s="1408"/>
      <c r="T23" s="1408"/>
      <c r="U23" s="1408"/>
      <c r="V23" s="1408"/>
      <c r="W23" s="1408"/>
      <c r="X23" s="1408"/>
      <c r="Y23" s="1408"/>
      <c r="Z23" s="1409"/>
      <c r="AA23" s="400" t="s">
        <v>691</v>
      </c>
      <c r="AB23" s="400"/>
      <c r="AC23" s="401">
        <f>D24-D23</f>
        <v>0</v>
      </c>
    </row>
    <row r="24" spans="1:29" ht="40.5" customHeight="1" thickBot="1" x14ac:dyDescent="0.35">
      <c r="A24" s="473"/>
      <c r="B24" s="456"/>
      <c r="C24" s="456"/>
      <c r="D24" s="398"/>
      <c r="E24" s="399"/>
      <c r="F24" s="396"/>
      <c r="G24" s="396"/>
      <c r="H24" s="396"/>
      <c r="I24" s="396"/>
      <c r="J24" s="396"/>
      <c r="K24" s="396"/>
      <c r="L24" s="451"/>
      <c r="M24" s="451"/>
      <c r="N24" s="451"/>
      <c r="O24" s="451"/>
      <c r="P24" s="451"/>
      <c r="Q24" s="451"/>
      <c r="R24" s="451"/>
      <c r="S24" s="451"/>
      <c r="T24" s="451"/>
      <c r="U24" s="451"/>
      <c r="V24" s="451"/>
      <c r="W24" s="1415"/>
      <c r="X24" s="1415"/>
      <c r="Y24" s="1415"/>
      <c r="Z24" s="1416"/>
      <c r="AA24" s="1410"/>
      <c r="AB24" s="1410"/>
      <c r="AC24" s="1410"/>
    </row>
    <row r="25" spans="1:29" ht="40.5" customHeight="1" x14ac:dyDescent="0.3">
      <c r="A25" s="1404" t="s">
        <v>767</v>
      </c>
      <c r="B25" s="1405"/>
      <c r="C25" s="1402"/>
      <c r="D25" s="1402"/>
      <c r="E25" s="452" t="s">
        <v>423</v>
      </c>
      <c r="F25" s="452"/>
      <c r="G25" s="1403"/>
      <c r="H25" s="1403"/>
      <c r="I25" s="479"/>
      <c r="J25" s="461"/>
      <c r="K25" s="480"/>
      <c r="L25" s="1407"/>
      <c r="M25" s="1407"/>
      <c r="N25" s="1407"/>
      <c r="O25" s="1408"/>
      <c r="P25" s="1408"/>
      <c r="Q25" s="1408"/>
      <c r="R25" s="1408"/>
      <c r="S25" s="1408"/>
      <c r="T25" s="1408"/>
      <c r="U25" s="1408"/>
      <c r="V25" s="1408"/>
      <c r="W25" s="1408"/>
      <c r="X25" s="1408"/>
      <c r="Y25" s="1408"/>
      <c r="Z25" s="1409"/>
      <c r="AA25" s="400" t="s">
        <v>691</v>
      </c>
      <c r="AB25" s="400"/>
      <c r="AC25" s="401">
        <f>D26-D25</f>
        <v>0</v>
      </c>
    </row>
    <row r="26" spans="1:29" ht="40.5" customHeight="1" thickBot="1" x14ac:dyDescent="0.35">
      <c r="A26" s="481"/>
      <c r="B26" s="457"/>
      <c r="C26" s="457"/>
      <c r="D26" s="457"/>
      <c r="E26" s="457"/>
      <c r="F26" s="458"/>
      <c r="G26" s="458"/>
      <c r="H26" s="458"/>
      <c r="I26" s="458"/>
      <c r="J26" s="458"/>
      <c r="K26" s="458"/>
      <c r="L26" s="459"/>
      <c r="M26" s="459"/>
      <c r="N26" s="459"/>
      <c r="O26" s="459"/>
      <c r="P26" s="459"/>
      <c r="Q26" s="459"/>
      <c r="R26" s="459"/>
      <c r="S26" s="459"/>
      <c r="T26" s="459"/>
      <c r="U26" s="459"/>
      <c r="V26" s="459"/>
      <c r="W26" s="1414"/>
      <c r="X26" s="1414"/>
      <c r="Y26" s="1414"/>
      <c r="Z26" s="1417"/>
      <c r="AA26" s="1410"/>
      <c r="AB26" s="1410"/>
      <c r="AC26" s="1410"/>
    </row>
    <row r="27" spans="1:29" x14ac:dyDescent="0.3">
      <c r="A27" s="456"/>
      <c r="B27" s="456"/>
      <c r="C27" s="456"/>
      <c r="D27" s="398"/>
    </row>
    <row r="28" spans="1:29" x14ac:dyDescent="0.3">
      <c r="A28" s="456"/>
      <c r="B28" s="456"/>
      <c r="C28" s="456"/>
      <c r="D28" s="398"/>
    </row>
    <row r="29" spans="1:29" x14ac:dyDescent="0.3">
      <c r="A29" s="456"/>
      <c r="B29" s="456"/>
      <c r="C29" s="456"/>
      <c r="D29" s="398"/>
    </row>
    <row r="30" spans="1:29" x14ac:dyDescent="0.3">
      <c r="A30" s="456"/>
      <c r="B30" s="456"/>
      <c r="C30" s="456"/>
      <c r="D30" s="398"/>
    </row>
    <row r="31" spans="1:29" x14ac:dyDescent="0.3">
      <c r="A31" s="456"/>
      <c r="B31" s="456"/>
      <c r="C31" s="456"/>
      <c r="D31" s="398"/>
    </row>
    <row r="32" spans="1:29" x14ac:dyDescent="0.3">
      <c r="A32" s="456"/>
      <c r="B32" s="456"/>
      <c r="C32" s="456"/>
      <c r="D32" s="398"/>
    </row>
    <row r="33" spans="1:4" x14ac:dyDescent="0.3">
      <c r="A33" s="456"/>
      <c r="B33" s="456"/>
      <c r="C33" s="456"/>
      <c r="D33" s="398"/>
    </row>
    <row r="34" spans="1:4" x14ac:dyDescent="0.3">
      <c r="A34" s="456"/>
      <c r="B34" s="456"/>
      <c r="C34" s="456"/>
      <c r="D34" s="398"/>
    </row>
    <row r="35" spans="1:4" x14ac:dyDescent="0.3">
      <c r="A35" s="456"/>
      <c r="B35" s="456"/>
      <c r="C35" s="456"/>
      <c r="D35" s="398"/>
    </row>
    <row r="36" spans="1:4" x14ac:dyDescent="0.3">
      <c r="A36" s="456"/>
      <c r="B36" s="456"/>
      <c r="C36" s="456"/>
      <c r="D36" s="398"/>
    </row>
    <row r="37" spans="1:4" x14ac:dyDescent="0.3">
      <c r="A37" s="456"/>
      <c r="B37" s="456"/>
      <c r="C37" s="456"/>
      <c r="D37" s="398"/>
    </row>
    <row r="38" spans="1:4" x14ac:dyDescent="0.3">
      <c r="A38" s="456"/>
      <c r="B38" s="456"/>
      <c r="C38" s="456"/>
      <c r="D38" s="398"/>
    </row>
    <row r="39" spans="1:4" x14ac:dyDescent="0.3">
      <c r="A39" s="456"/>
      <c r="B39" s="456"/>
      <c r="C39" s="456"/>
      <c r="D39" s="398"/>
    </row>
    <row r="40" spans="1:4" x14ac:dyDescent="0.3">
      <c r="A40" s="456"/>
      <c r="B40" s="456"/>
      <c r="C40" s="456"/>
      <c r="D40" s="398"/>
    </row>
    <row r="41" spans="1:4" x14ac:dyDescent="0.3">
      <c r="A41" s="456"/>
      <c r="B41" s="456"/>
      <c r="C41" s="456"/>
      <c r="D41" s="398"/>
    </row>
    <row r="42" spans="1:4" x14ac:dyDescent="0.3">
      <c r="A42" s="196"/>
      <c r="B42" s="196"/>
    </row>
    <row r="43" spans="1:4" x14ac:dyDescent="0.3">
      <c r="A43" s="196"/>
      <c r="B43" s="196"/>
    </row>
    <row r="44" spans="1:4" x14ac:dyDescent="0.3">
      <c r="A44" s="196"/>
    </row>
    <row r="45" spans="1:4" x14ac:dyDescent="0.3">
      <c r="A45" s="196"/>
    </row>
    <row r="46" spans="1:4" x14ac:dyDescent="0.3">
      <c r="A46" s="196"/>
    </row>
    <row r="47" spans="1:4" x14ac:dyDescent="0.3">
      <c r="A47" s="196"/>
    </row>
    <row r="48" spans="1:4" x14ac:dyDescent="0.3">
      <c r="A48" s="196"/>
    </row>
    <row r="49" spans="1:1" x14ac:dyDescent="0.3">
      <c r="A49" s="196"/>
    </row>
    <row r="50" spans="1:1" x14ac:dyDescent="0.3">
      <c r="A50" s="196"/>
    </row>
    <row r="51" spans="1:1" x14ac:dyDescent="0.3">
      <c r="A51" s="196"/>
    </row>
    <row r="52" spans="1:1" x14ac:dyDescent="0.3">
      <c r="A52" s="196"/>
    </row>
    <row r="53" spans="1:1" x14ac:dyDescent="0.3">
      <c r="A53" s="196"/>
    </row>
    <row r="54" spans="1:1" x14ac:dyDescent="0.3">
      <c r="A54" s="196"/>
    </row>
    <row r="55" spans="1:1" x14ac:dyDescent="0.3">
      <c r="A55" s="196"/>
    </row>
    <row r="56" spans="1:1" x14ac:dyDescent="0.3">
      <c r="A56" s="196"/>
    </row>
    <row r="57" spans="1:1" x14ac:dyDescent="0.3">
      <c r="A57" s="196"/>
    </row>
    <row r="58" spans="1:1" x14ac:dyDescent="0.3">
      <c r="A58" s="196"/>
    </row>
    <row r="59" spans="1:1" x14ac:dyDescent="0.3">
      <c r="A59" s="196"/>
    </row>
    <row r="60" spans="1:1" x14ac:dyDescent="0.3">
      <c r="A60" s="196"/>
    </row>
    <row r="61" spans="1:1" x14ac:dyDescent="0.3">
      <c r="A61" s="196"/>
    </row>
    <row r="62" spans="1:1" x14ac:dyDescent="0.3">
      <c r="A62" s="196"/>
    </row>
    <row r="63" spans="1:1" x14ac:dyDescent="0.3">
      <c r="A63" s="196"/>
    </row>
    <row r="64" spans="1:1" x14ac:dyDescent="0.3">
      <c r="A64" s="196"/>
    </row>
    <row r="65" spans="1:2" x14ac:dyDescent="0.3">
      <c r="A65" s="196"/>
      <c r="B65" s="196"/>
    </row>
    <row r="66" spans="1:2" x14ac:dyDescent="0.3">
      <c r="A66" s="196"/>
    </row>
    <row r="67" spans="1:2" x14ac:dyDescent="0.3">
      <c r="A67" s="196"/>
    </row>
    <row r="68" spans="1:2" x14ac:dyDescent="0.3">
      <c r="A68" s="196"/>
    </row>
    <row r="69" spans="1:2" x14ac:dyDescent="0.3">
      <c r="A69" s="196"/>
    </row>
    <row r="70" spans="1:2" x14ac:dyDescent="0.3">
      <c r="A70" s="196"/>
    </row>
  </sheetData>
  <mergeCells count="58">
    <mergeCell ref="L7:N7"/>
    <mergeCell ref="G7:H7"/>
    <mergeCell ref="A2:C2"/>
    <mergeCell ref="A3:C3"/>
    <mergeCell ref="A4:C4"/>
    <mergeCell ref="A7:B7"/>
    <mergeCell ref="C7:D7"/>
    <mergeCell ref="AA7:AC7"/>
    <mergeCell ref="O7:Z7"/>
    <mergeCell ref="AA26:AC26"/>
    <mergeCell ref="W26:X26"/>
    <mergeCell ref="AA22:AC22"/>
    <mergeCell ref="AA24:AC24"/>
    <mergeCell ref="Y22:Z22"/>
    <mergeCell ref="Y24:Z24"/>
    <mergeCell ref="W22:X22"/>
    <mergeCell ref="W24:X24"/>
    <mergeCell ref="Y26:Z26"/>
    <mergeCell ref="Y20:Z20"/>
    <mergeCell ref="W20:X20"/>
    <mergeCell ref="L19:N19"/>
    <mergeCell ref="O19:Z19"/>
    <mergeCell ref="A21:B21"/>
    <mergeCell ref="A23:B23"/>
    <mergeCell ref="AA20:AC20"/>
    <mergeCell ref="L25:N25"/>
    <mergeCell ref="O25:Z25"/>
    <mergeCell ref="C21:D21"/>
    <mergeCell ref="G21:H21"/>
    <mergeCell ref="L21:N21"/>
    <mergeCell ref="O21:Z21"/>
    <mergeCell ref="C23:D23"/>
    <mergeCell ref="G23:H23"/>
    <mergeCell ref="L23:N23"/>
    <mergeCell ref="O23:Z23"/>
    <mergeCell ref="A17:B17"/>
    <mergeCell ref="C8:D8"/>
    <mergeCell ref="C16:D16"/>
    <mergeCell ref="C25:D25"/>
    <mergeCell ref="G25:H25"/>
    <mergeCell ref="C19:D19"/>
    <mergeCell ref="G19:H19"/>
    <mergeCell ref="A25:B25"/>
    <mergeCell ref="A19:B19"/>
    <mergeCell ref="G8:H8"/>
    <mergeCell ref="G16:H16"/>
    <mergeCell ref="L8:N8"/>
    <mergeCell ref="O8:Z8"/>
    <mergeCell ref="C11:D11"/>
    <mergeCell ref="G11:H11"/>
    <mergeCell ref="L11:N11"/>
    <mergeCell ref="O11:Z11"/>
    <mergeCell ref="L16:N16"/>
    <mergeCell ref="O16:Z16"/>
    <mergeCell ref="C17:D17"/>
    <mergeCell ref="G17:H17"/>
    <mergeCell ref="L17:N17"/>
    <mergeCell ref="O17:Z17"/>
  </mergeCells>
  <dataValidations count="6">
    <dataValidation type="list" showInputMessage="1" showErrorMessage="1" sqref="E19 E21 E23 E25 E8:E18" xr:uid="{00000000-0002-0000-1100-000000000000}">
      <formula1>ValidCheck.</formula1>
    </dataValidation>
    <dataValidation type="list" allowBlank="1" showInputMessage="1" showErrorMessage="1" sqref="A23 A19 A21 A25 A8:A18" xr:uid="{00000000-0002-0000-1100-000001000000}">
      <formula1>SectionsList.</formula1>
    </dataValidation>
    <dataValidation type="list" allowBlank="1" showInputMessage="1" showErrorMessage="1" sqref="C19:D19 C21:D21 C23:D23 C25:D25 C8:D18" xr:uid="{00000000-0002-0000-1100-000002000000}">
      <formula1>SectionDescription.</formula1>
    </dataValidation>
    <dataValidation type="list" allowBlank="1" showInputMessage="1" showErrorMessage="1" sqref="F19 F21 F23 F25 F8:F18" xr:uid="{00000000-0002-0000-1100-000003000000}">
      <formula1>Status.</formula1>
    </dataValidation>
    <dataValidation type="list" allowBlank="1" showInputMessage="1" showErrorMessage="1" sqref="G19:I19 G21:I21 G23:I23 G25:I25 G8:H18" xr:uid="{00000000-0002-0000-1100-000004000000}">
      <formula1>Outstanding.</formula1>
    </dataValidation>
    <dataValidation type="list" allowBlank="1" showInputMessage="1" showErrorMessage="1" sqref="I8:I18" xr:uid="{00000000-0002-0000-1100-000005000000}">
      <formula1>ItemsReceived.</formula1>
    </dataValidation>
  </dataValidations>
  <pageMargins left="0.70866141732283472" right="0.70866141732283472" top="0.74803149606299213" bottom="0.74803149606299213" header="0.31496062992125984" footer="0.31496062992125984"/>
  <pageSetup paperSize="9" scale="28" fitToHeight="0" orientation="portrait" r:id="rId1"/>
  <headerFooter>
    <oddFooter>&amp;L&amp;9&amp;K004B91T17 - EDI
Revision 1&amp;C&amp;9&amp;K0081C6&amp;P&amp;11&amp;K01+000
&amp;R&amp;9&amp;K0081C6March 2018</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00000"/>
    <pageSetUpPr fitToPage="1"/>
  </sheetPr>
  <dimension ref="A1:Z129"/>
  <sheetViews>
    <sheetView topLeftCell="A106" zoomScale="90" zoomScaleNormal="90" workbookViewId="0">
      <selection activeCell="C49" sqref="C49"/>
    </sheetView>
  </sheetViews>
  <sheetFormatPr defaultColWidth="9.140625" defaultRowHeight="18.75" x14ac:dyDescent="0.3"/>
  <cols>
    <col min="1" max="1" width="15.28515625" style="10" customWidth="1"/>
    <col min="2" max="2" width="9.140625" style="10"/>
    <col min="3" max="3" width="15.140625" style="10" bestFit="1" customWidth="1"/>
    <col min="4" max="25" width="9.140625" style="10"/>
    <col min="26" max="26" width="9.140625" style="10" customWidth="1"/>
    <col min="27" max="16384" width="9.140625" style="10"/>
  </cols>
  <sheetData>
    <row r="1" spans="1:26" x14ac:dyDescent="0.3">
      <c r="A1" s="557" t="str">
        <f>'Contacts page'!A1</f>
        <v>Site Name Line 1</v>
      </c>
      <c r="B1" s="135"/>
      <c r="C1" s="135"/>
    </row>
    <row r="2" spans="1:26" ht="18.75" customHeight="1" x14ac:dyDescent="0.3">
      <c r="A2" s="1385" t="str">
        <f>'Contacts page'!A2</f>
        <v>Inser Site Name Line 2</v>
      </c>
      <c r="B2" s="1385"/>
      <c r="C2" s="1385"/>
      <c r="H2" s="366" t="s">
        <v>440</v>
      </c>
      <c r="I2" s="366"/>
      <c r="J2" s="366"/>
      <c r="K2" s="366"/>
    </row>
    <row r="3" spans="1:26" ht="15" customHeight="1" x14ac:dyDescent="0.3">
      <c r="A3" s="1385" t="str">
        <f>'Contacts page'!A3</f>
        <v>Insert Client Name Line 3</v>
      </c>
      <c r="B3" s="1385"/>
      <c r="C3" s="1385"/>
      <c r="H3" s="366"/>
      <c r="I3" s="366"/>
      <c r="J3" s="366"/>
      <c r="K3" s="366"/>
    </row>
    <row r="4" spans="1:26" x14ac:dyDescent="0.3">
      <c r="A4" s="1385" t="str">
        <f>'Contacts page'!A4:B4</f>
        <v>Insert Job Scheme number</v>
      </c>
      <c r="B4" s="1385"/>
      <c r="C4" s="1385"/>
      <c r="E4" s="455"/>
      <c r="F4" s="455"/>
      <c r="G4" s="455"/>
      <c r="H4" s="455"/>
      <c r="I4" s="455"/>
    </row>
    <row r="5" spans="1:26" ht="19.5" thickBot="1" x14ac:dyDescent="0.35">
      <c r="A5" s="494" t="s">
        <v>677</v>
      </c>
      <c r="B5" s="494"/>
      <c r="C5" s="23">
        <f ca="1">TODAY()</f>
        <v>43869</v>
      </c>
      <c r="E5" s="455"/>
      <c r="F5" s="455"/>
      <c r="G5" s="455"/>
      <c r="H5" s="455"/>
      <c r="I5" s="455"/>
    </row>
    <row r="6" spans="1:26" ht="19.5" thickBot="1" x14ac:dyDescent="0.35"/>
    <row r="7" spans="1:26" ht="19.5" thickBot="1" x14ac:dyDescent="0.35">
      <c r="A7" s="66" t="s">
        <v>19</v>
      </c>
      <c r="C7" s="1430" t="s">
        <v>258</v>
      </c>
      <c r="D7" s="1426"/>
      <c r="E7" s="367"/>
      <c r="F7" s="367"/>
      <c r="G7" s="367"/>
      <c r="H7" s="367"/>
      <c r="I7" s="367"/>
      <c r="J7" s="367"/>
      <c r="K7" s="367"/>
      <c r="L7" s="367"/>
      <c r="M7" s="367"/>
      <c r="N7" s="367"/>
    </row>
    <row r="8" spans="1:26" ht="19.5" thickBot="1" x14ac:dyDescent="0.35">
      <c r="A8" s="66" t="s">
        <v>68</v>
      </c>
      <c r="C8" s="364"/>
      <c r="D8" s="364"/>
      <c r="E8" s="367"/>
      <c r="F8" s="367"/>
      <c r="G8" s="367"/>
      <c r="H8" s="367"/>
      <c r="I8" s="367"/>
      <c r="J8" s="367"/>
      <c r="K8" s="367"/>
      <c r="L8" s="367"/>
      <c r="M8" s="367"/>
      <c r="N8" s="367"/>
    </row>
    <row r="9" spans="1:26" ht="21" customHeight="1" thickBot="1" x14ac:dyDescent="0.35">
      <c r="A9" s="66" t="s">
        <v>53</v>
      </c>
      <c r="C9" s="1431" t="s">
        <v>12</v>
      </c>
      <c r="D9" s="1432"/>
      <c r="E9" s="1432"/>
      <c r="F9" s="1433"/>
      <c r="G9" s="368"/>
      <c r="H9" s="282" t="s">
        <v>14</v>
      </c>
      <c r="I9" s="1434"/>
      <c r="J9" s="1434"/>
      <c r="K9" s="1434"/>
      <c r="L9" s="1434"/>
      <c r="M9" s="1434"/>
      <c r="N9" s="1434"/>
    </row>
    <row r="10" spans="1:26" ht="19.5" thickBot="1" x14ac:dyDescent="0.35">
      <c r="A10" s="66" t="s">
        <v>54</v>
      </c>
      <c r="C10" s="1423" t="s">
        <v>57</v>
      </c>
      <c r="D10" s="1424"/>
      <c r="E10" s="1424"/>
      <c r="F10" s="1424"/>
      <c r="G10" s="1425"/>
      <c r="H10" s="1425"/>
      <c r="I10" s="1425"/>
      <c r="J10" s="1425"/>
      <c r="K10" s="1425"/>
      <c r="L10" s="1425"/>
      <c r="M10" s="1425"/>
      <c r="N10" s="1426"/>
    </row>
    <row r="11" spans="1:26" ht="19.5" thickBot="1" x14ac:dyDescent="0.35">
      <c r="A11" s="66" t="s">
        <v>1</v>
      </c>
      <c r="B11" s="1435"/>
      <c r="C11" s="1436"/>
      <c r="D11" s="1436"/>
      <c r="E11" s="1436"/>
      <c r="F11" s="1437"/>
      <c r="H11" s="66" t="s">
        <v>39</v>
      </c>
      <c r="I11" s="1427"/>
      <c r="J11" s="1428"/>
      <c r="K11" s="1428"/>
      <c r="L11" s="1428"/>
      <c r="M11" s="1428"/>
      <c r="N11" s="1429"/>
    </row>
    <row r="12" spans="1:26" x14ac:dyDescent="0.3">
      <c r="A12" s="360"/>
    </row>
    <row r="13" spans="1:26" x14ac:dyDescent="0.3">
      <c r="B13" s="369"/>
      <c r="H13" s="369"/>
      <c r="W13" s="1422" t="s">
        <v>232</v>
      </c>
      <c r="X13" s="1422"/>
      <c r="Y13" s="1422"/>
      <c r="Z13" s="1422"/>
    </row>
    <row r="14" spans="1:26" ht="28.5" customHeight="1" x14ac:dyDescent="0.3">
      <c r="A14" s="370" t="s">
        <v>6</v>
      </c>
      <c r="B14" s="371" t="s">
        <v>84</v>
      </c>
      <c r="C14" s="1440" t="s">
        <v>223</v>
      </c>
      <c r="D14" s="1440"/>
      <c r="E14" s="1440"/>
      <c r="F14" s="1440"/>
      <c r="G14" s="1440"/>
      <c r="H14" s="1440"/>
      <c r="I14" s="1440"/>
      <c r="J14" s="1440"/>
      <c r="K14" s="1440"/>
      <c r="L14" s="1440"/>
      <c r="M14" s="1441" t="s">
        <v>5</v>
      </c>
      <c r="N14" s="1441"/>
      <c r="O14" s="1441"/>
      <c r="P14" s="1441"/>
      <c r="Q14" s="1441"/>
      <c r="R14" s="1441"/>
      <c r="S14" s="1441"/>
      <c r="T14" s="1441"/>
      <c r="U14" s="1441"/>
      <c r="V14" s="372"/>
      <c r="W14" s="1438" t="s">
        <v>419</v>
      </c>
      <c r="X14" s="1438"/>
      <c r="Y14" s="373" t="s">
        <v>52</v>
      </c>
      <c r="Z14" s="374"/>
    </row>
    <row r="15" spans="1:26" ht="18.75" customHeight="1" x14ac:dyDescent="0.3">
      <c r="A15" s="402"/>
      <c r="B15" s="375"/>
      <c r="C15" s="944"/>
      <c r="D15" s="944"/>
      <c r="E15" s="944"/>
      <c r="F15" s="944"/>
      <c r="G15" s="944"/>
      <c r="H15" s="944"/>
      <c r="I15" s="944"/>
      <c r="J15" s="944"/>
      <c r="K15" s="944"/>
      <c r="L15" s="944"/>
      <c r="M15" s="945"/>
      <c r="N15" s="945"/>
      <c r="O15" s="945"/>
      <c r="P15" s="945"/>
      <c r="Q15" s="945"/>
      <c r="R15" s="945"/>
      <c r="S15" s="945"/>
      <c r="T15" s="945"/>
      <c r="U15" s="945"/>
      <c r="V15" s="946"/>
      <c r="W15" s="1439"/>
      <c r="X15" s="1439"/>
      <c r="Y15" s="1442"/>
      <c r="Z15" s="1442"/>
    </row>
    <row r="16" spans="1:26" ht="18.75" customHeight="1" x14ac:dyDescent="0.3">
      <c r="A16" s="376"/>
      <c r="B16" s="375"/>
      <c r="C16" s="944"/>
      <c r="D16" s="944"/>
      <c r="E16" s="944"/>
      <c r="F16" s="944"/>
      <c r="G16" s="944"/>
      <c r="H16" s="944"/>
      <c r="I16" s="944"/>
      <c r="J16" s="944"/>
      <c r="K16" s="944"/>
      <c r="L16" s="944"/>
      <c r="M16" s="945"/>
      <c r="N16" s="945"/>
      <c r="O16" s="945"/>
      <c r="P16" s="945"/>
      <c r="Q16" s="945"/>
      <c r="R16" s="945"/>
      <c r="S16" s="945"/>
      <c r="T16" s="945"/>
      <c r="U16" s="945"/>
      <c r="V16" s="946"/>
      <c r="W16" s="1421"/>
      <c r="X16" s="1421"/>
      <c r="Y16" s="1443"/>
      <c r="Z16" s="1443"/>
    </row>
    <row r="17" spans="1:26" ht="18.75" customHeight="1" x14ac:dyDescent="0.3">
      <c r="A17" s="376"/>
      <c r="B17" s="375"/>
      <c r="C17" s="944"/>
      <c r="D17" s="944"/>
      <c r="E17" s="944"/>
      <c r="F17" s="944"/>
      <c r="G17" s="944"/>
      <c r="H17" s="944"/>
      <c r="I17" s="944"/>
      <c r="J17" s="944"/>
      <c r="K17" s="944"/>
      <c r="L17" s="944"/>
      <c r="M17" s="945"/>
      <c r="N17" s="945"/>
      <c r="O17" s="945"/>
      <c r="P17" s="945"/>
      <c r="Q17" s="945"/>
      <c r="R17" s="945"/>
      <c r="S17" s="945"/>
      <c r="T17" s="945"/>
      <c r="U17" s="945"/>
      <c r="V17" s="946"/>
      <c r="W17" s="1421"/>
      <c r="X17" s="1421"/>
      <c r="Y17" s="1443"/>
      <c r="Z17" s="1443"/>
    </row>
    <row r="18" spans="1:26" ht="18.75" customHeight="1" x14ac:dyDescent="0.3">
      <c r="A18" s="376"/>
      <c r="B18" s="375"/>
      <c r="C18" s="944"/>
      <c r="D18" s="944"/>
      <c r="E18" s="944"/>
      <c r="F18" s="944"/>
      <c r="G18" s="944"/>
      <c r="H18" s="944"/>
      <c r="I18" s="944"/>
      <c r="J18" s="944"/>
      <c r="K18" s="944"/>
      <c r="L18" s="944"/>
      <c r="M18" s="945"/>
      <c r="N18" s="945"/>
      <c r="O18" s="945"/>
      <c r="P18" s="945"/>
      <c r="Q18" s="945"/>
      <c r="R18" s="945"/>
      <c r="S18" s="945"/>
      <c r="T18" s="945"/>
      <c r="U18" s="945"/>
      <c r="V18" s="946"/>
      <c r="W18" s="1421"/>
      <c r="X18" s="1421"/>
      <c r="Y18" s="1443"/>
      <c r="Z18" s="1443"/>
    </row>
    <row r="19" spans="1:26" ht="18.75" customHeight="1" x14ac:dyDescent="0.3">
      <c r="A19" s="376"/>
      <c r="B19" s="375"/>
      <c r="C19" s="944"/>
      <c r="D19" s="944"/>
      <c r="E19" s="944"/>
      <c r="F19" s="944"/>
      <c r="G19" s="944"/>
      <c r="H19" s="944"/>
      <c r="I19" s="944"/>
      <c r="J19" s="944"/>
      <c r="K19" s="944"/>
      <c r="L19" s="944"/>
      <c r="M19" s="945"/>
      <c r="N19" s="945"/>
      <c r="O19" s="945"/>
      <c r="P19" s="945"/>
      <c r="Q19" s="945"/>
      <c r="R19" s="945"/>
      <c r="S19" s="945"/>
      <c r="T19" s="945"/>
      <c r="U19" s="945"/>
      <c r="V19" s="946"/>
      <c r="W19" s="1421"/>
      <c r="X19" s="1421"/>
      <c r="Y19" s="1443"/>
      <c r="Z19" s="1443"/>
    </row>
    <row r="20" spans="1:26" ht="18.75" customHeight="1" x14ac:dyDescent="0.3">
      <c r="A20" s="376"/>
      <c r="B20" s="375"/>
      <c r="C20" s="944"/>
      <c r="D20" s="944"/>
      <c r="E20" s="944"/>
      <c r="F20" s="944"/>
      <c r="G20" s="944"/>
      <c r="H20" s="944"/>
      <c r="I20" s="944"/>
      <c r="J20" s="944"/>
      <c r="K20" s="944"/>
      <c r="L20" s="944"/>
      <c r="M20" s="945"/>
      <c r="N20" s="945"/>
      <c r="O20" s="945"/>
      <c r="P20" s="945"/>
      <c r="Q20" s="945"/>
      <c r="R20" s="945"/>
      <c r="S20" s="945"/>
      <c r="T20" s="945"/>
      <c r="U20" s="945"/>
      <c r="V20" s="946"/>
      <c r="W20" s="1421"/>
      <c r="X20" s="1421"/>
      <c r="Y20" s="1443"/>
      <c r="Z20" s="1443"/>
    </row>
    <row r="21" spans="1:26" ht="18.75" customHeight="1" x14ac:dyDescent="0.3">
      <c r="A21" s="376"/>
      <c r="B21" s="375"/>
      <c r="C21" s="944"/>
      <c r="D21" s="944"/>
      <c r="E21" s="944"/>
      <c r="F21" s="944"/>
      <c r="G21" s="944"/>
      <c r="H21" s="944"/>
      <c r="I21" s="944"/>
      <c r="J21" s="944"/>
      <c r="K21" s="944"/>
      <c r="L21" s="944"/>
      <c r="M21" s="945"/>
      <c r="N21" s="945"/>
      <c r="O21" s="945"/>
      <c r="P21" s="945"/>
      <c r="Q21" s="945"/>
      <c r="R21" s="945"/>
      <c r="S21" s="945"/>
      <c r="T21" s="945"/>
      <c r="U21" s="945"/>
      <c r="V21" s="946"/>
      <c r="W21" s="1421"/>
      <c r="X21" s="1421"/>
      <c r="Y21" s="1443"/>
      <c r="Z21" s="1443"/>
    </row>
    <row r="22" spans="1:26" ht="18.75" customHeight="1" x14ac:dyDescent="0.3">
      <c r="A22" s="376"/>
      <c r="B22" s="375"/>
      <c r="C22" s="944"/>
      <c r="D22" s="944"/>
      <c r="E22" s="944"/>
      <c r="F22" s="944"/>
      <c r="G22" s="944"/>
      <c r="H22" s="944"/>
      <c r="I22" s="944"/>
      <c r="J22" s="944"/>
      <c r="K22" s="944"/>
      <c r="L22" s="944"/>
      <c r="M22" s="945"/>
      <c r="N22" s="945"/>
      <c r="O22" s="945"/>
      <c r="P22" s="945"/>
      <c r="Q22" s="945"/>
      <c r="R22" s="945"/>
      <c r="S22" s="945"/>
      <c r="T22" s="945"/>
      <c r="U22" s="945"/>
      <c r="V22" s="946"/>
      <c r="W22" s="1421"/>
      <c r="X22" s="1421"/>
      <c r="Y22" s="1443"/>
      <c r="Z22" s="1443"/>
    </row>
    <row r="23" spans="1:26" ht="18.75" customHeight="1" x14ac:dyDescent="0.3">
      <c r="A23" s="376"/>
      <c r="B23" s="375"/>
      <c r="C23" s="944"/>
      <c r="D23" s="944"/>
      <c r="E23" s="944"/>
      <c r="F23" s="944"/>
      <c r="G23" s="944"/>
      <c r="H23" s="944"/>
      <c r="I23" s="944"/>
      <c r="J23" s="944"/>
      <c r="K23" s="944"/>
      <c r="L23" s="944"/>
      <c r="M23" s="945"/>
      <c r="N23" s="945"/>
      <c r="O23" s="945"/>
      <c r="P23" s="945"/>
      <c r="Q23" s="945"/>
      <c r="R23" s="945"/>
      <c r="S23" s="945"/>
      <c r="T23" s="945"/>
      <c r="U23" s="945"/>
      <c r="V23" s="946"/>
      <c r="W23" s="1421"/>
      <c r="X23" s="1421"/>
      <c r="Y23" s="1443"/>
      <c r="Z23" s="1443"/>
    </row>
    <row r="24" spans="1:26" ht="18.75" customHeight="1" x14ac:dyDescent="0.3">
      <c r="A24" s="376"/>
      <c r="B24" s="375"/>
      <c r="C24" s="944"/>
      <c r="D24" s="944"/>
      <c r="E24" s="944"/>
      <c r="F24" s="944"/>
      <c r="G24" s="944"/>
      <c r="H24" s="944"/>
      <c r="I24" s="944"/>
      <c r="J24" s="944"/>
      <c r="K24" s="944"/>
      <c r="L24" s="944"/>
      <c r="M24" s="945"/>
      <c r="N24" s="945"/>
      <c r="O24" s="945"/>
      <c r="P24" s="945"/>
      <c r="Q24" s="945"/>
      <c r="R24" s="945"/>
      <c r="S24" s="945"/>
      <c r="T24" s="945"/>
      <c r="U24" s="945"/>
      <c r="V24" s="946"/>
      <c r="W24" s="1421"/>
      <c r="X24" s="1421"/>
      <c r="Y24" s="1443"/>
      <c r="Z24" s="1443"/>
    </row>
    <row r="25" spans="1:26" ht="18.75" customHeight="1" x14ac:dyDescent="0.3">
      <c r="A25" s="376"/>
      <c r="B25" s="375"/>
      <c r="C25" s="944"/>
      <c r="D25" s="944"/>
      <c r="E25" s="944"/>
      <c r="F25" s="944"/>
      <c r="G25" s="944"/>
      <c r="H25" s="944"/>
      <c r="I25" s="944"/>
      <c r="J25" s="944"/>
      <c r="K25" s="944"/>
      <c r="L25" s="944"/>
      <c r="M25" s="945"/>
      <c r="N25" s="945"/>
      <c r="O25" s="945"/>
      <c r="P25" s="945"/>
      <c r="Q25" s="945"/>
      <c r="R25" s="945"/>
      <c r="S25" s="945"/>
      <c r="T25" s="945"/>
      <c r="U25" s="945"/>
      <c r="V25" s="946"/>
      <c r="W25" s="1421"/>
      <c r="X25" s="1421"/>
      <c r="Y25" s="1443"/>
      <c r="Z25" s="1443"/>
    </row>
    <row r="26" spans="1:26" ht="18.75" customHeight="1" x14ac:dyDescent="0.3">
      <c r="A26" s="376"/>
      <c r="B26" s="375"/>
      <c r="C26" s="944"/>
      <c r="D26" s="944"/>
      <c r="E26" s="944"/>
      <c r="F26" s="944"/>
      <c r="G26" s="944"/>
      <c r="H26" s="944"/>
      <c r="I26" s="944"/>
      <c r="J26" s="944"/>
      <c r="K26" s="944"/>
      <c r="L26" s="944"/>
      <c r="M26" s="945"/>
      <c r="N26" s="945"/>
      <c r="O26" s="945"/>
      <c r="P26" s="945"/>
      <c r="Q26" s="945"/>
      <c r="R26" s="945"/>
      <c r="S26" s="945"/>
      <c r="T26" s="945"/>
      <c r="U26" s="945"/>
      <c r="V26" s="946"/>
      <c r="W26" s="1421"/>
      <c r="X26" s="1421"/>
      <c r="Y26" s="1443"/>
      <c r="Z26" s="1443"/>
    </row>
    <row r="27" spans="1:26" ht="18.75" customHeight="1" x14ac:dyDescent="0.3">
      <c r="A27" s="376"/>
      <c r="B27" s="375"/>
      <c r="C27" s="944"/>
      <c r="D27" s="944"/>
      <c r="E27" s="944"/>
      <c r="F27" s="944"/>
      <c r="G27" s="944"/>
      <c r="H27" s="944"/>
      <c r="I27" s="944"/>
      <c r="J27" s="944"/>
      <c r="K27" s="944"/>
      <c r="L27" s="944"/>
      <c r="M27" s="945"/>
      <c r="N27" s="945"/>
      <c r="O27" s="945"/>
      <c r="P27" s="945"/>
      <c r="Q27" s="945"/>
      <c r="R27" s="945"/>
      <c r="S27" s="945"/>
      <c r="T27" s="945"/>
      <c r="U27" s="945"/>
      <c r="V27" s="946"/>
      <c r="W27" s="1421"/>
      <c r="X27" s="1421"/>
      <c r="Y27" s="1443"/>
      <c r="Z27" s="1443"/>
    </row>
    <row r="28" spans="1:26" ht="18.75" customHeight="1" x14ac:dyDescent="0.3">
      <c r="A28" s="376"/>
      <c r="B28" s="375"/>
      <c r="C28" s="944"/>
      <c r="D28" s="944"/>
      <c r="E28" s="944"/>
      <c r="F28" s="944"/>
      <c r="G28" s="944"/>
      <c r="H28" s="944"/>
      <c r="I28" s="944"/>
      <c r="J28" s="944"/>
      <c r="K28" s="944"/>
      <c r="L28" s="944"/>
      <c r="M28" s="945"/>
      <c r="N28" s="945"/>
      <c r="O28" s="945"/>
      <c r="P28" s="945"/>
      <c r="Q28" s="945"/>
      <c r="R28" s="945"/>
      <c r="S28" s="945"/>
      <c r="T28" s="945"/>
      <c r="U28" s="945"/>
      <c r="V28" s="946"/>
      <c r="W28" s="1421"/>
      <c r="X28" s="1421"/>
      <c r="Y28" s="1443"/>
      <c r="Z28" s="1443"/>
    </row>
    <row r="29" spans="1:26" ht="18.75" customHeight="1" x14ac:dyDescent="0.3">
      <c r="A29" s="376"/>
      <c r="B29" s="375"/>
      <c r="C29" s="944"/>
      <c r="D29" s="944"/>
      <c r="E29" s="944"/>
      <c r="F29" s="944"/>
      <c r="G29" s="944"/>
      <c r="H29" s="944"/>
      <c r="I29" s="944"/>
      <c r="J29" s="944"/>
      <c r="K29" s="944"/>
      <c r="L29" s="944"/>
      <c r="M29" s="945"/>
      <c r="N29" s="945"/>
      <c r="O29" s="945"/>
      <c r="P29" s="945"/>
      <c r="Q29" s="945"/>
      <c r="R29" s="945"/>
      <c r="S29" s="945"/>
      <c r="T29" s="945"/>
      <c r="U29" s="945"/>
      <c r="V29" s="946"/>
      <c r="W29" s="1421"/>
      <c r="X29" s="1421"/>
      <c r="Y29" s="1443"/>
      <c r="Z29" s="1443"/>
    </row>
    <row r="30" spans="1:26" ht="18.75" customHeight="1" x14ac:dyDescent="0.3">
      <c r="A30" s="376"/>
      <c r="B30" s="375"/>
      <c r="C30" s="944"/>
      <c r="D30" s="944"/>
      <c r="E30" s="944"/>
      <c r="F30" s="944"/>
      <c r="G30" s="944"/>
      <c r="H30" s="944"/>
      <c r="I30" s="944"/>
      <c r="J30" s="944"/>
      <c r="K30" s="944"/>
      <c r="L30" s="944"/>
      <c r="M30" s="945"/>
      <c r="N30" s="945"/>
      <c r="O30" s="945"/>
      <c r="P30" s="945"/>
      <c r="Q30" s="945"/>
      <c r="R30" s="945"/>
      <c r="S30" s="945"/>
      <c r="T30" s="945"/>
      <c r="U30" s="945"/>
      <c r="V30" s="946"/>
      <c r="W30" s="1421"/>
      <c r="X30" s="1421"/>
      <c r="Y30" s="1443"/>
      <c r="Z30" s="1443"/>
    </row>
    <row r="31" spans="1:26" ht="18.75" customHeight="1" x14ac:dyDescent="0.3">
      <c r="A31" s="376"/>
      <c r="B31" s="375"/>
      <c r="C31" s="944"/>
      <c r="D31" s="944"/>
      <c r="E31" s="944"/>
      <c r="F31" s="944"/>
      <c r="G31" s="944"/>
      <c r="H31" s="944"/>
      <c r="I31" s="944"/>
      <c r="J31" s="944"/>
      <c r="K31" s="944"/>
      <c r="L31" s="944"/>
      <c r="M31" s="945"/>
      <c r="N31" s="945"/>
      <c r="O31" s="945"/>
      <c r="P31" s="945"/>
      <c r="Q31" s="945"/>
      <c r="R31" s="945"/>
      <c r="S31" s="945"/>
      <c r="T31" s="945"/>
      <c r="U31" s="945"/>
      <c r="V31" s="946"/>
      <c r="W31" s="1421"/>
      <c r="X31" s="1421"/>
      <c r="Y31" s="1443"/>
      <c r="Z31" s="1443"/>
    </row>
    <row r="32" spans="1:26" ht="18.75" customHeight="1" x14ac:dyDescent="0.3">
      <c r="A32" s="376"/>
      <c r="B32" s="375"/>
      <c r="C32" s="944"/>
      <c r="D32" s="944"/>
      <c r="E32" s="944"/>
      <c r="F32" s="944"/>
      <c r="G32" s="944"/>
      <c r="H32" s="944"/>
      <c r="I32" s="944"/>
      <c r="J32" s="944"/>
      <c r="K32" s="944"/>
      <c r="L32" s="944"/>
      <c r="M32" s="945"/>
      <c r="N32" s="945"/>
      <c r="O32" s="945"/>
      <c r="P32" s="945"/>
      <c r="Q32" s="945"/>
      <c r="R32" s="945"/>
      <c r="S32" s="945"/>
      <c r="T32" s="945"/>
      <c r="U32" s="945"/>
      <c r="V32" s="946"/>
      <c r="W32" s="1421"/>
      <c r="X32" s="1421"/>
      <c r="Y32" s="1443"/>
      <c r="Z32" s="1443"/>
    </row>
    <row r="33" spans="1:26" ht="18.75" customHeight="1" x14ac:dyDescent="0.3">
      <c r="A33" s="376"/>
      <c r="B33" s="375"/>
      <c r="C33" s="944"/>
      <c r="D33" s="944"/>
      <c r="E33" s="944"/>
      <c r="F33" s="944"/>
      <c r="G33" s="944"/>
      <c r="H33" s="944"/>
      <c r="I33" s="944"/>
      <c r="J33" s="944"/>
      <c r="K33" s="944"/>
      <c r="L33" s="944"/>
      <c r="M33" s="945"/>
      <c r="N33" s="945"/>
      <c r="O33" s="945"/>
      <c r="P33" s="945"/>
      <c r="Q33" s="945"/>
      <c r="R33" s="945"/>
      <c r="S33" s="945"/>
      <c r="T33" s="945"/>
      <c r="U33" s="945"/>
      <c r="V33" s="946"/>
      <c r="W33" s="1421"/>
      <c r="X33" s="1421"/>
      <c r="Y33" s="1443"/>
      <c r="Z33" s="1443"/>
    </row>
    <row r="34" spans="1:26" ht="18.75" customHeight="1" x14ac:dyDescent="0.3">
      <c r="A34" s="376"/>
      <c r="B34" s="375"/>
      <c r="C34" s="944"/>
      <c r="D34" s="944"/>
      <c r="E34" s="944"/>
      <c r="F34" s="944"/>
      <c r="G34" s="944"/>
      <c r="H34" s="944"/>
      <c r="I34" s="944"/>
      <c r="J34" s="944"/>
      <c r="K34" s="944"/>
      <c r="L34" s="944"/>
      <c r="M34" s="945"/>
      <c r="N34" s="945"/>
      <c r="O34" s="945"/>
      <c r="P34" s="945"/>
      <c r="Q34" s="945"/>
      <c r="R34" s="945"/>
      <c r="S34" s="945"/>
      <c r="T34" s="945"/>
      <c r="U34" s="945"/>
      <c r="V34" s="946"/>
      <c r="W34" s="1421"/>
      <c r="X34" s="1421"/>
      <c r="Y34" s="1443"/>
      <c r="Z34" s="1443"/>
    </row>
    <row r="35" spans="1:26" ht="18.75" customHeight="1" thickBot="1" x14ac:dyDescent="0.35"/>
    <row r="36" spans="1:26" ht="18.75" customHeight="1" thickBot="1" x14ac:dyDescent="0.35">
      <c r="A36" s="66" t="s">
        <v>19</v>
      </c>
      <c r="C36" s="1430" t="s">
        <v>258</v>
      </c>
      <c r="D36" s="1426"/>
      <c r="E36" s="943"/>
      <c r="F36" s="943"/>
      <c r="G36" s="943"/>
      <c r="H36" s="943"/>
      <c r="I36" s="943"/>
      <c r="J36" s="943"/>
      <c r="K36" s="943"/>
      <c r="L36" s="943"/>
      <c r="M36" s="943"/>
      <c r="N36" s="943"/>
    </row>
    <row r="37" spans="1:26" ht="18.75" customHeight="1" thickBot="1" x14ac:dyDescent="0.35">
      <c r="A37" s="66" t="s">
        <v>68</v>
      </c>
      <c r="C37" s="934"/>
      <c r="D37" s="934"/>
      <c r="E37" s="943"/>
      <c r="F37" s="943"/>
      <c r="G37" s="943"/>
      <c r="H37" s="943"/>
      <c r="I37" s="943"/>
      <c r="J37" s="943"/>
      <c r="K37" s="943"/>
      <c r="L37" s="943"/>
      <c r="M37" s="943"/>
      <c r="N37" s="943"/>
    </row>
    <row r="38" spans="1:26" ht="18.75" customHeight="1" thickBot="1" x14ac:dyDescent="0.35">
      <c r="A38" s="66" t="s">
        <v>53</v>
      </c>
      <c r="C38" s="1431" t="s">
        <v>12</v>
      </c>
      <c r="D38" s="1432"/>
      <c r="E38" s="1432"/>
      <c r="F38" s="1433"/>
      <c r="G38" s="368"/>
      <c r="H38" s="282" t="s">
        <v>14</v>
      </c>
      <c r="I38" s="1434"/>
      <c r="J38" s="1434"/>
      <c r="K38" s="1434"/>
      <c r="L38" s="1434"/>
      <c r="M38" s="1434"/>
      <c r="N38" s="1434"/>
    </row>
    <row r="39" spans="1:26" ht="18.75" customHeight="1" thickBot="1" x14ac:dyDescent="0.35">
      <c r="A39" s="66" t="s">
        <v>54</v>
      </c>
      <c r="C39" s="1423" t="s">
        <v>57</v>
      </c>
      <c r="D39" s="1424"/>
      <c r="E39" s="1424"/>
      <c r="F39" s="1424"/>
      <c r="G39" s="1425"/>
      <c r="H39" s="1425"/>
      <c r="I39" s="1425"/>
      <c r="J39" s="1425"/>
      <c r="K39" s="1425"/>
      <c r="L39" s="1425"/>
      <c r="M39" s="1425"/>
      <c r="N39" s="1426"/>
    </row>
    <row r="40" spans="1:26" ht="18.75" customHeight="1" thickBot="1" x14ac:dyDescent="0.35">
      <c r="A40" s="66" t="s">
        <v>1</v>
      </c>
      <c r="B40" s="1435"/>
      <c r="C40" s="1436"/>
      <c r="D40" s="1436"/>
      <c r="E40" s="1436"/>
      <c r="F40" s="1437"/>
      <c r="H40" s="66" t="s">
        <v>39</v>
      </c>
      <c r="I40" s="1427"/>
      <c r="J40" s="1428"/>
      <c r="K40" s="1428"/>
      <c r="L40" s="1428"/>
      <c r="M40" s="1428"/>
      <c r="N40" s="1429"/>
    </row>
    <row r="41" spans="1:26" ht="18.75" customHeight="1" x14ac:dyDescent="0.3">
      <c r="A41" s="360"/>
    </row>
    <row r="42" spans="1:26" ht="18.75" customHeight="1" x14ac:dyDescent="0.3">
      <c r="B42" s="369"/>
      <c r="H42" s="369"/>
      <c r="W42" s="1422" t="s">
        <v>232</v>
      </c>
      <c r="X42" s="1422"/>
      <c r="Y42" s="1422"/>
      <c r="Z42" s="1422"/>
    </row>
    <row r="43" spans="1:26" ht="18.75" customHeight="1" x14ac:dyDescent="0.3">
      <c r="A43" s="370" t="s">
        <v>6</v>
      </c>
      <c r="B43" s="371" t="s">
        <v>84</v>
      </c>
      <c r="C43" s="1440" t="s">
        <v>223</v>
      </c>
      <c r="D43" s="1440"/>
      <c r="E43" s="1440"/>
      <c r="F43" s="1440"/>
      <c r="G43" s="1440"/>
      <c r="H43" s="1440"/>
      <c r="I43" s="1440"/>
      <c r="J43" s="1440"/>
      <c r="K43" s="1440"/>
      <c r="L43" s="1440"/>
      <c r="M43" s="1441" t="s">
        <v>5</v>
      </c>
      <c r="N43" s="1441"/>
      <c r="O43" s="1441"/>
      <c r="P43" s="1441"/>
      <c r="Q43" s="1441"/>
      <c r="R43" s="1441"/>
      <c r="S43" s="1441"/>
      <c r="T43" s="1441"/>
      <c r="U43" s="1441"/>
      <c r="V43" s="942"/>
      <c r="W43" s="1438" t="s">
        <v>419</v>
      </c>
      <c r="X43" s="1438"/>
      <c r="Y43" s="373" t="s">
        <v>52</v>
      </c>
      <c r="Z43" s="374"/>
    </row>
    <row r="44" spans="1:26" ht="18.75" customHeight="1" x14ac:dyDescent="0.3">
      <c r="A44" s="376"/>
      <c r="B44" s="375"/>
      <c r="C44" s="944"/>
      <c r="D44" s="944"/>
      <c r="E44" s="944"/>
      <c r="F44" s="944"/>
      <c r="G44" s="944"/>
      <c r="H44" s="944"/>
      <c r="I44" s="944"/>
      <c r="J44" s="944"/>
      <c r="K44" s="944"/>
      <c r="L44" s="944"/>
      <c r="M44" s="945"/>
      <c r="N44" s="945"/>
      <c r="O44" s="945"/>
      <c r="P44" s="945"/>
      <c r="Q44" s="945"/>
      <c r="R44" s="945"/>
      <c r="S44" s="945"/>
      <c r="T44" s="945"/>
      <c r="U44" s="945"/>
      <c r="V44" s="946"/>
      <c r="W44" s="1421"/>
      <c r="X44" s="1421"/>
      <c r="Y44" s="1443"/>
      <c r="Z44" s="1443"/>
    </row>
    <row r="45" spans="1:26" ht="18.75" customHeight="1" x14ac:dyDescent="0.3">
      <c r="A45" s="376"/>
      <c r="B45" s="375"/>
      <c r="C45" s="944"/>
      <c r="D45" s="944"/>
      <c r="E45" s="944"/>
      <c r="F45" s="944"/>
      <c r="G45" s="944"/>
      <c r="H45" s="944"/>
      <c r="I45" s="944"/>
      <c r="J45" s="944"/>
      <c r="K45" s="944"/>
      <c r="L45" s="944"/>
      <c r="M45" s="945"/>
      <c r="N45" s="945"/>
      <c r="O45" s="945"/>
      <c r="P45" s="945"/>
      <c r="Q45" s="945"/>
      <c r="R45" s="945"/>
      <c r="S45" s="945"/>
      <c r="T45" s="945"/>
      <c r="U45" s="945"/>
      <c r="V45" s="946"/>
      <c r="W45" s="1421"/>
      <c r="X45" s="1421"/>
      <c r="Y45" s="1443"/>
      <c r="Z45" s="1443"/>
    </row>
    <row r="46" spans="1:26" ht="18.75" customHeight="1" x14ac:dyDescent="0.3">
      <c r="A46" s="376"/>
      <c r="B46" s="375"/>
      <c r="C46" s="944"/>
      <c r="D46" s="944"/>
      <c r="E46" s="944"/>
      <c r="F46" s="944"/>
      <c r="G46" s="944"/>
      <c r="H46" s="944"/>
      <c r="I46" s="944"/>
      <c r="J46" s="944"/>
      <c r="K46" s="944"/>
      <c r="L46" s="944"/>
      <c r="M46" s="945"/>
      <c r="N46" s="945"/>
      <c r="O46" s="945"/>
      <c r="P46" s="945"/>
      <c r="Q46" s="945"/>
      <c r="R46" s="945"/>
      <c r="S46" s="945"/>
      <c r="T46" s="945"/>
      <c r="U46" s="945"/>
      <c r="V46" s="946"/>
      <c r="W46" s="1421"/>
      <c r="X46" s="1421"/>
      <c r="Y46" s="1443"/>
      <c r="Z46" s="1443"/>
    </row>
    <row r="47" spans="1:26" ht="18.75" customHeight="1" x14ac:dyDescent="0.3">
      <c r="A47" s="376"/>
      <c r="B47" s="375"/>
      <c r="C47" s="944"/>
      <c r="D47" s="944"/>
      <c r="E47" s="944"/>
      <c r="F47" s="944"/>
      <c r="G47" s="944"/>
      <c r="H47" s="944"/>
      <c r="I47" s="944"/>
      <c r="J47" s="944"/>
      <c r="K47" s="944"/>
      <c r="L47" s="944"/>
      <c r="M47" s="945"/>
      <c r="N47" s="945"/>
      <c r="O47" s="945"/>
      <c r="P47" s="945"/>
      <c r="Q47" s="945"/>
      <c r="R47" s="945"/>
      <c r="S47" s="945"/>
      <c r="T47" s="945"/>
      <c r="U47" s="945"/>
      <c r="V47" s="946"/>
      <c r="W47" s="1421"/>
      <c r="X47" s="1421"/>
      <c r="Y47" s="1443"/>
      <c r="Z47" s="1443"/>
    </row>
    <row r="48" spans="1:26" ht="18.75" customHeight="1" x14ac:dyDescent="0.3">
      <c r="A48" s="376"/>
      <c r="B48" s="375"/>
      <c r="C48" s="944"/>
      <c r="D48" s="944"/>
      <c r="E48" s="944"/>
      <c r="F48" s="944"/>
      <c r="G48" s="944"/>
      <c r="H48" s="944"/>
      <c r="I48" s="944"/>
      <c r="J48" s="944"/>
      <c r="K48" s="944"/>
      <c r="L48" s="944"/>
      <c r="M48" s="945"/>
      <c r="N48" s="945"/>
      <c r="O48" s="945"/>
      <c r="P48" s="945"/>
      <c r="Q48" s="945"/>
      <c r="R48" s="945"/>
      <c r="S48" s="945"/>
      <c r="T48" s="945"/>
      <c r="U48" s="945"/>
      <c r="V48" s="946"/>
      <c r="W48" s="1421"/>
      <c r="X48" s="1421"/>
      <c r="Y48" s="1443"/>
      <c r="Z48" s="1443"/>
    </row>
    <row r="49" spans="1:26" ht="18.75" customHeight="1" x14ac:dyDescent="0.3">
      <c r="A49" s="376"/>
      <c r="B49" s="375"/>
      <c r="C49" s="944"/>
      <c r="D49" s="944"/>
      <c r="E49" s="944"/>
      <c r="F49" s="944"/>
      <c r="G49" s="944"/>
      <c r="H49" s="944"/>
      <c r="I49" s="944"/>
      <c r="J49" s="944"/>
      <c r="K49" s="944"/>
      <c r="L49" s="944"/>
      <c r="M49" s="945"/>
      <c r="N49" s="945"/>
      <c r="O49" s="945"/>
      <c r="P49" s="945"/>
      <c r="Q49" s="945"/>
      <c r="R49" s="945"/>
      <c r="S49" s="945"/>
      <c r="T49" s="945"/>
      <c r="U49" s="945"/>
      <c r="V49" s="946"/>
      <c r="W49" s="1421"/>
      <c r="X49" s="1421"/>
      <c r="Y49" s="1443"/>
      <c r="Z49" s="1443"/>
    </row>
    <row r="50" spans="1:26" ht="18.75" customHeight="1" x14ac:dyDescent="0.3">
      <c r="A50" s="376"/>
      <c r="B50" s="375"/>
      <c r="C50" s="944"/>
      <c r="D50" s="944"/>
      <c r="E50" s="944"/>
      <c r="F50" s="944"/>
      <c r="G50" s="944"/>
      <c r="H50" s="944"/>
      <c r="I50" s="944"/>
      <c r="J50" s="944"/>
      <c r="K50" s="944"/>
      <c r="L50" s="944"/>
      <c r="M50" s="1445"/>
      <c r="N50" s="1445"/>
      <c r="O50" s="1445"/>
      <c r="P50" s="1445"/>
      <c r="Q50" s="1445"/>
      <c r="R50" s="1445"/>
      <c r="S50" s="1445"/>
      <c r="T50" s="1445"/>
      <c r="U50" s="1445"/>
      <c r="V50" s="365"/>
      <c r="W50" s="1421"/>
      <c r="X50" s="1421"/>
      <c r="Y50" s="1443"/>
      <c r="Z50" s="1443"/>
    </row>
    <row r="51" spans="1:26" ht="18.75" customHeight="1" x14ac:dyDescent="0.3">
      <c r="A51" s="376"/>
      <c r="B51" s="375"/>
      <c r="C51" s="944"/>
      <c r="D51" s="944"/>
      <c r="E51" s="944"/>
      <c r="F51" s="944"/>
      <c r="G51" s="944"/>
      <c r="H51" s="944"/>
      <c r="I51" s="944"/>
      <c r="J51" s="944"/>
      <c r="K51" s="944"/>
      <c r="L51" s="944"/>
      <c r="M51" s="1445"/>
      <c r="N51" s="1445"/>
      <c r="O51" s="1445"/>
      <c r="P51" s="1445"/>
      <c r="Q51" s="1445"/>
      <c r="R51" s="1445"/>
      <c r="S51" s="1445"/>
      <c r="T51" s="1445"/>
      <c r="U51" s="1445"/>
      <c r="V51" s="365"/>
      <c r="W51" s="1421"/>
      <c r="X51" s="1421"/>
      <c r="Y51" s="1443"/>
      <c r="Z51" s="1443"/>
    </row>
    <row r="52" spans="1:26" ht="18.75" customHeight="1" x14ac:dyDescent="0.3">
      <c r="A52" s="376"/>
      <c r="B52" s="375"/>
      <c r="C52" s="944"/>
      <c r="D52" s="944"/>
      <c r="E52" s="944"/>
      <c r="F52" s="944"/>
      <c r="G52" s="944"/>
      <c r="H52" s="944"/>
      <c r="I52" s="944"/>
      <c r="J52" s="944"/>
      <c r="K52" s="944"/>
      <c r="L52" s="944"/>
      <c r="M52" s="1445"/>
      <c r="N52" s="1445"/>
      <c r="O52" s="1445"/>
      <c r="P52" s="1445"/>
      <c r="Q52" s="1445"/>
      <c r="R52" s="1445"/>
      <c r="S52" s="1445"/>
      <c r="T52" s="1445"/>
      <c r="U52" s="1445"/>
      <c r="V52" s="365"/>
      <c r="W52" s="1421"/>
      <c r="X52" s="1421"/>
      <c r="Y52" s="1443"/>
      <c r="Z52" s="1443"/>
    </row>
    <row r="53" spans="1:26" ht="18.75" customHeight="1" x14ac:dyDescent="0.3">
      <c r="A53" s="376"/>
      <c r="B53" s="375"/>
      <c r="C53" s="1444"/>
      <c r="D53" s="1444"/>
      <c r="E53" s="1444"/>
      <c r="F53" s="1444"/>
      <c r="G53" s="1444"/>
      <c r="H53" s="1444"/>
      <c r="I53" s="1444"/>
      <c r="J53" s="1444"/>
      <c r="K53" s="1444"/>
      <c r="L53" s="1444"/>
      <c r="M53" s="1445"/>
      <c r="N53" s="1445"/>
      <c r="O53" s="1445"/>
      <c r="P53" s="1445"/>
      <c r="Q53" s="1445"/>
      <c r="R53" s="1445"/>
      <c r="S53" s="1445"/>
      <c r="T53" s="1445"/>
      <c r="U53" s="1445"/>
      <c r="V53" s="365"/>
      <c r="W53" s="1421"/>
      <c r="X53" s="1421"/>
      <c r="Y53" s="1443"/>
      <c r="Z53" s="1443"/>
    </row>
    <row r="54" spans="1:26" ht="18.75" customHeight="1" x14ac:dyDescent="0.3">
      <c r="A54" s="376"/>
      <c r="B54" s="375"/>
      <c r="C54" s="1444"/>
      <c r="D54" s="1444"/>
      <c r="E54" s="1444"/>
      <c r="F54" s="1444"/>
      <c r="G54" s="1444"/>
      <c r="H54" s="1444"/>
      <c r="I54" s="1444"/>
      <c r="J54" s="1444"/>
      <c r="K54" s="1444"/>
      <c r="L54" s="1444"/>
      <c r="M54" s="1445"/>
      <c r="N54" s="1445"/>
      <c r="O54" s="1445"/>
      <c r="P54" s="1445"/>
      <c r="Q54" s="1445"/>
      <c r="R54" s="1445"/>
      <c r="S54" s="1445"/>
      <c r="T54" s="1445"/>
      <c r="U54" s="1445"/>
      <c r="V54" s="365"/>
      <c r="W54" s="1421"/>
      <c r="X54" s="1421"/>
      <c r="Y54" s="1443"/>
      <c r="Z54" s="1443"/>
    </row>
    <row r="55" spans="1:26" ht="18.75" customHeight="1" x14ac:dyDescent="0.3">
      <c r="A55" s="376"/>
      <c r="B55" s="375"/>
      <c r="C55" s="1444"/>
      <c r="D55" s="1444"/>
      <c r="E55" s="1444"/>
      <c r="F55" s="1444"/>
      <c r="G55" s="1444"/>
      <c r="H55" s="1444"/>
      <c r="I55" s="1444"/>
      <c r="J55" s="1444"/>
      <c r="K55" s="1444"/>
      <c r="L55" s="1444"/>
      <c r="M55" s="1445"/>
      <c r="N55" s="1445"/>
      <c r="O55" s="1445"/>
      <c r="P55" s="1445"/>
      <c r="Q55" s="1445"/>
      <c r="R55" s="1445"/>
      <c r="S55" s="1445"/>
      <c r="T55" s="1445"/>
      <c r="U55" s="1445"/>
      <c r="V55" s="365"/>
      <c r="W55" s="1421"/>
      <c r="X55" s="1421"/>
      <c r="Y55" s="1443"/>
      <c r="Z55" s="1443"/>
    </row>
    <row r="56" spans="1:26" ht="18.75" customHeight="1" x14ac:dyDescent="0.3">
      <c r="A56" s="376"/>
      <c r="B56" s="375"/>
      <c r="C56" s="1444"/>
      <c r="D56" s="1444"/>
      <c r="E56" s="1444"/>
      <c r="F56" s="1444"/>
      <c r="G56" s="1444"/>
      <c r="H56" s="1444"/>
      <c r="I56" s="1444"/>
      <c r="J56" s="1444"/>
      <c r="K56" s="1444"/>
      <c r="L56" s="1444"/>
      <c r="M56" s="1445"/>
      <c r="N56" s="1445"/>
      <c r="O56" s="1445"/>
      <c r="P56" s="1445"/>
      <c r="Q56" s="1445"/>
      <c r="R56" s="1445"/>
      <c r="S56" s="1445"/>
      <c r="T56" s="1445"/>
      <c r="U56" s="1445"/>
      <c r="V56" s="365"/>
      <c r="W56" s="1421"/>
      <c r="X56" s="1421"/>
      <c r="Y56" s="1443"/>
      <c r="Z56" s="1443"/>
    </row>
    <row r="57" spans="1:26" ht="18.75" customHeight="1" thickBot="1" x14ac:dyDescent="0.35">
      <c r="A57" s="376"/>
      <c r="B57" s="375"/>
      <c r="C57" s="1444"/>
      <c r="D57" s="1444"/>
      <c r="E57" s="1444"/>
      <c r="F57" s="1444"/>
      <c r="G57" s="1444"/>
      <c r="H57" s="1444"/>
      <c r="I57" s="1444"/>
      <c r="J57" s="1444"/>
      <c r="K57" s="1444"/>
      <c r="L57" s="1444"/>
      <c r="M57" s="1445"/>
      <c r="N57" s="1445"/>
      <c r="O57" s="1445"/>
      <c r="P57" s="1445"/>
      <c r="Q57" s="1445"/>
      <c r="R57" s="1445"/>
      <c r="S57" s="1445"/>
      <c r="T57" s="1445"/>
      <c r="U57" s="1445"/>
      <c r="V57" s="365"/>
      <c r="W57" s="1421"/>
      <c r="X57" s="1421"/>
      <c r="Y57" s="1443"/>
      <c r="Z57" s="1443"/>
    </row>
    <row r="58" spans="1:26" ht="18.75" customHeight="1" thickBot="1" x14ac:dyDescent="0.35">
      <c r="A58" s="66" t="s">
        <v>19</v>
      </c>
      <c r="C58" s="1430" t="s">
        <v>245</v>
      </c>
      <c r="D58" s="1426"/>
      <c r="E58" s="943"/>
      <c r="F58" s="943"/>
      <c r="G58" s="943"/>
      <c r="H58" s="943"/>
      <c r="I58" s="943"/>
      <c r="J58" s="943"/>
      <c r="K58" s="943"/>
      <c r="L58" s="943"/>
      <c r="M58" s="943"/>
      <c r="N58" s="943"/>
    </row>
    <row r="59" spans="1:26" ht="18.75" customHeight="1" thickBot="1" x14ac:dyDescent="0.35">
      <c r="A59" s="66" t="s">
        <v>68</v>
      </c>
      <c r="C59" s="934"/>
      <c r="D59" s="934"/>
      <c r="E59" s="943"/>
      <c r="F59" s="943"/>
      <c r="G59" s="943"/>
      <c r="H59" s="943"/>
      <c r="I59" s="943"/>
      <c r="J59" s="943"/>
      <c r="K59" s="943"/>
      <c r="L59" s="943"/>
      <c r="M59" s="943"/>
      <c r="N59" s="943"/>
    </row>
    <row r="60" spans="1:26" ht="18.75" customHeight="1" thickBot="1" x14ac:dyDescent="0.35">
      <c r="A60" s="66" t="s">
        <v>53</v>
      </c>
      <c r="C60" s="1431" t="s">
        <v>10</v>
      </c>
      <c r="D60" s="1432"/>
      <c r="E60" s="1432"/>
      <c r="F60" s="1433"/>
      <c r="G60" s="368"/>
      <c r="H60" s="282" t="s">
        <v>14</v>
      </c>
      <c r="I60" s="1434"/>
      <c r="J60" s="1434"/>
      <c r="K60" s="1434"/>
      <c r="L60" s="1434"/>
      <c r="M60" s="1434"/>
      <c r="N60" s="1434"/>
    </row>
    <row r="61" spans="1:26" ht="18.75" customHeight="1" thickBot="1" x14ac:dyDescent="0.35">
      <c r="A61" s="66" t="s">
        <v>54</v>
      </c>
      <c r="C61" s="1423" t="s">
        <v>59</v>
      </c>
      <c r="D61" s="1424"/>
      <c r="E61" s="1424"/>
      <c r="F61" s="1424"/>
      <c r="G61" s="1425"/>
      <c r="H61" s="1425"/>
      <c r="I61" s="1425"/>
      <c r="J61" s="1425"/>
      <c r="K61" s="1425"/>
      <c r="L61" s="1425"/>
      <c r="M61" s="1425"/>
      <c r="N61" s="1426"/>
    </row>
    <row r="62" spans="1:26" ht="18.75" customHeight="1" thickBot="1" x14ac:dyDescent="0.35">
      <c r="A62" s="66" t="s">
        <v>1</v>
      </c>
      <c r="B62" s="1435"/>
      <c r="C62" s="1436"/>
      <c r="D62" s="1436"/>
      <c r="E62" s="1436"/>
      <c r="F62" s="1437"/>
      <c r="H62" s="66" t="s">
        <v>39</v>
      </c>
      <c r="I62" s="1427"/>
      <c r="J62" s="1428"/>
      <c r="K62" s="1428"/>
      <c r="L62" s="1428"/>
      <c r="M62" s="1428"/>
      <c r="N62" s="1429"/>
    </row>
    <row r="63" spans="1:26" ht="18.75" customHeight="1" x14ac:dyDescent="0.3">
      <c r="A63" s="360"/>
    </row>
    <row r="64" spans="1:26" ht="18.75" customHeight="1" x14ac:dyDescent="0.3">
      <c r="B64" s="369"/>
      <c r="H64" s="369"/>
      <c r="W64" s="1422" t="s">
        <v>232</v>
      </c>
      <c r="X64" s="1422"/>
      <c r="Y64" s="1422"/>
      <c r="Z64" s="1422"/>
    </row>
    <row r="65" spans="1:26" ht="18.75" customHeight="1" x14ac:dyDescent="0.3">
      <c r="A65" s="370" t="s">
        <v>6</v>
      </c>
      <c r="B65" s="371" t="s">
        <v>84</v>
      </c>
      <c r="C65" s="1440" t="s">
        <v>223</v>
      </c>
      <c r="D65" s="1440"/>
      <c r="E65" s="1440"/>
      <c r="F65" s="1440"/>
      <c r="G65" s="1440"/>
      <c r="H65" s="1440"/>
      <c r="I65" s="1440"/>
      <c r="J65" s="1440"/>
      <c r="K65" s="1440"/>
      <c r="L65" s="1440"/>
      <c r="M65" s="1441" t="s">
        <v>5</v>
      </c>
      <c r="N65" s="1441"/>
      <c r="O65" s="1441"/>
      <c r="P65" s="1441"/>
      <c r="Q65" s="1441"/>
      <c r="R65" s="1441"/>
      <c r="S65" s="1441"/>
      <c r="T65" s="1441"/>
      <c r="U65" s="1441"/>
      <c r="V65" s="942"/>
      <c r="W65" s="1438" t="s">
        <v>419</v>
      </c>
      <c r="X65" s="1438"/>
      <c r="Y65" s="373" t="s">
        <v>52</v>
      </c>
      <c r="Z65" s="374"/>
    </row>
    <row r="66" spans="1:26" ht="18.75" customHeight="1" x14ac:dyDescent="0.3">
      <c r="A66" s="376"/>
      <c r="B66" s="375"/>
      <c r="C66" s="1444"/>
      <c r="D66" s="1444"/>
      <c r="E66" s="1444"/>
      <c r="F66" s="1444"/>
      <c r="G66" s="1444"/>
      <c r="H66" s="1444"/>
      <c r="I66" s="1444"/>
      <c r="J66" s="1444"/>
      <c r="K66" s="1444"/>
      <c r="L66" s="1444"/>
      <c r="M66" s="1445"/>
      <c r="N66" s="1445"/>
      <c r="O66" s="1445"/>
      <c r="P66" s="1445"/>
      <c r="Q66" s="1445"/>
      <c r="R66" s="1445"/>
      <c r="S66" s="1445"/>
      <c r="T66" s="1445"/>
      <c r="U66" s="1445"/>
      <c r="V66" s="365"/>
      <c r="W66" s="1421"/>
      <c r="X66" s="1421"/>
      <c r="Y66" s="1443"/>
      <c r="Z66" s="1443"/>
    </row>
    <row r="67" spans="1:26" ht="18.75" customHeight="1" x14ac:dyDescent="0.3">
      <c r="A67" s="376"/>
      <c r="B67" s="375"/>
      <c r="C67" s="1444"/>
      <c r="D67" s="1444"/>
      <c r="E67" s="1444"/>
      <c r="F67" s="1444"/>
      <c r="G67" s="1444"/>
      <c r="H67" s="1444"/>
      <c r="I67" s="1444"/>
      <c r="J67" s="1444"/>
      <c r="K67" s="1444"/>
      <c r="L67" s="1444"/>
      <c r="M67" s="1445"/>
      <c r="N67" s="1445"/>
      <c r="O67" s="1445"/>
      <c r="P67" s="1445"/>
      <c r="Q67" s="1445"/>
      <c r="R67" s="1445"/>
      <c r="S67" s="1445"/>
      <c r="T67" s="1445"/>
      <c r="U67" s="1445"/>
      <c r="V67" s="365"/>
      <c r="W67" s="1421"/>
      <c r="X67" s="1421"/>
      <c r="Y67" s="1443"/>
      <c r="Z67" s="1443"/>
    </row>
    <row r="68" spans="1:26" ht="18.75" customHeight="1" x14ac:dyDescent="0.3">
      <c r="A68" s="376"/>
      <c r="B68" s="375"/>
      <c r="C68" s="1444"/>
      <c r="D68" s="1444"/>
      <c r="E68" s="1444"/>
      <c r="F68" s="1444"/>
      <c r="G68" s="1444"/>
      <c r="H68" s="1444"/>
      <c r="I68" s="1444"/>
      <c r="J68" s="1444"/>
      <c r="K68" s="1444"/>
      <c r="L68" s="1444"/>
      <c r="M68" s="1445"/>
      <c r="N68" s="1445"/>
      <c r="O68" s="1445"/>
      <c r="P68" s="1445"/>
      <c r="Q68" s="1445"/>
      <c r="R68" s="1445"/>
      <c r="S68" s="1445"/>
      <c r="T68" s="1445"/>
      <c r="U68" s="1445"/>
      <c r="V68" s="365"/>
      <c r="W68" s="1421"/>
      <c r="X68" s="1421"/>
      <c r="Y68" s="1443"/>
      <c r="Z68" s="1443"/>
    </row>
    <row r="69" spans="1:26" ht="18.75" customHeight="1" x14ac:dyDescent="0.3">
      <c r="A69" s="376"/>
      <c r="B69" s="375"/>
      <c r="C69" s="1444"/>
      <c r="D69" s="1444"/>
      <c r="E69" s="1444"/>
      <c r="F69" s="1444"/>
      <c r="G69" s="1444"/>
      <c r="H69" s="1444"/>
      <c r="I69" s="1444"/>
      <c r="J69" s="1444"/>
      <c r="K69" s="1444"/>
      <c r="L69" s="1444"/>
      <c r="M69" s="1445"/>
      <c r="N69" s="1445"/>
      <c r="O69" s="1445"/>
      <c r="P69" s="1445"/>
      <c r="Q69" s="1445"/>
      <c r="R69" s="1445"/>
      <c r="S69" s="1445"/>
      <c r="T69" s="1445"/>
      <c r="U69" s="1445"/>
      <c r="V69" s="365"/>
      <c r="W69" s="1421"/>
      <c r="X69" s="1421"/>
      <c r="Y69" s="1443"/>
      <c r="Z69" s="1443"/>
    </row>
    <row r="70" spans="1:26" ht="18.75" customHeight="1" x14ac:dyDescent="0.3">
      <c r="A70" s="376"/>
      <c r="B70" s="375"/>
      <c r="C70" s="1444"/>
      <c r="D70" s="1444"/>
      <c r="E70" s="1444"/>
      <c r="F70" s="1444"/>
      <c r="G70" s="1444"/>
      <c r="H70" s="1444"/>
      <c r="I70" s="1444"/>
      <c r="J70" s="1444"/>
      <c r="K70" s="1444"/>
      <c r="L70" s="1444"/>
      <c r="M70" s="1445"/>
      <c r="N70" s="1445"/>
      <c r="O70" s="1445"/>
      <c r="P70" s="1445"/>
      <c r="Q70" s="1445"/>
      <c r="R70" s="1445"/>
      <c r="S70" s="1445"/>
      <c r="T70" s="1445"/>
      <c r="U70" s="1445"/>
      <c r="V70" s="365"/>
      <c r="W70" s="1421"/>
      <c r="X70" s="1421"/>
      <c r="Y70" s="1443"/>
      <c r="Z70" s="1443"/>
    </row>
    <row r="71" spans="1:26" ht="18.75" customHeight="1" x14ac:dyDescent="0.3">
      <c r="A71" s="376"/>
      <c r="B71" s="375"/>
      <c r="C71" s="1444"/>
      <c r="D71" s="1444"/>
      <c r="E71" s="1444"/>
      <c r="F71" s="1444"/>
      <c r="G71" s="1444"/>
      <c r="H71" s="1444"/>
      <c r="I71" s="1444"/>
      <c r="J71" s="1444"/>
      <c r="K71" s="1444"/>
      <c r="L71" s="1444"/>
      <c r="M71" s="1445"/>
      <c r="N71" s="1445"/>
      <c r="O71" s="1445"/>
      <c r="P71" s="1445"/>
      <c r="Q71" s="1445"/>
      <c r="R71" s="1445"/>
      <c r="S71" s="1445"/>
      <c r="T71" s="1445"/>
      <c r="U71" s="1445"/>
      <c r="V71" s="365"/>
      <c r="W71" s="1421"/>
      <c r="X71" s="1421"/>
      <c r="Y71" s="1443"/>
      <c r="Z71" s="1443"/>
    </row>
    <row r="72" spans="1:26" ht="18.75" customHeight="1" x14ac:dyDescent="0.3">
      <c r="A72" s="376"/>
      <c r="B72" s="375"/>
      <c r="C72" s="1444"/>
      <c r="D72" s="1444"/>
      <c r="E72" s="1444"/>
      <c r="F72" s="1444"/>
      <c r="G72" s="1444"/>
      <c r="H72" s="1444"/>
      <c r="I72" s="1444"/>
      <c r="J72" s="1444"/>
      <c r="K72" s="1444"/>
      <c r="L72" s="1444"/>
      <c r="M72" s="1445"/>
      <c r="N72" s="1445"/>
      <c r="O72" s="1445"/>
      <c r="P72" s="1445"/>
      <c r="Q72" s="1445"/>
      <c r="R72" s="1445"/>
      <c r="S72" s="1445"/>
      <c r="T72" s="1445"/>
      <c r="U72" s="1445"/>
      <c r="V72" s="365"/>
      <c r="W72" s="1421"/>
      <c r="X72" s="1421"/>
      <c r="Y72" s="1443"/>
      <c r="Z72" s="1443"/>
    </row>
    <row r="73" spans="1:26" ht="18.75" customHeight="1" x14ac:dyDescent="0.3">
      <c r="A73" s="376"/>
      <c r="B73" s="375"/>
      <c r="C73" s="1444"/>
      <c r="D73" s="1444"/>
      <c r="E73" s="1444"/>
      <c r="F73" s="1444"/>
      <c r="G73" s="1444"/>
      <c r="H73" s="1444"/>
      <c r="I73" s="1444"/>
      <c r="J73" s="1444"/>
      <c r="K73" s="1444"/>
      <c r="L73" s="1444"/>
      <c r="M73" s="1445"/>
      <c r="N73" s="1445"/>
      <c r="O73" s="1445"/>
      <c r="P73" s="1445"/>
      <c r="Q73" s="1445"/>
      <c r="R73" s="1445"/>
      <c r="S73" s="1445"/>
      <c r="T73" s="1445"/>
      <c r="U73" s="1445"/>
      <c r="V73" s="365"/>
      <c r="W73" s="1421"/>
      <c r="X73" s="1421"/>
      <c r="Y73" s="1443"/>
      <c r="Z73" s="1443"/>
    </row>
    <row r="74" spans="1:26" ht="18.75" customHeight="1" x14ac:dyDescent="0.3">
      <c r="A74" s="376"/>
      <c r="B74" s="375"/>
      <c r="C74" s="1444"/>
      <c r="D74" s="1444"/>
      <c r="E74" s="1444"/>
      <c r="F74" s="1444"/>
      <c r="G74" s="1444"/>
      <c r="H74" s="1444"/>
      <c r="I74" s="1444"/>
      <c r="J74" s="1444"/>
      <c r="K74" s="1444"/>
      <c r="L74" s="1444"/>
      <c r="M74" s="1445"/>
      <c r="N74" s="1445"/>
      <c r="O74" s="1445"/>
      <c r="P74" s="1445"/>
      <c r="Q74" s="1445"/>
      <c r="R74" s="1445"/>
      <c r="S74" s="1445"/>
      <c r="T74" s="1445"/>
      <c r="U74" s="1445"/>
      <c r="V74" s="365"/>
      <c r="W74" s="1421"/>
      <c r="X74" s="1421"/>
      <c r="Y74" s="1443"/>
      <c r="Z74" s="1443"/>
    </row>
    <row r="75" spans="1:26" ht="18.75" customHeight="1" x14ac:dyDescent="0.3">
      <c r="A75" s="376"/>
      <c r="B75" s="375"/>
      <c r="C75" s="1444"/>
      <c r="D75" s="1444"/>
      <c r="E75" s="1444"/>
      <c r="F75" s="1444"/>
      <c r="G75" s="1444"/>
      <c r="H75" s="1444"/>
      <c r="I75" s="1444"/>
      <c r="J75" s="1444"/>
      <c r="K75" s="1444"/>
      <c r="L75" s="1444"/>
      <c r="M75" s="1445"/>
      <c r="N75" s="1445"/>
      <c r="O75" s="1445"/>
      <c r="P75" s="1445"/>
      <c r="Q75" s="1445"/>
      <c r="R75" s="1445"/>
      <c r="S75" s="1445"/>
      <c r="T75" s="1445"/>
      <c r="U75" s="1445"/>
      <c r="V75" s="365"/>
      <c r="W75" s="1421"/>
      <c r="X75" s="1421"/>
      <c r="Y75" s="1443"/>
      <c r="Z75" s="1443"/>
    </row>
    <row r="76" spans="1:26" ht="18.75" customHeight="1" x14ac:dyDescent="0.3">
      <c r="A76" s="376"/>
      <c r="B76" s="375"/>
      <c r="C76" s="1444"/>
      <c r="D76" s="1444"/>
      <c r="E76" s="1444"/>
      <c r="F76" s="1444"/>
      <c r="G76" s="1444"/>
      <c r="H76" s="1444"/>
      <c r="I76" s="1444"/>
      <c r="J76" s="1444"/>
      <c r="K76" s="1444"/>
      <c r="L76" s="1444"/>
      <c r="M76" s="1445"/>
      <c r="N76" s="1445"/>
      <c r="O76" s="1445"/>
      <c r="P76" s="1445"/>
      <c r="Q76" s="1445"/>
      <c r="R76" s="1445"/>
      <c r="S76" s="1445"/>
      <c r="T76" s="1445"/>
      <c r="U76" s="1445"/>
      <c r="V76" s="365"/>
      <c r="W76" s="1421"/>
      <c r="X76" s="1421"/>
      <c r="Y76" s="1443"/>
      <c r="Z76" s="1443"/>
    </row>
    <row r="77" spans="1:26" ht="18.75" customHeight="1" x14ac:dyDescent="0.3">
      <c r="A77" s="376"/>
      <c r="B77" s="375"/>
      <c r="C77" s="1444"/>
      <c r="D77" s="1444"/>
      <c r="E77" s="1444"/>
      <c r="F77" s="1444"/>
      <c r="G77" s="1444"/>
      <c r="H77" s="1444"/>
      <c r="I77" s="1444"/>
      <c r="J77" s="1444"/>
      <c r="K77" s="1444"/>
      <c r="L77" s="1444"/>
      <c r="M77" s="1445"/>
      <c r="N77" s="1445"/>
      <c r="O77" s="1445"/>
      <c r="P77" s="1445"/>
      <c r="Q77" s="1445"/>
      <c r="R77" s="1445"/>
      <c r="S77" s="1445"/>
      <c r="T77" s="1445"/>
      <c r="U77" s="1445"/>
      <c r="V77" s="365"/>
      <c r="W77" s="1421"/>
      <c r="X77" s="1421"/>
      <c r="Y77" s="1443"/>
      <c r="Z77" s="1443"/>
    </row>
    <row r="78" spans="1:26" ht="18.75" customHeight="1" x14ac:dyDescent="0.3">
      <c r="A78" s="376"/>
      <c r="B78" s="375"/>
      <c r="C78" s="1444"/>
      <c r="D78" s="1444"/>
      <c r="E78" s="1444"/>
      <c r="F78" s="1444"/>
      <c r="G78" s="1444"/>
      <c r="H78" s="1444"/>
      <c r="I78" s="1444"/>
      <c r="J78" s="1444"/>
      <c r="K78" s="1444"/>
      <c r="L78" s="1444"/>
      <c r="M78" s="1445"/>
      <c r="N78" s="1445"/>
      <c r="O78" s="1445"/>
      <c r="P78" s="1445"/>
      <c r="Q78" s="1445"/>
      <c r="R78" s="1445"/>
      <c r="S78" s="1445"/>
      <c r="T78" s="1445"/>
      <c r="U78" s="1445"/>
      <c r="V78" s="365"/>
      <c r="W78" s="1421"/>
      <c r="X78" s="1421"/>
      <c r="Y78" s="1443"/>
      <c r="Z78" s="1443"/>
    </row>
    <row r="79" spans="1:26" ht="18.75" customHeight="1" x14ac:dyDescent="0.3">
      <c r="A79" s="376"/>
      <c r="B79" s="375"/>
      <c r="C79" s="1444"/>
      <c r="D79" s="1444"/>
      <c r="E79" s="1444"/>
      <c r="F79" s="1444"/>
      <c r="G79" s="1444"/>
      <c r="H79" s="1444"/>
      <c r="I79" s="1444"/>
      <c r="J79" s="1444"/>
      <c r="K79" s="1444"/>
      <c r="L79" s="1444"/>
      <c r="M79" s="1445"/>
      <c r="N79" s="1445"/>
      <c r="O79" s="1445"/>
      <c r="P79" s="1445"/>
      <c r="Q79" s="1445"/>
      <c r="R79" s="1445"/>
      <c r="S79" s="1445"/>
      <c r="T79" s="1445"/>
      <c r="U79" s="1445"/>
      <c r="V79" s="365"/>
      <c r="W79" s="1421"/>
      <c r="X79" s="1421"/>
      <c r="Y79" s="1443"/>
      <c r="Z79" s="1443"/>
    </row>
    <row r="80" spans="1:26" ht="18.75" customHeight="1" x14ac:dyDescent="0.3">
      <c r="A80" s="376"/>
      <c r="B80" s="375"/>
      <c r="C80" s="1444"/>
      <c r="D80" s="1444"/>
      <c r="E80" s="1444"/>
      <c r="F80" s="1444"/>
      <c r="G80" s="1444"/>
      <c r="H80" s="1444"/>
      <c r="I80" s="1444"/>
      <c r="J80" s="1444"/>
      <c r="K80" s="1444"/>
      <c r="L80" s="1444"/>
      <c r="M80" s="1445"/>
      <c r="N80" s="1445"/>
      <c r="O80" s="1445"/>
      <c r="P80" s="1445"/>
      <c r="Q80" s="1445"/>
      <c r="R80" s="1445"/>
      <c r="S80" s="1445"/>
      <c r="T80" s="1445"/>
      <c r="U80" s="1445"/>
      <c r="V80" s="365"/>
      <c r="W80" s="1421"/>
      <c r="X80" s="1421"/>
      <c r="Y80" s="1443"/>
      <c r="Z80" s="1443"/>
    </row>
    <row r="81" spans="1:26" ht="18.75" customHeight="1" x14ac:dyDescent="0.3">
      <c r="A81" s="376"/>
      <c r="B81" s="375"/>
      <c r="C81" s="1444"/>
      <c r="D81" s="1444"/>
      <c r="E81" s="1444"/>
      <c r="F81" s="1444"/>
      <c r="G81" s="1444"/>
      <c r="H81" s="1444"/>
      <c r="I81" s="1444"/>
      <c r="J81" s="1444"/>
      <c r="K81" s="1444"/>
      <c r="L81" s="1444"/>
      <c r="M81" s="1445"/>
      <c r="N81" s="1445"/>
      <c r="O81" s="1445"/>
      <c r="P81" s="1445"/>
      <c r="Q81" s="1445"/>
      <c r="R81" s="1445"/>
      <c r="S81" s="1445"/>
      <c r="T81" s="1445"/>
      <c r="U81" s="1445"/>
      <c r="V81" s="365"/>
      <c r="W81" s="1421"/>
      <c r="X81" s="1421"/>
      <c r="Y81" s="1443"/>
      <c r="Z81" s="1443"/>
    </row>
    <row r="82" spans="1:26" ht="18.75" customHeight="1" x14ac:dyDescent="0.3">
      <c r="A82" s="376"/>
      <c r="B82" s="375"/>
      <c r="C82" s="1444"/>
      <c r="D82" s="1444"/>
      <c r="E82" s="1444"/>
      <c r="F82" s="1444"/>
      <c r="G82" s="1444"/>
      <c r="H82" s="1444"/>
      <c r="I82" s="1444"/>
      <c r="J82" s="1444"/>
      <c r="K82" s="1444"/>
      <c r="L82" s="1444"/>
      <c r="M82" s="1445"/>
      <c r="N82" s="1445"/>
      <c r="O82" s="1445"/>
      <c r="P82" s="1445"/>
      <c r="Q82" s="1445"/>
      <c r="R82" s="1445"/>
      <c r="S82" s="1445"/>
      <c r="T82" s="1445"/>
      <c r="U82" s="1445"/>
      <c r="V82" s="365"/>
      <c r="W82" s="1421"/>
      <c r="X82" s="1421"/>
      <c r="Y82" s="1443"/>
      <c r="Z82" s="1443"/>
    </row>
    <row r="83" spans="1:26" ht="18.75" customHeight="1" x14ac:dyDescent="0.3">
      <c r="A83" s="376"/>
      <c r="B83" s="375"/>
      <c r="C83" s="1444"/>
      <c r="D83" s="1444"/>
      <c r="E83" s="1444"/>
      <c r="F83" s="1444"/>
      <c r="G83" s="1444"/>
      <c r="H83" s="1444"/>
      <c r="I83" s="1444"/>
      <c r="J83" s="1444"/>
      <c r="K83" s="1444"/>
      <c r="L83" s="1444"/>
      <c r="M83" s="1445"/>
      <c r="N83" s="1445"/>
      <c r="O83" s="1445"/>
      <c r="P83" s="1445"/>
      <c r="Q83" s="1445"/>
      <c r="R83" s="1445"/>
      <c r="S83" s="1445"/>
      <c r="T83" s="1445"/>
      <c r="U83" s="1445"/>
      <c r="V83" s="365"/>
      <c r="W83" s="1421"/>
      <c r="X83" s="1421"/>
      <c r="Y83" s="1443"/>
      <c r="Z83" s="1443"/>
    </row>
    <row r="84" spans="1:26" ht="18.75" customHeight="1" x14ac:dyDescent="0.3">
      <c r="A84" s="376"/>
      <c r="B84" s="375"/>
      <c r="C84" s="1444"/>
      <c r="D84" s="1444"/>
      <c r="E84" s="1444"/>
      <c r="F84" s="1444"/>
      <c r="G84" s="1444"/>
      <c r="H84" s="1444"/>
      <c r="I84" s="1444"/>
      <c r="J84" s="1444"/>
      <c r="K84" s="1444"/>
      <c r="L84" s="1444"/>
      <c r="M84" s="1445"/>
      <c r="N84" s="1445"/>
      <c r="O84" s="1445"/>
      <c r="P84" s="1445"/>
      <c r="Q84" s="1445"/>
      <c r="R84" s="1445"/>
      <c r="S84" s="1445"/>
      <c r="T84" s="1445"/>
      <c r="U84" s="1445"/>
      <c r="V84" s="365"/>
      <c r="W84" s="1421"/>
      <c r="X84" s="1421"/>
      <c r="Y84" s="1443"/>
      <c r="Z84" s="1443"/>
    </row>
    <row r="85" spans="1:26" ht="18.75" customHeight="1" x14ac:dyDescent="0.3">
      <c r="A85" s="376"/>
      <c r="B85" s="375"/>
      <c r="C85" s="1444"/>
      <c r="D85" s="1444"/>
      <c r="E85" s="1444"/>
      <c r="F85" s="1444"/>
      <c r="G85" s="1444"/>
      <c r="H85" s="1444"/>
      <c r="I85" s="1444"/>
      <c r="J85" s="1444"/>
      <c r="K85" s="1444"/>
      <c r="L85" s="1444"/>
      <c r="M85" s="1445"/>
      <c r="N85" s="1445"/>
      <c r="O85" s="1445"/>
      <c r="P85" s="1445"/>
      <c r="Q85" s="1445"/>
      <c r="R85" s="1445"/>
      <c r="S85" s="1445"/>
      <c r="T85" s="1445"/>
      <c r="U85" s="1445"/>
      <c r="V85" s="365"/>
      <c r="W85" s="1421"/>
      <c r="X85" s="1421"/>
      <c r="Y85" s="1443"/>
      <c r="Z85" s="1443"/>
    </row>
    <row r="86" spans="1:26" ht="18.75" customHeight="1" x14ac:dyDescent="0.3">
      <c r="A86" s="376"/>
      <c r="B86" s="375"/>
      <c r="C86" s="1444"/>
      <c r="D86" s="1444"/>
      <c r="E86" s="1444"/>
      <c r="F86" s="1444"/>
      <c r="G86" s="1444"/>
      <c r="H86" s="1444"/>
      <c r="I86" s="1444"/>
      <c r="J86" s="1444"/>
      <c r="K86" s="1444"/>
      <c r="L86" s="1444"/>
      <c r="M86" s="1445"/>
      <c r="N86" s="1445"/>
      <c r="O86" s="1445"/>
      <c r="P86" s="1445"/>
      <c r="Q86" s="1445"/>
      <c r="R86" s="1445"/>
      <c r="S86" s="1445"/>
      <c r="T86" s="1445"/>
      <c r="U86" s="1445"/>
      <c r="V86" s="365"/>
      <c r="W86" s="1421"/>
      <c r="X86" s="1421"/>
      <c r="Y86" s="1443"/>
      <c r="Z86" s="1443"/>
    </row>
    <row r="87" spans="1:26" ht="18.75" customHeight="1" x14ac:dyDescent="0.3">
      <c r="A87" s="376"/>
      <c r="B87" s="375"/>
      <c r="C87" s="1444"/>
      <c r="D87" s="1444"/>
      <c r="E87" s="1444"/>
      <c r="F87" s="1444"/>
      <c r="G87" s="1444"/>
      <c r="H87" s="1444"/>
      <c r="I87" s="1444"/>
      <c r="J87" s="1444"/>
      <c r="K87" s="1444"/>
      <c r="L87" s="1444"/>
      <c r="M87" s="1445"/>
      <c r="N87" s="1445"/>
      <c r="O87" s="1445"/>
      <c r="P87" s="1445"/>
      <c r="Q87" s="1445"/>
      <c r="R87" s="1445"/>
      <c r="S87" s="1445"/>
      <c r="T87" s="1445"/>
      <c r="U87" s="1445"/>
      <c r="V87" s="365"/>
      <c r="W87" s="1421"/>
      <c r="X87" s="1421"/>
      <c r="Y87" s="1443"/>
      <c r="Z87" s="1443"/>
    </row>
    <row r="88" spans="1:26" ht="18.75" customHeight="1" x14ac:dyDescent="0.3">
      <c r="A88" s="376"/>
      <c r="B88" s="375"/>
      <c r="C88" s="1444"/>
      <c r="D88" s="1444"/>
      <c r="E88" s="1444"/>
      <c r="F88" s="1444"/>
      <c r="G88" s="1444"/>
      <c r="H88" s="1444"/>
      <c r="I88" s="1444"/>
      <c r="J88" s="1444"/>
      <c r="K88" s="1444"/>
      <c r="L88" s="1444"/>
      <c r="M88" s="1445"/>
      <c r="N88" s="1445"/>
      <c r="O88" s="1445"/>
      <c r="P88" s="1445"/>
      <c r="Q88" s="1445"/>
      <c r="R88" s="1445"/>
      <c r="S88" s="1445"/>
      <c r="T88" s="1445"/>
      <c r="U88" s="1445"/>
      <c r="V88" s="365"/>
      <c r="W88" s="1421"/>
      <c r="X88" s="1421"/>
      <c r="Y88" s="1443"/>
      <c r="Z88" s="1443"/>
    </row>
    <row r="89" spans="1:26" ht="18.75" customHeight="1" x14ac:dyDescent="0.3">
      <c r="A89" s="376"/>
      <c r="B89" s="375"/>
      <c r="C89" s="1444"/>
      <c r="D89" s="1444"/>
      <c r="E89" s="1444"/>
      <c r="F89" s="1444"/>
      <c r="G89" s="1444"/>
      <c r="H89" s="1444"/>
      <c r="I89" s="1444"/>
      <c r="J89" s="1444"/>
      <c r="K89" s="1444"/>
      <c r="L89" s="1444"/>
      <c r="M89" s="1445"/>
      <c r="N89" s="1445"/>
      <c r="O89" s="1445"/>
      <c r="P89" s="1445"/>
      <c r="Q89" s="1445"/>
      <c r="R89" s="1445"/>
      <c r="S89" s="1445"/>
      <c r="T89" s="1445"/>
      <c r="U89" s="1445"/>
      <c r="V89" s="365"/>
      <c r="W89" s="1421"/>
      <c r="X89" s="1421"/>
      <c r="Y89" s="1443"/>
      <c r="Z89" s="1443"/>
    </row>
    <row r="90" spans="1:26" ht="18.75" customHeight="1" x14ac:dyDescent="0.3">
      <c r="A90" s="376"/>
      <c r="B90" s="375"/>
      <c r="C90" s="1444"/>
      <c r="D90" s="1444"/>
      <c r="E90" s="1444"/>
      <c r="F90" s="1444"/>
      <c r="G90" s="1444"/>
      <c r="H90" s="1444"/>
      <c r="I90" s="1444"/>
      <c r="J90" s="1444"/>
      <c r="K90" s="1444"/>
      <c r="L90" s="1444"/>
      <c r="M90" s="1445"/>
      <c r="N90" s="1445"/>
      <c r="O90" s="1445"/>
      <c r="P90" s="1445"/>
      <c r="Q90" s="1445"/>
      <c r="R90" s="1445"/>
      <c r="S90" s="1445"/>
      <c r="T90" s="1445"/>
      <c r="U90" s="1445"/>
      <c r="V90" s="365"/>
      <c r="W90" s="1421"/>
      <c r="X90" s="1421"/>
      <c r="Y90" s="1443"/>
      <c r="Z90" s="1443"/>
    </row>
    <row r="91" spans="1:26" ht="18.75" customHeight="1" x14ac:dyDescent="0.3">
      <c r="A91" s="376"/>
      <c r="B91" s="375"/>
      <c r="C91" s="1444"/>
      <c r="D91" s="1444"/>
      <c r="E91" s="1444"/>
      <c r="F91" s="1444"/>
      <c r="G91" s="1444"/>
      <c r="H91" s="1444"/>
      <c r="I91" s="1444"/>
      <c r="J91" s="1444"/>
      <c r="K91" s="1444"/>
      <c r="L91" s="1444"/>
      <c r="M91" s="1445"/>
      <c r="N91" s="1445"/>
      <c r="O91" s="1445"/>
      <c r="P91" s="1445"/>
      <c r="Q91" s="1445"/>
      <c r="R91" s="1445"/>
      <c r="S91" s="1445"/>
      <c r="T91" s="1445"/>
      <c r="U91" s="1445"/>
      <c r="V91" s="365"/>
      <c r="W91" s="1421"/>
      <c r="X91" s="1421"/>
      <c r="Y91" s="1443"/>
      <c r="Z91" s="1443"/>
    </row>
    <row r="92" spans="1:26" ht="18.75" customHeight="1" x14ac:dyDescent="0.3">
      <c r="A92" s="376"/>
      <c r="B92" s="375"/>
      <c r="C92" s="1444"/>
      <c r="D92" s="1444"/>
      <c r="E92" s="1444"/>
      <c r="F92" s="1444"/>
      <c r="G92" s="1444"/>
      <c r="H92" s="1444"/>
      <c r="I92" s="1444"/>
      <c r="J92" s="1444"/>
      <c r="K92" s="1444"/>
      <c r="L92" s="1444"/>
      <c r="M92" s="1445"/>
      <c r="N92" s="1445"/>
      <c r="O92" s="1445"/>
      <c r="P92" s="1445"/>
      <c r="Q92" s="1445"/>
      <c r="R92" s="1445"/>
      <c r="S92" s="1445"/>
      <c r="T92" s="1445"/>
      <c r="U92" s="1445"/>
      <c r="V92" s="365"/>
      <c r="W92" s="1421"/>
      <c r="X92" s="1421"/>
      <c r="Y92" s="1443"/>
      <c r="Z92" s="1443"/>
    </row>
    <row r="93" spans="1:26" ht="18.75" customHeight="1" x14ac:dyDescent="0.3">
      <c r="A93" s="376"/>
      <c r="B93" s="375"/>
      <c r="C93" s="1444"/>
      <c r="D93" s="1444"/>
      <c r="E93" s="1444"/>
      <c r="F93" s="1444"/>
      <c r="G93" s="1444"/>
      <c r="H93" s="1444"/>
      <c r="I93" s="1444"/>
      <c r="J93" s="1444"/>
      <c r="K93" s="1444"/>
      <c r="L93" s="1444"/>
      <c r="M93" s="1445"/>
      <c r="N93" s="1445"/>
      <c r="O93" s="1445"/>
      <c r="P93" s="1445"/>
      <c r="Q93" s="1445"/>
      <c r="R93" s="1445"/>
      <c r="S93" s="1445"/>
      <c r="T93" s="1445"/>
      <c r="U93" s="1445"/>
      <c r="V93" s="365"/>
      <c r="W93" s="1421"/>
      <c r="X93" s="1421"/>
      <c r="Y93" s="1443"/>
      <c r="Z93" s="1443"/>
    </row>
    <row r="94" spans="1:26" ht="18.75" customHeight="1" x14ac:dyDescent="0.3">
      <c r="A94" s="376"/>
      <c r="B94" s="375"/>
      <c r="C94" s="1444"/>
      <c r="D94" s="1444"/>
      <c r="E94" s="1444"/>
      <c r="F94" s="1444"/>
      <c r="G94" s="1444"/>
      <c r="H94" s="1444"/>
      <c r="I94" s="1444"/>
      <c r="J94" s="1444"/>
      <c r="K94" s="1444"/>
      <c r="L94" s="1444"/>
      <c r="M94" s="1445"/>
      <c r="N94" s="1445"/>
      <c r="O94" s="1445"/>
      <c r="P94" s="1445"/>
      <c r="Q94" s="1445"/>
      <c r="R94" s="1445"/>
      <c r="S94" s="1445"/>
      <c r="T94" s="1445"/>
      <c r="U94" s="1445"/>
      <c r="V94" s="365"/>
      <c r="W94" s="1421"/>
      <c r="X94" s="1421"/>
      <c r="Y94" s="1443"/>
      <c r="Z94" s="1443"/>
    </row>
    <row r="95" spans="1:26" ht="18.75" customHeight="1" x14ac:dyDescent="0.3">
      <c r="A95" s="376"/>
      <c r="B95" s="375"/>
      <c r="C95" s="1444"/>
      <c r="D95" s="1444"/>
      <c r="E95" s="1444"/>
      <c r="F95" s="1444"/>
      <c r="G95" s="1444"/>
      <c r="H95" s="1444"/>
      <c r="I95" s="1444"/>
      <c r="J95" s="1444"/>
      <c r="K95" s="1444"/>
      <c r="L95" s="1444"/>
      <c r="M95" s="1445"/>
      <c r="N95" s="1445"/>
      <c r="O95" s="1445"/>
      <c r="P95" s="1445"/>
      <c r="Q95" s="1445"/>
      <c r="R95" s="1445"/>
      <c r="S95" s="1445"/>
      <c r="T95" s="1445"/>
      <c r="U95" s="1445"/>
      <c r="V95" s="365"/>
      <c r="W95" s="1421"/>
      <c r="X95" s="1421"/>
      <c r="Y95" s="1443"/>
      <c r="Z95" s="1443"/>
    </row>
    <row r="96" spans="1:26" ht="18.75" customHeight="1" x14ac:dyDescent="0.3">
      <c r="A96" s="376"/>
      <c r="B96" s="375"/>
      <c r="C96" s="1444"/>
      <c r="D96" s="1444"/>
      <c r="E96" s="1444"/>
      <c r="F96" s="1444"/>
      <c r="G96" s="1444"/>
      <c r="H96" s="1444"/>
      <c r="I96" s="1444"/>
      <c r="J96" s="1444"/>
      <c r="K96" s="1444"/>
      <c r="L96" s="1444"/>
      <c r="M96" s="1445"/>
      <c r="N96" s="1445"/>
      <c r="O96" s="1445"/>
      <c r="P96" s="1445"/>
      <c r="Q96" s="1445"/>
      <c r="R96" s="1445"/>
      <c r="S96" s="1445"/>
      <c r="T96" s="1445"/>
      <c r="U96" s="1445"/>
      <c r="V96" s="365"/>
      <c r="W96" s="1421"/>
      <c r="X96" s="1421"/>
      <c r="Y96" s="1443"/>
      <c r="Z96" s="1443"/>
    </row>
    <row r="97" spans="1:26" ht="18.75" customHeight="1" x14ac:dyDescent="0.3">
      <c r="A97" s="376"/>
      <c r="B97" s="375"/>
      <c r="C97" s="1444"/>
      <c r="D97" s="1444"/>
      <c r="E97" s="1444"/>
      <c r="F97" s="1444"/>
      <c r="G97" s="1444"/>
      <c r="H97" s="1444"/>
      <c r="I97" s="1444"/>
      <c r="J97" s="1444"/>
      <c r="K97" s="1444"/>
      <c r="L97" s="1444"/>
      <c r="M97" s="1445"/>
      <c r="N97" s="1445"/>
      <c r="O97" s="1445"/>
      <c r="P97" s="1445"/>
      <c r="Q97" s="1445"/>
      <c r="R97" s="1445"/>
      <c r="S97" s="1445"/>
      <c r="T97" s="1445"/>
      <c r="U97" s="1445"/>
      <c r="V97" s="365"/>
      <c r="W97" s="1421"/>
      <c r="X97" s="1421"/>
      <c r="Y97" s="1443"/>
      <c r="Z97" s="1443"/>
    </row>
    <row r="98" spans="1:26" ht="18.75" customHeight="1" x14ac:dyDescent="0.3">
      <c r="A98" s="376"/>
      <c r="B98" s="375"/>
      <c r="C98" s="1444"/>
      <c r="D98" s="1444"/>
      <c r="E98" s="1444"/>
      <c r="F98" s="1444"/>
      <c r="G98" s="1444"/>
      <c r="H98" s="1444"/>
      <c r="I98" s="1444"/>
      <c r="J98" s="1444"/>
      <c r="K98" s="1444"/>
      <c r="L98" s="1444"/>
      <c r="M98" s="1445"/>
      <c r="N98" s="1445"/>
      <c r="O98" s="1445"/>
      <c r="P98" s="1445"/>
      <c r="Q98" s="1445"/>
      <c r="R98" s="1445"/>
      <c r="S98" s="1445"/>
      <c r="T98" s="1445"/>
      <c r="U98" s="1445"/>
      <c r="V98" s="365"/>
      <c r="W98" s="1421"/>
      <c r="X98" s="1421"/>
      <c r="Y98" s="1443"/>
      <c r="Z98" s="1443"/>
    </row>
    <row r="99" spans="1:26" ht="18.75" customHeight="1" x14ac:dyDescent="0.3">
      <c r="A99" s="376"/>
      <c r="B99" s="375"/>
      <c r="C99" s="1444"/>
      <c r="D99" s="1444"/>
      <c r="E99" s="1444"/>
      <c r="F99" s="1444"/>
      <c r="G99" s="1444"/>
      <c r="H99" s="1444"/>
      <c r="I99" s="1444"/>
      <c r="J99" s="1444"/>
      <c r="K99" s="1444"/>
      <c r="L99" s="1444"/>
      <c r="M99" s="1445"/>
      <c r="N99" s="1445"/>
      <c r="O99" s="1445"/>
      <c r="P99" s="1445"/>
      <c r="Q99" s="1445"/>
      <c r="R99" s="1445"/>
      <c r="S99" s="1445"/>
      <c r="T99" s="1445"/>
      <c r="U99" s="1445"/>
      <c r="V99" s="365"/>
      <c r="W99" s="1421"/>
      <c r="X99" s="1421"/>
      <c r="Y99" s="1443"/>
      <c r="Z99" s="1443"/>
    </row>
    <row r="100" spans="1:26" ht="18.75" customHeight="1" x14ac:dyDescent="0.3">
      <c r="A100" s="376"/>
      <c r="B100" s="375"/>
      <c r="C100" s="1444"/>
      <c r="D100" s="1444"/>
      <c r="E100" s="1444"/>
      <c r="F100" s="1444"/>
      <c r="G100" s="1444"/>
      <c r="H100" s="1444"/>
      <c r="I100" s="1444"/>
      <c r="J100" s="1444"/>
      <c r="K100" s="1444"/>
      <c r="L100" s="1444"/>
      <c r="M100" s="1445"/>
      <c r="N100" s="1445"/>
      <c r="O100" s="1445"/>
      <c r="P100" s="1445"/>
      <c r="Q100" s="1445"/>
      <c r="R100" s="1445"/>
      <c r="S100" s="1445"/>
      <c r="T100" s="1445"/>
      <c r="U100" s="1445"/>
      <c r="V100" s="365"/>
      <c r="W100" s="1421"/>
      <c r="X100" s="1421"/>
      <c r="Y100" s="1443"/>
      <c r="Z100" s="1443"/>
    </row>
    <row r="101" spans="1:26" ht="18.75" customHeight="1" x14ac:dyDescent="0.3">
      <c r="A101" s="376"/>
      <c r="B101" s="375"/>
      <c r="C101" s="1444"/>
      <c r="D101" s="1444"/>
      <c r="E101" s="1444"/>
      <c r="F101" s="1444"/>
      <c r="G101" s="1444"/>
      <c r="H101" s="1444"/>
      <c r="I101" s="1444"/>
      <c r="J101" s="1444"/>
      <c r="K101" s="1444"/>
      <c r="L101" s="1444"/>
      <c r="M101" s="1445"/>
      <c r="N101" s="1445"/>
      <c r="O101" s="1445"/>
      <c r="P101" s="1445"/>
      <c r="Q101" s="1445"/>
      <c r="R101" s="1445"/>
      <c r="S101" s="1445"/>
      <c r="T101" s="1445"/>
      <c r="U101" s="1445"/>
      <c r="V101" s="365"/>
      <c r="W101" s="1421"/>
      <c r="X101" s="1421"/>
      <c r="Y101" s="1443"/>
      <c r="Z101" s="1443"/>
    </row>
    <row r="102" spans="1:26" ht="18.75" customHeight="1" x14ac:dyDescent="0.3">
      <c r="A102" s="376"/>
      <c r="B102" s="375"/>
      <c r="C102" s="1444"/>
      <c r="D102" s="1444"/>
      <c r="E102" s="1444"/>
      <c r="F102" s="1444"/>
      <c r="G102" s="1444"/>
      <c r="H102" s="1444"/>
      <c r="I102" s="1444"/>
      <c r="J102" s="1444"/>
      <c r="K102" s="1444"/>
      <c r="L102" s="1444"/>
      <c r="M102" s="1445"/>
      <c r="N102" s="1445"/>
      <c r="O102" s="1445"/>
      <c r="P102" s="1445"/>
      <c r="Q102" s="1445"/>
      <c r="R102" s="1445"/>
      <c r="S102" s="1445"/>
      <c r="T102" s="1445"/>
      <c r="U102" s="1445"/>
      <c r="V102" s="365"/>
      <c r="W102" s="1421"/>
      <c r="X102" s="1421"/>
      <c r="Y102" s="1443"/>
      <c r="Z102" s="1443"/>
    </row>
    <row r="103" spans="1:26" ht="18.75" customHeight="1" x14ac:dyDescent="0.3">
      <c r="A103" s="376"/>
      <c r="B103" s="375"/>
      <c r="C103" s="1444"/>
      <c r="D103" s="1444"/>
      <c r="E103" s="1444"/>
      <c r="F103" s="1444"/>
      <c r="G103" s="1444"/>
      <c r="H103" s="1444"/>
      <c r="I103" s="1444"/>
      <c r="J103" s="1444"/>
      <c r="K103" s="1444"/>
      <c r="L103" s="1444"/>
      <c r="M103" s="1445"/>
      <c r="N103" s="1445"/>
      <c r="O103" s="1445"/>
      <c r="P103" s="1445"/>
      <c r="Q103" s="1445"/>
      <c r="R103" s="1445"/>
      <c r="S103" s="1445"/>
      <c r="T103" s="1445"/>
      <c r="U103" s="1445"/>
      <c r="V103" s="365"/>
      <c r="W103" s="1421"/>
      <c r="X103" s="1421"/>
      <c r="Y103" s="1443"/>
      <c r="Z103" s="1443"/>
    </row>
    <row r="104" spans="1:26" ht="18.75" customHeight="1" x14ac:dyDescent="0.3">
      <c r="A104" s="376"/>
      <c r="B104" s="375"/>
      <c r="C104" s="1444"/>
      <c r="D104" s="1444"/>
      <c r="E104" s="1444"/>
      <c r="F104" s="1444"/>
      <c r="G104" s="1444"/>
      <c r="H104" s="1444"/>
      <c r="I104" s="1444"/>
      <c r="J104" s="1444"/>
      <c r="K104" s="1444"/>
      <c r="L104" s="1444"/>
      <c r="M104" s="1445"/>
      <c r="N104" s="1445"/>
      <c r="O104" s="1445"/>
      <c r="P104" s="1445"/>
      <c r="Q104" s="1445"/>
      <c r="R104" s="1445"/>
      <c r="S104" s="1445"/>
      <c r="T104" s="1445"/>
      <c r="U104" s="1445"/>
      <c r="V104" s="365"/>
      <c r="W104" s="1421"/>
      <c r="X104" s="1421"/>
      <c r="Y104" s="1443"/>
      <c r="Z104" s="1443"/>
    </row>
    <row r="105" spans="1:26" ht="18.75" customHeight="1" x14ac:dyDescent="0.3">
      <c r="A105" s="376"/>
      <c r="B105" s="375"/>
      <c r="C105" s="1444"/>
      <c r="D105" s="1444"/>
      <c r="E105" s="1444"/>
      <c r="F105" s="1444"/>
      <c r="G105" s="1444"/>
      <c r="H105" s="1444"/>
      <c r="I105" s="1444"/>
      <c r="J105" s="1444"/>
      <c r="K105" s="1444"/>
      <c r="L105" s="1444"/>
      <c r="M105" s="1445"/>
      <c r="N105" s="1445"/>
      <c r="O105" s="1445"/>
      <c r="P105" s="1445"/>
      <c r="Q105" s="1445"/>
      <c r="R105" s="1445"/>
      <c r="S105" s="1445"/>
      <c r="T105" s="1445"/>
      <c r="U105" s="1445"/>
      <c r="V105" s="365"/>
      <c r="W105" s="1421"/>
      <c r="X105" s="1421"/>
      <c r="Y105" s="1443"/>
      <c r="Z105" s="1443"/>
    </row>
    <row r="106" spans="1:26" ht="18.75" customHeight="1" x14ac:dyDescent="0.3">
      <c r="A106" s="376"/>
      <c r="B106" s="375"/>
      <c r="C106" s="1444"/>
      <c r="D106" s="1444"/>
      <c r="E106" s="1444"/>
      <c r="F106" s="1444"/>
      <c r="G106" s="1444"/>
      <c r="H106" s="1444"/>
      <c r="I106" s="1444"/>
      <c r="J106" s="1444"/>
      <c r="K106" s="1444"/>
      <c r="L106" s="1444"/>
      <c r="M106" s="1445"/>
      <c r="N106" s="1445"/>
      <c r="O106" s="1445"/>
      <c r="P106" s="1445"/>
      <c r="Q106" s="1445"/>
      <c r="R106" s="1445"/>
      <c r="S106" s="1445"/>
      <c r="T106" s="1445"/>
      <c r="U106" s="1445"/>
      <c r="V106" s="365"/>
      <c r="W106" s="1421"/>
      <c r="X106" s="1421"/>
      <c r="Y106" s="1443"/>
      <c r="Z106" s="1443"/>
    </row>
    <row r="107" spans="1:26" ht="18.75" customHeight="1" x14ac:dyDescent="0.3">
      <c r="A107" s="376"/>
      <c r="B107" s="375"/>
      <c r="C107" s="1444"/>
      <c r="D107" s="1444"/>
      <c r="E107" s="1444"/>
      <c r="F107" s="1444"/>
      <c r="G107" s="1444"/>
      <c r="H107" s="1444"/>
      <c r="I107" s="1444"/>
      <c r="J107" s="1444"/>
      <c r="K107" s="1444"/>
      <c r="L107" s="1444"/>
      <c r="M107" s="1445"/>
      <c r="N107" s="1445"/>
      <c r="O107" s="1445"/>
      <c r="P107" s="1445"/>
      <c r="Q107" s="1445"/>
      <c r="R107" s="1445"/>
      <c r="S107" s="1445"/>
      <c r="T107" s="1445"/>
      <c r="U107" s="1445"/>
      <c r="V107" s="365"/>
      <c r="W107" s="1421"/>
      <c r="X107" s="1421"/>
      <c r="Y107" s="1443"/>
      <c r="Z107" s="1443"/>
    </row>
    <row r="108" spans="1:26" ht="18.75" customHeight="1" x14ac:dyDescent="0.3">
      <c r="A108" s="376"/>
      <c r="B108" s="375"/>
      <c r="C108" s="1444"/>
      <c r="D108" s="1444"/>
      <c r="E108" s="1444"/>
      <c r="F108" s="1444"/>
      <c r="G108" s="1444"/>
      <c r="H108" s="1444"/>
      <c r="I108" s="1444"/>
      <c r="J108" s="1444"/>
      <c r="K108" s="1444"/>
      <c r="L108" s="1444"/>
      <c r="M108" s="1445"/>
      <c r="N108" s="1445"/>
      <c r="O108" s="1445"/>
      <c r="P108" s="1445"/>
      <c r="Q108" s="1445"/>
      <c r="R108" s="1445"/>
      <c r="S108" s="1445"/>
      <c r="T108" s="1445"/>
      <c r="U108" s="1445"/>
      <c r="V108" s="365"/>
      <c r="W108" s="1421"/>
      <c r="X108" s="1421"/>
      <c r="Y108" s="1443"/>
      <c r="Z108" s="1443"/>
    </row>
    <row r="109" spans="1:26" ht="18.75" customHeight="1" x14ac:dyDescent="0.3">
      <c r="A109" s="376"/>
      <c r="B109" s="375"/>
      <c r="C109" s="1444"/>
      <c r="D109" s="1444"/>
      <c r="E109" s="1444"/>
      <c r="F109" s="1444"/>
      <c r="G109" s="1444"/>
      <c r="H109" s="1444"/>
      <c r="I109" s="1444"/>
      <c r="J109" s="1444"/>
      <c r="K109" s="1444"/>
      <c r="L109" s="1444"/>
      <c r="M109" s="1445"/>
      <c r="N109" s="1445"/>
      <c r="O109" s="1445"/>
      <c r="P109" s="1445"/>
      <c r="Q109" s="1445"/>
      <c r="R109" s="1445"/>
      <c r="S109" s="1445"/>
      <c r="T109" s="1445"/>
      <c r="U109" s="1445"/>
      <c r="V109" s="365"/>
      <c r="W109" s="1421"/>
      <c r="X109" s="1421"/>
      <c r="Y109" s="1443"/>
      <c r="Z109" s="1443"/>
    </row>
    <row r="110" spans="1:26" ht="18.75" customHeight="1" x14ac:dyDescent="0.3">
      <c r="A110" s="376"/>
      <c r="B110" s="375"/>
      <c r="C110" s="1444"/>
      <c r="D110" s="1444"/>
      <c r="E110" s="1444"/>
      <c r="F110" s="1444"/>
      <c r="G110" s="1444"/>
      <c r="H110" s="1444"/>
      <c r="I110" s="1444"/>
      <c r="J110" s="1444"/>
      <c r="K110" s="1444"/>
      <c r="L110" s="1444"/>
      <c r="M110" s="1445"/>
      <c r="N110" s="1445"/>
      <c r="O110" s="1445"/>
      <c r="P110" s="1445"/>
      <c r="Q110" s="1445"/>
      <c r="R110" s="1445"/>
      <c r="S110" s="1445"/>
      <c r="T110" s="1445"/>
      <c r="U110" s="1445"/>
      <c r="V110" s="365"/>
      <c r="W110" s="1421"/>
      <c r="X110" s="1421"/>
      <c r="Y110" s="1443"/>
      <c r="Z110" s="1443"/>
    </row>
    <row r="111" spans="1:26" ht="18.75" customHeight="1" x14ac:dyDescent="0.3">
      <c r="A111" s="376"/>
      <c r="B111" s="375"/>
      <c r="C111" s="1444"/>
      <c r="D111" s="1444"/>
      <c r="E111" s="1444"/>
      <c r="F111" s="1444"/>
      <c r="G111" s="1444"/>
      <c r="H111" s="1444"/>
      <c r="I111" s="1444"/>
      <c r="J111" s="1444"/>
      <c r="K111" s="1444"/>
      <c r="L111" s="1444"/>
      <c r="M111" s="1445"/>
      <c r="N111" s="1445"/>
      <c r="O111" s="1445"/>
      <c r="P111" s="1445"/>
      <c r="Q111" s="1445"/>
      <c r="R111" s="1445"/>
      <c r="S111" s="1445"/>
      <c r="T111" s="1445"/>
      <c r="U111" s="1445"/>
      <c r="V111" s="365"/>
      <c r="W111" s="1421"/>
      <c r="X111" s="1421"/>
      <c r="Y111" s="1443"/>
      <c r="Z111" s="1443"/>
    </row>
    <row r="112" spans="1:26" ht="18.75" customHeight="1" x14ac:dyDescent="0.3">
      <c r="A112" s="376"/>
      <c r="B112" s="375"/>
      <c r="C112" s="1444"/>
      <c r="D112" s="1444"/>
      <c r="E112" s="1444"/>
      <c r="F112" s="1444"/>
      <c r="G112" s="1444"/>
      <c r="H112" s="1444"/>
      <c r="I112" s="1444"/>
      <c r="J112" s="1444"/>
      <c r="K112" s="1444"/>
      <c r="L112" s="1444"/>
      <c r="M112" s="1445"/>
      <c r="N112" s="1445"/>
      <c r="O112" s="1445"/>
      <c r="P112" s="1445"/>
      <c r="Q112" s="1445"/>
      <c r="R112" s="1445"/>
      <c r="S112" s="1445"/>
      <c r="T112" s="1445"/>
      <c r="U112" s="1445"/>
      <c r="V112" s="365"/>
      <c r="W112" s="1421"/>
      <c r="X112" s="1421"/>
      <c r="Y112" s="1443"/>
      <c r="Z112" s="1443"/>
    </row>
    <row r="113" spans="1:26" ht="18.75" customHeight="1" x14ac:dyDescent="0.3">
      <c r="A113" s="376"/>
      <c r="B113" s="375"/>
      <c r="C113" s="1444"/>
      <c r="D113" s="1444"/>
      <c r="E113" s="1444"/>
      <c r="F113" s="1444"/>
      <c r="G113" s="1444"/>
      <c r="H113" s="1444"/>
      <c r="I113" s="1444"/>
      <c r="J113" s="1444"/>
      <c r="K113" s="1444"/>
      <c r="L113" s="1444"/>
      <c r="M113" s="1445"/>
      <c r="N113" s="1445"/>
      <c r="O113" s="1445"/>
      <c r="P113" s="1445"/>
      <c r="Q113" s="1445"/>
      <c r="R113" s="1445"/>
      <c r="S113" s="1445"/>
      <c r="T113" s="1445"/>
      <c r="U113" s="1445"/>
      <c r="V113" s="365"/>
      <c r="W113" s="1421"/>
      <c r="X113" s="1421"/>
      <c r="Y113" s="1443"/>
      <c r="Z113" s="1443"/>
    </row>
    <row r="114" spans="1:26" ht="18.75" customHeight="1" x14ac:dyDescent="0.3">
      <c r="A114" s="376"/>
      <c r="B114" s="375"/>
      <c r="C114" s="1444"/>
      <c r="D114" s="1444"/>
      <c r="E114" s="1444"/>
      <c r="F114" s="1444"/>
      <c r="G114" s="1444"/>
      <c r="H114" s="1444"/>
      <c r="I114" s="1444"/>
      <c r="J114" s="1444"/>
      <c r="K114" s="1444"/>
      <c r="L114" s="1444"/>
      <c r="M114" s="1445"/>
      <c r="N114" s="1445"/>
      <c r="O114" s="1445"/>
      <c r="P114" s="1445"/>
      <c r="Q114" s="1445"/>
      <c r="R114" s="1445"/>
      <c r="S114" s="1445"/>
      <c r="T114" s="1445"/>
      <c r="U114" s="1445"/>
      <c r="V114" s="365"/>
      <c r="W114" s="1421"/>
      <c r="X114" s="1421"/>
      <c r="Y114" s="1443"/>
      <c r="Z114" s="1443"/>
    </row>
    <row r="115" spans="1:26" ht="18.75" customHeight="1" x14ac:dyDescent="0.3">
      <c r="A115" s="376"/>
      <c r="B115" s="375"/>
      <c r="C115" s="1444"/>
      <c r="D115" s="1444"/>
      <c r="E115" s="1444"/>
      <c r="F115" s="1444"/>
      <c r="G115" s="1444"/>
      <c r="H115" s="1444"/>
      <c r="I115" s="1444"/>
      <c r="J115" s="1444"/>
      <c r="K115" s="1444"/>
      <c r="L115" s="1444"/>
      <c r="M115" s="1445"/>
      <c r="N115" s="1445"/>
      <c r="O115" s="1445"/>
      <c r="P115" s="1445"/>
      <c r="Q115" s="1445"/>
      <c r="R115" s="1445"/>
      <c r="S115" s="1445"/>
      <c r="T115" s="1445"/>
      <c r="U115" s="1445"/>
      <c r="V115" s="365"/>
      <c r="W115" s="1421"/>
      <c r="X115" s="1421"/>
      <c r="Y115" s="1443"/>
      <c r="Z115" s="1443"/>
    </row>
    <row r="116" spans="1:26" ht="18.75" customHeight="1" x14ac:dyDescent="0.3">
      <c r="A116" s="376"/>
      <c r="B116" s="375"/>
      <c r="C116" s="1444"/>
      <c r="D116" s="1444"/>
      <c r="E116" s="1444"/>
      <c r="F116" s="1444"/>
      <c r="G116" s="1444"/>
      <c r="H116" s="1444"/>
      <c r="I116" s="1444"/>
      <c r="J116" s="1444"/>
      <c r="K116" s="1444"/>
      <c r="L116" s="1444"/>
      <c r="M116" s="1445"/>
      <c r="N116" s="1445"/>
      <c r="O116" s="1445"/>
      <c r="P116" s="1445"/>
      <c r="Q116" s="1445"/>
      <c r="R116" s="1445"/>
      <c r="S116" s="1445"/>
      <c r="T116" s="1445"/>
      <c r="U116" s="1445"/>
      <c r="V116" s="365"/>
      <c r="W116" s="1421"/>
      <c r="X116" s="1421"/>
      <c r="Y116" s="1443"/>
      <c r="Z116" s="1443"/>
    </row>
    <row r="117" spans="1:26" ht="18.75" customHeight="1" x14ac:dyDescent="0.3">
      <c r="A117" s="376"/>
      <c r="B117" s="375"/>
      <c r="C117" s="1444"/>
      <c r="D117" s="1444"/>
      <c r="E117" s="1444"/>
      <c r="F117" s="1444"/>
      <c r="G117" s="1444"/>
      <c r="H117" s="1444"/>
      <c r="I117" s="1444"/>
      <c r="J117" s="1444"/>
      <c r="K117" s="1444"/>
      <c r="L117" s="1444"/>
      <c r="M117" s="1445"/>
      <c r="N117" s="1445"/>
      <c r="O117" s="1445"/>
      <c r="P117" s="1445"/>
      <c r="Q117" s="1445"/>
      <c r="R117" s="1445"/>
      <c r="S117" s="1445"/>
      <c r="T117" s="1445"/>
      <c r="U117" s="1445"/>
      <c r="V117" s="365"/>
      <c r="W117" s="1421"/>
      <c r="X117" s="1421"/>
      <c r="Y117" s="1443"/>
      <c r="Z117" s="1443"/>
    </row>
    <row r="118" spans="1:26" ht="18.75" customHeight="1" x14ac:dyDescent="0.3">
      <c r="A118" s="376"/>
      <c r="B118" s="375"/>
      <c r="C118" s="1444"/>
      <c r="D118" s="1444"/>
      <c r="E118" s="1444"/>
      <c r="F118" s="1444"/>
      <c r="G118" s="1444"/>
      <c r="H118" s="1444"/>
      <c r="I118" s="1444"/>
      <c r="J118" s="1444"/>
      <c r="K118" s="1444"/>
      <c r="L118" s="1444"/>
      <c r="M118" s="1445"/>
      <c r="N118" s="1445"/>
      <c r="O118" s="1445"/>
      <c r="P118" s="1445"/>
      <c r="Q118" s="1445"/>
      <c r="R118" s="1445"/>
      <c r="S118" s="1445"/>
      <c r="T118" s="1445"/>
      <c r="U118" s="1445"/>
      <c r="V118" s="365"/>
      <c r="W118" s="1421"/>
      <c r="X118" s="1421"/>
      <c r="Y118" s="1443"/>
      <c r="Z118" s="1443"/>
    </row>
    <row r="119" spans="1:26" ht="18.75" customHeight="1" x14ac:dyDescent="0.3">
      <c r="A119" s="376"/>
      <c r="B119" s="375"/>
      <c r="C119" s="1444"/>
      <c r="D119" s="1444"/>
      <c r="E119" s="1444"/>
      <c r="F119" s="1444"/>
      <c r="G119" s="1444"/>
      <c r="H119" s="1444"/>
      <c r="I119" s="1444"/>
      <c r="J119" s="1444"/>
      <c r="K119" s="1444"/>
      <c r="L119" s="1444"/>
      <c r="M119" s="1445"/>
      <c r="N119" s="1445"/>
      <c r="O119" s="1445"/>
      <c r="P119" s="1445"/>
      <c r="Q119" s="1445"/>
      <c r="R119" s="1445"/>
      <c r="S119" s="1445"/>
      <c r="T119" s="1445"/>
      <c r="U119" s="1445"/>
      <c r="V119" s="365"/>
      <c r="W119" s="1421"/>
      <c r="X119" s="1421"/>
      <c r="Y119" s="1443"/>
      <c r="Z119" s="1443"/>
    </row>
    <row r="120" spans="1:26" ht="18.75" customHeight="1" x14ac:dyDescent="0.3">
      <c r="A120" s="376"/>
      <c r="B120" s="375"/>
      <c r="C120" s="1444"/>
      <c r="D120" s="1444"/>
      <c r="E120" s="1444"/>
      <c r="F120" s="1444"/>
      <c r="G120" s="1444"/>
      <c r="H120" s="1444"/>
      <c r="I120" s="1444"/>
      <c r="J120" s="1444"/>
      <c r="K120" s="1444"/>
      <c r="L120" s="1444"/>
      <c r="M120" s="1445"/>
      <c r="N120" s="1445"/>
      <c r="O120" s="1445"/>
      <c r="P120" s="1445"/>
      <c r="Q120" s="1445"/>
      <c r="R120" s="1445"/>
      <c r="S120" s="1445"/>
      <c r="T120" s="1445"/>
      <c r="U120" s="1445"/>
      <c r="V120" s="365"/>
      <c r="W120" s="1421"/>
      <c r="X120" s="1421"/>
      <c r="Y120" s="1443"/>
      <c r="Z120" s="1443"/>
    </row>
    <row r="121" spans="1:26" ht="18.75" customHeight="1" x14ac:dyDescent="0.3">
      <c r="A121" s="376"/>
      <c r="B121" s="375"/>
      <c r="C121" s="1444"/>
      <c r="D121" s="1444"/>
      <c r="E121" s="1444"/>
      <c r="F121" s="1444"/>
      <c r="G121" s="1444"/>
      <c r="H121" s="1444"/>
      <c r="I121" s="1444"/>
      <c r="J121" s="1444"/>
      <c r="K121" s="1444"/>
      <c r="L121" s="1444"/>
      <c r="M121" s="1445"/>
      <c r="N121" s="1445"/>
      <c r="O121" s="1445"/>
      <c r="P121" s="1445"/>
      <c r="Q121" s="1445"/>
      <c r="R121" s="1445"/>
      <c r="S121" s="1445"/>
      <c r="T121" s="1445"/>
      <c r="U121" s="1445"/>
      <c r="V121" s="365"/>
      <c r="W121" s="1421"/>
      <c r="X121" s="1421"/>
      <c r="Y121" s="1443"/>
      <c r="Z121" s="1443"/>
    </row>
    <row r="122" spans="1:26" ht="18.75" customHeight="1" x14ac:dyDescent="0.3">
      <c r="A122" s="376"/>
      <c r="B122" s="375"/>
      <c r="C122" s="1444"/>
      <c r="D122" s="1444"/>
      <c r="E122" s="1444"/>
      <c r="F122" s="1444"/>
      <c r="G122" s="1444"/>
      <c r="H122" s="1444"/>
      <c r="I122" s="1444"/>
      <c r="J122" s="1444"/>
      <c r="K122" s="1444"/>
      <c r="L122" s="1444"/>
      <c r="M122" s="1445"/>
      <c r="N122" s="1445"/>
      <c r="O122" s="1445"/>
      <c r="P122" s="1445"/>
      <c r="Q122" s="1445"/>
      <c r="R122" s="1445"/>
      <c r="S122" s="1445"/>
      <c r="T122" s="1445"/>
      <c r="U122" s="1445"/>
      <c r="V122" s="365"/>
      <c r="W122" s="1421"/>
      <c r="X122" s="1421"/>
      <c r="Y122" s="1443"/>
      <c r="Z122" s="1443"/>
    </row>
    <row r="123" spans="1:26" ht="18.75" customHeight="1" x14ac:dyDescent="0.3">
      <c r="A123" s="376"/>
      <c r="B123" s="375"/>
      <c r="C123" s="1444"/>
      <c r="D123" s="1444"/>
      <c r="E123" s="1444"/>
      <c r="F123" s="1444"/>
      <c r="G123" s="1444"/>
      <c r="H123" s="1444"/>
      <c r="I123" s="1444"/>
      <c r="J123" s="1444"/>
      <c r="K123" s="1444"/>
      <c r="L123" s="1444"/>
      <c r="M123" s="1445"/>
      <c r="N123" s="1445"/>
      <c r="O123" s="1445"/>
      <c r="P123" s="1445"/>
      <c r="Q123" s="1445"/>
      <c r="R123" s="1445"/>
      <c r="S123" s="1445"/>
      <c r="T123" s="1445"/>
      <c r="U123" s="1445"/>
      <c r="V123" s="365"/>
      <c r="W123" s="1421"/>
      <c r="X123" s="1421"/>
      <c r="Y123" s="1443"/>
      <c r="Z123" s="1443"/>
    </row>
    <row r="124" spans="1:26" ht="18.75" customHeight="1" x14ac:dyDescent="0.3">
      <c r="A124" s="376"/>
      <c r="B124" s="375"/>
      <c r="C124" s="1444"/>
      <c r="D124" s="1444"/>
      <c r="E124" s="1444"/>
      <c r="F124" s="1444"/>
      <c r="G124" s="1444"/>
      <c r="H124" s="1444"/>
      <c r="I124" s="1444"/>
      <c r="J124" s="1444"/>
      <c r="K124" s="1444"/>
      <c r="L124" s="1444"/>
      <c r="M124" s="1445"/>
      <c r="N124" s="1445"/>
      <c r="O124" s="1445"/>
      <c r="P124" s="1445"/>
      <c r="Q124" s="1445"/>
      <c r="R124" s="1445"/>
      <c r="S124" s="1445"/>
      <c r="T124" s="1445"/>
      <c r="U124" s="1445"/>
      <c r="V124" s="365"/>
      <c r="W124" s="1421"/>
      <c r="X124" s="1421"/>
      <c r="Y124" s="1443"/>
      <c r="Z124" s="1443"/>
    </row>
    <row r="125" spans="1:26" ht="18.75" customHeight="1" x14ac:dyDescent="0.3">
      <c r="A125" s="376"/>
      <c r="B125" s="375"/>
      <c r="C125" s="1444"/>
      <c r="D125" s="1444"/>
      <c r="E125" s="1444"/>
      <c r="F125" s="1444"/>
      <c r="G125" s="1444"/>
      <c r="H125" s="1444"/>
      <c r="I125" s="1444"/>
      <c r="J125" s="1444"/>
      <c r="K125" s="1444"/>
      <c r="L125" s="1444"/>
      <c r="M125" s="1445"/>
      <c r="N125" s="1445"/>
      <c r="O125" s="1445"/>
      <c r="P125" s="1445"/>
      <c r="Q125" s="1445"/>
      <c r="R125" s="1445"/>
      <c r="S125" s="1445"/>
      <c r="T125" s="1445"/>
      <c r="U125" s="1445"/>
      <c r="V125" s="365"/>
      <c r="W125" s="1421"/>
      <c r="X125" s="1421"/>
      <c r="Y125" s="1443"/>
      <c r="Z125" s="1443"/>
    </row>
    <row r="126" spans="1:26" ht="18.75" customHeight="1" x14ac:dyDescent="0.3">
      <c r="A126" s="376"/>
      <c r="B126" s="375"/>
      <c r="C126" s="1444"/>
      <c r="D126" s="1444"/>
      <c r="E126" s="1444"/>
      <c r="F126" s="1444"/>
      <c r="G126" s="1444"/>
      <c r="H126" s="1444"/>
      <c r="I126" s="1444"/>
      <c r="J126" s="1444"/>
      <c r="K126" s="1444"/>
      <c r="L126" s="1444"/>
      <c r="M126" s="1445"/>
      <c r="N126" s="1445"/>
      <c r="O126" s="1445"/>
      <c r="P126" s="1445"/>
      <c r="Q126" s="1445"/>
      <c r="R126" s="1445"/>
      <c r="S126" s="1445"/>
      <c r="T126" s="1445"/>
      <c r="U126" s="1445"/>
      <c r="V126" s="365"/>
      <c r="W126" s="1421"/>
      <c r="X126" s="1421"/>
      <c r="Y126" s="1443"/>
      <c r="Z126" s="1443"/>
    </row>
    <row r="127" spans="1:26" ht="18.75" customHeight="1" x14ac:dyDescent="0.3">
      <c r="A127" s="376"/>
      <c r="B127" s="375"/>
      <c r="C127" s="1444"/>
      <c r="D127" s="1444"/>
      <c r="E127" s="1444"/>
      <c r="F127" s="1444"/>
      <c r="G127" s="1444"/>
      <c r="H127" s="1444"/>
      <c r="I127" s="1444"/>
      <c r="J127" s="1444"/>
      <c r="K127" s="1444"/>
      <c r="L127" s="1444"/>
      <c r="M127" s="1445"/>
      <c r="N127" s="1445"/>
      <c r="O127" s="1445"/>
      <c r="P127" s="1445"/>
      <c r="Q127" s="1445"/>
      <c r="R127" s="1445"/>
      <c r="S127" s="1445"/>
      <c r="T127" s="1445"/>
      <c r="U127" s="1445"/>
      <c r="V127" s="365"/>
      <c r="W127" s="1421"/>
      <c r="X127" s="1421"/>
      <c r="Y127" s="1443"/>
      <c r="Z127" s="1443"/>
    </row>
    <row r="128" spans="1:26" ht="18.75" customHeight="1" x14ac:dyDescent="0.3">
      <c r="A128" s="376"/>
      <c r="B128" s="375"/>
      <c r="C128" s="1444"/>
      <c r="D128" s="1444"/>
      <c r="E128" s="1444"/>
      <c r="F128" s="1444"/>
      <c r="G128" s="1444"/>
      <c r="H128" s="1444"/>
      <c r="I128" s="1444"/>
      <c r="J128" s="1444"/>
      <c r="K128" s="1444"/>
      <c r="L128" s="1444"/>
      <c r="M128" s="1445"/>
      <c r="N128" s="1445"/>
      <c r="O128" s="1445"/>
      <c r="P128" s="1445"/>
      <c r="Q128" s="1445"/>
      <c r="R128" s="1445"/>
      <c r="S128" s="1445"/>
      <c r="T128" s="1445"/>
      <c r="U128" s="1445"/>
      <c r="V128" s="365"/>
      <c r="W128" s="1421"/>
      <c r="X128" s="1421"/>
      <c r="Y128" s="1443"/>
      <c r="Z128" s="1443"/>
    </row>
    <row r="129" spans="1:26" ht="18.75" customHeight="1" x14ac:dyDescent="0.3">
      <c r="A129" s="376"/>
      <c r="B129" s="375"/>
      <c r="C129" s="1444"/>
      <c r="D129" s="1444"/>
      <c r="E129" s="1444"/>
      <c r="F129" s="1444"/>
      <c r="G129" s="1444"/>
      <c r="H129" s="1444"/>
      <c r="I129" s="1444"/>
      <c r="J129" s="1444"/>
      <c r="K129" s="1444"/>
      <c r="L129" s="1444"/>
      <c r="M129" s="1445"/>
      <c r="N129" s="1445"/>
      <c r="O129" s="1445"/>
      <c r="P129" s="1445"/>
      <c r="Q129" s="1445"/>
      <c r="R129" s="1445"/>
      <c r="S129" s="1445"/>
      <c r="T129" s="1445"/>
      <c r="U129" s="1445"/>
      <c r="V129" s="365"/>
      <c r="W129" s="1421"/>
      <c r="X129" s="1421"/>
      <c r="Y129" s="1443"/>
      <c r="Z129" s="1443"/>
    </row>
  </sheetData>
  <mergeCells count="370">
    <mergeCell ref="A2:C2"/>
    <mergeCell ref="A3:C3"/>
    <mergeCell ref="A4:C4"/>
    <mergeCell ref="C128:L128"/>
    <mergeCell ref="M128:U128"/>
    <mergeCell ref="W128:X128"/>
    <mergeCell ref="Y128:Z128"/>
    <mergeCell ref="C129:L129"/>
    <mergeCell ref="M129:U129"/>
    <mergeCell ref="W129:X129"/>
    <mergeCell ref="Y129:Z129"/>
    <mergeCell ref="C126:L126"/>
    <mergeCell ref="M126:U126"/>
    <mergeCell ref="W126:X126"/>
    <mergeCell ref="Y126:Z126"/>
    <mergeCell ref="C127:L127"/>
    <mergeCell ref="M127:U127"/>
    <mergeCell ref="W127:X127"/>
    <mergeCell ref="Y127:Z127"/>
    <mergeCell ref="Y125:Z125"/>
    <mergeCell ref="C122:L122"/>
    <mergeCell ref="M122:U122"/>
    <mergeCell ref="W122:X122"/>
    <mergeCell ref="Y122:Z122"/>
    <mergeCell ref="C123:L123"/>
    <mergeCell ref="M123:U123"/>
    <mergeCell ref="W123:X123"/>
    <mergeCell ref="Y123:Z123"/>
    <mergeCell ref="C124:L124"/>
    <mergeCell ref="M124:U124"/>
    <mergeCell ref="W124:X124"/>
    <mergeCell ref="Y124:Z124"/>
    <mergeCell ref="C125:L125"/>
    <mergeCell ref="M125:U125"/>
    <mergeCell ref="W125:X125"/>
    <mergeCell ref="C120:L120"/>
    <mergeCell ref="M120:U120"/>
    <mergeCell ref="W120:X120"/>
    <mergeCell ref="Y120:Z120"/>
    <mergeCell ref="C121:L121"/>
    <mergeCell ref="M121:U121"/>
    <mergeCell ref="W121:X121"/>
    <mergeCell ref="Y121:Z121"/>
    <mergeCell ref="C118:L118"/>
    <mergeCell ref="M118:U118"/>
    <mergeCell ref="W118:X118"/>
    <mergeCell ref="Y118:Z118"/>
    <mergeCell ref="C119:L119"/>
    <mergeCell ref="M119:U119"/>
    <mergeCell ref="W119:X119"/>
    <mergeCell ref="Y119:Z119"/>
    <mergeCell ref="C116:L116"/>
    <mergeCell ref="M116:U116"/>
    <mergeCell ref="W116:X116"/>
    <mergeCell ref="Y116:Z116"/>
    <mergeCell ref="C117:L117"/>
    <mergeCell ref="M117:U117"/>
    <mergeCell ref="W117:X117"/>
    <mergeCell ref="Y117:Z117"/>
    <mergeCell ref="C114:L114"/>
    <mergeCell ref="M114:U114"/>
    <mergeCell ref="W114:X114"/>
    <mergeCell ref="Y114:Z114"/>
    <mergeCell ref="C115:L115"/>
    <mergeCell ref="M115:U115"/>
    <mergeCell ref="W115:X115"/>
    <mergeCell ref="Y115:Z115"/>
    <mergeCell ref="C112:L112"/>
    <mergeCell ref="M112:U112"/>
    <mergeCell ref="W112:X112"/>
    <mergeCell ref="Y112:Z112"/>
    <mergeCell ref="C113:L113"/>
    <mergeCell ref="M113:U113"/>
    <mergeCell ref="W113:X113"/>
    <mergeCell ref="Y113:Z113"/>
    <mergeCell ref="C110:L110"/>
    <mergeCell ref="M110:U110"/>
    <mergeCell ref="W110:X110"/>
    <mergeCell ref="Y110:Z110"/>
    <mergeCell ref="C111:L111"/>
    <mergeCell ref="M111:U111"/>
    <mergeCell ref="W111:X111"/>
    <mergeCell ref="Y111:Z111"/>
    <mergeCell ref="C108:L108"/>
    <mergeCell ref="M108:U108"/>
    <mergeCell ref="W108:X108"/>
    <mergeCell ref="Y108:Z108"/>
    <mergeCell ref="C109:L109"/>
    <mergeCell ref="M109:U109"/>
    <mergeCell ref="W109:X109"/>
    <mergeCell ref="Y109:Z109"/>
    <mergeCell ref="C106:L106"/>
    <mergeCell ref="M106:U106"/>
    <mergeCell ref="W106:X106"/>
    <mergeCell ref="Y106:Z106"/>
    <mergeCell ref="C107:L107"/>
    <mergeCell ref="M107:U107"/>
    <mergeCell ref="W107:X107"/>
    <mergeCell ref="Y107:Z107"/>
    <mergeCell ref="C104:L104"/>
    <mergeCell ref="M104:U104"/>
    <mergeCell ref="W104:X104"/>
    <mergeCell ref="Y104:Z104"/>
    <mergeCell ref="C105:L105"/>
    <mergeCell ref="M105:U105"/>
    <mergeCell ref="W105:X105"/>
    <mergeCell ref="Y105:Z105"/>
    <mergeCell ref="C102:L102"/>
    <mergeCell ref="M102:U102"/>
    <mergeCell ref="W102:X102"/>
    <mergeCell ref="Y102:Z102"/>
    <mergeCell ref="C103:L103"/>
    <mergeCell ref="M103:U103"/>
    <mergeCell ref="W103:X103"/>
    <mergeCell ref="Y103:Z103"/>
    <mergeCell ref="C100:L100"/>
    <mergeCell ref="M100:U100"/>
    <mergeCell ref="W100:X100"/>
    <mergeCell ref="Y100:Z100"/>
    <mergeCell ref="C101:L101"/>
    <mergeCell ref="M101:U101"/>
    <mergeCell ref="W101:X101"/>
    <mergeCell ref="Y101:Z101"/>
    <mergeCell ref="C98:L98"/>
    <mergeCell ref="M98:U98"/>
    <mergeCell ref="W98:X98"/>
    <mergeCell ref="Y98:Z98"/>
    <mergeCell ref="C99:L99"/>
    <mergeCell ref="M99:U99"/>
    <mergeCell ref="W99:X99"/>
    <mergeCell ref="Y99:Z99"/>
    <mergeCell ref="C96:L96"/>
    <mergeCell ref="M96:U96"/>
    <mergeCell ref="W96:X96"/>
    <mergeCell ref="Y96:Z96"/>
    <mergeCell ref="C97:L97"/>
    <mergeCell ref="M97:U97"/>
    <mergeCell ref="W97:X97"/>
    <mergeCell ref="Y97:Z97"/>
    <mergeCell ref="C94:L94"/>
    <mergeCell ref="M94:U94"/>
    <mergeCell ref="W94:X94"/>
    <mergeCell ref="Y94:Z94"/>
    <mergeCell ref="C95:L95"/>
    <mergeCell ref="M95:U95"/>
    <mergeCell ref="W95:X95"/>
    <mergeCell ref="Y95:Z95"/>
    <mergeCell ref="C92:L92"/>
    <mergeCell ref="M92:U92"/>
    <mergeCell ref="W92:X92"/>
    <mergeCell ref="Y92:Z92"/>
    <mergeCell ref="C93:L93"/>
    <mergeCell ref="M93:U93"/>
    <mergeCell ref="W93:X93"/>
    <mergeCell ref="Y93:Z93"/>
    <mergeCell ref="C90:L90"/>
    <mergeCell ref="M90:U90"/>
    <mergeCell ref="W90:X90"/>
    <mergeCell ref="Y90:Z90"/>
    <mergeCell ref="C91:L91"/>
    <mergeCell ref="M91:U91"/>
    <mergeCell ref="W91:X91"/>
    <mergeCell ref="Y91:Z91"/>
    <mergeCell ref="C88:L88"/>
    <mergeCell ref="M88:U88"/>
    <mergeCell ref="W88:X88"/>
    <mergeCell ref="Y88:Z88"/>
    <mergeCell ref="C89:L89"/>
    <mergeCell ref="M89:U89"/>
    <mergeCell ref="W89:X89"/>
    <mergeCell ref="Y89:Z89"/>
    <mergeCell ref="C86:L86"/>
    <mergeCell ref="M86:U86"/>
    <mergeCell ref="W86:X86"/>
    <mergeCell ref="Y86:Z86"/>
    <mergeCell ref="C87:L87"/>
    <mergeCell ref="M87:U87"/>
    <mergeCell ref="W87:X87"/>
    <mergeCell ref="Y87:Z87"/>
    <mergeCell ref="C84:L84"/>
    <mergeCell ref="M84:U84"/>
    <mergeCell ref="W84:X84"/>
    <mergeCell ref="Y84:Z84"/>
    <mergeCell ref="C85:L85"/>
    <mergeCell ref="M85:U85"/>
    <mergeCell ref="W85:X85"/>
    <mergeCell ref="Y85:Z85"/>
    <mergeCell ref="C82:L82"/>
    <mergeCell ref="M82:U82"/>
    <mergeCell ref="W82:X82"/>
    <mergeCell ref="Y82:Z82"/>
    <mergeCell ref="C83:L83"/>
    <mergeCell ref="M83:U83"/>
    <mergeCell ref="W83:X83"/>
    <mergeCell ref="Y83:Z83"/>
    <mergeCell ref="C80:L80"/>
    <mergeCell ref="M80:U80"/>
    <mergeCell ref="W80:X80"/>
    <mergeCell ref="Y80:Z80"/>
    <mergeCell ref="C81:L81"/>
    <mergeCell ref="M81:U81"/>
    <mergeCell ref="W81:X81"/>
    <mergeCell ref="Y81:Z81"/>
    <mergeCell ref="C78:L78"/>
    <mergeCell ref="M78:U78"/>
    <mergeCell ref="W78:X78"/>
    <mergeCell ref="Y78:Z78"/>
    <mergeCell ref="C79:L79"/>
    <mergeCell ref="M79:U79"/>
    <mergeCell ref="W79:X79"/>
    <mergeCell ref="Y79:Z79"/>
    <mergeCell ref="W76:X76"/>
    <mergeCell ref="Y76:Z76"/>
    <mergeCell ref="C77:L77"/>
    <mergeCell ref="M77:U77"/>
    <mergeCell ref="W77:X77"/>
    <mergeCell ref="Y77:Z77"/>
    <mergeCell ref="W74:X74"/>
    <mergeCell ref="Y74:Z74"/>
    <mergeCell ref="C75:L75"/>
    <mergeCell ref="M75:U75"/>
    <mergeCell ref="W75:X75"/>
    <mergeCell ref="Y75:Z75"/>
    <mergeCell ref="C74:L74"/>
    <mergeCell ref="M74:U74"/>
    <mergeCell ref="C76:L76"/>
    <mergeCell ref="M76:U76"/>
    <mergeCell ref="W72:X72"/>
    <mergeCell ref="Y72:Z72"/>
    <mergeCell ref="C73:L73"/>
    <mergeCell ref="M73:U73"/>
    <mergeCell ref="W73:X73"/>
    <mergeCell ref="Y73:Z73"/>
    <mergeCell ref="W70:X70"/>
    <mergeCell ref="Y70:Z70"/>
    <mergeCell ref="C71:L71"/>
    <mergeCell ref="M71:U71"/>
    <mergeCell ref="W71:X71"/>
    <mergeCell ref="Y71:Z71"/>
    <mergeCell ref="C72:L72"/>
    <mergeCell ref="M72:U72"/>
    <mergeCell ref="C70:L70"/>
    <mergeCell ref="M70:U70"/>
    <mergeCell ref="W68:X68"/>
    <mergeCell ref="Y68:Z68"/>
    <mergeCell ref="C69:L69"/>
    <mergeCell ref="M69:U69"/>
    <mergeCell ref="W69:X69"/>
    <mergeCell ref="Y69:Z69"/>
    <mergeCell ref="W66:X66"/>
    <mergeCell ref="Y66:Z66"/>
    <mergeCell ref="C67:L67"/>
    <mergeCell ref="M67:U67"/>
    <mergeCell ref="W67:X67"/>
    <mergeCell ref="Y67:Z67"/>
    <mergeCell ref="C66:L66"/>
    <mergeCell ref="M66:U66"/>
    <mergeCell ref="C68:L68"/>
    <mergeCell ref="M68:U68"/>
    <mergeCell ref="C65:L65"/>
    <mergeCell ref="M65:U65"/>
    <mergeCell ref="W65:X65"/>
    <mergeCell ref="B62:F62"/>
    <mergeCell ref="I62:N62"/>
    <mergeCell ref="W64:Z64"/>
    <mergeCell ref="C58:D58"/>
    <mergeCell ref="C60:F60"/>
    <mergeCell ref="I60:N60"/>
    <mergeCell ref="C61:N61"/>
    <mergeCell ref="W56:X56"/>
    <mergeCell ref="Y56:Z56"/>
    <mergeCell ref="C57:L57"/>
    <mergeCell ref="M57:U57"/>
    <mergeCell ref="W57:X57"/>
    <mergeCell ref="Y57:Z57"/>
    <mergeCell ref="W54:X54"/>
    <mergeCell ref="Y54:Z54"/>
    <mergeCell ref="C55:L55"/>
    <mergeCell ref="M55:U55"/>
    <mergeCell ref="W55:X55"/>
    <mergeCell ref="Y55:Z55"/>
    <mergeCell ref="C56:L56"/>
    <mergeCell ref="M56:U56"/>
    <mergeCell ref="C54:L54"/>
    <mergeCell ref="M54:U54"/>
    <mergeCell ref="W52:X52"/>
    <mergeCell ref="Y52:Z52"/>
    <mergeCell ref="C53:L53"/>
    <mergeCell ref="M53:U53"/>
    <mergeCell ref="W53:X53"/>
    <mergeCell ref="Y53:Z53"/>
    <mergeCell ref="W50:X50"/>
    <mergeCell ref="Y50:Z50"/>
    <mergeCell ref="M51:U51"/>
    <mergeCell ref="W51:X51"/>
    <mergeCell ref="Y51:Z51"/>
    <mergeCell ref="M50:U50"/>
    <mergeCell ref="M52:U52"/>
    <mergeCell ref="W48:X48"/>
    <mergeCell ref="Y48:Z48"/>
    <mergeCell ref="W49:X49"/>
    <mergeCell ref="Y49:Z49"/>
    <mergeCell ref="W46:X46"/>
    <mergeCell ref="Y46:Z46"/>
    <mergeCell ref="W47:X47"/>
    <mergeCell ref="Y47:Z47"/>
    <mergeCell ref="W44:X44"/>
    <mergeCell ref="Y44:Z44"/>
    <mergeCell ref="W45:X45"/>
    <mergeCell ref="Y45:Z45"/>
    <mergeCell ref="C43:L43"/>
    <mergeCell ref="M43:U43"/>
    <mergeCell ref="W43:X43"/>
    <mergeCell ref="W42:Z42"/>
    <mergeCell ref="C38:F38"/>
    <mergeCell ref="I38:N38"/>
    <mergeCell ref="C39:N39"/>
    <mergeCell ref="B40:F40"/>
    <mergeCell ref="I40:N40"/>
    <mergeCell ref="W34:X34"/>
    <mergeCell ref="Y34:Z34"/>
    <mergeCell ref="C36:D36"/>
    <mergeCell ref="W32:X32"/>
    <mergeCell ref="Y32:Z32"/>
    <mergeCell ref="W33:X33"/>
    <mergeCell ref="Y33:Z33"/>
    <mergeCell ref="W30:X30"/>
    <mergeCell ref="Y30:Z30"/>
    <mergeCell ref="W31:X31"/>
    <mergeCell ref="Y31:Z31"/>
    <mergeCell ref="W28:X28"/>
    <mergeCell ref="Y28:Z28"/>
    <mergeCell ref="W29:X29"/>
    <mergeCell ref="Y29:Z29"/>
    <mergeCell ref="W26:X26"/>
    <mergeCell ref="Y26:Z26"/>
    <mergeCell ref="W27:X27"/>
    <mergeCell ref="Y27:Z27"/>
    <mergeCell ref="W24:X24"/>
    <mergeCell ref="Y24:Z24"/>
    <mergeCell ref="W25:X25"/>
    <mergeCell ref="Y25:Z25"/>
    <mergeCell ref="Y21:Z21"/>
    <mergeCell ref="W22:X22"/>
    <mergeCell ref="Y22:Z22"/>
    <mergeCell ref="W23:X23"/>
    <mergeCell ref="Y23:Z23"/>
    <mergeCell ref="W21:X21"/>
    <mergeCell ref="Y17:Z17"/>
    <mergeCell ref="Y18:Z18"/>
    <mergeCell ref="Y19:Z19"/>
    <mergeCell ref="Y20:Z20"/>
    <mergeCell ref="W19:X19"/>
    <mergeCell ref="W20:X20"/>
    <mergeCell ref="W16:X16"/>
    <mergeCell ref="W17:X17"/>
    <mergeCell ref="W18:X18"/>
    <mergeCell ref="W13:Z13"/>
    <mergeCell ref="C10:N10"/>
    <mergeCell ref="I11:N11"/>
    <mergeCell ref="C7:D7"/>
    <mergeCell ref="C9:F9"/>
    <mergeCell ref="I9:N9"/>
    <mergeCell ref="B11:F11"/>
    <mergeCell ref="W14:X14"/>
    <mergeCell ref="W15:X15"/>
    <mergeCell ref="C14:L14"/>
    <mergeCell ref="M14:U14"/>
    <mergeCell ref="Y15:Z15"/>
    <mergeCell ref="Y16:Z16"/>
  </mergeCells>
  <dataValidations count="5">
    <dataValidation type="list" errorStyle="warning" showInputMessage="1" showErrorMessage="1" errorTitle="Please Choose from the List" error="Please use the drop key to for Reference " promptTitle="Application Refrence" sqref="C10:N10 C39:N39 C61:N61" xr:uid="{00000000-0002-0000-1200-000000000000}">
      <formula1>ReferenceList.</formula1>
    </dataValidation>
    <dataValidation type="list" errorStyle="warning" showInputMessage="1" showErrorMessage="1" errorTitle="Internal Email" error="Internal Email must be provided" promptTitle="Internal Email List" prompt="Please ensure your email is provided as this will link to a reminder email for date deadlines." sqref="Y15:Y34 Y44:Y57 Y66:Y129" xr:uid="{00000000-0002-0000-1200-000001000000}">
      <formula1>InternalEmail.</formula1>
    </dataValidation>
    <dataValidation type="list" errorStyle="information" showInputMessage="1" showErrorMessage="1" promptTitle="Approval Authority" prompt="Choose from the list.  If the Authority is not listed then please contact the administrator to add to the list" sqref="C7:C8 E7:N8 C36:C37 E36:N37 C58:C59 E58:N59" xr:uid="{00000000-0002-0000-1200-000002000000}">
      <formula1>ApproveList1.</formula1>
    </dataValidation>
    <dataValidation type="list" errorStyle="warning" showInputMessage="1" showErrorMessage="1" promptTitle="Compulsary Field" prompt="Please choose from the list, you can add your own comments see next column._x000a__x000a_Issue:" sqref="C9:F9 C38:F38 C60:F60" xr:uid="{00000000-0002-0000-1200-000003000000}">
      <formula1>PlanningStatus.</formula1>
    </dataValidation>
    <dataValidation type="list" showInputMessage="1" showErrorMessage="1" errorTitle="Error " error="Please choose from the list" promptTitle="Data Entry" prompt="You must choose an option from the list" sqref="V15:V34 V44:V57 V66:V129" xr:uid="{00000000-0002-0000-1200-000004000000}">
      <formula1>StatusList.</formula1>
    </dataValidation>
  </dataValidations>
  <pageMargins left="0.70866141732283472" right="0.70866141732283472" top="0.74803149606299213" bottom="0.74803149606299213" header="0.31496062992125984" footer="0.31496062992125984"/>
  <pageSetup paperSize="9" scale="35" fitToHeight="0" orientation="portrait" r:id="rId1"/>
  <headerFooter>
    <oddFooter>&amp;L&amp;9&amp;K004B91T17 - EDI
Revision 1&amp;C&amp;9&amp;K0081C6&amp;P&amp;11&amp;K01+000
&amp;R&amp;9&amp;K0081C6March 2018</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F0"/>
    <pageSetUpPr fitToPage="1"/>
  </sheetPr>
  <dimension ref="A1:AB154"/>
  <sheetViews>
    <sheetView workbookViewId="0">
      <selection activeCell="J15" sqref="J15"/>
    </sheetView>
  </sheetViews>
  <sheetFormatPr defaultColWidth="9.140625" defaultRowHeight="15" x14ac:dyDescent="0.25"/>
  <cols>
    <col min="1" max="1" width="10.7109375" customWidth="1"/>
    <col min="2" max="2" width="22.7109375" customWidth="1"/>
    <col min="3" max="3" width="30" customWidth="1"/>
    <col min="4" max="4" width="5.140625" customWidth="1"/>
    <col min="5" max="5" width="3.42578125" customWidth="1"/>
    <col min="6" max="28" width="2.7109375" customWidth="1"/>
  </cols>
  <sheetData>
    <row r="1" spans="1:28" x14ac:dyDescent="0.25">
      <c r="A1" s="1251" t="s">
        <v>844</v>
      </c>
      <c r="B1" s="1252"/>
      <c r="C1" s="1252"/>
      <c r="D1" s="558"/>
      <c r="E1" s="558"/>
      <c r="F1" s="558"/>
      <c r="G1" s="563"/>
      <c r="H1" s="563"/>
      <c r="I1" s="563"/>
      <c r="J1" s="563"/>
      <c r="K1" s="563"/>
      <c r="L1" s="563"/>
      <c r="M1" s="563"/>
      <c r="N1" s="563"/>
      <c r="O1" s="563"/>
      <c r="P1" s="1003"/>
      <c r="Q1" s="1004"/>
      <c r="R1" s="1004"/>
      <c r="S1" s="1004"/>
      <c r="T1" s="1004"/>
      <c r="U1" s="1004"/>
      <c r="V1" s="1004"/>
      <c r="W1" s="1004"/>
      <c r="X1" s="1004"/>
      <c r="Y1" s="1004"/>
      <c r="Z1" s="1004"/>
      <c r="AA1" s="1004"/>
      <c r="AB1" s="1005"/>
    </row>
    <row r="2" spans="1:28" x14ac:dyDescent="0.25">
      <c r="A2" s="503"/>
      <c r="B2" s="504"/>
      <c r="C2" s="504"/>
      <c r="D2" s="504"/>
      <c r="E2" s="9"/>
      <c r="F2" s="9"/>
      <c r="G2" s="9"/>
      <c r="H2" s="9"/>
      <c r="I2" s="9"/>
      <c r="J2" s="9"/>
      <c r="K2" s="9"/>
      <c r="L2" s="9"/>
      <c r="M2" s="9"/>
      <c r="N2" s="9"/>
      <c r="O2" s="9"/>
      <c r="P2" s="1006"/>
      <c r="Q2" s="48"/>
      <c r="R2" s="48"/>
      <c r="S2" s="48"/>
      <c r="T2" s="48"/>
      <c r="U2" s="48"/>
      <c r="V2" s="48"/>
      <c r="W2" s="48"/>
      <c r="X2" s="48"/>
      <c r="Y2" s="48"/>
      <c r="Z2" s="48"/>
      <c r="AA2" s="48"/>
      <c r="AB2" s="1007"/>
    </row>
    <row r="3" spans="1:28" x14ac:dyDescent="0.25">
      <c r="A3" s="508" t="s">
        <v>806</v>
      </c>
      <c r="B3" s="9" t="str">
        <f>'Contacts page'!A3</f>
        <v>Insert Client Name Line 3</v>
      </c>
      <c r="C3" s="9"/>
      <c r="D3" s="9"/>
      <c r="E3" s="9"/>
      <c r="F3" s="9"/>
      <c r="G3" s="9"/>
      <c r="H3" s="9"/>
      <c r="I3" s="9"/>
      <c r="J3" s="9"/>
      <c r="K3" s="9"/>
      <c r="L3" s="9"/>
      <c r="M3" s="9"/>
      <c r="N3" s="9"/>
      <c r="O3" s="9"/>
      <c r="P3" s="1006"/>
      <c r="Q3" s="48"/>
      <c r="R3" s="48"/>
      <c r="S3" s="48"/>
      <c r="T3" s="48"/>
      <c r="U3" s="48"/>
      <c r="V3" s="48"/>
      <c r="W3" s="48"/>
      <c r="X3" s="48"/>
      <c r="Y3" s="48"/>
      <c r="Z3" s="48"/>
      <c r="AA3" s="48"/>
      <c r="AB3" s="1007"/>
    </row>
    <row r="4" spans="1:28" x14ac:dyDescent="0.25">
      <c r="A4" s="508" t="s">
        <v>808</v>
      </c>
      <c r="B4" s="9" t="str">
        <f>'Contacts page'!A1</f>
        <v>Site Name Line 1</v>
      </c>
      <c r="C4" s="9"/>
      <c r="D4" s="9"/>
      <c r="E4" s="9"/>
      <c r="F4" s="9"/>
      <c r="G4" s="9"/>
      <c r="H4" s="9"/>
      <c r="I4" s="9"/>
      <c r="J4" s="9"/>
      <c r="K4" s="9"/>
      <c r="L4" s="9"/>
      <c r="M4" s="9"/>
      <c r="N4" s="9"/>
      <c r="O4" s="9"/>
      <c r="P4" s="1006"/>
      <c r="Q4" s="48"/>
      <c r="R4" s="48"/>
      <c r="S4" s="48"/>
      <c r="T4" s="48"/>
      <c r="U4" s="48"/>
      <c r="V4" s="48"/>
      <c r="W4" s="48"/>
      <c r="X4" s="48"/>
      <c r="Y4" s="48"/>
      <c r="Z4" s="48"/>
      <c r="AA4" s="48"/>
      <c r="AB4" s="1007"/>
    </row>
    <row r="5" spans="1:28" x14ac:dyDescent="0.25">
      <c r="A5" s="509"/>
      <c r="B5" s="9"/>
      <c r="C5" s="9"/>
      <c r="D5" s="9"/>
      <c r="E5" s="9"/>
      <c r="F5" s="9"/>
      <c r="G5" s="9"/>
      <c r="H5" s="9"/>
      <c r="I5" s="9"/>
      <c r="J5" s="9"/>
      <c r="K5" s="9"/>
      <c r="L5" s="9"/>
      <c r="M5" s="9"/>
      <c r="N5" s="9"/>
      <c r="O5" s="9"/>
      <c r="P5" s="1006"/>
      <c r="Q5" s="48"/>
      <c r="R5" s="48"/>
      <c r="S5" s="48"/>
      <c r="T5" s="48"/>
      <c r="U5" s="48"/>
      <c r="V5" s="48"/>
      <c r="W5" s="48"/>
      <c r="X5" s="48"/>
      <c r="Y5" s="48"/>
      <c r="Z5" s="48"/>
      <c r="AA5" s="48"/>
      <c r="AB5" s="1007"/>
    </row>
    <row r="6" spans="1:28" x14ac:dyDescent="0.25">
      <c r="A6" s="509"/>
      <c r="B6" s="9"/>
      <c r="C6" s="9"/>
      <c r="D6" s="9"/>
      <c r="E6" s="9"/>
      <c r="F6" s="9"/>
      <c r="G6" s="9"/>
      <c r="H6" s="9"/>
      <c r="I6" s="9"/>
      <c r="J6" s="9"/>
      <c r="K6" s="9"/>
      <c r="L6" s="9"/>
      <c r="M6" s="9"/>
      <c r="N6" s="9"/>
      <c r="O6" s="9"/>
      <c r="P6" s="1008"/>
      <c r="Q6" s="48"/>
      <c r="R6" s="48"/>
      <c r="S6" s="48"/>
      <c r="T6" s="48"/>
      <c r="U6" s="48"/>
      <c r="V6" s="48"/>
      <c r="W6" s="48"/>
      <c r="X6" s="48"/>
      <c r="Y6" s="48"/>
      <c r="Z6" s="48"/>
      <c r="AA6" s="48"/>
      <c r="AB6" s="1007"/>
    </row>
    <row r="7" spans="1:28" x14ac:dyDescent="0.25">
      <c r="A7" s="511"/>
      <c r="B7" s="3"/>
      <c r="C7" s="3"/>
      <c r="D7" s="3"/>
      <c r="E7" s="3"/>
      <c r="F7" s="3"/>
      <c r="G7" s="9"/>
      <c r="H7" s="9"/>
      <c r="I7" s="9"/>
      <c r="J7" s="9"/>
      <c r="K7" s="9"/>
      <c r="L7" s="9"/>
      <c r="M7" s="9"/>
      <c r="N7" s="9"/>
      <c r="O7" s="9"/>
      <c r="P7" s="1006"/>
      <c r="Q7" s="48"/>
      <c r="R7" s="48"/>
      <c r="S7" s="48"/>
      <c r="T7" s="48"/>
      <c r="U7" s="48"/>
      <c r="V7" s="48"/>
      <c r="W7" s="48"/>
      <c r="X7" s="48"/>
      <c r="Y7" s="48"/>
      <c r="Z7" s="48"/>
      <c r="AA7" s="48"/>
      <c r="AB7" s="1007"/>
    </row>
    <row r="8" spans="1:28" x14ac:dyDescent="0.25">
      <c r="A8" s="512"/>
      <c r="B8" s="513"/>
      <c r="C8" s="514"/>
      <c r="D8" s="515"/>
      <c r="E8" s="45"/>
      <c r="F8" s="45"/>
      <c r="G8" s="45"/>
      <c r="H8" s="45"/>
      <c r="I8" s="45"/>
      <c r="J8" s="45"/>
      <c r="K8" s="45"/>
      <c r="L8" s="45"/>
      <c r="M8" s="45"/>
      <c r="N8" s="45"/>
      <c r="O8" s="45"/>
      <c r="P8" s="549"/>
      <c r="Q8" s="45"/>
      <c r="R8" s="517"/>
      <c r="S8" s="45"/>
      <c r="T8" s="517"/>
      <c r="U8" s="517"/>
      <c r="V8" s="45"/>
      <c r="W8" s="45"/>
      <c r="X8" s="45"/>
      <c r="Y8" s="517"/>
      <c r="Z8" s="517"/>
      <c r="AA8" s="517"/>
      <c r="AB8" s="518"/>
    </row>
    <row r="9" spans="1:28" x14ac:dyDescent="0.25">
      <c r="A9" s="559" t="s">
        <v>813</v>
      </c>
      <c r="B9" s="520" t="str">
        <f>'Contacts page'!A4</f>
        <v>Insert Job Scheme number</v>
      </c>
      <c r="C9" s="521" t="s">
        <v>814</v>
      </c>
      <c r="D9" s="522" t="s">
        <v>815</v>
      </c>
      <c r="E9" s="9"/>
      <c r="F9" s="9"/>
      <c r="G9" s="9"/>
      <c r="H9" s="9"/>
      <c r="I9" s="9"/>
      <c r="J9" s="9"/>
      <c r="K9" s="9"/>
      <c r="L9" s="9"/>
      <c r="M9" s="9"/>
      <c r="N9" s="9"/>
      <c r="O9" s="9"/>
      <c r="P9" s="523" t="s">
        <v>837</v>
      </c>
      <c r="R9" s="9"/>
      <c r="S9" s="9"/>
      <c r="T9" s="9"/>
      <c r="U9" s="9"/>
      <c r="V9" s="9"/>
      <c r="W9" s="524" t="s">
        <v>817</v>
      </c>
      <c r="Y9" s="9"/>
      <c r="Z9" s="9"/>
      <c r="AA9" s="9"/>
      <c r="AB9" s="525"/>
    </row>
    <row r="10" spans="1:28" x14ac:dyDescent="0.25">
      <c r="A10" s="526"/>
      <c r="B10" s="527"/>
      <c r="C10" s="528"/>
      <c r="D10" s="529"/>
      <c r="E10" s="3"/>
      <c r="F10" s="3"/>
      <c r="G10" s="3"/>
      <c r="H10" s="3"/>
      <c r="I10" s="3"/>
      <c r="J10" s="3"/>
      <c r="K10" s="3"/>
      <c r="L10" s="3"/>
      <c r="M10" s="3"/>
      <c r="N10" s="3"/>
      <c r="O10" s="3"/>
      <c r="P10" s="1010" t="s">
        <v>1245</v>
      </c>
      <c r="Q10" s="3"/>
      <c r="R10" s="3"/>
      <c r="S10" s="3"/>
      <c r="T10" s="3"/>
      <c r="U10" s="3"/>
      <c r="V10" s="3"/>
      <c r="W10" s="531" t="s">
        <v>819</v>
      </c>
      <c r="X10" s="3"/>
      <c r="Y10" s="3"/>
      <c r="Z10" s="3"/>
      <c r="AA10" s="3"/>
      <c r="AB10" s="532"/>
    </row>
    <row r="12" spans="1:28" ht="14.1" customHeight="1" x14ac:dyDescent="0.25">
      <c r="A12" s="1254" t="s">
        <v>820</v>
      </c>
      <c r="B12" s="1226"/>
      <c r="C12" s="1227"/>
      <c r="D12" s="550" t="s">
        <v>821</v>
      </c>
      <c r="E12" s="1448" t="s">
        <v>842</v>
      </c>
      <c r="F12" s="534"/>
      <c r="G12" s="534"/>
      <c r="H12" s="534"/>
      <c r="I12" s="534"/>
      <c r="J12" s="534"/>
      <c r="K12" s="534"/>
      <c r="L12" s="534"/>
      <c r="M12" s="534"/>
      <c r="N12" s="534"/>
      <c r="O12" s="534"/>
      <c r="P12" s="534"/>
      <c r="Q12" s="534"/>
      <c r="R12" s="534"/>
      <c r="S12" s="534"/>
      <c r="T12" s="534"/>
      <c r="U12" s="534"/>
      <c r="V12" s="534"/>
      <c r="W12" s="534"/>
      <c r="X12" s="534"/>
      <c r="Y12" s="534"/>
      <c r="Z12" s="534"/>
      <c r="AA12" s="534"/>
      <c r="AB12" s="534"/>
    </row>
    <row r="13" spans="1:28" ht="14.1" customHeight="1" x14ac:dyDescent="0.25">
      <c r="A13" s="1255"/>
      <c r="B13" s="1257" t="s">
        <v>416</v>
      </c>
      <c r="C13" s="1258"/>
      <c r="D13" s="550" t="s">
        <v>822</v>
      </c>
      <c r="E13" s="1449"/>
      <c r="F13" s="560"/>
      <c r="G13" s="560"/>
      <c r="H13" s="560"/>
      <c r="I13" s="560"/>
      <c r="J13" s="560"/>
      <c r="K13" s="560"/>
      <c r="L13" s="560"/>
      <c r="M13" s="560"/>
      <c r="N13" s="560"/>
      <c r="O13" s="560"/>
      <c r="P13" s="560"/>
      <c r="Q13" s="560"/>
      <c r="R13" s="560"/>
      <c r="S13" s="560"/>
      <c r="T13" s="560"/>
      <c r="U13" s="560"/>
      <c r="V13" s="560"/>
      <c r="W13" s="560"/>
      <c r="X13" s="560"/>
      <c r="Y13" s="560"/>
      <c r="Z13" s="560"/>
      <c r="AA13" s="560"/>
      <c r="AB13" s="560"/>
    </row>
    <row r="14" spans="1:28" ht="14.1" customHeight="1" thickBot="1" x14ac:dyDescent="0.3">
      <c r="A14" s="1256"/>
      <c r="B14" s="1259"/>
      <c r="C14" s="1260"/>
      <c r="D14" s="551" t="s">
        <v>823</v>
      </c>
      <c r="E14" s="1450"/>
      <c r="F14" s="536"/>
      <c r="G14" s="536"/>
      <c r="H14" s="536"/>
      <c r="I14" s="536"/>
      <c r="J14" s="536"/>
      <c r="K14" s="536"/>
      <c r="L14" s="536"/>
      <c r="M14" s="536"/>
      <c r="N14" s="536"/>
      <c r="O14" s="536"/>
      <c r="P14" s="536"/>
      <c r="Q14" s="536"/>
      <c r="R14" s="536"/>
      <c r="S14" s="536"/>
      <c r="T14" s="536"/>
      <c r="U14" s="536"/>
      <c r="V14" s="536"/>
      <c r="W14" s="536"/>
      <c r="X14" s="536"/>
      <c r="Y14" s="536"/>
      <c r="Z14" s="536"/>
      <c r="AA14" s="536"/>
      <c r="AB14" s="536"/>
    </row>
    <row r="15" spans="1:28" ht="15.75" thickBot="1" x14ac:dyDescent="0.3">
      <c r="A15" s="552" t="s">
        <v>1278</v>
      </c>
      <c r="B15" s="1261" t="s">
        <v>1271</v>
      </c>
      <c r="C15" s="1261"/>
      <c r="D15" s="537" t="s">
        <v>309</v>
      </c>
      <c r="E15" s="947" t="s">
        <v>824</v>
      </c>
      <c r="F15" s="543" t="s">
        <v>1274</v>
      </c>
      <c r="G15" s="543" t="s">
        <v>1275</v>
      </c>
      <c r="H15" s="543" t="s">
        <v>1276</v>
      </c>
      <c r="I15" s="951"/>
      <c r="J15" s="951"/>
      <c r="K15" s="951"/>
      <c r="L15" s="951"/>
      <c r="M15" s="951"/>
      <c r="N15" s="951"/>
      <c r="O15" s="951"/>
      <c r="P15" s="951"/>
      <c r="Q15" s="951"/>
      <c r="R15" s="951"/>
      <c r="S15" s="951"/>
      <c r="T15" s="951"/>
      <c r="U15" s="951"/>
      <c r="V15" s="951"/>
      <c r="W15" s="951"/>
      <c r="X15" s="951"/>
      <c r="Y15" s="951"/>
      <c r="Z15" s="951"/>
      <c r="AA15" s="951"/>
      <c r="AB15" s="951"/>
    </row>
    <row r="16" spans="1:28" ht="15.75" thickBot="1" x14ac:dyDescent="0.3">
      <c r="A16" s="553" t="s">
        <v>1279</v>
      </c>
      <c r="B16" s="1261" t="s">
        <v>1272</v>
      </c>
      <c r="C16" s="1261"/>
      <c r="D16" s="539" t="s">
        <v>309</v>
      </c>
      <c r="E16" s="948"/>
      <c r="F16" s="543" t="s">
        <v>1274</v>
      </c>
      <c r="G16" s="543"/>
      <c r="H16" s="543" t="s">
        <v>1275</v>
      </c>
      <c r="I16" s="543"/>
      <c r="J16" s="543"/>
      <c r="K16" s="543"/>
      <c r="L16" s="543"/>
      <c r="M16" s="543"/>
      <c r="N16" s="543"/>
      <c r="O16" s="543"/>
      <c r="P16" s="543"/>
      <c r="Q16" s="543"/>
      <c r="R16" s="543"/>
      <c r="S16" s="543"/>
      <c r="T16" s="543"/>
      <c r="U16" s="543"/>
      <c r="V16" s="543"/>
      <c r="W16" s="543"/>
      <c r="X16" s="543"/>
      <c r="Y16" s="543"/>
      <c r="Z16" s="543"/>
      <c r="AA16" s="543"/>
      <c r="AB16" s="543"/>
    </row>
    <row r="17" spans="1:28" x14ac:dyDescent="0.25">
      <c r="A17" s="553" t="s">
        <v>1280</v>
      </c>
      <c r="B17" s="1261" t="s">
        <v>1273</v>
      </c>
      <c r="C17" s="1261"/>
      <c r="D17" s="539" t="s">
        <v>309</v>
      </c>
      <c r="E17" s="948"/>
      <c r="F17" s="543"/>
      <c r="G17" s="543"/>
      <c r="H17" s="543" t="s">
        <v>1274</v>
      </c>
      <c r="I17" s="543"/>
      <c r="J17" s="543"/>
      <c r="K17" s="543"/>
      <c r="L17" s="543"/>
      <c r="M17" s="543"/>
      <c r="N17" s="543"/>
      <c r="O17" s="543"/>
      <c r="P17" s="543"/>
      <c r="Q17" s="543"/>
      <c r="R17" s="543"/>
      <c r="S17" s="543"/>
      <c r="T17" s="543"/>
      <c r="U17" s="543"/>
      <c r="V17" s="543"/>
      <c r="W17" s="543"/>
      <c r="X17" s="543"/>
      <c r="Y17" s="543"/>
      <c r="Z17" s="543"/>
      <c r="AA17" s="543"/>
      <c r="AB17" s="543"/>
    </row>
    <row r="18" spans="1:28" x14ac:dyDescent="0.25">
      <c r="A18" s="553"/>
      <c r="B18" s="1446"/>
      <c r="C18" s="1447"/>
      <c r="D18" s="539"/>
      <c r="E18" s="952"/>
      <c r="F18" s="543"/>
      <c r="G18" s="543"/>
      <c r="H18" s="543"/>
      <c r="I18" s="543"/>
      <c r="J18" s="543"/>
      <c r="K18" s="543"/>
      <c r="L18" s="543"/>
      <c r="M18" s="543"/>
      <c r="N18" s="543"/>
      <c r="O18" s="543"/>
      <c r="P18" s="543"/>
      <c r="Q18" s="543"/>
      <c r="R18" s="543"/>
      <c r="S18" s="543"/>
      <c r="T18" s="543"/>
      <c r="U18" s="543"/>
      <c r="V18" s="543"/>
      <c r="W18" s="543"/>
      <c r="X18" s="543"/>
      <c r="Y18" s="543"/>
      <c r="Z18" s="543"/>
      <c r="AA18" s="543"/>
      <c r="AB18" s="543"/>
    </row>
    <row r="19" spans="1:28" x14ac:dyDescent="0.25">
      <c r="A19" s="553"/>
      <c r="B19" s="1446"/>
      <c r="C19" s="1447"/>
      <c r="D19" s="539"/>
      <c r="E19" s="952"/>
      <c r="F19" s="543"/>
      <c r="G19" s="543"/>
      <c r="H19" s="543"/>
      <c r="I19" s="543"/>
      <c r="J19" s="543"/>
      <c r="K19" s="543"/>
      <c r="L19" s="543"/>
      <c r="M19" s="543"/>
      <c r="N19" s="543"/>
      <c r="O19" s="543"/>
      <c r="P19" s="543"/>
      <c r="Q19" s="543"/>
      <c r="R19" s="543"/>
      <c r="S19" s="543"/>
      <c r="T19" s="543"/>
      <c r="U19" s="543"/>
      <c r="V19" s="543"/>
      <c r="W19" s="543"/>
      <c r="X19" s="543"/>
      <c r="Y19" s="543"/>
      <c r="Z19" s="543"/>
      <c r="AA19" s="543"/>
      <c r="AB19" s="543"/>
    </row>
    <row r="20" spans="1:28" x14ac:dyDescent="0.25">
      <c r="A20" s="553"/>
      <c r="B20" s="1446"/>
      <c r="C20" s="1447"/>
      <c r="D20" s="539"/>
      <c r="E20" s="952"/>
      <c r="F20" s="543"/>
      <c r="G20" s="543"/>
      <c r="H20" s="543"/>
      <c r="I20" s="543"/>
      <c r="J20" s="543"/>
      <c r="K20" s="543"/>
      <c r="L20" s="543"/>
      <c r="M20" s="543"/>
      <c r="N20" s="543"/>
      <c r="O20" s="543"/>
      <c r="P20" s="543"/>
      <c r="Q20" s="543"/>
      <c r="R20" s="543"/>
      <c r="S20" s="543"/>
      <c r="T20" s="543"/>
      <c r="U20" s="543"/>
      <c r="V20" s="543"/>
      <c r="W20" s="543"/>
      <c r="X20" s="543"/>
      <c r="Y20" s="543"/>
      <c r="Z20" s="543"/>
      <c r="AA20" s="543"/>
      <c r="AB20" s="543"/>
    </row>
    <row r="21" spans="1:28" x14ac:dyDescent="0.25">
      <c r="A21" s="553"/>
      <c r="B21" s="1446"/>
      <c r="C21" s="1447"/>
      <c r="D21" s="539"/>
      <c r="E21" s="952"/>
      <c r="F21" s="543"/>
      <c r="G21" s="543"/>
      <c r="H21" s="543"/>
      <c r="I21" s="543"/>
      <c r="J21" s="543"/>
      <c r="K21" s="543"/>
      <c r="L21" s="543"/>
      <c r="M21" s="543"/>
      <c r="N21" s="543"/>
      <c r="O21" s="543"/>
      <c r="P21" s="543"/>
      <c r="Q21" s="543"/>
      <c r="R21" s="543"/>
      <c r="S21" s="543"/>
      <c r="T21" s="543"/>
      <c r="U21" s="543"/>
      <c r="V21" s="543"/>
      <c r="W21" s="543"/>
      <c r="X21" s="543"/>
      <c r="Y21" s="543"/>
      <c r="Z21" s="543"/>
      <c r="AA21" s="543"/>
      <c r="AB21" s="543"/>
    </row>
    <row r="22" spans="1:28" x14ac:dyDescent="0.25">
      <c r="A22" s="553"/>
      <c r="B22" s="1446"/>
      <c r="C22" s="1447"/>
      <c r="D22" s="539"/>
      <c r="E22" s="952"/>
      <c r="F22" s="543"/>
      <c r="G22" s="543"/>
      <c r="H22" s="543"/>
      <c r="I22" s="543"/>
      <c r="J22" s="543"/>
      <c r="K22" s="543"/>
      <c r="L22" s="543"/>
      <c r="M22" s="543"/>
      <c r="N22" s="543"/>
      <c r="O22" s="543"/>
      <c r="P22" s="543"/>
      <c r="Q22" s="543"/>
      <c r="R22" s="543"/>
      <c r="S22" s="543"/>
      <c r="T22" s="543"/>
      <c r="U22" s="543"/>
      <c r="V22" s="543"/>
      <c r="W22" s="543"/>
      <c r="X22" s="543"/>
      <c r="Y22" s="543"/>
      <c r="Z22" s="543"/>
      <c r="AA22" s="543"/>
      <c r="AB22" s="543"/>
    </row>
    <row r="23" spans="1:28" x14ac:dyDescent="0.25">
      <c r="A23" s="553"/>
      <c r="B23" s="1446"/>
      <c r="C23" s="1447"/>
      <c r="D23" s="539"/>
      <c r="E23" s="952"/>
      <c r="F23" s="543"/>
      <c r="G23" s="543"/>
      <c r="H23" s="543"/>
      <c r="I23" s="543"/>
      <c r="J23" s="543"/>
      <c r="K23" s="543"/>
      <c r="L23" s="543"/>
      <c r="M23" s="543"/>
      <c r="N23" s="543"/>
      <c r="O23" s="543"/>
      <c r="P23" s="543"/>
      <c r="Q23" s="543"/>
      <c r="R23" s="543"/>
      <c r="S23" s="543"/>
      <c r="T23" s="543"/>
      <c r="U23" s="543"/>
      <c r="V23" s="543"/>
      <c r="W23" s="543"/>
      <c r="X23" s="543"/>
      <c r="Y23" s="543"/>
      <c r="Z23" s="543"/>
      <c r="AA23" s="543"/>
      <c r="AB23" s="543"/>
    </row>
    <row r="24" spans="1:28" x14ac:dyDescent="0.25">
      <c r="A24" s="553"/>
      <c r="B24" s="1446"/>
      <c r="C24" s="1447"/>
      <c r="D24" s="539"/>
      <c r="E24" s="952"/>
      <c r="F24" s="543"/>
      <c r="G24" s="543"/>
      <c r="H24" s="543"/>
      <c r="I24" s="543"/>
      <c r="J24" s="543"/>
      <c r="K24" s="543"/>
      <c r="L24" s="543"/>
      <c r="M24" s="543"/>
      <c r="N24" s="543"/>
      <c r="O24" s="543"/>
      <c r="P24" s="543"/>
      <c r="Q24" s="543"/>
      <c r="R24" s="543"/>
      <c r="S24" s="543"/>
      <c r="T24" s="543"/>
      <c r="U24" s="543"/>
      <c r="V24" s="543"/>
      <c r="W24" s="543"/>
      <c r="X24" s="543"/>
      <c r="Y24" s="543"/>
      <c r="Z24" s="543"/>
      <c r="AA24" s="543"/>
      <c r="AB24" s="543"/>
    </row>
    <row r="25" spans="1:28" x14ac:dyDescent="0.25">
      <c r="A25" s="553"/>
      <c r="B25" s="1446"/>
      <c r="C25" s="1447"/>
      <c r="D25" s="539"/>
      <c r="E25" s="952"/>
      <c r="F25" s="543"/>
      <c r="G25" s="543"/>
      <c r="H25" s="543"/>
      <c r="I25" s="543"/>
      <c r="J25" s="543"/>
      <c r="K25" s="543"/>
      <c r="L25" s="543"/>
      <c r="M25" s="543"/>
      <c r="N25" s="543"/>
      <c r="O25" s="543"/>
      <c r="P25" s="543"/>
      <c r="Q25" s="543"/>
      <c r="R25" s="543"/>
      <c r="S25" s="543"/>
      <c r="T25" s="543"/>
      <c r="U25" s="543"/>
      <c r="V25" s="543"/>
      <c r="W25" s="543"/>
      <c r="X25" s="543"/>
      <c r="Y25" s="543"/>
      <c r="Z25" s="543"/>
      <c r="AA25" s="543"/>
      <c r="AB25" s="543"/>
    </row>
    <row r="26" spans="1:28" x14ac:dyDescent="0.25">
      <c r="A26" s="553"/>
      <c r="B26" s="1446"/>
      <c r="C26" s="1447"/>
      <c r="D26" s="539"/>
      <c r="E26" s="952"/>
      <c r="F26" s="543"/>
      <c r="G26" s="543"/>
      <c r="H26" s="543"/>
      <c r="I26" s="543"/>
      <c r="J26" s="543"/>
      <c r="K26" s="543"/>
      <c r="L26" s="543"/>
      <c r="M26" s="543"/>
      <c r="N26" s="543"/>
      <c r="O26" s="543"/>
      <c r="P26" s="543"/>
      <c r="Q26" s="543"/>
      <c r="R26" s="543"/>
      <c r="S26" s="543"/>
      <c r="T26" s="543"/>
      <c r="U26" s="543"/>
      <c r="V26" s="543"/>
      <c r="W26" s="543"/>
      <c r="X26" s="543"/>
      <c r="Y26" s="543"/>
      <c r="Z26" s="543"/>
      <c r="AA26" s="543"/>
      <c r="AB26" s="543"/>
    </row>
    <row r="27" spans="1:28" x14ac:dyDescent="0.25">
      <c r="A27" s="553"/>
      <c r="B27" s="1446"/>
      <c r="C27" s="1447"/>
      <c r="D27" s="539"/>
      <c r="E27" s="952"/>
      <c r="F27" s="543"/>
      <c r="G27" s="543"/>
      <c r="H27" s="543"/>
      <c r="I27" s="543"/>
      <c r="J27" s="543"/>
      <c r="K27" s="543"/>
      <c r="L27" s="543"/>
      <c r="M27" s="543"/>
      <c r="N27" s="543"/>
      <c r="O27" s="543"/>
      <c r="P27" s="543"/>
      <c r="Q27" s="543"/>
      <c r="R27" s="543"/>
      <c r="S27" s="543"/>
      <c r="T27" s="543"/>
      <c r="U27" s="543"/>
      <c r="V27" s="543"/>
      <c r="W27" s="543"/>
      <c r="X27" s="543"/>
      <c r="Y27" s="543"/>
      <c r="Z27" s="543"/>
      <c r="AA27" s="543"/>
      <c r="AB27" s="543"/>
    </row>
    <row r="28" spans="1:28" x14ac:dyDescent="0.25">
      <c r="A28" s="553"/>
      <c r="B28" s="1446"/>
      <c r="C28" s="1447"/>
      <c r="D28" s="539"/>
      <c r="E28" s="952"/>
      <c r="F28" s="543"/>
      <c r="G28" s="543"/>
      <c r="H28" s="543"/>
      <c r="I28" s="543"/>
      <c r="J28" s="543"/>
      <c r="K28" s="543"/>
      <c r="L28" s="543"/>
      <c r="M28" s="543"/>
      <c r="N28" s="543"/>
      <c r="O28" s="543"/>
      <c r="P28" s="543"/>
      <c r="Q28" s="543"/>
      <c r="R28" s="543"/>
      <c r="S28" s="543"/>
      <c r="T28" s="543"/>
      <c r="U28" s="543"/>
      <c r="V28" s="543"/>
      <c r="W28" s="543"/>
      <c r="X28" s="543"/>
      <c r="Y28" s="543"/>
      <c r="Z28" s="543"/>
      <c r="AA28" s="543"/>
      <c r="AB28" s="543"/>
    </row>
    <row r="29" spans="1:28" x14ac:dyDescent="0.25">
      <c r="A29" s="553"/>
      <c r="B29" s="1446"/>
      <c r="C29" s="1447"/>
      <c r="D29" s="539"/>
      <c r="E29" s="952"/>
      <c r="F29" s="543"/>
      <c r="G29" s="543"/>
      <c r="H29" s="543"/>
      <c r="I29" s="543"/>
      <c r="J29" s="543"/>
      <c r="K29" s="543"/>
      <c r="L29" s="543"/>
      <c r="M29" s="543"/>
      <c r="N29" s="543"/>
      <c r="O29" s="543"/>
      <c r="P29" s="543"/>
      <c r="Q29" s="543"/>
      <c r="R29" s="543"/>
      <c r="S29" s="543"/>
      <c r="T29" s="543"/>
      <c r="U29" s="543"/>
      <c r="V29" s="543"/>
      <c r="W29" s="543"/>
      <c r="X29" s="543"/>
      <c r="Y29" s="543"/>
      <c r="Z29" s="543"/>
      <c r="AA29" s="543"/>
      <c r="AB29" s="543"/>
    </row>
    <row r="30" spans="1:28" x14ac:dyDescent="0.25">
      <c r="A30" s="553"/>
      <c r="B30" s="1446"/>
      <c r="C30" s="1447"/>
      <c r="D30" s="539"/>
      <c r="E30" s="952"/>
      <c r="F30" s="543"/>
      <c r="G30" s="543"/>
      <c r="H30" s="543"/>
      <c r="I30" s="543"/>
      <c r="J30" s="543"/>
      <c r="K30" s="543"/>
      <c r="L30" s="543"/>
      <c r="M30" s="543"/>
      <c r="N30" s="543"/>
      <c r="O30" s="543"/>
      <c r="P30" s="543"/>
      <c r="Q30" s="543"/>
      <c r="R30" s="543"/>
      <c r="S30" s="543"/>
      <c r="T30" s="543"/>
      <c r="U30" s="543"/>
      <c r="V30" s="543"/>
      <c r="W30" s="543"/>
      <c r="X30" s="543"/>
      <c r="Y30" s="543"/>
      <c r="Z30" s="543"/>
      <c r="AA30" s="543"/>
      <c r="AB30" s="543"/>
    </row>
    <row r="31" spans="1:28" x14ac:dyDescent="0.25">
      <c r="A31" s="553"/>
      <c r="B31" s="1446"/>
      <c r="C31" s="1447"/>
      <c r="D31" s="539"/>
      <c r="E31" s="952"/>
      <c r="F31" s="543"/>
      <c r="G31" s="543"/>
      <c r="H31" s="543"/>
      <c r="I31" s="543"/>
      <c r="J31" s="543"/>
      <c r="K31" s="543"/>
      <c r="L31" s="543"/>
      <c r="M31" s="543"/>
      <c r="N31" s="543"/>
      <c r="O31" s="543"/>
      <c r="P31" s="543"/>
      <c r="Q31" s="543"/>
      <c r="R31" s="543"/>
      <c r="S31" s="543"/>
      <c r="T31" s="543"/>
      <c r="U31" s="543"/>
      <c r="V31" s="543"/>
      <c r="W31" s="543"/>
      <c r="X31" s="543"/>
      <c r="Y31" s="543"/>
      <c r="Z31" s="543"/>
      <c r="AA31" s="543"/>
      <c r="AB31" s="543"/>
    </row>
    <row r="32" spans="1:28" x14ac:dyDescent="0.25">
      <c r="A32" s="553"/>
      <c r="B32" s="1446"/>
      <c r="C32" s="1447"/>
      <c r="D32" s="539"/>
      <c r="E32" s="952"/>
      <c r="F32" s="543"/>
      <c r="G32" s="543"/>
      <c r="H32" s="543"/>
      <c r="I32" s="543"/>
      <c r="J32" s="543"/>
      <c r="K32" s="543"/>
      <c r="L32" s="543"/>
      <c r="M32" s="543"/>
      <c r="N32" s="543"/>
      <c r="O32" s="543"/>
      <c r="P32" s="543"/>
      <c r="Q32" s="543"/>
      <c r="R32" s="543"/>
      <c r="S32" s="543"/>
      <c r="T32" s="543"/>
      <c r="U32" s="543"/>
      <c r="V32" s="543"/>
      <c r="W32" s="543"/>
      <c r="X32" s="543"/>
      <c r="Y32" s="543"/>
      <c r="Z32" s="543"/>
      <c r="AA32" s="543"/>
      <c r="AB32" s="543"/>
    </row>
    <row r="33" spans="1:28" x14ac:dyDescent="0.25">
      <c r="A33" s="553"/>
      <c r="B33" s="1446"/>
      <c r="C33" s="1447"/>
      <c r="D33" s="561"/>
      <c r="E33" s="952"/>
      <c r="F33" s="543"/>
      <c r="G33" s="543"/>
      <c r="H33" s="543"/>
      <c r="I33" s="543"/>
      <c r="J33" s="543"/>
      <c r="K33" s="543"/>
      <c r="L33" s="543"/>
      <c r="M33" s="543"/>
      <c r="N33" s="543"/>
      <c r="O33" s="543"/>
      <c r="P33" s="543"/>
      <c r="Q33" s="543"/>
      <c r="R33" s="543"/>
      <c r="S33" s="543"/>
      <c r="T33" s="543"/>
      <c r="U33" s="543"/>
      <c r="V33" s="543"/>
      <c r="W33" s="543"/>
      <c r="X33" s="543"/>
      <c r="Y33" s="543"/>
      <c r="Z33" s="543"/>
      <c r="AA33" s="543"/>
      <c r="AB33" s="543"/>
    </row>
    <row r="34" spans="1:28" x14ac:dyDescent="0.25">
      <c r="A34" s="553"/>
      <c r="B34" s="1446"/>
      <c r="C34" s="1447"/>
      <c r="D34" s="539"/>
      <c r="E34" s="952"/>
      <c r="F34" s="543"/>
      <c r="G34" s="543"/>
      <c r="H34" s="543"/>
      <c r="I34" s="543"/>
      <c r="J34" s="543"/>
      <c r="K34" s="543"/>
      <c r="L34" s="543"/>
      <c r="M34" s="543"/>
      <c r="N34" s="543"/>
      <c r="O34" s="543"/>
      <c r="P34" s="543"/>
      <c r="Q34" s="543"/>
      <c r="R34" s="543"/>
      <c r="S34" s="543"/>
      <c r="T34" s="543"/>
      <c r="U34" s="543"/>
      <c r="V34" s="543"/>
      <c r="W34" s="543"/>
      <c r="X34" s="543"/>
      <c r="Y34" s="543"/>
      <c r="Z34" s="543"/>
      <c r="AA34" s="543"/>
      <c r="AB34" s="543"/>
    </row>
    <row r="35" spans="1:28" x14ac:dyDescent="0.25">
      <c r="A35" s="553"/>
      <c r="B35" s="1446"/>
      <c r="C35" s="1447"/>
      <c r="D35" s="539"/>
      <c r="E35" s="952"/>
      <c r="F35" s="543"/>
      <c r="G35" s="543"/>
      <c r="H35" s="543"/>
      <c r="I35" s="543"/>
      <c r="J35" s="543"/>
      <c r="K35" s="543"/>
      <c r="L35" s="543"/>
      <c r="M35" s="543"/>
      <c r="N35" s="543"/>
      <c r="O35" s="543"/>
      <c r="P35" s="543"/>
      <c r="Q35" s="543"/>
      <c r="R35" s="543"/>
      <c r="S35" s="543"/>
      <c r="T35" s="543"/>
      <c r="U35" s="543"/>
      <c r="V35" s="543"/>
      <c r="W35" s="543"/>
      <c r="X35" s="543"/>
      <c r="Y35" s="543"/>
      <c r="Z35" s="543"/>
      <c r="AA35" s="543"/>
      <c r="AB35" s="543"/>
    </row>
    <row r="36" spans="1:28" x14ac:dyDescent="0.25">
      <c r="A36" s="553"/>
      <c r="B36" s="1446"/>
      <c r="C36" s="1447"/>
      <c r="D36" s="539"/>
      <c r="E36" s="952"/>
      <c r="F36" s="543"/>
      <c r="G36" s="543"/>
      <c r="H36" s="543"/>
      <c r="I36" s="543"/>
      <c r="J36" s="543"/>
      <c r="K36" s="543"/>
      <c r="L36" s="543"/>
      <c r="M36" s="543"/>
      <c r="N36" s="543"/>
      <c r="O36" s="543"/>
      <c r="P36" s="543"/>
      <c r="Q36" s="543"/>
      <c r="R36" s="543"/>
      <c r="S36" s="543"/>
      <c r="T36" s="543"/>
      <c r="U36" s="543"/>
      <c r="V36" s="543"/>
      <c r="W36" s="543"/>
      <c r="X36" s="543"/>
      <c r="Y36" s="543"/>
      <c r="Z36" s="543"/>
      <c r="AA36" s="543"/>
      <c r="AB36" s="543"/>
    </row>
    <row r="37" spans="1:28" x14ac:dyDescent="0.25">
      <c r="A37" s="553"/>
      <c r="B37" s="1446"/>
      <c r="C37" s="1447"/>
      <c r="D37" s="539"/>
      <c r="E37" s="952"/>
      <c r="F37" s="543"/>
      <c r="G37" s="543"/>
      <c r="H37" s="543"/>
      <c r="I37" s="543"/>
      <c r="J37" s="543"/>
      <c r="K37" s="543"/>
      <c r="L37" s="543"/>
      <c r="M37" s="543"/>
      <c r="N37" s="543"/>
      <c r="O37" s="543"/>
      <c r="P37" s="543"/>
      <c r="Q37" s="543"/>
      <c r="R37" s="543"/>
      <c r="S37" s="543"/>
      <c r="T37" s="543"/>
      <c r="U37" s="543"/>
      <c r="V37" s="543"/>
      <c r="W37" s="543"/>
      <c r="X37" s="543"/>
      <c r="Y37" s="543"/>
      <c r="Z37" s="543"/>
      <c r="AA37" s="543"/>
      <c r="AB37" s="543"/>
    </row>
    <row r="38" spans="1:28" x14ac:dyDescent="0.25">
      <c r="A38" s="553"/>
      <c r="B38" s="1446"/>
      <c r="C38" s="1447"/>
      <c r="D38" s="539"/>
      <c r="E38" s="952"/>
      <c r="F38" s="543"/>
      <c r="G38" s="543"/>
      <c r="H38" s="543"/>
      <c r="I38" s="543"/>
      <c r="J38" s="543"/>
      <c r="K38" s="543"/>
      <c r="L38" s="543"/>
      <c r="M38" s="543"/>
      <c r="N38" s="543"/>
      <c r="O38" s="543"/>
      <c r="P38" s="543"/>
      <c r="Q38" s="543"/>
      <c r="R38" s="543"/>
      <c r="S38" s="543"/>
      <c r="T38" s="543"/>
      <c r="U38" s="543"/>
      <c r="V38" s="543"/>
      <c r="W38" s="543"/>
      <c r="X38" s="543"/>
      <c r="Y38" s="543"/>
      <c r="Z38" s="543"/>
      <c r="AA38" s="543"/>
      <c r="AB38" s="543"/>
    </row>
    <row r="39" spans="1:28" x14ac:dyDescent="0.25">
      <c r="A39" s="553"/>
      <c r="B39" s="1446"/>
      <c r="C39" s="1447"/>
      <c r="D39" s="539"/>
      <c r="E39" s="952"/>
      <c r="F39" s="543"/>
      <c r="G39" s="543"/>
      <c r="H39" s="543"/>
      <c r="I39" s="543"/>
      <c r="J39" s="543"/>
      <c r="K39" s="543"/>
      <c r="L39" s="543"/>
      <c r="M39" s="543"/>
      <c r="N39" s="543"/>
      <c r="O39" s="543"/>
      <c r="P39" s="543"/>
      <c r="Q39" s="543"/>
      <c r="R39" s="543"/>
      <c r="S39" s="543"/>
      <c r="T39" s="543"/>
      <c r="U39" s="543"/>
      <c r="V39" s="543"/>
      <c r="W39" s="543"/>
      <c r="X39" s="543"/>
      <c r="Y39" s="543"/>
      <c r="Z39" s="543"/>
      <c r="AA39" s="543"/>
      <c r="AB39" s="543"/>
    </row>
    <row r="40" spans="1:28" x14ac:dyDescent="0.25">
      <c r="A40" s="553"/>
      <c r="B40" s="1446"/>
      <c r="C40" s="1447"/>
      <c r="D40" s="539"/>
      <c r="E40" s="952"/>
      <c r="F40" s="543"/>
      <c r="G40" s="543"/>
      <c r="H40" s="543"/>
      <c r="I40" s="543"/>
      <c r="J40" s="543"/>
      <c r="K40" s="543"/>
      <c r="L40" s="543"/>
      <c r="M40" s="543"/>
      <c r="N40" s="543"/>
      <c r="O40" s="543"/>
      <c r="P40" s="543"/>
      <c r="Q40" s="543"/>
      <c r="R40" s="543"/>
      <c r="S40" s="543"/>
      <c r="T40" s="543"/>
      <c r="U40" s="543"/>
      <c r="V40" s="543"/>
      <c r="W40" s="543"/>
      <c r="X40" s="543"/>
      <c r="Y40" s="543"/>
      <c r="Z40" s="543"/>
      <c r="AA40" s="543"/>
      <c r="AB40" s="543"/>
    </row>
    <row r="41" spans="1:28" x14ac:dyDescent="0.25">
      <c r="A41" s="553"/>
      <c r="B41" s="1231"/>
      <c r="C41" s="1233"/>
      <c r="D41" s="539"/>
      <c r="E41" s="952"/>
      <c r="F41" s="543"/>
      <c r="G41" s="543"/>
      <c r="H41" s="543"/>
      <c r="I41" s="543"/>
      <c r="J41" s="543"/>
      <c r="K41" s="543"/>
      <c r="L41" s="543"/>
      <c r="M41" s="543"/>
      <c r="N41" s="543"/>
      <c r="O41" s="543"/>
      <c r="P41" s="543"/>
      <c r="Q41" s="543"/>
      <c r="R41" s="543"/>
      <c r="S41" s="543"/>
      <c r="T41" s="543"/>
      <c r="U41" s="543"/>
      <c r="V41" s="543"/>
      <c r="W41" s="543"/>
      <c r="X41" s="543"/>
      <c r="Y41" s="543"/>
      <c r="Z41" s="543"/>
      <c r="AA41" s="543"/>
      <c r="AB41" s="543"/>
    </row>
    <row r="42" spans="1:28" x14ac:dyDescent="0.25">
      <c r="A42" s="553"/>
      <c r="B42" s="1446"/>
      <c r="C42" s="1447"/>
      <c r="D42" s="539"/>
      <c r="E42" s="952"/>
      <c r="F42" s="543"/>
      <c r="G42" s="543"/>
      <c r="H42" s="543"/>
      <c r="I42" s="543"/>
      <c r="J42" s="543"/>
      <c r="K42" s="543"/>
      <c r="L42" s="543"/>
      <c r="M42" s="543"/>
      <c r="N42" s="543"/>
      <c r="O42" s="543"/>
      <c r="P42" s="543"/>
      <c r="Q42" s="543"/>
      <c r="R42" s="543"/>
      <c r="S42" s="543"/>
      <c r="T42" s="543"/>
      <c r="U42" s="543"/>
      <c r="V42" s="543"/>
      <c r="W42" s="543"/>
      <c r="X42" s="543"/>
      <c r="Y42" s="543"/>
      <c r="Z42" s="543"/>
      <c r="AA42" s="543"/>
      <c r="AB42" s="543"/>
    </row>
    <row r="43" spans="1:28" x14ac:dyDescent="0.25">
      <c r="A43" s="553"/>
      <c r="B43" s="1446"/>
      <c r="C43" s="1447"/>
      <c r="D43" s="539"/>
      <c r="E43" s="952"/>
      <c r="F43" s="543"/>
      <c r="G43" s="543"/>
      <c r="H43" s="543"/>
      <c r="I43" s="543"/>
      <c r="J43" s="543"/>
      <c r="K43" s="543"/>
      <c r="L43" s="543"/>
      <c r="M43" s="543"/>
      <c r="N43" s="543"/>
      <c r="O43" s="543"/>
      <c r="P43" s="543"/>
      <c r="Q43" s="543"/>
      <c r="R43" s="543"/>
      <c r="S43" s="543"/>
      <c r="T43" s="543"/>
      <c r="U43" s="543"/>
      <c r="V43" s="543"/>
      <c r="W43" s="543"/>
      <c r="X43" s="543"/>
      <c r="Y43" s="543"/>
      <c r="Z43" s="543"/>
      <c r="AA43" s="543"/>
      <c r="AB43" s="543"/>
    </row>
    <row r="44" spans="1:28" x14ac:dyDescent="0.25">
      <c r="A44" s="553"/>
      <c r="B44" s="1446"/>
      <c r="C44" s="1447"/>
      <c r="D44" s="539"/>
      <c r="E44" s="952"/>
      <c r="F44" s="543"/>
      <c r="G44" s="543"/>
      <c r="H44" s="543"/>
      <c r="I44" s="543"/>
      <c r="J44" s="543"/>
      <c r="K44" s="543"/>
      <c r="L44" s="543"/>
      <c r="M44" s="543"/>
      <c r="N44" s="543"/>
      <c r="O44" s="543"/>
      <c r="P44" s="543"/>
      <c r="Q44" s="543"/>
      <c r="R44" s="543"/>
      <c r="S44" s="543"/>
      <c r="T44" s="543"/>
      <c r="U44" s="543"/>
      <c r="V44" s="543"/>
      <c r="W44" s="543"/>
      <c r="X44" s="543"/>
      <c r="Y44" s="543"/>
      <c r="Z44" s="543"/>
      <c r="AA44" s="543"/>
      <c r="AB44" s="543"/>
    </row>
    <row r="45" spans="1:28" x14ac:dyDescent="0.25">
      <c r="A45" s="553"/>
      <c r="B45" s="1446"/>
      <c r="C45" s="1447"/>
      <c r="D45" s="539"/>
      <c r="E45" s="952"/>
      <c r="F45" s="543"/>
      <c r="G45" s="543"/>
      <c r="H45" s="543"/>
      <c r="I45" s="543"/>
      <c r="J45" s="543"/>
      <c r="K45" s="543"/>
      <c r="L45" s="543"/>
      <c r="M45" s="543"/>
      <c r="N45" s="543"/>
      <c r="O45" s="543"/>
      <c r="P45" s="543"/>
      <c r="Q45" s="543"/>
      <c r="R45" s="543"/>
      <c r="S45" s="543"/>
      <c r="T45" s="543"/>
      <c r="U45" s="543"/>
      <c r="V45" s="543"/>
      <c r="W45" s="543"/>
      <c r="X45" s="543"/>
      <c r="Y45" s="543"/>
      <c r="Z45" s="543"/>
      <c r="AA45" s="543"/>
      <c r="AB45" s="543"/>
    </row>
    <row r="46" spans="1:28" x14ac:dyDescent="0.25">
      <c r="A46" s="553"/>
      <c r="B46" s="1446"/>
      <c r="C46" s="1447"/>
      <c r="D46" s="539"/>
      <c r="E46" s="952"/>
      <c r="F46" s="543"/>
      <c r="G46" s="543"/>
      <c r="H46" s="543"/>
      <c r="I46" s="543"/>
      <c r="J46" s="543"/>
      <c r="K46" s="543"/>
      <c r="L46" s="543"/>
      <c r="M46" s="543"/>
      <c r="N46" s="543"/>
      <c r="O46" s="543"/>
      <c r="P46" s="543"/>
      <c r="Q46" s="543"/>
      <c r="R46" s="543"/>
      <c r="S46" s="543"/>
      <c r="T46" s="543"/>
      <c r="U46" s="543"/>
      <c r="V46" s="543"/>
      <c r="W46" s="543"/>
      <c r="X46" s="543"/>
      <c r="Y46" s="543"/>
      <c r="Z46" s="543"/>
      <c r="AA46" s="543"/>
      <c r="AB46" s="543"/>
    </row>
    <row r="47" spans="1:28" x14ac:dyDescent="0.25">
      <c r="A47" s="553"/>
      <c r="B47" s="1446"/>
      <c r="C47" s="1447"/>
      <c r="D47" s="539"/>
      <c r="E47" s="952"/>
      <c r="F47" s="543"/>
      <c r="G47" s="543"/>
      <c r="H47" s="543"/>
      <c r="I47" s="543"/>
      <c r="J47" s="543"/>
      <c r="K47" s="543"/>
      <c r="L47" s="543"/>
      <c r="M47" s="543"/>
      <c r="N47" s="543"/>
      <c r="O47" s="543"/>
      <c r="P47" s="543"/>
      <c r="Q47" s="543"/>
      <c r="R47" s="543"/>
      <c r="S47" s="543"/>
      <c r="T47" s="543"/>
      <c r="U47" s="543"/>
      <c r="V47" s="543"/>
      <c r="W47" s="543"/>
      <c r="X47" s="543"/>
      <c r="Y47" s="543"/>
      <c r="Z47" s="543"/>
      <c r="AA47" s="543"/>
      <c r="AB47" s="543"/>
    </row>
    <row r="48" spans="1:28" x14ac:dyDescent="0.25">
      <c r="A48" s="553"/>
      <c r="B48" s="1446"/>
      <c r="C48" s="1447"/>
      <c r="D48" s="539"/>
      <c r="E48" s="952"/>
      <c r="F48" s="543"/>
      <c r="G48" s="543"/>
      <c r="H48" s="543"/>
      <c r="I48" s="543"/>
      <c r="J48" s="543"/>
      <c r="K48" s="543"/>
      <c r="L48" s="543"/>
      <c r="M48" s="543"/>
      <c r="N48" s="543"/>
      <c r="O48" s="543"/>
      <c r="P48" s="543"/>
      <c r="Q48" s="543"/>
      <c r="R48" s="543"/>
      <c r="S48" s="543"/>
      <c r="T48" s="543"/>
      <c r="U48" s="543"/>
      <c r="V48" s="543"/>
      <c r="W48" s="543"/>
      <c r="X48" s="543"/>
      <c r="Y48" s="543"/>
      <c r="Z48" s="543"/>
      <c r="AA48" s="543"/>
      <c r="AB48" s="543"/>
    </row>
    <row r="49" spans="1:28" x14ac:dyDescent="0.25">
      <c r="A49" s="553"/>
      <c r="B49" s="1446"/>
      <c r="C49" s="1447"/>
      <c r="D49" s="539"/>
      <c r="E49" s="952"/>
      <c r="F49" s="543"/>
      <c r="G49" s="543"/>
      <c r="H49" s="543"/>
      <c r="I49" s="543"/>
      <c r="J49" s="543"/>
      <c r="K49" s="543"/>
      <c r="L49" s="543"/>
      <c r="M49" s="543"/>
      <c r="N49" s="543"/>
      <c r="O49" s="543"/>
      <c r="P49" s="543"/>
      <c r="Q49" s="543"/>
      <c r="R49" s="543"/>
      <c r="S49" s="543"/>
      <c r="T49" s="543"/>
      <c r="U49" s="543"/>
      <c r="V49" s="543"/>
      <c r="W49" s="543"/>
      <c r="X49" s="543"/>
      <c r="Y49" s="543"/>
      <c r="Z49" s="543"/>
      <c r="AA49" s="543"/>
      <c r="AB49" s="543"/>
    </row>
    <row r="50" spans="1:28" x14ac:dyDescent="0.25">
      <c r="A50" s="553"/>
      <c r="B50" s="1238"/>
      <c r="C50" s="1238"/>
      <c r="D50" s="539"/>
      <c r="E50" s="952"/>
      <c r="F50" s="543"/>
      <c r="G50" s="543"/>
      <c r="H50" s="543"/>
      <c r="I50" s="543"/>
      <c r="J50" s="543"/>
      <c r="K50" s="543"/>
      <c r="L50" s="543"/>
      <c r="M50" s="543"/>
      <c r="N50" s="543"/>
      <c r="O50" s="543"/>
      <c r="P50" s="543"/>
      <c r="Q50" s="543"/>
      <c r="R50" s="543"/>
      <c r="S50" s="543"/>
      <c r="T50" s="543"/>
      <c r="U50" s="543"/>
      <c r="V50" s="543"/>
      <c r="W50" s="543"/>
      <c r="X50" s="543"/>
      <c r="Y50" s="543"/>
      <c r="Z50" s="543"/>
      <c r="AA50" s="543"/>
      <c r="AB50" s="543"/>
    </row>
    <row r="51" spans="1:28" x14ac:dyDescent="0.25">
      <c r="A51" s="553"/>
      <c r="B51" s="1238"/>
      <c r="C51" s="1238"/>
      <c r="D51" s="539"/>
      <c r="E51" s="952"/>
      <c r="F51" s="543"/>
      <c r="G51" s="543"/>
      <c r="H51" s="543"/>
      <c r="I51" s="543"/>
      <c r="J51" s="543"/>
      <c r="K51" s="543"/>
      <c r="L51" s="543"/>
      <c r="M51" s="543"/>
      <c r="N51" s="543"/>
      <c r="O51" s="543"/>
      <c r="P51" s="543"/>
      <c r="Q51" s="543"/>
      <c r="R51" s="543"/>
      <c r="S51" s="543"/>
      <c r="T51" s="543"/>
      <c r="U51" s="543"/>
      <c r="V51" s="543"/>
      <c r="W51" s="543"/>
      <c r="X51" s="543"/>
      <c r="Y51" s="543"/>
      <c r="Z51" s="543"/>
      <c r="AA51" s="543"/>
      <c r="AB51" s="543"/>
    </row>
    <row r="52" spans="1:28" x14ac:dyDescent="0.25">
      <c r="A52" s="553"/>
      <c r="B52" s="1238"/>
      <c r="C52" s="1238"/>
      <c r="D52" s="539"/>
      <c r="E52" s="952"/>
      <c r="F52" s="543"/>
      <c r="G52" s="543"/>
      <c r="H52" s="543"/>
      <c r="I52" s="543"/>
      <c r="J52" s="543"/>
      <c r="K52" s="543"/>
      <c r="L52" s="543"/>
      <c r="M52" s="543"/>
      <c r="N52" s="543"/>
      <c r="O52" s="543"/>
      <c r="P52" s="543"/>
      <c r="Q52" s="543"/>
      <c r="R52" s="543"/>
      <c r="S52" s="543"/>
      <c r="T52" s="543"/>
      <c r="U52" s="543"/>
      <c r="V52" s="543"/>
      <c r="W52" s="543"/>
      <c r="X52" s="543"/>
      <c r="Y52" s="543"/>
      <c r="Z52" s="543"/>
      <c r="AA52" s="543"/>
      <c r="AB52" s="543"/>
    </row>
    <row r="53" spans="1:28" x14ac:dyDescent="0.25">
      <c r="A53" s="553"/>
      <c r="B53" s="1238"/>
      <c r="C53" s="1238"/>
      <c r="D53" s="539"/>
      <c r="E53" s="952"/>
      <c r="F53" s="543"/>
      <c r="G53" s="543"/>
      <c r="H53" s="543"/>
      <c r="I53" s="543"/>
      <c r="J53" s="543"/>
      <c r="K53" s="543"/>
      <c r="L53" s="543"/>
      <c r="M53" s="543"/>
      <c r="N53" s="543"/>
      <c r="O53" s="543"/>
      <c r="P53" s="543"/>
      <c r="Q53" s="543"/>
      <c r="R53" s="543"/>
      <c r="S53" s="543"/>
      <c r="T53" s="543"/>
      <c r="U53" s="543"/>
      <c r="V53" s="543"/>
      <c r="W53" s="543"/>
      <c r="X53" s="543"/>
      <c r="Y53" s="543"/>
      <c r="Z53" s="543"/>
      <c r="AA53" s="543"/>
      <c r="AB53" s="543"/>
    </row>
    <row r="54" spans="1:28" x14ac:dyDescent="0.25">
      <c r="A54" s="553"/>
      <c r="B54" s="1238"/>
      <c r="C54" s="1238"/>
      <c r="D54" s="539"/>
      <c r="E54" s="952"/>
      <c r="F54" s="543"/>
      <c r="G54" s="543"/>
      <c r="H54" s="543"/>
      <c r="I54" s="543"/>
      <c r="J54" s="543"/>
      <c r="K54" s="543"/>
      <c r="L54" s="543"/>
      <c r="M54" s="543"/>
      <c r="N54" s="543"/>
      <c r="O54" s="543"/>
      <c r="P54" s="543"/>
      <c r="Q54" s="543"/>
      <c r="R54" s="543"/>
      <c r="S54" s="543"/>
      <c r="T54" s="543"/>
      <c r="U54" s="543"/>
      <c r="V54" s="543"/>
      <c r="W54" s="543"/>
      <c r="X54" s="543"/>
      <c r="Y54" s="543"/>
      <c r="Z54" s="543"/>
      <c r="AA54" s="543"/>
      <c r="AB54" s="543"/>
    </row>
    <row r="55" spans="1:28" x14ac:dyDescent="0.25">
      <c r="A55" s="553"/>
      <c r="B55" s="1238"/>
      <c r="C55" s="1238"/>
      <c r="D55" s="539"/>
      <c r="E55" s="952"/>
      <c r="F55" s="543"/>
      <c r="G55" s="543"/>
      <c r="H55" s="543"/>
      <c r="I55" s="543"/>
      <c r="J55" s="543"/>
      <c r="K55" s="543"/>
      <c r="L55" s="543"/>
      <c r="M55" s="543"/>
      <c r="N55" s="543"/>
      <c r="O55" s="543"/>
      <c r="P55" s="543"/>
      <c r="Q55" s="543"/>
      <c r="R55" s="543"/>
      <c r="S55" s="543"/>
      <c r="T55" s="543"/>
      <c r="U55" s="543"/>
      <c r="V55" s="543"/>
      <c r="W55" s="543"/>
      <c r="X55" s="543"/>
      <c r="Y55" s="543"/>
      <c r="Z55" s="543"/>
      <c r="AA55" s="543"/>
      <c r="AB55" s="543"/>
    </row>
    <row r="56" spans="1:28" x14ac:dyDescent="0.25">
      <c r="A56" s="553"/>
      <c r="B56" s="1238"/>
      <c r="C56" s="1238"/>
      <c r="D56" s="539"/>
      <c r="E56" s="952"/>
      <c r="F56" s="543"/>
      <c r="G56" s="543"/>
      <c r="H56" s="543"/>
      <c r="I56" s="543"/>
      <c r="J56" s="543"/>
      <c r="K56" s="543"/>
      <c r="L56" s="543"/>
      <c r="M56" s="543"/>
      <c r="N56" s="543"/>
      <c r="O56" s="543"/>
      <c r="P56" s="543"/>
      <c r="Q56" s="543"/>
      <c r="R56" s="543"/>
      <c r="S56" s="543"/>
      <c r="T56" s="543"/>
      <c r="U56" s="543"/>
      <c r="V56" s="543"/>
      <c r="W56" s="543"/>
      <c r="X56" s="543"/>
      <c r="Y56" s="543"/>
      <c r="Z56" s="543"/>
      <c r="AA56" s="543"/>
      <c r="AB56" s="543"/>
    </row>
    <row r="57" spans="1:28" x14ac:dyDescent="0.25">
      <c r="A57" s="553"/>
      <c r="B57" s="1238"/>
      <c r="C57" s="1238"/>
      <c r="D57" s="539"/>
      <c r="E57" s="952"/>
      <c r="F57" s="543"/>
      <c r="G57" s="543"/>
      <c r="H57" s="543"/>
      <c r="I57" s="543"/>
      <c r="J57" s="543"/>
      <c r="K57" s="543"/>
      <c r="L57" s="543"/>
      <c r="M57" s="543"/>
      <c r="N57" s="543"/>
      <c r="O57" s="543"/>
      <c r="P57" s="543"/>
      <c r="Q57" s="543"/>
      <c r="R57" s="543"/>
      <c r="S57" s="543"/>
      <c r="T57" s="543"/>
      <c r="U57" s="543"/>
      <c r="V57" s="543"/>
      <c r="W57" s="543"/>
      <c r="X57" s="543"/>
      <c r="Y57" s="543"/>
      <c r="Z57" s="543"/>
      <c r="AA57" s="543"/>
      <c r="AB57" s="543"/>
    </row>
    <row r="58" spans="1:28" x14ac:dyDescent="0.25">
      <c r="A58" s="553"/>
      <c r="B58" s="1238"/>
      <c r="C58" s="1238"/>
      <c r="D58" s="539"/>
      <c r="E58" s="952"/>
      <c r="F58" s="543"/>
      <c r="G58" s="543"/>
      <c r="H58" s="543"/>
      <c r="I58" s="543"/>
      <c r="J58" s="543"/>
      <c r="K58" s="543"/>
      <c r="L58" s="543"/>
      <c r="M58" s="543"/>
      <c r="N58" s="543"/>
      <c r="O58" s="543"/>
      <c r="P58" s="543"/>
      <c r="Q58" s="543"/>
      <c r="R58" s="543"/>
      <c r="S58" s="543"/>
      <c r="T58" s="543"/>
      <c r="U58" s="543"/>
      <c r="V58" s="543"/>
      <c r="W58" s="543"/>
      <c r="X58" s="543"/>
      <c r="Y58" s="543"/>
      <c r="Z58" s="543"/>
      <c r="AA58" s="543"/>
      <c r="AB58" s="543"/>
    </row>
    <row r="59" spans="1:28" x14ac:dyDescent="0.25">
      <c r="A59" s="553"/>
      <c r="B59" s="1238"/>
      <c r="C59" s="1238"/>
      <c r="D59" s="539"/>
      <c r="E59" s="952"/>
      <c r="F59" s="543"/>
      <c r="G59" s="543"/>
      <c r="H59" s="543"/>
      <c r="I59" s="543"/>
      <c r="J59" s="543"/>
      <c r="K59" s="543"/>
      <c r="L59" s="543"/>
      <c r="M59" s="543"/>
      <c r="N59" s="543"/>
      <c r="O59" s="543"/>
      <c r="P59" s="543"/>
      <c r="Q59" s="543"/>
      <c r="R59" s="543"/>
      <c r="S59" s="543"/>
      <c r="T59" s="543"/>
      <c r="U59" s="543"/>
      <c r="V59" s="543"/>
      <c r="W59" s="543"/>
      <c r="X59" s="543"/>
      <c r="Y59" s="543"/>
      <c r="Z59" s="543"/>
      <c r="AA59" s="543"/>
      <c r="AB59" s="543"/>
    </row>
    <row r="60" spans="1:28" x14ac:dyDescent="0.25">
      <c r="A60" s="553"/>
      <c r="B60" s="1238"/>
      <c r="C60" s="1238"/>
      <c r="D60" s="539"/>
      <c r="E60" s="952"/>
      <c r="F60" s="543"/>
      <c r="G60" s="543"/>
      <c r="H60" s="543"/>
      <c r="I60" s="543"/>
      <c r="J60" s="543"/>
      <c r="K60" s="543"/>
      <c r="L60" s="543"/>
      <c r="M60" s="543"/>
      <c r="N60" s="543"/>
      <c r="O60" s="543"/>
      <c r="P60" s="543"/>
      <c r="Q60" s="543"/>
      <c r="R60" s="543"/>
      <c r="S60" s="543"/>
      <c r="T60" s="543"/>
      <c r="U60" s="543"/>
      <c r="V60" s="543"/>
      <c r="W60" s="543"/>
      <c r="X60" s="543"/>
      <c r="Y60" s="543"/>
      <c r="Z60" s="543"/>
      <c r="AA60" s="543"/>
      <c r="AB60" s="543"/>
    </row>
    <row r="61" spans="1:28" x14ac:dyDescent="0.25">
      <c r="A61" s="553"/>
      <c r="B61" s="1238"/>
      <c r="C61" s="1238"/>
      <c r="D61" s="539"/>
      <c r="E61" s="952"/>
      <c r="F61" s="543"/>
      <c r="G61" s="543"/>
      <c r="H61" s="543"/>
      <c r="I61" s="543"/>
      <c r="J61" s="543"/>
      <c r="K61" s="543"/>
      <c r="L61" s="543"/>
      <c r="M61" s="543"/>
      <c r="N61" s="543"/>
      <c r="O61" s="543"/>
      <c r="P61" s="543"/>
      <c r="Q61" s="543"/>
      <c r="R61" s="543"/>
      <c r="S61" s="543"/>
      <c r="T61" s="543"/>
      <c r="U61" s="543"/>
      <c r="V61" s="543"/>
      <c r="W61" s="543"/>
      <c r="X61" s="543"/>
      <c r="Y61" s="543"/>
      <c r="Z61" s="543"/>
      <c r="AA61" s="543"/>
      <c r="AB61" s="543"/>
    </row>
    <row r="62" spans="1:28" ht="15.75" thickBot="1" x14ac:dyDescent="0.3">
      <c r="A62" s="562"/>
      <c r="B62" s="1239"/>
      <c r="C62" s="1239"/>
      <c r="D62" s="541"/>
      <c r="E62" s="953"/>
      <c r="F62" s="543"/>
      <c r="G62" s="543"/>
      <c r="H62" s="543"/>
      <c r="I62" s="543"/>
      <c r="J62" s="543"/>
      <c r="K62" s="543"/>
      <c r="L62" s="543"/>
      <c r="M62" s="543"/>
      <c r="N62" s="543"/>
      <c r="O62" s="543"/>
      <c r="P62" s="543"/>
      <c r="Q62" s="543"/>
      <c r="R62" s="543"/>
      <c r="S62" s="543"/>
      <c r="T62" s="543"/>
      <c r="U62" s="543"/>
      <c r="V62" s="543"/>
      <c r="W62" s="543"/>
      <c r="X62" s="543"/>
      <c r="Y62" s="543"/>
      <c r="Z62" s="543"/>
      <c r="AA62" s="543"/>
      <c r="AB62" s="543"/>
    </row>
    <row r="63" spans="1:28" x14ac:dyDescent="0.25">
      <c r="A63" s="1240" t="s">
        <v>78</v>
      </c>
      <c r="B63" s="1241"/>
      <c r="C63" s="1241"/>
      <c r="D63" s="1242"/>
      <c r="E63" s="1243" t="s">
        <v>825</v>
      </c>
      <c r="F63" s="1244"/>
      <c r="G63" s="1244"/>
      <c r="H63" s="1244"/>
      <c r="I63" s="1244"/>
      <c r="J63" s="1244"/>
      <c r="K63" s="1244"/>
      <c r="L63" s="1244"/>
      <c r="M63" s="1244"/>
      <c r="N63" s="1244"/>
      <c r="O63" s="1244"/>
      <c r="P63" s="1244"/>
      <c r="Q63" s="1244"/>
      <c r="R63" s="1244"/>
      <c r="S63" s="1244"/>
      <c r="T63" s="1244"/>
      <c r="U63" s="1244"/>
      <c r="V63" s="1244"/>
      <c r="W63" s="1244"/>
      <c r="X63" s="1244"/>
      <c r="Y63" s="1244"/>
      <c r="Z63" s="1244"/>
      <c r="AA63" s="1244"/>
      <c r="AB63" s="1245"/>
    </row>
    <row r="64" spans="1:28" ht="15.75" thickBot="1" x14ac:dyDescent="0.3">
      <c r="A64" s="1246" t="s">
        <v>79</v>
      </c>
      <c r="B64" s="1247"/>
      <c r="C64" s="1246" t="s">
        <v>80</v>
      </c>
      <c r="D64" s="1247"/>
      <c r="E64" s="1248" t="s">
        <v>826</v>
      </c>
      <c r="F64" s="1249"/>
      <c r="G64" s="1249"/>
      <c r="H64" s="1249"/>
      <c r="I64" s="1249"/>
      <c r="J64" s="1249"/>
      <c r="K64" s="1249"/>
      <c r="L64" s="1249"/>
      <c r="M64" s="1249"/>
      <c r="N64" s="1249"/>
      <c r="O64" s="1249"/>
      <c r="P64" s="1249"/>
      <c r="Q64" s="1249"/>
      <c r="R64" s="1249"/>
      <c r="S64" s="1249"/>
      <c r="T64" s="1249"/>
      <c r="U64" s="1249"/>
      <c r="V64" s="1249"/>
      <c r="W64" s="1249"/>
      <c r="X64" s="1249"/>
      <c r="Y64" s="1249"/>
      <c r="Z64" s="1249"/>
      <c r="AA64" s="1249"/>
      <c r="AB64" s="1250"/>
    </row>
    <row r="65" spans="1:28" x14ac:dyDescent="0.25">
      <c r="A65" s="1236"/>
      <c r="B65" s="1237"/>
      <c r="C65" s="1236"/>
      <c r="D65" s="1237"/>
      <c r="E65" s="543"/>
      <c r="F65" s="543"/>
      <c r="G65" s="543"/>
      <c r="H65" s="543"/>
      <c r="I65" s="543"/>
      <c r="J65" s="543"/>
      <c r="K65" s="543"/>
      <c r="L65" s="543"/>
      <c r="M65" s="543"/>
      <c r="N65" s="543"/>
      <c r="O65" s="543"/>
      <c r="P65" s="543"/>
      <c r="Q65" s="543"/>
      <c r="R65" s="543"/>
      <c r="S65" s="543"/>
      <c r="T65" s="543"/>
      <c r="U65" s="543"/>
      <c r="V65" s="543"/>
      <c r="W65" s="543"/>
      <c r="X65" s="543"/>
      <c r="Y65" s="543"/>
      <c r="Z65" s="543"/>
      <c r="AA65" s="543"/>
      <c r="AB65" s="543"/>
    </row>
    <row r="66" spans="1:28" x14ac:dyDescent="0.25">
      <c r="A66" s="1231"/>
      <c r="B66" s="1233"/>
      <c r="C66" s="1231"/>
      <c r="D66" s="1233"/>
      <c r="E66" s="544"/>
      <c r="F66" s="544"/>
      <c r="G66" s="544"/>
      <c r="H66" s="544"/>
      <c r="I66" s="544"/>
      <c r="J66" s="544"/>
      <c r="K66" s="544"/>
      <c r="L66" s="544"/>
      <c r="M66" s="544"/>
      <c r="N66" s="544"/>
      <c r="O66" s="544"/>
      <c r="P66" s="544"/>
      <c r="Q66" s="544"/>
      <c r="R66" s="544"/>
      <c r="S66" s="544"/>
      <c r="T66" s="544"/>
      <c r="U66" s="544"/>
      <c r="V66" s="544"/>
      <c r="W66" s="544"/>
      <c r="X66" s="544"/>
      <c r="Y66" s="544"/>
      <c r="Z66" s="544"/>
      <c r="AA66" s="544"/>
      <c r="AB66" s="544"/>
    </row>
    <row r="67" spans="1:28" x14ac:dyDescent="0.25">
      <c r="A67" s="1231"/>
      <c r="B67" s="1233"/>
      <c r="C67" s="1231"/>
      <c r="D67" s="1233"/>
      <c r="E67" s="544"/>
      <c r="F67" s="544"/>
      <c r="G67" s="544"/>
      <c r="H67" s="544"/>
      <c r="I67" s="544"/>
      <c r="J67" s="544"/>
      <c r="K67" s="544"/>
      <c r="L67" s="544"/>
      <c r="M67" s="544"/>
      <c r="N67" s="544"/>
      <c r="O67" s="544"/>
      <c r="P67" s="544"/>
      <c r="Q67" s="544"/>
      <c r="R67" s="544"/>
      <c r="S67" s="544"/>
      <c r="T67" s="544"/>
      <c r="U67" s="544"/>
      <c r="V67" s="544"/>
      <c r="W67" s="544"/>
      <c r="X67" s="544"/>
      <c r="Y67" s="544"/>
      <c r="Z67" s="544"/>
      <c r="AA67" s="544"/>
      <c r="AB67" s="544"/>
    </row>
    <row r="68" spans="1:28" x14ac:dyDescent="0.25">
      <c r="A68" s="1231"/>
      <c r="B68" s="1233"/>
      <c r="C68" s="1231"/>
      <c r="D68" s="1233"/>
      <c r="E68" s="544"/>
      <c r="F68" s="544"/>
      <c r="G68" s="544"/>
      <c r="H68" s="544"/>
      <c r="I68" s="544"/>
      <c r="J68" s="544"/>
      <c r="K68" s="544"/>
      <c r="L68" s="544"/>
      <c r="M68" s="544"/>
      <c r="N68" s="544"/>
      <c r="O68" s="544"/>
      <c r="P68" s="544"/>
      <c r="Q68" s="544"/>
      <c r="R68" s="544"/>
      <c r="S68" s="544"/>
      <c r="T68" s="544"/>
      <c r="U68" s="544"/>
      <c r="V68" s="544"/>
      <c r="W68" s="544"/>
      <c r="X68" s="544"/>
      <c r="Y68" s="544"/>
      <c r="Z68" s="544"/>
      <c r="AA68" s="544"/>
      <c r="AB68" s="544"/>
    </row>
    <row r="69" spans="1:28" x14ac:dyDescent="0.25">
      <c r="A69" s="1234"/>
      <c r="B69" s="1235"/>
      <c r="C69" s="1231"/>
      <c r="D69" s="1233"/>
      <c r="E69" s="544"/>
      <c r="F69" s="544"/>
      <c r="G69" s="544"/>
      <c r="H69" s="544"/>
      <c r="I69" s="544"/>
      <c r="J69" s="544"/>
      <c r="K69" s="544"/>
      <c r="L69" s="544"/>
      <c r="M69" s="544"/>
      <c r="N69" s="544"/>
      <c r="O69" s="544"/>
      <c r="P69" s="544"/>
      <c r="Q69" s="544"/>
      <c r="R69" s="544"/>
      <c r="S69" s="544"/>
      <c r="T69" s="544"/>
      <c r="U69" s="544"/>
      <c r="V69" s="544"/>
      <c r="W69" s="544"/>
      <c r="X69" s="544"/>
      <c r="Y69" s="544"/>
      <c r="Z69" s="544"/>
      <c r="AA69" s="544"/>
      <c r="AB69" s="544"/>
    </row>
    <row r="70" spans="1:28" x14ac:dyDescent="0.25">
      <c r="A70" s="1231"/>
      <c r="B70" s="1233"/>
      <c r="C70" s="1231"/>
      <c r="D70" s="1233"/>
      <c r="E70" s="544"/>
      <c r="F70" s="544"/>
      <c r="G70" s="544"/>
      <c r="H70" s="544"/>
      <c r="I70" s="544"/>
      <c r="J70" s="544"/>
      <c r="K70" s="544"/>
      <c r="L70" s="544"/>
      <c r="M70" s="544"/>
      <c r="N70" s="544"/>
      <c r="O70" s="544"/>
      <c r="P70" s="544"/>
      <c r="Q70" s="544"/>
      <c r="R70" s="544"/>
      <c r="S70" s="544"/>
      <c r="T70" s="544"/>
      <c r="U70" s="544"/>
      <c r="V70" s="544"/>
      <c r="W70" s="544"/>
      <c r="X70" s="544"/>
      <c r="Y70" s="544"/>
      <c r="Z70" s="544"/>
      <c r="AA70" s="544"/>
      <c r="AB70" s="544"/>
    </row>
    <row r="71" spans="1:28" ht="15.75" thickBot="1" x14ac:dyDescent="0.3">
      <c r="A71" s="1226"/>
      <c r="B71" s="1227"/>
      <c r="C71" s="1226"/>
      <c r="D71" s="1227"/>
      <c r="E71" s="545"/>
      <c r="F71" s="545"/>
      <c r="G71" s="545"/>
      <c r="H71" s="545"/>
      <c r="I71" s="545"/>
      <c r="J71" s="545"/>
      <c r="K71" s="545"/>
      <c r="L71" s="545"/>
      <c r="M71" s="545"/>
      <c r="N71" s="545"/>
      <c r="O71" s="545"/>
      <c r="P71" s="545"/>
      <c r="Q71" s="545"/>
      <c r="R71" s="545"/>
      <c r="S71" s="545"/>
      <c r="T71" s="545"/>
      <c r="U71" s="545"/>
      <c r="V71" s="545"/>
      <c r="W71" s="545"/>
      <c r="X71" s="545"/>
      <c r="Y71" s="545"/>
      <c r="Z71" s="545"/>
      <c r="AA71" s="545"/>
      <c r="AB71" s="545"/>
    </row>
    <row r="72" spans="1:28" x14ac:dyDescent="0.25">
      <c r="A72" s="1228"/>
      <c r="B72" s="1229"/>
      <c r="C72" s="1229" t="s">
        <v>827</v>
      </c>
      <c r="D72" s="1230"/>
      <c r="E72" s="546"/>
      <c r="F72" s="546"/>
      <c r="G72" s="546"/>
      <c r="H72" s="546"/>
      <c r="I72" s="546"/>
      <c r="J72" s="546"/>
      <c r="K72" s="546"/>
      <c r="L72" s="546"/>
      <c r="M72" s="546"/>
      <c r="N72" s="546"/>
      <c r="O72" s="546"/>
      <c r="P72" s="546"/>
      <c r="Q72" s="546"/>
      <c r="R72" s="546"/>
      <c r="S72" s="546"/>
      <c r="T72" s="546"/>
      <c r="U72" s="546"/>
      <c r="V72" s="546"/>
      <c r="W72" s="546"/>
      <c r="X72" s="546"/>
      <c r="Y72" s="546"/>
      <c r="Z72" s="546"/>
      <c r="AA72" s="546"/>
      <c r="AB72" s="546"/>
    </row>
    <row r="73" spans="1:28" s="9" customFormat="1" x14ac:dyDescent="0.25">
      <c r="A73" s="1231"/>
      <c r="B73" s="1232"/>
      <c r="C73" s="1232" t="s">
        <v>490</v>
      </c>
      <c r="D73" s="1233"/>
      <c r="E73" s="544"/>
      <c r="F73" s="544"/>
      <c r="G73" s="544"/>
      <c r="H73" s="544"/>
      <c r="I73" s="544"/>
      <c r="J73" s="544"/>
      <c r="K73" s="544"/>
      <c r="L73" s="544"/>
      <c r="M73" s="544"/>
      <c r="N73" s="544"/>
      <c r="O73" s="544"/>
      <c r="P73" s="544"/>
      <c r="Q73" s="544"/>
      <c r="R73" s="544"/>
      <c r="S73" s="544"/>
      <c r="T73" s="544"/>
      <c r="U73" s="544"/>
      <c r="V73" s="544"/>
      <c r="W73" s="544"/>
      <c r="X73" s="544"/>
      <c r="Y73" s="544"/>
      <c r="Z73" s="544"/>
      <c r="AA73" s="544"/>
      <c r="AB73" s="544"/>
    </row>
    <row r="75" spans="1:28" x14ac:dyDescent="0.25">
      <c r="A75" s="547" t="s">
        <v>828</v>
      </c>
      <c r="B75" s="547"/>
      <c r="C75" s="547" t="s">
        <v>829</v>
      </c>
      <c r="D75" s="547"/>
      <c r="E75" s="547"/>
      <c r="F75" s="547"/>
      <c r="G75" s="547"/>
      <c r="H75" s="547"/>
      <c r="I75" s="547"/>
      <c r="J75" s="547"/>
      <c r="K75" s="547"/>
      <c r="L75" s="547"/>
      <c r="M75" s="547"/>
      <c r="N75" s="547"/>
      <c r="O75" s="547"/>
      <c r="P75" s="547"/>
      <c r="Q75" s="547" t="s">
        <v>830</v>
      </c>
      <c r="R75" s="547"/>
      <c r="S75" s="547"/>
      <c r="T75" s="547"/>
      <c r="U75" s="547"/>
      <c r="V75" s="547"/>
      <c r="W75" s="547"/>
      <c r="X75" s="547" t="s">
        <v>831</v>
      </c>
      <c r="Y75" s="547"/>
      <c r="Z75" s="547"/>
      <c r="AA75" s="547"/>
      <c r="AB75" s="547"/>
    </row>
    <row r="76" spans="1:28" x14ac:dyDescent="0.25">
      <c r="A76" s="547" t="s">
        <v>832</v>
      </c>
      <c r="B76" s="547"/>
      <c r="C76" s="547" t="s">
        <v>833</v>
      </c>
      <c r="D76" s="547"/>
      <c r="E76" s="547"/>
      <c r="F76" s="547"/>
      <c r="G76" s="547"/>
      <c r="H76" s="547"/>
      <c r="I76" s="547"/>
      <c r="J76" s="547"/>
      <c r="K76" s="547"/>
      <c r="L76" s="547"/>
      <c r="M76" s="547"/>
      <c r="N76" s="547"/>
      <c r="O76" s="547"/>
      <c r="P76" s="547"/>
      <c r="Q76" s="547" t="s">
        <v>834</v>
      </c>
      <c r="R76" s="547"/>
      <c r="S76" s="547"/>
      <c r="T76" s="547"/>
      <c r="U76" s="547"/>
      <c r="V76" s="547"/>
      <c r="W76" s="547"/>
      <c r="X76" s="547"/>
      <c r="Y76" s="547"/>
      <c r="Z76" s="547"/>
      <c r="AA76" s="547"/>
      <c r="AB76" s="547"/>
    </row>
    <row r="77" spans="1:28" ht="0.75" customHeight="1" x14ac:dyDescent="0.25"/>
    <row r="79" spans="1:28" x14ac:dyDescent="0.25">
      <c r="A79" s="1251" t="s">
        <v>844</v>
      </c>
      <c r="B79" s="1252"/>
      <c r="C79" s="1252"/>
      <c r="D79" s="558"/>
      <c r="E79" s="558"/>
      <c r="F79" s="558"/>
      <c r="G79" s="932"/>
      <c r="H79" s="932"/>
      <c r="I79" s="932"/>
      <c r="J79" s="932"/>
      <c r="K79" s="932"/>
      <c r="L79" s="932"/>
      <c r="M79" s="932"/>
      <c r="N79" s="932"/>
      <c r="O79" s="932"/>
      <c r="P79" s="1003"/>
      <c r="Q79" s="1004"/>
      <c r="R79" s="1004"/>
      <c r="S79" s="1004"/>
      <c r="T79" s="1004"/>
      <c r="U79" s="1004"/>
      <c r="V79" s="1004"/>
      <c r="W79" s="1004"/>
      <c r="X79" s="1004"/>
      <c r="Y79" s="1004"/>
      <c r="Z79" s="1004"/>
      <c r="AA79" s="1004"/>
      <c r="AB79" s="1005"/>
    </row>
    <row r="80" spans="1:28" x14ac:dyDescent="0.25">
      <c r="A80" s="503"/>
      <c r="B80" s="504"/>
      <c r="C80" s="504"/>
      <c r="D80" s="504"/>
      <c r="E80" s="9"/>
      <c r="F80" s="9"/>
      <c r="G80" s="9"/>
      <c r="H80" s="9"/>
      <c r="I80" s="9"/>
      <c r="J80" s="9"/>
      <c r="K80" s="9"/>
      <c r="L80" s="9"/>
      <c r="M80" s="9"/>
      <c r="N80" s="9"/>
      <c r="O80" s="9"/>
      <c r="P80" s="1006"/>
      <c r="Q80" s="48"/>
      <c r="R80" s="48"/>
      <c r="S80" s="48"/>
      <c r="T80" s="48"/>
      <c r="U80" s="48"/>
      <c r="V80" s="48"/>
      <c r="W80" s="48"/>
      <c r="X80" s="48"/>
      <c r="Y80" s="48"/>
      <c r="Z80" s="48"/>
      <c r="AA80" s="48"/>
      <c r="AB80" s="1007"/>
    </row>
    <row r="81" spans="1:28" x14ac:dyDescent="0.25">
      <c r="A81" s="508" t="s">
        <v>806</v>
      </c>
      <c r="B81" s="9">
        <f>'Contacts page'!A81</f>
        <v>0</v>
      </c>
      <c r="C81" s="9"/>
      <c r="D81" s="9"/>
      <c r="E81" s="9"/>
      <c r="F81" s="9"/>
      <c r="G81" s="9"/>
      <c r="H81" s="9"/>
      <c r="I81" s="9"/>
      <c r="J81" s="9"/>
      <c r="K81" s="9"/>
      <c r="L81" s="9"/>
      <c r="M81" s="9"/>
      <c r="N81" s="9"/>
      <c r="O81" s="9"/>
      <c r="P81" s="1006"/>
      <c r="Q81" s="48"/>
      <c r="R81" s="48"/>
      <c r="S81" s="48"/>
      <c r="T81" s="48"/>
      <c r="U81" s="48"/>
      <c r="V81" s="48"/>
      <c r="W81" s="48"/>
      <c r="X81" s="48"/>
      <c r="Y81" s="48"/>
      <c r="Z81" s="48"/>
      <c r="AA81" s="48"/>
      <c r="AB81" s="1007"/>
    </row>
    <row r="82" spans="1:28" x14ac:dyDescent="0.25">
      <c r="A82" s="508" t="s">
        <v>808</v>
      </c>
      <c r="B82" s="9">
        <f>'Contacts page'!A79</f>
        <v>0</v>
      </c>
      <c r="C82" s="9"/>
      <c r="D82" s="9"/>
      <c r="E82" s="9"/>
      <c r="F82" s="9"/>
      <c r="G82" s="9"/>
      <c r="H82" s="9"/>
      <c r="I82" s="9"/>
      <c r="J82" s="9"/>
      <c r="K82" s="9"/>
      <c r="L82" s="9"/>
      <c r="M82" s="9"/>
      <c r="N82" s="9"/>
      <c r="O82" s="9"/>
      <c r="P82" s="1006"/>
      <c r="Q82" s="48"/>
      <c r="R82" s="48"/>
      <c r="S82" s="48"/>
      <c r="T82" s="48"/>
      <c r="U82" s="48"/>
      <c r="V82" s="48"/>
      <c r="W82" s="48"/>
      <c r="X82" s="48"/>
      <c r="Y82" s="48"/>
      <c r="Z82" s="48"/>
      <c r="AA82" s="48"/>
      <c r="AB82" s="1007"/>
    </row>
    <row r="83" spans="1:28" x14ac:dyDescent="0.25">
      <c r="A83" s="509"/>
      <c r="B83" s="9"/>
      <c r="C83" s="9"/>
      <c r="D83" s="9"/>
      <c r="E83" s="9"/>
      <c r="F83" s="9"/>
      <c r="G83" s="9"/>
      <c r="H83" s="9"/>
      <c r="I83" s="9"/>
      <c r="J83" s="9"/>
      <c r="K83" s="9"/>
      <c r="L83" s="9"/>
      <c r="M83" s="9"/>
      <c r="N83" s="9"/>
      <c r="O83" s="9"/>
      <c r="P83" s="1006"/>
      <c r="Q83" s="48"/>
      <c r="R83" s="48"/>
      <c r="S83" s="48"/>
      <c r="T83" s="48"/>
      <c r="U83" s="48"/>
      <c r="V83" s="48"/>
      <c r="W83" s="48"/>
      <c r="X83" s="48"/>
      <c r="Y83" s="48"/>
      <c r="Z83" s="48"/>
      <c r="AA83" s="48"/>
      <c r="AB83" s="1007"/>
    </row>
    <row r="84" spans="1:28" x14ac:dyDescent="0.25">
      <c r="A84" s="509"/>
      <c r="B84" s="9"/>
      <c r="C84" s="9"/>
      <c r="D84" s="9"/>
      <c r="E84" s="9"/>
      <c r="F84" s="9"/>
      <c r="G84" s="9"/>
      <c r="H84" s="9"/>
      <c r="I84" s="9"/>
      <c r="J84" s="9"/>
      <c r="K84" s="9"/>
      <c r="L84" s="9"/>
      <c r="M84" s="9"/>
      <c r="N84" s="9"/>
      <c r="O84" s="9"/>
      <c r="P84" s="1008"/>
      <c r="Q84" s="48"/>
      <c r="R84" s="48"/>
      <c r="S84" s="48"/>
      <c r="T84" s="48"/>
      <c r="U84" s="48"/>
      <c r="V84" s="48"/>
      <c r="W84" s="48"/>
      <c r="X84" s="48"/>
      <c r="Y84" s="48"/>
      <c r="Z84" s="48"/>
      <c r="AA84" s="48"/>
      <c r="AB84" s="1007"/>
    </row>
    <row r="85" spans="1:28" x14ac:dyDescent="0.25">
      <c r="A85" s="511"/>
      <c r="B85" s="3"/>
      <c r="C85" s="3"/>
      <c r="D85" s="3"/>
      <c r="E85" s="3"/>
      <c r="F85" s="3"/>
      <c r="G85" s="9"/>
      <c r="H85" s="9"/>
      <c r="I85" s="9"/>
      <c r="J85" s="9"/>
      <c r="K85" s="9"/>
      <c r="L85" s="9"/>
      <c r="M85" s="9"/>
      <c r="N85" s="9"/>
      <c r="O85" s="9"/>
      <c r="P85" s="1006"/>
      <c r="Q85" s="48"/>
      <c r="R85" s="48"/>
      <c r="S85" s="48"/>
      <c r="T85" s="48"/>
      <c r="U85" s="48"/>
      <c r="V85" s="48"/>
      <c r="W85" s="48"/>
      <c r="X85" s="48"/>
      <c r="Y85" s="48"/>
      <c r="Z85" s="48"/>
      <c r="AA85" s="48"/>
      <c r="AB85" s="1007"/>
    </row>
    <row r="86" spans="1:28" x14ac:dyDescent="0.25">
      <c r="A86" s="512"/>
      <c r="B86" s="513"/>
      <c r="C86" s="514"/>
      <c r="D86" s="515"/>
      <c r="E86" s="45"/>
      <c r="F86" s="45"/>
      <c r="G86" s="45"/>
      <c r="H86" s="45"/>
      <c r="I86" s="45"/>
      <c r="J86" s="45"/>
      <c r="K86" s="45"/>
      <c r="L86" s="45"/>
      <c r="M86" s="45"/>
      <c r="N86" s="45"/>
      <c r="O86" s="45"/>
      <c r="P86" s="549"/>
      <c r="Q86" s="45"/>
      <c r="R86" s="517"/>
      <c r="S86" s="45"/>
      <c r="T86" s="517"/>
      <c r="U86" s="517"/>
      <c r="V86" s="45"/>
      <c r="W86" s="45"/>
      <c r="X86" s="45"/>
      <c r="Y86" s="517"/>
      <c r="Z86" s="517"/>
      <c r="AA86" s="517"/>
      <c r="AB86" s="518"/>
    </row>
    <row r="87" spans="1:28" x14ac:dyDescent="0.25">
      <c r="A87" s="559" t="s">
        <v>813</v>
      </c>
      <c r="B87" s="520">
        <f>'Contacts page'!A82</f>
        <v>0</v>
      </c>
      <c r="C87" s="521" t="s">
        <v>814</v>
      </c>
      <c r="D87" s="522" t="s">
        <v>1096</v>
      </c>
      <c r="E87" s="9"/>
      <c r="F87" s="9"/>
      <c r="G87" s="9"/>
      <c r="H87" s="9"/>
      <c r="I87" s="9"/>
      <c r="J87" s="9"/>
      <c r="K87" s="9"/>
      <c r="L87" s="9"/>
      <c r="M87" s="9"/>
      <c r="N87" s="9"/>
      <c r="O87" s="9"/>
      <c r="P87" s="523" t="s">
        <v>837</v>
      </c>
      <c r="R87" s="9"/>
      <c r="S87" s="9"/>
      <c r="T87" s="9"/>
      <c r="U87" s="9"/>
      <c r="V87" s="9"/>
      <c r="W87" s="524" t="s">
        <v>817</v>
      </c>
      <c r="Y87" s="9"/>
      <c r="Z87" s="9"/>
      <c r="AA87" s="9"/>
      <c r="AB87" s="525"/>
    </row>
    <row r="88" spans="1:28" x14ac:dyDescent="0.25">
      <c r="A88" s="526"/>
      <c r="B88" s="527"/>
      <c r="C88" s="528"/>
      <c r="D88" s="529"/>
      <c r="E88" s="3"/>
      <c r="F88" s="3"/>
      <c r="G88" s="3"/>
      <c r="H88" s="3"/>
      <c r="I88" s="3"/>
      <c r="J88" s="3"/>
      <c r="K88" s="3"/>
      <c r="L88" s="3"/>
      <c r="M88" s="3"/>
      <c r="N88" s="3"/>
      <c r="O88" s="3"/>
      <c r="P88" s="1009" t="s">
        <v>1246</v>
      </c>
      <c r="Q88" s="3"/>
      <c r="R88" s="3"/>
      <c r="S88" s="3"/>
      <c r="T88" s="3"/>
      <c r="U88" s="3"/>
      <c r="V88" s="3"/>
      <c r="W88" s="531" t="s">
        <v>819</v>
      </c>
      <c r="X88" s="3"/>
      <c r="Y88" s="3"/>
      <c r="Z88" s="3"/>
      <c r="AA88" s="3"/>
      <c r="AB88" s="532"/>
    </row>
    <row r="90" spans="1:28" x14ac:dyDescent="0.25">
      <c r="A90" s="1254" t="s">
        <v>820</v>
      </c>
      <c r="B90" s="1226"/>
      <c r="C90" s="1227"/>
      <c r="D90" s="550" t="s">
        <v>821</v>
      </c>
      <c r="E90" s="1448" t="s">
        <v>842</v>
      </c>
      <c r="F90" s="534"/>
      <c r="G90" s="534"/>
      <c r="H90" s="534"/>
      <c r="I90" s="534"/>
      <c r="J90" s="534"/>
      <c r="K90" s="534"/>
      <c r="L90" s="534"/>
      <c r="M90" s="534"/>
      <c r="N90" s="534"/>
      <c r="O90" s="534"/>
      <c r="P90" s="534"/>
      <c r="Q90" s="534"/>
      <c r="R90" s="534"/>
      <c r="S90" s="534"/>
      <c r="T90" s="534"/>
      <c r="U90" s="534"/>
      <c r="V90" s="534"/>
      <c r="W90" s="534"/>
      <c r="X90" s="534"/>
      <c r="Y90" s="534"/>
      <c r="Z90" s="534"/>
      <c r="AA90" s="534"/>
      <c r="AB90" s="534"/>
    </row>
    <row r="91" spans="1:28" x14ac:dyDescent="0.25">
      <c r="A91" s="1255"/>
      <c r="B91" s="1257" t="s">
        <v>416</v>
      </c>
      <c r="C91" s="1258"/>
      <c r="D91" s="550" t="s">
        <v>822</v>
      </c>
      <c r="E91" s="1449"/>
      <c r="F91" s="560"/>
      <c r="G91" s="560"/>
      <c r="H91" s="560"/>
      <c r="I91" s="560"/>
      <c r="J91" s="560"/>
      <c r="K91" s="560"/>
      <c r="L91" s="560"/>
      <c r="M91" s="560"/>
      <c r="N91" s="560"/>
      <c r="O91" s="560"/>
      <c r="P91" s="560"/>
      <c r="Q91" s="560"/>
      <c r="R91" s="560"/>
      <c r="S91" s="560"/>
      <c r="T91" s="560"/>
      <c r="U91" s="560"/>
      <c r="V91" s="560"/>
      <c r="W91" s="560"/>
      <c r="X91" s="560"/>
      <c r="Y91" s="560"/>
      <c r="Z91" s="560"/>
      <c r="AA91" s="560"/>
      <c r="AB91" s="560"/>
    </row>
    <row r="92" spans="1:28" ht="15.75" thickBot="1" x14ac:dyDescent="0.3">
      <c r="A92" s="1256"/>
      <c r="B92" s="1259"/>
      <c r="C92" s="1260"/>
      <c r="D92" s="551" t="s">
        <v>823</v>
      </c>
      <c r="E92" s="1450"/>
      <c r="F92" s="536"/>
      <c r="G92" s="536"/>
      <c r="H92" s="536"/>
      <c r="I92" s="536"/>
      <c r="J92" s="536"/>
      <c r="K92" s="536"/>
      <c r="L92" s="536"/>
      <c r="M92" s="536"/>
      <c r="N92" s="536"/>
      <c r="O92" s="536"/>
      <c r="P92" s="536"/>
      <c r="Q92" s="536"/>
      <c r="R92" s="536"/>
      <c r="S92" s="536"/>
      <c r="T92" s="536"/>
      <c r="U92" s="536"/>
      <c r="V92" s="536"/>
      <c r="W92" s="536"/>
      <c r="X92" s="536"/>
      <c r="Y92" s="536"/>
      <c r="Z92" s="536"/>
      <c r="AA92" s="536"/>
      <c r="AB92" s="536"/>
    </row>
    <row r="93" spans="1:28" x14ac:dyDescent="0.25">
      <c r="I93" s="543"/>
      <c r="J93" s="543"/>
      <c r="K93" s="543"/>
      <c r="L93" s="543"/>
      <c r="M93" s="543"/>
      <c r="N93" s="543"/>
      <c r="O93" s="543"/>
      <c r="P93" s="543"/>
      <c r="Q93" s="543"/>
      <c r="R93" s="543"/>
      <c r="S93" s="543"/>
      <c r="T93" s="543"/>
      <c r="U93" s="543"/>
      <c r="V93" s="543"/>
      <c r="W93" s="543"/>
      <c r="X93" s="543"/>
      <c r="Y93" s="543"/>
      <c r="Z93" s="543"/>
      <c r="AA93" s="543"/>
      <c r="AB93" s="543"/>
    </row>
    <row r="94" spans="1:28" x14ac:dyDescent="0.25">
      <c r="I94" s="543"/>
      <c r="J94" s="543"/>
      <c r="K94" s="543"/>
      <c r="L94" s="543"/>
      <c r="M94" s="543"/>
      <c r="N94" s="543"/>
      <c r="O94" s="543"/>
      <c r="P94" s="543"/>
      <c r="Q94" s="543"/>
      <c r="R94" s="543"/>
      <c r="S94" s="543"/>
      <c r="T94" s="543"/>
      <c r="U94" s="543"/>
      <c r="V94" s="543"/>
      <c r="W94" s="543"/>
      <c r="X94" s="543"/>
      <c r="Y94" s="543"/>
      <c r="Z94" s="543"/>
      <c r="AA94" s="543"/>
      <c r="AB94" s="543"/>
    </row>
    <row r="95" spans="1:28" x14ac:dyDescent="0.25">
      <c r="I95" s="543"/>
      <c r="J95" s="543"/>
      <c r="K95" s="543"/>
      <c r="L95" s="543"/>
      <c r="M95" s="543"/>
      <c r="N95" s="543"/>
      <c r="O95" s="543"/>
      <c r="P95" s="543"/>
      <c r="Q95" s="543"/>
      <c r="R95" s="543"/>
      <c r="S95" s="543"/>
      <c r="T95" s="543"/>
      <c r="U95" s="543"/>
      <c r="V95" s="543"/>
      <c r="W95" s="543"/>
      <c r="X95" s="543"/>
      <c r="Y95" s="543"/>
      <c r="Z95" s="543"/>
      <c r="AA95" s="543"/>
      <c r="AB95" s="543"/>
    </row>
    <row r="96" spans="1:28" x14ac:dyDescent="0.25">
      <c r="A96" s="553"/>
      <c r="B96" s="1446"/>
      <c r="C96" s="1447"/>
      <c r="D96" s="539"/>
      <c r="E96" s="948"/>
      <c r="F96" s="543"/>
      <c r="G96" s="543"/>
      <c r="H96" s="543"/>
      <c r="I96" s="543"/>
      <c r="J96" s="543"/>
      <c r="K96" s="543"/>
      <c r="L96" s="543"/>
      <c r="M96" s="543"/>
      <c r="N96" s="543"/>
      <c r="O96" s="543"/>
      <c r="P96" s="543"/>
      <c r="Q96" s="543"/>
      <c r="R96" s="543"/>
      <c r="S96" s="543"/>
      <c r="T96" s="543"/>
      <c r="U96" s="543"/>
      <c r="V96" s="543"/>
      <c r="W96" s="543"/>
      <c r="X96" s="543"/>
      <c r="Y96" s="543"/>
      <c r="Z96" s="543"/>
      <c r="AA96" s="543"/>
      <c r="AB96" s="543"/>
    </row>
    <row r="97" spans="1:28" x14ac:dyDescent="0.25">
      <c r="A97" s="553"/>
      <c r="B97" s="1446"/>
      <c r="C97" s="1447"/>
      <c r="D97" s="539"/>
      <c r="E97" s="948"/>
      <c r="F97" s="543"/>
      <c r="G97" s="543"/>
      <c r="H97" s="543"/>
      <c r="I97" s="543"/>
      <c r="J97" s="543"/>
      <c r="K97" s="543"/>
      <c r="L97" s="543"/>
      <c r="M97" s="543"/>
      <c r="N97" s="543"/>
      <c r="O97" s="543"/>
      <c r="P97" s="543"/>
      <c r="Q97" s="543"/>
      <c r="R97" s="543"/>
      <c r="S97" s="543"/>
      <c r="T97" s="543"/>
      <c r="U97" s="543"/>
      <c r="V97" s="543"/>
      <c r="W97" s="543"/>
      <c r="X97" s="543"/>
      <c r="Y97" s="543"/>
      <c r="Z97" s="543"/>
      <c r="AA97" s="543"/>
      <c r="AB97" s="543"/>
    </row>
    <row r="98" spans="1:28" x14ac:dyDescent="0.25">
      <c r="A98" s="553"/>
      <c r="B98" s="1446"/>
      <c r="C98" s="1447"/>
      <c r="D98" s="539"/>
      <c r="E98" s="948"/>
      <c r="F98" s="543"/>
      <c r="G98" s="543"/>
      <c r="H98" s="543"/>
      <c r="I98" s="543"/>
      <c r="J98" s="543"/>
      <c r="K98" s="543"/>
      <c r="L98" s="543"/>
      <c r="M98" s="543"/>
      <c r="N98" s="543"/>
      <c r="O98" s="543"/>
      <c r="P98" s="543"/>
      <c r="Q98" s="543"/>
      <c r="R98" s="543"/>
      <c r="S98" s="543"/>
      <c r="T98" s="543"/>
      <c r="U98" s="543"/>
      <c r="V98" s="543"/>
      <c r="W98" s="543"/>
      <c r="X98" s="543"/>
      <c r="Y98" s="543"/>
      <c r="Z98" s="543"/>
      <c r="AA98" s="543"/>
      <c r="AB98" s="543"/>
    </row>
    <row r="99" spans="1:28" x14ac:dyDescent="0.25">
      <c r="A99" s="553"/>
      <c r="B99" s="1446"/>
      <c r="C99" s="1447"/>
      <c r="D99" s="539"/>
      <c r="E99" s="948"/>
      <c r="F99" s="543"/>
      <c r="G99" s="543"/>
      <c r="H99" s="543"/>
      <c r="I99" s="543"/>
      <c r="J99" s="543"/>
      <c r="K99" s="543"/>
      <c r="L99" s="543"/>
      <c r="M99" s="543"/>
      <c r="N99" s="543"/>
      <c r="O99" s="543"/>
      <c r="P99" s="543"/>
      <c r="Q99" s="543"/>
      <c r="R99" s="543"/>
      <c r="S99" s="543"/>
      <c r="T99" s="543"/>
      <c r="U99" s="543"/>
      <c r="V99" s="543"/>
      <c r="W99" s="543"/>
      <c r="X99" s="543"/>
      <c r="Y99" s="543"/>
      <c r="Z99" s="543"/>
      <c r="AA99" s="543"/>
      <c r="AB99" s="543"/>
    </row>
    <row r="100" spans="1:28" x14ac:dyDescent="0.25">
      <c r="A100" s="553"/>
      <c r="B100" s="1446"/>
      <c r="C100" s="1447"/>
      <c r="D100" s="539"/>
      <c r="E100" s="948"/>
      <c r="F100" s="543"/>
      <c r="G100" s="543"/>
      <c r="H100" s="543"/>
      <c r="I100" s="543"/>
      <c r="J100" s="543"/>
      <c r="K100" s="543"/>
      <c r="L100" s="543"/>
      <c r="M100" s="543"/>
      <c r="N100" s="543"/>
      <c r="O100" s="543"/>
      <c r="P100" s="543"/>
      <c r="Q100" s="543"/>
      <c r="R100" s="543"/>
      <c r="S100" s="543"/>
      <c r="T100" s="543"/>
      <c r="U100" s="543"/>
      <c r="V100" s="543"/>
      <c r="W100" s="543"/>
      <c r="X100" s="543"/>
      <c r="Y100" s="543"/>
      <c r="Z100" s="543"/>
      <c r="AA100" s="543"/>
      <c r="AB100" s="543"/>
    </row>
    <row r="101" spans="1:28" x14ac:dyDescent="0.25">
      <c r="A101" s="553"/>
      <c r="B101" s="1446"/>
      <c r="C101" s="1447"/>
      <c r="D101" s="539"/>
      <c r="E101" s="948"/>
      <c r="F101" s="543"/>
      <c r="G101" s="543"/>
      <c r="H101" s="543"/>
      <c r="I101" s="543"/>
      <c r="J101" s="543"/>
      <c r="K101" s="543"/>
      <c r="L101" s="543"/>
      <c r="M101" s="543"/>
      <c r="N101" s="543"/>
      <c r="O101" s="543"/>
      <c r="P101" s="543"/>
      <c r="Q101" s="543"/>
      <c r="R101" s="543"/>
      <c r="S101" s="543"/>
      <c r="T101" s="543"/>
      <c r="U101" s="543"/>
      <c r="V101" s="543"/>
      <c r="W101" s="543"/>
      <c r="X101" s="543"/>
      <c r="Y101" s="543"/>
      <c r="Z101" s="543"/>
      <c r="AA101" s="543"/>
      <c r="AB101" s="543"/>
    </row>
    <row r="102" spans="1:28" x14ac:dyDescent="0.25">
      <c r="A102" s="553"/>
      <c r="B102" s="1446"/>
      <c r="C102" s="1447"/>
      <c r="D102" s="539"/>
      <c r="E102" s="948"/>
      <c r="F102" s="543"/>
      <c r="G102" s="543"/>
      <c r="H102" s="543"/>
      <c r="I102" s="543"/>
      <c r="J102" s="543"/>
      <c r="K102" s="543"/>
      <c r="L102" s="543"/>
      <c r="M102" s="543"/>
      <c r="N102" s="543"/>
      <c r="O102" s="543"/>
      <c r="P102" s="543"/>
      <c r="Q102" s="543"/>
      <c r="R102" s="543"/>
      <c r="S102" s="543"/>
      <c r="T102" s="543"/>
      <c r="U102" s="543"/>
      <c r="V102" s="543"/>
      <c r="W102" s="543"/>
      <c r="X102" s="543"/>
      <c r="Y102" s="543"/>
      <c r="Z102" s="543"/>
      <c r="AA102" s="543"/>
      <c r="AB102" s="543"/>
    </row>
    <row r="103" spans="1:28" x14ac:dyDescent="0.25">
      <c r="A103" s="553"/>
      <c r="B103" s="1446"/>
      <c r="C103" s="1447"/>
      <c r="D103" s="539"/>
      <c r="E103" s="948"/>
      <c r="F103" s="543"/>
      <c r="G103" s="543"/>
      <c r="H103" s="543"/>
      <c r="I103" s="543"/>
      <c r="J103" s="543"/>
      <c r="K103" s="543"/>
      <c r="L103" s="543"/>
      <c r="M103" s="543"/>
      <c r="N103" s="543"/>
      <c r="O103" s="543"/>
      <c r="P103" s="543"/>
      <c r="Q103" s="543"/>
      <c r="R103" s="543"/>
      <c r="S103" s="543"/>
      <c r="T103" s="543"/>
      <c r="U103" s="543"/>
      <c r="V103" s="543"/>
      <c r="W103" s="543"/>
      <c r="X103" s="543"/>
      <c r="Y103" s="543"/>
      <c r="Z103" s="543"/>
      <c r="AA103" s="543"/>
      <c r="AB103" s="543"/>
    </row>
    <row r="104" spans="1:28" x14ac:dyDescent="0.25">
      <c r="A104" s="553"/>
      <c r="B104" s="1446"/>
      <c r="C104" s="1447"/>
      <c r="D104" s="539"/>
      <c r="E104" s="948"/>
      <c r="F104" s="543"/>
      <c r="G104" s="543"/>
      <c r="H104" s="543"/>
      <c r="I104" s="543"/>
      <c r="J104" s="543"/>
      <c r="K104" s="543"/>
      <c r="L104" s="543"/>
      <c r="M104" s="543"/>
      <c r="N104" s="543"/>
      <c r="O104" s="543"/>
      <c r="P104" s="543"/>
      <c r="Q104" s="543"/>
      <c r="R104" s="543"/>
      <c r="S104" s="543"/>
      <c r="T104" s="543"/>
      <c r="U104" s="543"/>
      <c r="V104" s="543"/>
      <c r="W104" s="543"/>
      <c r="X104" s="543"/>
      <c r="Y104" s="543"/>
      <c r="Z104" s="543"/>
      <c r="AA104" s="543"/>
      <c r="AB104" s="543"/>
    </row>
    <row r="105" spans="1:28" x14ac:dyDescent="0.25">
      <c r="A105" s="553"/>
      <c r="B105" s="1446"/>
      <c r="C105" s="1447"/>
      <c r="D105" s="539"/>
      <c r="E105" s="948"/>
      <c r="F105" s="543"/>
      <c r="G105" s="543"/>
      <c r="H105" s="543"/>
      <c r="I105" s="543"/>
      <c r="J105" s="543"/>
      <c r="K105" s="543"/>
      <c r="L105" s="543"/>
      <c r="M105" s="543"/>
      <c r="N105" s="543"/>
      <c r="O105" s="543"/>
      <c r="P105" s="543"/>
      <c r="Q105" s="543"/>
      <c r="R105" s="543"/>
      <c r="S105" s="543"/>
      <c r="T105" s="543"/>
      <c r="U105" s="543"/>
      <c r="V105" s="543"/>
      <c r="W105" s="543"/>
      <c r="X105" s="543"/>
      <c r="Y105" s="543"/>
      <c r="Z105" s="543"/>
      <c r="AA105" s="543"/>
      <c r="AB105" s="543"/>
    </row>
    <row r="106" spans="1:28" x14ac:dyDescent="0.25">
      <c r="A106" s="553"/>
      <c r="B106" s="1446"/>
      <c r="C106" s="1447"/>
      <c r="D106" s="539"/>
      <c r="E106" s="948"/>
      <c r="F106" s="543"/>
      <c r="G106" s="543"/>
      <c r="H106" s="543"/>
      <c r="I106" s="543"/>
      <c r="J106" s="543"/>
      <c r="K106" s="543"/>
      <c r="L106" s="543"/>
      <c r="M106" s="543"/>
      <c r="N106" s="543"/>
      <c r="O106" s="543"/>
      <c r="P106" s="543"/>
      <c r="Q106" s="543"/>
      <c r="R106" s="543"/>
      <c r="S106" s="543"/>
      <c r="T106" s="543"/>
      <c r="U106" s="543"/>
      <c r="V106" s="543"/>
      <c r="W106" s="543"/>
      <c r="X106" s="543"/>
      <c r="Y106" s="543"/>
      <c r="Z106" s="543"/>
      <c r="AA106" s="543"/>
      <c r="AB106" s="543"/>
    </row>
    <row r="107" spans="1:28" x14ac:dyDescent="0.25">
      <c r="A107" s="553"/>
      <c r="B107" s="1446"/>
      <c r="C107" s="1447"/>
      <c r="D107" s="539"/>
      <c r="E107" s="948"/>
      <c r="F107" s="543"/>
      <c r="G107" s="543"/>
      <c r="H107" s="543"/>
      <c r="I107" s="543"/>
      <c r="J107" s="543"/>
      <c r="K107" s="543"/>
      <c r="L107" s="543"/>
      <c r="M107" s="543"/>
      <c r="N107" s="543"/>
      <c r="O107" s="543"/>
      <c r="P107" s="543"/>
      <c r="Q107" s="543"/>
      <c r="R107" s="543"/>
      <c r="S107" s="543"/>
      <c r="T107" s="543"/>
      <c r="U107" s="543"/>
      <c r="V107" s="543"/>
      <c r="W107" s="543"/>
      <c r="X107" s="543"/>
      <c r="Y107" s="543"/>
      <c r="Z107" s="543"/>
      <c r="AA107" s="543"/>
      <c r="AB107" s="543"/>
    </row>
    <row r="108" spans="1:28" x14ac:dyDescent="0.25">
      <c r="A108" s="553"/>
      <c r="B108" s="1446"/>
      <c r="C108" s="1447"/>
      <c r="D108" s="539"/>
      <c r="E108" s="948"/>
      <c r="F108" s="543"/>
      <c r="G108" s="543"/>
      <c r="H108" s="543"/>
      <c r="I108" s="543"/>
      <c r="J108" s="543"/>
      <c r="K108" s="543"/>
      <c r="L108" s="543"/>
      <c r="M108" s="543"/>
      <c r="N108" s="543"/>
      <c r="O108" s="543"/>
      <c r="P108" s="543"/>
      <c r="Q108" s="543"/>
      <c r="R108" s="543"/>
      <c r="S108" s="543"/>
      <c r="T108" s="543"/>
      <c r="U108" s="543"/>
      <c r="V108" s="543"/>
      <c r="W108" s="543"/>
      <c r="X108" s="543"/>
      <c r="Y108" s="543"/>
      <c r="Z108" s="543"/>
      <c r="AA108" s="543"/>
      <c r="AB108" s="543"/>
    </row>
    <row r="109" spans="1:28" x14ac:dyDescent="0.25">
      <c r="A109" s="553"/>
      <c r="B109" s="1446"/>
      <c r="C109" s="1447"/>
      <c r="D109" s="539"/>
      <c r="E109" s="948"/>
      <c r="F109" s="543"/>
      <c r="G109" s="543"/>
      <c r="H109" s="543"/>
      <c r="I109" s="543"/>
      <c r="J109" s="543"/>
      <c r="K109" s="543"/>
      <c r="L109" s="543"/>
      <c r="M109" s="543"/>
      <c r="N109" s="543"/>
      <c r="O109" s="543"/>
      <c r="P109" s="543"/>
      <c r="Q109" s="543"/>
      <c r="R109" s="543"/>
      <c r="S109" s="543"/>
      <c r="T109" s="543"/>
      <c r="U109" s="543"/>
      <c r="V109" s="543"/>
      <c r="W109" s="543"/>
      <c r="X109" s="543"/>
      <c r="Y109" s="543"/>
      <c r="Z109" s="543"/>
      <c r="AA109" s="543"/>
      <c r="AB109" s="543"/>
    </row>
    <row r="110" spans="1:28" x14ac:dyDescent="0.25">
      <c r="A110" s="553"/>
      <c r="B110" s="1446"/>
      <c r="C110" s="1447"/>
      <c r="D110" s="539"/>
      <c r="E110" s="948"/>
      <c r="F110" s="543"/>
      <c r="G110" s="543"/>
      <c r="H110" s="543"/>
      <c r="I110" s="543"/>
      <c r="J110" s="543"/>
      <c r="K110" s="543"/>
      <c r="L110" s="543"/>
      <c r="M110" s="543"/>
      <c r="N110" s="543"/>
      <c r="O110" s="543"/>
      <c r="P110" s="543"/>
      <c r="Q110" s="543"/>
      <c r="R110" s="543"/>
      <c r="S110" s="543"/>
      <c r="T110" s="543"/>
      <c r="U110" s="543"/>
      <c r="V110" s="543"/>
      <c r="W110" s="543"/>
      <c r="X110" s="543"/>
      <c r="Y110" s="543"/>
      <c r="Z110" s="543"/>
      <c r="AA110" s="543"/>
      <c r="AB110" s="543"/>
    </row>
    <row r="111" spans="1:28" x14ac:dyDescent="0.25">
      <c r="A111" s="553"/>
      <c r="B111" s="1446"/>
      <c r="C111" s="1447"/>
      <c r="D111" s="561"/>
      <c r="E111" s="948"/>
      <c r="F111" s="543"/>
      <c r="G111" s="543"/>
      <c r="H111" s="543"/>
      <c r="I111" s="543"/>
      <c r="J111" s="543"/>
      <c r="K111" s="543"/>
      <c r="L111" s="543"/>
      <c r="M111" s="543"/>
      <c r="N111" s="543"/>
      <c r="O111" s="543"/>
      <c r="P111" s="543"/>
      <c r="Q111" s="543"/>
      <c r="R111" s="543"/>
      <c r="S111" s="543"/>
      <c r="T111" s="543"/>
      <c r="U111" s="543"/>
      <c r="V111" s="543"/>
      <c r="W111" s="543"/>
      <c r="X111" s="543"/>
      <c r="Y111" s="543"/>
      <c r="Z111" s="543"/>
      <c r="AA111" s="543"/>
      <c r="AB111" s="543"/>
    </row>
    <row r="112" spans="1:28" x14ac:dyDescent="0.25">
      <c r="A112" s="553"/>
      <c r="B112" s="1446"/>
      <c r="C112" s="1447"/>
      <c r="D112" s="539"/>
      <c r="E112" s="948"/>
      <c r="F112" s="543"/>
      <c r="G112" s="543"/>
      <c r="H112" s="543"/>
      <c r="I112" s="543"/>
      <c r="J112" s="543"/>
      <c r="K112" s="543"/>
      <c r="L112" s="543"/>
      <c r="M112" s="543"/>
      <c r="N112" s="543"/>
      <c r="O112" s="543"/>
      <c r="P112" s="543"/>
      <c r="Q112" s="543"/>
      <c r="R112" s="543"/>
      <c r="S112" s="543"/>
      <c r="T112" s="543"/>
      <c r="U112" s="543"/>
      <c r="V112" s="543"/>
      <c r="W112" s="543"/>
      <c r="X112" s="543"/>
      <c r="Y112" s="543"/>
      <c r="Z112" s="543"/>
      <c r="AA112" s="543"/>
      <c r="AB112" s="543"/>
    </row>
    <row r="113" spans="1:28" x14ac:dyDescent="0.25">
      <c r="A113" s="553"/>
      <c r="B113" s="1446"/>
      <c r="C113" s="1447"/>
      <c r="D113" s="539"/>
      <c r="E113" s="948"/>
      <c r="F113" s="543"/>
      <c r="G113" s="543"/>
      <c r="H113" s="543"/>
      <c r="I113" s="543"/>
      <c r="J113" s="543"/>
      <c r="K113" s="543"/>
      <c r="L113" s="543"/>
      <c r="M113" s="543"/>
      <c r="N113" s="543"/>
      <c r="O113" s="543"/>
      <c r="P113" s="543"/>
      <c r="Q113" s="543"/>
      <c r="R113" s="543"/>
      <c r="S113" s="543"/>
      <c r="T113" s="543"/>
      <c r="U113" s="543"/>
      <c r="V113" s="543"/>
      <c r="W113" s="543"/>
      <c r="X113" s="543"/>
      <c r="Y113" s="543"/>
      <c r="Z113" s="543"/>
      <c r="AA113" s="543"/>
      <c r="AB113" s="543"/>
    </row>
    <row r="114" spans="1:28" x14ac:dyDescent="0.25">
      <c r="A114" s="553"/>
      <c r="B114" s="1446"/>
      <c r="C114" s="1447"/>
      <c r="D114" s="539"/>
      <c r="E114" s="948"/>
      <c r="F114" s="543"/>
      <c r="G114" s="543"/>
      <c r="H114" s="543"/>
      <c r="I114" s="543"/>
      <c r="J114" s="543"/>
      <c r="K114" s="543"/>
      <c r="L114" s="543"/>
      <c r="M114" s="543"/>
      <c r="N114" s="543"/>
      <c r="O114" s="543"/>
      <c r="P114" s="543"/>
      <c r="Q114" s="543"/>
      <c r="R114" s="543"/>
      <c r="S114" s="543"/>
      <c r="T114" s="543"/>
      <c r="U114" s="543"/>
      <c r="V114" s="543"/>
      <c r="W114" s="543"/>
      <c r="X114" s="543"/>
      <c r="Y114" s="543"/>
      <c r="Z114" s="543"/>
      <c r="AA114" s="543"/>
      <c r="AB114" s="543"/>
    </row>
    <row r="115" spans="1:28" x14ac:dyDescent="0.25">
      <c r="A115" s="553"/>
      <c r="B115" s="1446"/>
      <c r="C115" s="1447"/>
      <c r="D115" s="539"/>
      <c r="E115" s="948"/>
      <c r="F115" s="543"/>
      <c r="G115" s="543"/>
      <c r="H115" s="543"/>
      <c r="I115" s="543"/>
      <c r="J115" s="543"/>
      <c r="K115" s="543"/>
      <c r="L115" s="543"/>
      <c r="M115" s="543"/>
      <c r="N115" s="543"/>
      <c r="O115" s="543"/>
      <c r="P115" s="543"/>
      <c r="Q115" s="543"/>
      <c r="R115" s="543"/>
      <c r="S115" s="543"/>
      <c r="T115" s="543"/>
      <c r="U115" s="543"/>
      <c r="V115" s="543"/>
      <c r="W115" s="543"/>
      <c r="X115" s="543"/>
      <c r="Y115" s="543"/>
      <c r="Z115" s="543"/>
      <c r="AA115" s="543"/>
      <c r="AB115" s="543"/>
    </row>
    <row r="116" spans="1:28" x14ac:dyDescent="0.25">
      <c r="A116" s="553"/>
      <c r="B116" s="1446"/>
      <c r="C116" s="1447"/>
      <c r="D116" s="539"/>
      <c r="E116" s="948"/>
      <c r="F116" s="543"/>
      <c r="G116" s="543"/>
      <c r="H116" s="543"/>
      <c r="I116" s="543"/>
      <c r="J116" s="543"/>
      <c r="K116" s="543"/>
      <c r="L116" s="543"/>
      <c r="M116" s="543"/>
      <c r="N116" s="543"/>
      <c r="O116" s="543"/>
      <c r="P116" s="543"/>
      <c r="Q116" s="543"/>
      <c r="R116" s="543"/>
      <c r="S116" s="543"/>
      <c r="T116" s="543"/>
      <c r="U116" s="543"/>
      <c r="V116" s="543"/>
      <c r="W116" s="543"/>
      <c r="X116" s="543"/>
      <c r="Y116" s="543"/>
      <c r="Z116" s="543"/>
      <c r="AA116" s="543"/>
      <c r="AB116" s="543"/>
    </row>
    <row r="117" spans="1:28" x14ac:dyDescent="0.25">
      <c r="A117" s="553"/>
      <c r="B117" s="1446"/>
      <c r="C117" s="1447"/>
      <c r="D117" s="539"/>
      <c r="E117" s="948"/>
      <c r="F117" s="543"/>
      <c r="G117" s="543"/>
      <c r="H117" s="543"/>
      <c r="I117" s="543"/>
      <c r="J117" s="543"/>
      <c r="K117" s="543"/>
      <c r="L117" s="543"/>
      <c r="M117" s="543"/>
      <c r="N117" s="543"/>
      <c r="O117" s="543"/>
      <c r="P117" s="543"/>
      <c r="Q117" s="543"/>
      <c r="R117" s="543"/>
      <c r="S117" s="543"/>
      <c r="T117" s="543"/>
      <c r="U117" s="543"/>
      <c r="V117" s="543"/>
      <c r="W117" s="543"/>
      <c r="X117" s="543"/>
      <c r="Y117" s="543"/>
      <c r="Z117" s="543"/>
      <c r="AA117" s="543"/>
      <c r="AB117" s="543"/>
    </row>
    <row r="118" spans="1:28" x14ac:dyDescent="0.25">
      <c r="A118" s="553"/>
      <c r="B118" s="1446"/>
      <c r="C118" s="1447"/>
      <c r="D118" s="539"/>
      <c r="E118" s="948"/>
      <c r="F118" s="543"/>
      <c r="G118" s="543"/>
      <c r="H118" s="543"/>
      <c r="I118" s="543"/>
      <c r="J118" s="543"/>
      <c r="K118" s="543"/>
      <c r="L118" s="543"/>
      <c r="M118" s="543"/>
      <c r="N118" s="543"/>
      <c r="O118" s="543"/>
      <c r="P118" s="543"/>
      <c r="Q118" s="543"/>
      <c r="R118" s="543"/>
      <c r="S118" s="543"/>
      <c r="T118" s="543"/>
      <c r="U118" s="543"/>
      <c r="V118" s="543"/>
      <c r="W118" s="543"/>
      <c r="X118" s="543"/>
      <c r="Y118" s="543"/>
      <c r="Z118" s="543"/>
      <c r="AA118" s="543"/>
      <c r="AB118" s="543"/>
    </row>
    <row r="119" spans="1:28" x14ac:dyDescent="0.25">
      <c r="A119" s="553"/>
      <c r="B119" s="1231"/>
      <c r="C119" s="1233"/>
      <c r="D119" s="539"/>
      <c r="E119" s="948"/>
      <c r="F119" s="543"/>
      <c r="G119" s="543"/>
      <c r="H119" s="543"/>
      <c r="I119" s="543"/>
      <c r="J119" s="543"/>
      <c r="K119" s="543"/>
      <c r="L119" s="543"/>
      <c r="M119" s="543"/>
      <c r="N119" s="543"/>
      <c r="O119" s="543"/>
      <c r="P119" s="543"/>
      <c r="Q119" s="543"/>
      <c r="R119" s="543"/>
      <c r="S119" s="543"/>
      <c r="T119" s="543"/>
      <c r="U119" s="543"/>
      <c r="V119" s="543"/>
      <c r="W119" s="543"/>
      <c r="X119" s="543"/>
      <c r="Y119" s="543"/>
      <c r="Z119" s="543"/>
      <c r="AA119" s="543"/>
      <c r="AB119" s="543"/>
    </row>
    <row r="120" spans="1:28" x14ac:dyDescent="0.25">
      <c r="A120" s="553"/>
      <c r="B120" s="1446"/>
      <c r="C120" s="1447"/>
      <c r="D120" s="539"/>
      <c r="E120" s="948"/>
      <c r="F120" s="543"/>
      <c r="G120" s="543"/>
      <c r="H120" s="543"/>
      <c r="I120" s="543"/>
      <c r="J120" s="543"/>
      <c r="K120" s="543"/>
      <c r="L120" s="543"/>
      <c r="M120" s="543"/>
      <c r="N120" s="543"/>
      <c r="O120" s="543"/>
      <c r="P120" s="543"/>
      <c r="Q120" s="543"/>
      <c r="R120" s="543"/>
      <c r="S120" s="543"/>
      <c r="T120" s="543"/>
      <c r="U120" s="543"/>
      <c r="V120" s="543"/>
      <c r="W120" s="543"/>
      <c r="X120" s="543"/>
      <c r="Y120" s="543"/>
      <c r="Z120" s="543"/>
      <c r="AA120" s="543"/>
      <c r="AB120" s="543"/>
    </row>
    <row r="121" spans="1:28" x14ac:dyDescent="0.25">
      <c r="A121" s="553"/>
      <c r="B121" s="1446"/>
      <c r="C121" s="1447"/>
      <c r="D121" s="539"/>
      <c r="E121" s="948"/>
      <c r="F121" s="543"/>
      <c r="G121" s="543"/>
      <c r="H121" s="543"/>
      <c r="I121" s="543"/>
      <c r="J121" s="543"/>
      <c r="K121" s="543"/>
      <c r="L121" s="543"/>
      <c r="M121" s="543"/>
      <c r="N121" s="543"/>
      <c r="O121" s="543"/>
      <c r="P121" s="543"/>
      <c r="Q121" s="543"/>
      <c r="R121" s="543"/>
      <c r="S121" s="543"/>
      <c r="T121" s="543"/>
      <c r="U121" s="543"/>
      <c r="V121" s="543"/>
      <c r="W121" s="543"/>
      <c r="X121" s="543"/>
      <c r="Y121" s="543"/>
      <c r="Z121" s="543"/>
      <c r="AA121" s="543"/>
      <c r="AB121" s="543"/>
    </row>
    <row r="122" spans="1:28" x14ac:dyDescent="0.25">
      <c r="A122" s="553"/>
      <c r="B122" s="1446"/>
      <c r="C122" s="1447"/>
      <c r="D122" s="539"/>
      <c r="E122" s="948"/>
      <c r="F122" s="543"/>
      <c r="G122" s="543"/>
      <c r="H122" s="543"/>
      <c r="I122" s="543"/>
      <c r="J122" s="543"/>
      <c r="K122" s="543"/>
      <c r="L122" s="543"/>
      <c r="M122" s="543"/>
      <c r="N122" s="543"/>
      <c r="O122" s="543"/>
      <c r="P122" s="543"/>
      <c r="Q122" s="543"/>
      <c r="R122" s="543"/>
      <c r="S122" s="543"/>
      <c r="T122" s="543"/>
      <c r="U122" s="543"/>
      <c r="V122" s="543"/>
      <c r="W122" s="543"/>
      <c r="X122" s="543"/>
      <c r="Y122" s="543"/>
      <c r="Z122" s="543"/>
      <c r="AA122" s="543"/>
      <c r="AB122" s="543"/>
    </row>
    <row r="123" spans="1:28" x14ac:dyDescent="0.25">
      <c r="A123" s="553"/>
      <c r="B123" s="1446"/>
      <c r="C123" s="1447"/>
      <c r="D123" s="539"/>
      <c r="E123" s="948"/>
      <c r="F123" s="543"/>
      <c r="G123" s="543"/>
      <c r="H123" s="543"/>
      <c r="I123" s="543"/>
      <c r="J123" s="543"/>
      <c r="K123" s="543"/>
      <c r="L123" s="543"/>
      <c r="M123" s="543"/>
      <c r="N123" s="543"/>
      <c r="O123" s="543"/>
      <c r="P123" s="543"/>
      <c r="Q123" s="543"/>
      <c r="R123" s="543"/>
      <c r="S123" s="543"/>
      <c r="T123" s="543"/>
      <c r="U123" s="543"/>
      <c r="V123" s="543"/>
      <c r="W123" s="543"/>
      <c r="X123" s="543"/>
      <c r="Y123" s="543"/>
      <c r="Z123" s="543"/>
      <c r="AA123" s="543"/>
      <c r="AB123" s="543"/>
    </row>
    <row r="124" spans="1:28" x14ac:dyDescent="0.25">
      <c r="A124" s="553"/>
      <c r="B124" s="1446"/>
      <c r="C124" s="1447"/>
      <c r="D124" s="539"/>
      <c r="E124" s="948"/>
      <c r="F124" s="543"/>
      <c r="G124" s="543"/>
      <c r="H124" s="543"/>
      <c r="I124" s="543"/>
      <c r="J124" s="543"/>
      <c r="K124" s="543"/>
      <c r="L124" s="543"/>
      <c r="M124" s="543"/>
      <c r="N124" s="543"/>
      <c r="O124" s="543"/>
      <c r="P124" s="543"/>
      <c r="Q124" s="543"/>
      <c r="R124" s="543"/>
      <c r="S124" s="543"/>
      <c r="T124" s="543"/>
      <c r="U124" s="543"/>
      <c r="V124" s="543"/>
      <c r="W124" s="543"/>
      <c r="X124" s="543"/>
      <c r="Y124" s="543"/>
      <c r="Z124" s="543"/>
      <c r="AA124" s="543"/>
      <c r="AB124" s="543"/>
    </row>
    <row r="125" spans="1:28" x14ac:dyDescent="0.25">
      <c r="A125" s="553"/>
      <c r="B125" s="1446"/>
      <c r="C125" s="1447"/>
      <c r="D125" s="539"/>
      <c r="E125" s="948"/>
      <c r="F125" s="543"/>
      <c r="G125" s="543"/>
      <c r="H125" s="543"/>
      <c r="I125" s="543"/>
      <c r="J125" s="543"/>
      <c r="K125" s="543"/>
      <c r="L125" s="543"/>
      <c r="M125" s="543"/>
      <c r="N125" s="543"/>
      <c r="O125" s="543"/>
      <c r="P125" s="543"/>
      <c r="Q125" s="543"/>
      <c r="R125" s="543"/>
      <c r="S125" s="543"/>
      <c r="T125" s="543"/>
      <c r="U125" s="543"/>
      <c r="V125" s="543"/>
      <c r="W125" s="543"/>
      <c r="X125" s="543"/>
      <c r="Y125" s="543"/>
      <c r="Z125" s="543"/>
      <c r="AA125" s="543"/>
      <c r="AB125" s="543"/>
    </row>
    <row r="126" spans="1:28" x14ac:dyDescent="0.25">
      <c r="A126" s="553"/>
      <c r="B126" s="1446"/>
      <c r="C126" s="1447"/>
      <c r="D126" s="539"/>
      <c r="E126" s="948"/>
      <c r="F126" s="543"/>
      <c r="G126" s="543"/>
      <c r="H126" s="543"/>
      <c r="I126" s="543"/>
      <c r="J126" s="543"/>
      <c r="K126" s="543"/>
      <c r="L126" s="543"/>
      <c r="M126" s="543"/>
      <c r="N126" s="543"/>
      <c r="O126" s="543"/>
      <c r="P126" s="543"/>
      <c r="Q126" s="543"/>
      <c r="R126" s="543"/>
      <c r="S126" s="543"/>
      <c r="T126" s="543"/>
      <c r="U126" s="543"/>
      <c r="V126" s="543"/>
      <c r="W126" s="543"/>
      <c r="X126" s="543"/>
      <c r="Y126" s="543"/>
      <c r="Z126" s="543"/>
      <c r="AA126" s="543"/>
      <c r="AB126" s="543"/>
    </row>
    <row r="127" spans="1:28" x14ac:dyDescent="0.25">
      <c r="A127" s="553"/>
      <c r="B127" s="1446"/>
      <c r="C127" s="1447"/>
      <c r="D127" s="539"/>
      <c r="E127" s="948"/>
      <c r="F127" s="543"/>
      <c r="G127" s="543"/>
      <c r="H127" s="543"/>
      <c r="I127" s="543"/>
      <c r="J127" s="543"/>
      <c r="K127" s="543"/>
      <c r="L127" s="543"/>
      <c r="M127" s="543"/>
      <c r="N127" s="543"/>
      <c r="O127" s="543"/>
      <c r="P127" s="543"/>
      <c r="Q127" s="543"/>
      <c r="R127" s="543"/>
      <c r="S127" s="543"/>
      <c r="T127" s="543"/>
      <c r="U127" s="543"/>
      <c r="V127" s="543"/>
      <c r="W127" s="543"/>
      <c r="X127" s="543"/>
      <c r="Y127" s="543"/>
      <c r="Z127" s="543"/>
      <c r="AA127" s="543"/>
      <c r="AB127" s="543"/>
    </row>
    <row r="128" spans="1:28" x14ac:dyDescent="0.25">
      <c r="A128" s="553"/>
      <c r="B128" s="1238"/>
      <c r="C128" s="1238"/>
      <c r="D128" s="539"/>
      <c r="E128" s="948"/>
      <c r="F128" s="543"/>
      <c r="G128" s="543"/>
      <c r="H128" s="543"/>
      <c r="I128" s="543"/>
      <c r="J128" s="543"/>
      <c r="K128" s="543"/>
      <c r="L128" s="543"/>
      <c r="M128" s="543"/>
      <c r="N128" s="543"/>
      <c r="O128" s="543"/>
      <c r="P128" s="543"/>
      <c r="Q128" s="543"/>
      <c r="R128" s="543"/>
      <c r="S128" s="543"/>
      <c r="T128" s="543"/>
      <c r="U128" s="543"/>
      <c r="V128" s="543"/>
      <c r="W128" s="543"/>
      <c r="X128" s="543"/>
      <c r="Y128" s="543"/>
      <c r="Z128" s="543"/>
      <c r="AA128" s="543"/>
      <c r="AB128" s="543"/>
    </row>
    <row r="129" spans="1:28" x14ac:dyDescent="0.25">
      <c r="A129" s="553"/>
      <c r="B129" s="1238"/>
      <c r="C129" s="1238"/>
      <c r="D129" s="539"/>
      <c r="E129" s="948"/>
      <c r="F129" s="543"/>
      <c r="G129" s="543"/>
      <c r="H129" s="543"/>
      <c r="I129" s="543"/>
      <c r="J129" s="543"/>
      <c r="K129" s="543"/>
      <c r="L129" s="543"/>
      <c r="M129" s="543"/>
      <c r="N129" s="543"/>
      <c r="O129" s="543"/>
      <c r="P129" s="543"/>
      <c r="Q129" s="543"/>
      <c r="R129" s="543"/>
      <c r="S129" s="543"/>
      <c r="T129" s="543"/>
      <c r="U129" s="543"/>
      <c r="V129" s="543"/>
      <c r="W129" s="543"/>
      <c r="X129" s="543"/>
      <c r="Y129" s="543"/>
      <c r="Z129" s="543"/>
      <c r="AA129" s="543"/>
      <c r="AB129" s="543"/>
    </row>
    <row r="130" spans="1:28" x14ac:dyDescent="0.25">
      <c r="A130" s="553"/>
      <c r="B130" s="1238"/>
      <c r="C130" s="1238"/>
      <c r="D130" s="539"/>
      <c r="E130" s="948"/>
      <c r="F130" s="543"/>
      <c r="G130" s="543"/>
      <c r="H130" s="543"/>
      <c r="I130" s="543"/>
      <c r="J130" s="543"/>
      <c r="K130" s="543"/>
      <c r="L130" s="543"/>
      <c r="M130" s="543"/>
      <c r="N130" s="543"/>
      <c r="O130" s="543"/>
      <c r="P130" s="543"/>
      <c r="Q130" s="543"/>
      <c r="R130" s="543"/>
      <c r="S130" s="543"/>
      <c r="T130" s="543"/>
      <c r="U130" s="543"/>
      <c r="V130" s="543"/>
      <c r="W130" s="543"/>
      <c r="X130" s="543"/>
      <c r="Y130" s="543"/>
      <c r="Z130" s="543"/>
      <c r="AA130" s="543"/>
      <c r="AB130" s="543"/>
    </row>
    <row r="131" spans="1:28" x14ac:dyDescent="0.25">
      <c r="A131" s="553"/>
      <c r="B131" s="1238"/>
      <c r="C131" s="1238"/>
      <c r="D131" s="539"/>
      <c r="E131" s="948"/>
      <c r="F131" s="543"/>
      <c r="G131" s="543"/>
      <c r="H131" s="543"/>
      <c r="I131" s="543"/>
      <c r="J131" s="543"/>
      <c r="K131" s="543"/>
      <c r="L131" s="543"/>
      <c r="M131" s="543"/>
      <c r="N131" s="543"/>
      <c r="O131" s="543"/>
      <c r="P131" s="543"/>
      <c r="Q131" s="543"/>
      <c r="R131" s="543"/>
      <c r="S131" s="543"/>
      <c r="T131" s="543"/>
      <c r="U131" s="543"/>
      <c r="V131" s="543"/>
      <c r="W131" s="543"/>
      <c r="X131" s="543"/>
      <c r="Y131" s="543"/>
      <c r="Z131" s="543"/>
      <c r="AA131" s="543"/>
      <c r="AB131" s="543"/>
    </row>
    <row r="132" spans="1:28" x14ac:dyDescent="0.25">
      <c r="A132" s="553"/>
      <c r="B132" s="1238"/>
      <c r="C132" s="1238"/>
      <c r="D132" s="539"/>
      <c r="E132" s="948"/>
      <c r="F132" s="543"/>
      <c r="G132" s="543"/>
      <c r="H132" s="543"/>
      <c r="I132" s="543"/>
      <c r="J132" s="543"/>
      <c r="K132" s="543"/>
      <c r="L132" s="543"/>
      <c r="M132" s="543"/>
      <c r="N132" s="543"/>
      <c r="O132" s="543"/>
      <c r="P132" s="543"/>
      <c r="Q132" s="543"/>
      <c r="R132" s="543"/>
      <c r="S132" s="543"/>
      <c r="T132" s="543"/>
      <c r="U132" s="543"/>
      <c r="V132" s="543"/>
      <c r="W132" s="543"/>
      <c r="X132" s="543"/>
      <c r="Y132" s="543"/>
      <c r="Z132" s="543"/>
      <c r="AA132" s="543"/>
      <c r="AB132" s="543"/>
    </row>
    <row r="133" spans="1:28" x14ac:dyDescent="0.25">
      <c r="A133" s="553"/>
      <c r="B133" s="1238"/>
      <c r="C133" s="1238"/>
      <c r="D133" s="539"/>
      <c r="E133" s="948"/>
      <c r="F133" s="543"/>
      <c r="G133" s="543"/>
      <c r="H133" s="543"/>
      <c r="I133" s="543"/>
      <c r="J133" s="543"/>
      <c r="K133" s="543"/>
      <c r="L133" s="543"/>
      <c r="M133" s="543"/>
      <c r="N133" s="543"/>
      <c r="O133" s="543"/>
      <c r="P133" s="543"/>
      <c r="Q133" s="543"/>
      <c r="R133" s="543"/>
      <c r="S133" s="543"/>
      <c r="T133" s="543"/>
      <c r="U133" s="543"/>
      <c r="V133" s="543"/>
      <c r="W133" s="543"/>
      <c r="X133" s="543"/>
      <c r="Y133" s="543"/>
      <c r="Z133" s="543"/>
      <c r="AA133" s="543"/>
      <c r="AB133" s="543"/>
    </row>
    <row r="134" spans="1:28" x14ac:dyDescent="0.25">
      <c r="A134" s="553"/>
      <c r="B134" s="1238"/>
      <c r="C134" s="1238"/>
      <c r="D134" s="539"/>
      <c r="E134" s="948"/>
      <c r="F134" s="543"/>
      <c r="G134" s="543"/>
      <c r="H134" s="543"/>
      <c r="I134" s="543"/>
      <c r="J134" s="543"/>
      <c r="K134" s="543"/>
      <c r="L134" s="543"/>
      <c r="M134" s="543"/>
      <c r="N134" s="543"/>
      <c r="O134" s="543"/>
      <c r="P134" s="543"/>
      <c r="Q134" s="543"/>
      <c r="R134" s="543"/>
      <c r="S134" s="543"/>
      <c r="T134" s="543"/>
      <c r="U134" s="543"/>
      <c r="V134" s="543"/>
      <c r="W134" s="543"/>
      <c r="X134" s="543"/>
      <c r="Y134" s="543"/>
      <c r="Z134" s="543"/>
      <c r="AA134" s="543"/>
      <c r="AB134" s="543"/>
    </row>
    <row r="135" spans="1:28" x14ac:dyDescent="0.25">
      <c r="A135" s="553"/>
      <c r="B135" s="1238"/>
      <c r="C135" s="1238"/>
      <c r="D135" s="539"/>
      <c r="E135" s="948"/>
      <c r="F135" s="543"/>
      <c r="G135" s="543"/>
      <c r="H135" s="543"/>
      <c r="I135" s="543"/>
      <c r="J135" s="543"/>
      <c r="K135" s="543"/>
      <c r="L135" s="543"/>
      <c r="M135" s="543"/>
      <c r="N135" s="543"/>
      <c r="O135" s="543"/>
      <c r="P135" s="543"/>
      <c r="Q135" s="543"/>
      <c r="R135" s="543"/>
      <c r="S135" s="543"/>
      <c r="T135" s="543"/>
      <c r="U135" s="543"/>
      <c r="V135" s="543"/>
      <c r="W135" s="543"/>
      <c r="X135" s="543"/>
      <c r="Y135" s="543"/>
      <c r="Z135" s="543"/>
      <c r="AA135" s="543"/>
      <c r="AB135" s="543"/>
    </row>
    <row r="136" spans="1:28" x14ac:dyDescent="0.25">
      <c r="A136" s="553"/>
      <c r="B136" s="1238"/>
      <c r="C136" s="1238"/>
      <c r="D136" s="539"/>
      <c r="E136" s="948"/>
      <c r="F136" s="543"/>
      <c r="G136" s="543"/>
      <c r="H136" s="543"/>
      <c r="I136" s="543"/>
      <c r="J136" s="543"/>
      <c r="K136" s="543"/>
      <c r="L136" s="543"/>
      <c r="M136" s="543"/>
      <c r="N136" s="543"/>
      <c r="O136" s="543"/>
      <c r="P136" s="543"/>
      <c r="Q136" s="543"/>
      <c r="R136" s="543"/>
      <c r="S136" s="543"/>
      <c r="T136" s="543"/>
      <c r="U136" s="543"/>
      <c r="V136" s="543"/>
      <c r="W136" s="543"/>
      <c r="X136" s="543"/>
      <c r="Y136" s="543"/>
      <c r="Z136" s="543"/>
      <c r="AA136" s="543"/>
      <c r="AB136" s="543"/>
    </row>
    <row r="137" spans="1:28" x14ac:dyDescent="0.25">
      <c r="A137" s="553"/>
      <c r="B137" s="1238"/>
      <c r="C137" s="1238"/>
      <c r="D137" s="539"/>
      <c r="E137" s="948"/>
      <c r="F137" s="543"/>
      <c r="G137" s="543"/>
      <c r="H137" s="543"/>
      <c r="I137" s="543"/>
      <c r="J137" s="543"/>
      <c r="K137" s="543"/>
      <c r="L137" s="543"/>
      <c r="M137" s="543"/>
      <c r="N137" s="543"/>
      <c r="O137" s="543"/>
      <c r="P137" s="543"/>
      <c r="Q137" s="543"/>
      <c r="R137" s="543"/>
      <c r="S137" s="543"/>
      <c r="T137" s="543"/>
      <c r="U137" s="543"/>
      <c r="V137" s="543"/>
      <c r="W137" s="543"/>
      <c r="X137" s="543"/>
      <c r="Y137" s="543"/>
      <c r="Z137" s="543"/>
      <c r="AA137" s="543"/>
      <c r="AB137" s="543"/>
    </row>
    <row r="138" spans="1:28" x14ac:dyDescent="0.25">
      <c r="A138" s="553"/>
      <c r="B138" s="1238"/>
      <c r="C138" s="1238"/>
      <c r="D138" s="539"/>
      <c r="E138" s="948"/>
      <c r="F138" s="543"/>
      <c r="G138" s="543"/>
      <c r="H138" s="543"/>
      <c r="I138" s="543"/>
      <c r="J138" s="543"/>
      <c r="K138" s="543"/>
      <c r="L138" s="543"/>
      <c r="M138" s="543"/>
      <c r="N138" s="543"/>
      <c r="O138" s="543"/>
      <c r="P138" s="543"/>
      <c r="Q138" s="543"/>
      <c r="R138" s="543"/>
      <c r="S138" s="543"/>
      <c r="T138" s="543"/>
      <c r="U138" s="543"/>
      <c r="V138" s="543"/>
      <c r="W138" s="543"/>
      <c r="X138" s="543"/>
      <c r="Y138" s="543"/>
      <c r="Z138" s="543"/>
      <c r="AA138" s="543"/>
      <c r="AB138" s="543"/>
    </row>
    <row r="139" spans="1:28" x14ac:dyDescent="0.25">
      <c r="A139" s="553"/>
      <c r="B139" s="1238"/>
      <c r="C139" s="1238"/>
      <c r="D139" s="539"/>
      <c r="E139" s="948"/>
      <c r="F139" s="543"/>
      <c r="G139" s="543"/>
      <c r="H139" s="543"/>
      <c r="I139" s="543"/>
      <c r="J139" s="543"/>
      <c r="K139" s="543"/>
      <c r="L139" s="543"/>
      <c r="M139" s="543"/>
      <c r="N139" s="543"/>
      <c r="O139" s="543"/>
      <c r="P139" s="543"/>
      <c r="Q139" s="543"/>
      <c r="R139" s="543"/>
      <c r="S139" s="543"/>
      <c r="T139" s="543"/>
      <c r="U139" s="543"/>
      <c r="V139" s="543"/>
      <c r="W139" s="543"/>
      <c r="X139" s="543"/>
      <c r="Y139" s="543"/>
      <c r="Z139" s="543"/>
      <c r="AA139" s="543"/>
      <c r="AB139" s="543"/>
    </row>
    <row r="140" spans="1:28" ht="15.75" thickBot="1" x14ac:dyDescent="0.3">
      <c r="A140" s="562"/>
      <c r="B140" s="1239"/>
      <c r="C140" s="1239"/>
      <c r="D140" s="541"/>
      <c r="E140" s="949"/>
      <c r="F140" s="543"/>
      <c r="G140" s="543"/>
      <c r="H140" s="543"/>
      <c r="I140" s="543"/>
      <c r="J140" s="543"/>
      <c r="K140" s="543"/>
      <c r="L140" s="543"/>
      <c r="M140" s="543"/>
      <c r="N140" s="543"/>
      <c r="O140" s="543"/>
      <c r="P140" s="543"/>
      <c r="Q140" s="543"/>
      <c r="R140" s="543"/>
      <c r="S140" s="543"/>
      <c r="T140" s="543"/>
      <c r="U140" s="543"/>
      <c r="V140" s="543"/>
      <c r="W140" s="543"/>
      <c r="X140" s="543"/>
      <c r="Y140" s="543"/>
      <c r="Z140" s="543"/>
      <c r="AA140" s="543"/>
      <c r="AB140" s="543"/>
    </row>
    <row r="141" spans="1:28" x14ac:dyDescent="0.25">
      <c r="A141" s="1240" t="s">
        <v>78</v>
      </c>
      <c r="B141" s="1241"/>
      <c r="C141" s="1241"/>
      <c r="D141" s="1242"/>
      <c r="E141" s="1243" t="s">
        <v>825</v>
      </c>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4"/>
      <c r="AB141" s="1245"/>
    </row>
    <row r="142" spans="1:28" ht="15.75" thickBot="1" x14ac:dyDescent="0.3">
      <c r="A142" s="1246" t="s">
        <v>79</v>
      </c>
      <c r="B142" s="1247"/>
      <c r="C142" s="1246" t="s">
        <v>80</v>
      </c>
      <c r="D142" s="1247"/>
      <c r="E142" s="1248" t="s">
        <v>826</v>
      </c>
      <c r="F142" s="1249"/>
      <c r="G142" s="1249"/>
      <c r="H142" s="1249"/>
      <c r="I142" s="1249"/>
      <c r="J142" s="1249"/>
      <c r="K142" s="1249"/>
      <c r="L142" s="1249"/>
      <c r="M142" s="1249"/>
      <c r="N142" s="1249"/>
      <c r="O142" s="1249"/>
      <c r="P142" s="1249"/>
      <c r="Q142" s="1249"/>
      <c r="R142" s="1249"/>
      <c r="S142" s="1249"/>
      <c r="T142" s="1249"/>
      <c r="U142" s="1249"/>
      <c r="V142" s="1249"/>
      <c r="W142" s="1249"/>
      <c r="X142" s="1249"/>
      <c r="Y142" s="1249"/>
      <c r="Z142" s="1249"/>
      <c r="AA142" s="1249"/>
      <c r="AB142" s="1250"/>
    </row>
    <row r="143" spans="1:28" x14ac:dyDescent="0.25">
      <c r="A143" s="1236"/>
      <c r="B143" s="1237"/>
      <c r="C143" s="1236"/>
      <c r="D143" s="1237"/>
      <c r="E143" s="543"/>
      <c r="F143" s="543"/>
      <c r="G143" s="543"/>
      <c r="H143" s="543"/>
      <c r="I143" s="543"/>
      <c r="J143" s="543"/>
      <c r="K143" s="543"/>
      <c r="L143" s="543"/>
      <c r="M143" s="543"/>
      <c r="N143" s="543"/>
      <c r="O143" s="543"/>
      <c r="P143" s="543"/>
      <c r="Q143" s="543"/>
      <c r="R143" s="543"/>
      <c r="S143" s="543"/>
      <c r="T143" s="543"/>
      <c r="U143" s="543"/>
      <c r="V143" s="543"/>
      <c r="W143" s="543"/>
      <c r="X143" s="543"/>
      <c r="Y143" s="543"/>
      <c r="Z143" s="543"/>
      <c r="AA143" s="543"/>
      <c r="AB143" s="543"/>
    </row>
    <row r="144" spans="1:28" x14ac:dyDescent="0.25">
      <c r="A144" s="1231"/>
      <c r="B144" s="1233"/>
      <c r="C144" s="1231"/>
      <c r="D144" s="1233"/>
      <c r="E144" s="544"/>
      <c r="F144" s="544"/>
      <c r="G144" s="544"/>
      <c r="H144" s="544"/>
      <c r="I144" s="544"/>
      <c r="J144" s="544"/>
      <c r="K144" s="544"/>
      <c r="L144" s="544"/>
      <c r="M144" s="544"/>
      <c r="N144" s="544"/>
      <c r="O144" s="544"/>
      <c r="P144" s="544"/>
      <c r="Q144" s="544"/>
      <c r="R144" s="544"/>
      <c r="S144" s="544"/>
      <c r="T144" s="544"/>
      <c r="U144" s="544"/>
      <c r="V144" s="544"/>
      <c r="W144" s="544"/>
      <c r="X144" s="544"/>
      <c r="Y144" s="544"/>
      <c r="Z144" s="544"/>
      <c r="AA144" s="544"/>
      <c r="AB144" s="544"/>
    </row>
    <row r="145" spans="1:28" x14ac:dyDescent="0.25">
      <c r="A145" s="1231"/>
      <c r="B145" s="1233"/>
      <c r="C145" s="1231"/>
      <c r="D145" s="1233"/>
      <c r="E145" s="544"/>
      <c r="F145" s="544"/>
      <c r="G145" s="544"/>
      <c r="H145" s="544"/>
      <c r="I145" s="544"/>
      <c r="J145" s="544"/>
      <c r="K145" s="544"/>
      <c r="L145" s="544"/>
      <c r="M145" s="544"/>
      <c r="N145" s="544"/>
      <c r="O145" s="544"/>
      <c r="P145" s="544"/>
      <c r="Q145" s="544"/>
      <c r="R145" s="544"/>
      <c r="S145" s="544"/>
      <c r="T145" s="544"/>
      <c r="U145" s="544"/>
      <c r="V145" s="544"/>
      <c r="W145" s="544"/>
      <c r="X145" s="544"/>
      <c r="Y145" s="544"/>
      <c r="Z145" s="544"/>
      <c r="AA145" s="544"/>
      <c r="AB145" s="544"/>
    </row>
    <row r="146" spans="1:28" x14ac:dyDescent="0.25">
      <c r="A146" s="1231"/>
      <c r="B146" s="1233"/>
      <c r="C146" s="1231"/>
      <c r="D146" s="1233"/>
      <c r="E146" s="544"/>
      <c r="F146" s="544"/>
      <c r="G146" s="544"/>
      <c r="H146" s="544"/>
      <c r="I146" s="544"/>
      <c r="J146" s="544"/>
      <c r="K146" s="544"/>
      <c r="L146" s="544"/>
      <c r="M146" s="544"/>
      <c r="N146" s="544"/>
      <c r="O146" s="544"/>
      <c r="P146" s="544"/>
      <c r="Q146" s="544"/>
      <c r="R146" s="544"/>
      <c r="S146" s="544"/>
      <c r="T146" s="544"/>
      <c r="U146" s="544"/>
      <c r="V146" s="544"/>
      <c r="W146" s="544"/>
      <c r="X146" s="544"/>
      <c r="Y146" s="544"/>
      <c r="Z146" s="544"/>
      <c r="AA146" s="544"/>
      <c r="AB146" s="544"/>
    </row>
    <row r="147" spans="1:28" x14ac:dyDescent="0.25">
      <c r="A147" s="1234"/>
      <c r="B147" s="1235"/>
      <c r="C147" s="1231"/>
      <c r="D147" s="1233"/>
      <c r="E147" s="544"/>
      <c r="F147" s="544"/>
      <c r="G147" s="544"/>
      <c r="H147" s="544"/>
      <c r="I147" s="544"/>
      <c r="J147" s="544"/>
      <c r="K147" s="544"/>
      <c r="L147" s="544"/>
      <c r="M147" s="544"/>
      <c r="N147" s="544"/>
      <c r="O147" s="544"/>
      <c r="P147" s="544"/>
      <c r="Q147" s="544"/>
      <c r="R147" s="544"/>
      <c r="S147" s="544"/>
      <c r="T147" s="544"/>
      <c r="U147" s="544"/>
      <c r="V147" s="544"/>
      <c r="W147" s="544"/>
      <c r="X147" s="544"/>
      <c r="Y147" s="544"/>
      <c r="Z147" s="544"/>
      <c r="AA147" s="544"/>
      <c r="AB147" s="544"/>
    </row>
    <row r="148" spans="1:28" x14ac:dyDescent="0.25">
      <c r="A148" s="1231"/>
      <c r="B148" s="1233"/>
      <c r="C148" s="1231"/>
      <c r="D148" s="1233"/>
      <c r="E148" s="544"/>
      <c r="F148" s="544"/>
      <c r="G148" s="544"/>
      <c r="H148" s="544"/>
      <c r="I148" s="544"/>
      <c r="J148" s="544"/>
      <c r="K148" s="544"/>
      <c r="L148" s="544"/>
      <c r="M148" s="544"/>
      <c r="N148" s="544"/>
      <c r="O148" s="544"/>
      <c r="P148" s="544"/>
      <c r="Q148" s="544"/>
      <c r="R148" s="544"/>
      <c r="S148" s="544"/>
      <c r="T148" s="544"/>
      <c r="U148" s="544"/>
      <c r="V148" s="544"/>
      <c r="W148" s="544"/>
      <c r="X148" s="544"/>
      <c r="Y148" s="544"/>
      <c r="Z148" s="544"/>
      <c r="AA148" s="544"/>
      <c r="AB148" s="544"/>
    </row>
    <row r="149" spans="1:28" ht="15.75" thickBot="1" x14ac:dyDescent="0.3">
      <c r="A149" s="1226"/>
      <c r="B149" s="1227"/>
      <c r="C149" s="1226"/>
      <c r="D149" s="1227"/>
      <c r="E149" s="545"/>
      <c r="F149" s="545"/>
      <c r="G149" s="545"/>
      <c r="H149" s="545"/>
      <c r="I149" s="545"/>
      <c r="J149" s="545"/>
      <c r="K149" s="545"/>
      <c r="L149" s="545"/>
      <c r="M149" s="545"/>
      <c r="N149" s="545"/>
      <c r="O149" s="545"/>
      <c r="P149" s="545"/>
      <c r="Q149" s="545"/>
      <c r="R149" s="545"/>
      <c r="S149" s="545"/>
      <c r="T149" s="545"/>
      <c r="U149" s="545"/>
      <c r="V149" s="545"/>
      <c r="W149" s="545"/>
      <c r="X149" s="545"/>
      <c r="Y149" s="545"/>
      <c r="Z149" s="545"/>
      <c r="AA149" s="545"/>
      <c r="AB149" s="545"/>
    </row>
    <row r="150" spans="1:28" x14ac:dyDescent="0.25">
      <c r="A150" s="1228"/>
      <c r="B150" s="1229"/>
      <c r="C150" s="1229" t="s">
        <v>827</v>
      </c>
      <c r="D150" s="1230"/>
      <c r="E150" s="546"/>
      <c r="F150" s="546"/>
      <c r="G150" s="546"/>
      <c r="H150" s="546"/>
      <c r="I150" s="546"/>
      <c r="J150" s="546"/>
      <c r="K150" s="546"/>
      <c r="L150" s="546"/>
      <c r="M150" s="546"/>
      <c r="N150" s="546"/>
      <c r="O150" s="546"/>
      <c r="P150" s="546"/>
      <c r="Q150" s="546"/>
      <c r="R150" s="546"/>
      <c r="S150" s="546"/>
      <c r="T150" s="546"/>
      <c r="U150" s="546"/>
      <c r="V150" s="546"/>
      <c r="W150" s="546"/>
      <c r="X150" s="546"/>
      <c r="Y150" s="546"/>
      <c r="Z150" s="546"/>
      <c r="AA150" s="546"/>
      <c r="AB150" s="546"/>
    </row>
    <row r="151" spans="1:28" x14ac:dyDescent="0.25">
      <c r="A151" s="1231"/>
      <c r="B151" s="1232"/>
      <c r="C151" s="1232" t="s">
        <v>490</v>
      </c>
      <c r="D151" s="1233"/>
      <c r="E151" s="544"/>
      <c r="F151" s="544"/>
      <c r="G151" s="544"/>
      <c r="H151" s="544"/>
      <c r="I151" s="544"/>
      <c r="J151" s="544"/>
      <c r="K151" s="544"/>
      <c r="L151" s="544"/>
      <c r="M151" s="544"/>
      <c r="N151" s="544"/>
      <c r="O151" s="544"/>
      <c r="P151" s="544"/>
      <c r="Q151" s="544"/>
      <c r="R151" s="544"/>
      <c r="S151" s="544"/>
      <c r="T151" s="544"/>
      <c r="U151" s="544"/>
      <c r="V151" s="544"/>
      <c r="W151" s="544"/>
      <c r="X151" s="544"/>
      <c r="Y151" s="544"/>
      <c r="Z151" s="544"/>
      <c r="AA151" s="544"/>
      <c r="AB151" s="544"/>
    </row>
    <row r="153" spans="1:28" x14ac:dyDescent="0.25">
      <c r="A153" s="547" t="s">
        <v>828</v>
      </c>
      <c r="B153" s="547"/>
      <c r="C153" s="547" t="s">
        <v>829</v>
      </c>
      <c r="D153" s="547"/>
      <c r="E153" s="547"/>
      <c r="F153" s="547"/>
      <c r="G153" s="547"/>
      <c r="H153" s="547"/>
      <c r="I153" s="547"/>
      <c r="J153" s="547"/>
      <c r="K153" s="547"/>
      <c r="L153" s="547"/>
      <c r="M153" s="547"/>
      <c r="N153" s="547"/>
      <c r="O153" s="547"/>
      <c r="P153" s="547"/>
      <c r="Q153" s="547" t="s">
        <v>830</v>
      </c>
      <c r="R153" s="547"/>
      <c r="S153" s="547"/>
      <c r="T153" s="547"/>
      <c r="U153" s="547"/>
      <c r="V153" s="547"/>
      <c r="W153" s="547"/>
      <c r="X153" s="547" t="s">
        <v>831</v>
      </c>
      <c r="Y153" s="547"/>
      <c r="Z153" s="547"/>
      <c r="AA153" s="547"/>
      <c r="AB153" s="547"/>
    </row>
    <row r="154" spans="1:28" x14ac:dyDescent="0.25">
      <c r="A154" s="547" t="s">
        <v>832</v>
      </c>
      <c r="B154" s="547"/>
      <c r="C154" s="547" t="s">
        <v>833</v>
      </c>
      <c r="D154" s="547"/>
      <c r="E154" s="547"/>
      <c r="F154" s="547"/>
      <c r="G154" s="547"/>
      <c r="H154" s="547"/>
      <c r="I154" s="547"/>
      <c r="J154" s="547"/>
      <c r="K154" s="547"/>
      <c r="L154" s="547"/>
      <c r="M154" s="547"/>
      <c r="N154" s="547"/>
      <c r="O154" s="547"/>
      <c r="P154" s="547"/>
      <c r="Q154" s="547" t="s">
        <v>834</v>
      </c>
      <c r="R154" s="547"/>
      <c r="S154" s="547"/>
      <c r="T154" s="547"/>
      <c r="U154" s="547"/>
      <c r="V154" s="547"/>
      <c r="W154" s="547"/>
      <c r="X154" s="547"/>
      <c r="Y154" s="547"/>
      <c r="Z154" s="547"/>
      <c r="AA154" s="547"/>
      <c r="AB154" s="547"/>
    </row>
  </sheetData>
  <mergeCells count="151">
    <mergeCell ref="A150:B150"/>
    <mergeCell ref="C150:D150"/>
    <mergeCell ref="A151:B151"/>
    <mergeCell ref="C151:D151"/>
    <mergeCell ref="A147:B147"/>
    <mergeCell ref="C147:D147"/>
    <mergeCell ref="A148:B148"/>
    <mergeCell ref="C148:D148"/>
    <mergeCell ref="A149:B149"/>
    <mergeCell ref="C149:D149"/>
    <mergeCell ref="A144:B144"/>
    <mergeCell ref="C144:D144"/>
    <mergeCell ref="A145:B145"/>
    <mergeCell ref="C145:D145"/>
    <mergeCell ref="A146:B146"/>
    <mergeCell ref="C146:D146"/>
    <mergeCell ref="A142:B142"/>
    <mergeCell ref="C142:D142"/>
    <mergeCell ref="E142:AB142"/>
    <mergeCell ref="A143:B143"/>
    <mergeCell ref="C143:D143"/>
    <mergeCell ref="B138:C138"/>
    <mergeCell ref="B139:C139"/>
    <mergeCell ref="B140:C140"/>
    <mergeCell ref="A141:D141"/>
    <mergeCell ref="E141:AB141"/>
    <mergeCell ref="B133:C133"/>
    <mergeCell ref="B134:C134"/>
    <mergeCell ref="B135:C135"/>
    <mergeCell ref="B136:C136"/>
    <mergeCell ref="B137:C137"/>
    <mergeCell ref="B128:C128"/>
    <mergeCell ref="B129:C129"/>
    <mergeCell ref="B130:C130"/>
    <mergeCell ref="B131:C131"/>
    <mergeCell ref="B132:C132"/>
    <mergeCell ref="B123:C123"/>
    <mergeCell ref="B124:C124"/>
    <mergeCell ref="B125:C125"/>
    <mergeCell ref="B126:C126"/>
    <mergeCell ref="B127:C127"/>
    <mergeCell ref="B118:C118"/>
    <mergeCell ref="B119:C119"/>
    <mergeCell ref="B120:C120"/>
    <mergeCell ref="B121:C121"/>
    <mergeCell ref="B122:C122"/>
    <mergeCell ref="B113:C113"/>
    <mergeCell ref="B114:C114"/>
    <mergeCell ref="B115:C115"/>
    <mergeCell ref="B116:C116"/>
    <mergeCell ref="B117:C117"/>
    <mergeCell ref="B108:C108"/>
    <mergeCell ref="B109:C109"/>
    <mergeCell ref="B110:C110"/>
    <mergeCell ref="B111:C111"/>
    <mergeCell ref="B112:C112"/>
    <mergeCell ref="B103:C103"/>
    <mergeCell ref="B104:C104"/>
    <mergeCell ref="B105:C105"/>
    <mergeCell ref="B106:C106"/>
    <mergeCell ref="B107:C107"/>
    <mergeCell ref="B98:C98"/>
    <mergeCell ref="B99:C99"/>
    <mergeCell ref="B100:C100"/>
    <mergeCell ref="B101:C101"/>
    <mergeCell ref="B102:C102"/>
    <mergeCell ref="B15:C15"/>
    <mergeCell ref="B16:C16"/>
    <mergeCell ref="B17:C17"/>
    <mergeCell ref="B96:C96"/>
    <mergeCell ref="B97:C97"/>
    <mergeCell ref="A79:C79"/>
    <mergeCell ref="A90:A92"/>
    <mergeCell ref="B90:C90"/>
    <mergeCell ref="E90:E92"/>
    <mergeCell ref="B91:C91"/>
    <mergeCell ref="B92:C92"/>
    <mergeCell ref="B20:C20"/>
    <mergeCell ref="A1:C1"/>
    <mergeCell ref="A12:A14"/>
    <mergeCell ref="B12:C12"/>
    <mergeCell ref="E12:E14"/>
    <mergeCell ref="B13:C13"/>
    <mergeCell ref="B14:C14"/>
    <mergeCell ref="B18:C18"/>
    <mergeCell ref="B19:C19"/>
    <mergeCell ref="B32:C32"/>
    <mergeCell ref="B21:C21"/>
    <mergeCell ref="B22:C22"/>
    <mergeCell ref="B23:C23"/>
    <mergeCell ref="B24:C24"/>
    <mergeCell ref="B25:C25"/>
    <mergeCell ref="B26:C26"/>
    <mergeCell ref="B27:C27"/>
    <mergeCell ref="B28:C28"/>
    <mergeCell ref="B29:C29"/>
    <mergeCell ref="B30:C30"/>
    <mergeCell ref="B31:C31"/>
    <mergeCell ref="B57:C57"/>
    <mergeCell ref="B58:C58"/>
    <mergeCell ref="B44:C44"/>
    <mergeCell ref="B33:C33"/>
    <mergeCell ref="B34:C34"/>
    <mergeCell ref="B35:C35"/>
    <mergeCell ref="B36:C36"/>
    <mergeCell ref="B37:C37"/>
    <mergeCell ref="B38:C38"/>
    <mergeCell ref="B39:C39"/>
    <mergeCell ref="B40:C40"/>
    <mergeCell ref="B41:C41"/>
    <mergeCell ref="B42:C42"/>
    <mergeCell ref="B43:C43"/>
    <mergeCell ref="B56:C56"/>
    <mergeCell ref="B45:C45"/>
    <mergeCell ref="B46:C46"/>
    <mergeCell ref="B47:C47"/>
    <mergeCell ref="B48:C48"/>
    <mergeCell ref="B49:C49"/>
    <mergeCell ref="B50:C50"/>
    <mergeCell ref="B51:C51"/>
    <mergeCell ref="B52:C52"/>
    <mergeCell ref="B53:C53"/>
    <mergeCell ref="B54:C54"/>
    <mergeCell ref="B55:C55"/>
    <mergeCell ref="B59:C59"/>
    <mergeCell ref="B60:C60"/>
    <mergeCell ref="B61:C61"/>
    <mergeCell ref="E63:AB63"/>
    <mergeCell ref="A64:B64"/>
    <mergeCell ref="C64:D64"/>
    <mergeCell ref="E64:AB64"/>
    <mergeCell ref="B62:C62"/>
    <mergeCell ref="A63:D63"/>
    <mergeCell ref="A66:B66"/>
    <mergeCell ref="C66:D66"/>
    <mergeCell ref="A65:B65"/>
    <mergeCell ref="C65:D65"/>
    <mergeCell ref="A67:B67"/>
    <mergeCell ref="C67:D67"/>
    <mergeCell ref="A68:B68"/>
    <mergeCell ref="C68:D68"/>
    <mergeCell ref="A72:B72"/>
    <mergeCell ref="C72:D72"/>
    <mergeCell ref="A73:B73"/>
    <mergeCell ref="C73:D73"/>
    <mergeCell ref="A69:B69"/>
    <mergeCell ref="C69:D69"/>
    <mergeCell ref="A70:B70"/>
    <mergeCell ref="C70:D70"/>
    <mergeCell ref="A71:B71"/>
    <mergeCell ref="C71:D71"/>
  </mergeCells>
  <pageMargins left="0.7" right="0.7" top="0.75" bottom="0.75" header="0.3" footer="0.3"/>
  <pageSetup paperSize="9" scale="61"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F0"/>
  </sheetPr>
  <dimension ref="A1:AB77"/>
  <sheetViews>
    <sheetView tabSelected="1" view="pageLayout" zoomScaleNormal="100" workbookViewId="0">
      <selection activeCell="B18" sqref="B18:C18"/>
    </sheetView>
  </sheetViews>
  <sheetFormatPr defaultColWidth="9.140625" defaultRowHeight="15" x14ac:dyDescent="0.25"/>
  <cols>
    <col min="1" max="1" width="10.7109375" customWidth="1"/>
    <col min="2" max="2" width="22.7109375" customWidth="1"/>
    <col min="3" max="3" width="30" customWidth="1"/>
    <col min="4" max="4" width="5.140625" customWidth="1"/>
    <col min="5" max="5" width="3.42578125" customWidth="1"/>
    <col min="6" max="28" width="2.7109375" customWidth="1"/>
  </cols>
  <sheetData>
    <row r="1" spans="1:28" x14ac:dyDescent="0.25">
      <c r="A1" s="1251" t="s">
        <v>843</v>
      </c>
      <c r="B1" s="1252"/>
      <c r="C1" s="1252"/>
      <c r="D1" s="558"/>
      <c r="E1" s="558"/>
      <c r="F1" s="558"/>
      <c r="G1" s="556"/>
      <c r="H1" s="556"/>
      <c r="I1" s="556"/>
      <c r="J1" s="556"/>
      <c r="K1" s="556"/>
      <c r="L1" s="556"/>
      <c r="M1" s="556"/>
      <c r="N1" s="556"/>
      <c r="O1" s="556"/>
      <c r="P1" s="1003"/>
      <c r="Q1" s="1004"/>
      <c r="R1" s="1004"/>
      <c r="S1" s="1004"/>
      <c r="T1" s="1004"/>
      <c r="U1" s="1004"/>
      <c r="V1" s="1004"/>
      <c r="W1" s="1004"/>
      <c r="X1" s="1004"/>
      <c r="Y1" s="1004"/>
      <c r="Z1" s="1004"/>
      <c r="AA1" s="1004"/>
      <c r="AB1" s="1005"/>
    </row>
    <row r="2" spans="1:28" x14ac:dyDescent="0.25">
      <c r="A2" s="503"/>
      <c r="B2" s="504"/>
      <c r="C2" s="504"/>
      <c r="D2" s="504"/>
      <c r="E2" s="9"/>
      <c r="F2" s="9"/>
      <c r="G2" s="9"/>
      <c r="H2" s="9"/>
      <c r="I2" s="9"/>
      <c r="J2" s="9"/>
      <c r="K2" s="9"/>
      <c r="L2" s="9"/>
      <c r="M2" s="9"/>
      <c r="N2" s="9"/>
      <c r="O2" s="9"/>
      <c r="P2" s="1006"/>
      <c r="Q2" s="48"/>
      <c r="R2" s="48"/>
      <c r="S2" s="48"/>
      <c r="T2" s="48"/>
      <c r="U2" s="48"/>
      <c r="V2" s="48"/>
      <c r="W2" s="48"/>
      <c r="X2" s="48"/>
      <c r="Y2" s="48"/>
      <c r="Z2" s="48"/>
      <c r="AA2" s="48"/>
      <c r="AB2" s="1007"/>
    </row>
    <row r="3" spans="1:28" x14ac:dyDescent="0.25">
      <c r="A3" s="508" t="s">
        <v>806</v>
      </c>
      <c r="B3" s="9" t="str">
        <f>'Contacts page'!A3</f>
        <v>Insert Client Name Line 3</v>
      </c>
      <c r="C3" s="9"/>
      <c r="D3" s="9"/>
      <c r="E3" s="9"/>
      <c r="F3" s="9"/>
      <c r="G3" s="9"/>
      <c r="H3" s="9"/>
      <c r="I3" s="9"/>
      <c r="J3" s="9"/>
      <c r="K3" s="9"/>
      <c r="L3" s="9"/>
      <c r="M3" s="9"/>
      <c r="N3" s="9"/>
      <c r="O3" s="9"/>
      <c r="P3" s="1006"/>
      <c r="Q3" s="48"/>
      <c r="R3" s="48"/>
      <c r="S3" s="48"/>
      <c r="T3" s="48"/>
      <c r="U3" s="48"/>
      <c r="V3" s="48"/>
      <c r="W3" s="48"/>
      <c r="X3" s="48"/>
      <c r="Y3" s="48"/>
      <c r="Z3" s="48"/>
      <c r="AA3" s="48"/>
      <c r="AB3" s="1007"/>
    </row>
    <row r="4" spans="1:28" x14ac:dyDescent="0.25">
      <c r="A4" s="508" t="s">
        <v>808</v>
      </c>
      <c r="B4" s="9" t="str">
        <f>'Contacts page'!A1</f>
        <v>Site Name Line 1</v>
      </c>
      <c r="C4" s="9"/>
      <c r="D4" s="9"/>
      <c r="E4" s="9"/>
      <c r="F4" s="9"/>
      <c r="G4" s="9"/>
      <c r="H4" s="9"/>
      <c r="I4" s="9"/>
      <c r="J4" s="9"/>
      <c r="K4" s="9"/>
      <c r="L4" s="9"/>
      <c r="M4" s="9"/>
      <c r="N4" s="9"/>
      <c r="O4" s="9"/>
      <c r="P4" s="1006"/>
      <c r="Q4" s="48"/>
      <c r="R4" s="48"/>
      <c r="S4" s="48"/>
      <c r="T4" s="48"/>
      <c r="U4" s="48"/>
      <c r="V4" s="48"/>
      <c r="W4" s="48"/>
      <c r="X4" s="48"/>
      <c r="Y4" s="48"/>
      <c r="Z4" s="48"/>
      <c r="AA4" s="48"/>
      <c r="AB4" s="1007"/>
    </row>
    <row r="5" spans="1:28" x14ac:dyDescent="0.25">
      <c r="A5" s="509"/>
      <c r="B5" s="9"/>
      <c r="C5" s="9"/>
      <c r="D5" s="9"/>
      <c r="E5" s="9"/>
      <c r="F5" s="9"/>
      <c r="G5" s="9"/>
      <c r="H5" s="9"/>
      <c r="I5" s="9"/>
      <c r="J5" s="9"/>
      <c r="K5" s="9"/>
      <c r="L5" s="9"/>
      <c r="M5" s="9"/>
      <c r="N5" s="9"/>
      <c r="O5" s="9"/>
      <c r="P5" s="1006"/>
      <c r="Q5" s="48"/>
      <c r="R5" s="48"/>
      <c r="S5" s="48"/>
      <c r="T5" s="48"/>
      <c r="U5" s="48"/>
      <c r="V5" s="48"/>
      <c r="W5" s="48"/>
      <c r="X5" s="48"/>
      <c r="Y5" s="48"/>
      <c r="Z5" s="48"/>
      <c r="AA5" s="48"/>
      <c r="AB5" s="1007"/>
    </row>
    <row r="6" spans="1:28" x14ac:dyDescent="0.25">
      <c r="A6" s="509"/>
      <c r="B6" s="9"/>
      <c r="C6" s="9"/>
      <c r="D6" s="9"/>
      <c r="E6" s="9"/>
      <c r="F6" s="9"/>
      <c r="G6" s="9"/>
      <c r="H6" s="9"/>
      <c r="I6" s="9"/>
      <c r="J6" s="9"/>
      <c r="K6" s="9"/>
      <c r="L6" s="9"/>
      <c r="M6" s="9"/>
      <c r="N6" s="9"/>
      <c r="O6" s="9"/>
      <c r="P6" s="1008"/>
      <c r="Q6" s="48"/>
      <c r="R6" s="48"/>
      <c r="S6" s="48"/>
      <c r="T6" s="48"/>
      <c r="U6" s="48"/>
      <c r="V6" s="48"/>
      <c r="W6" s="48"/>
      <c r="X6" s="48"/>
      <c r="Y6" s="48"/>
      <c r="Z6" s="48"/>
      <c r="AA6" s="48"/>
      <c r="AB6" s="1007"/>
    </row>
    <row r="7" spans="1:28" x14ac:dyDescent="0.25">
      <c r="A7" s="511"/>
      <c r="B7" s="3"/>
      <c r="C7" s="3"/>
      <c r="D7" s="3"/>
      <c r="E7" s="3"/>
      <c r="F7" s="3"/>
      <c r="G7" s="9"/>
      <c r="H7" s="9"/>
      <c r="I7" s="9"/>
      <c r="J7" s="9"/>
      <c r="K7" s="9"/>
      <c r="L7" s="9"/>
      <c r="M7" s="9"/>
      <c r="N7" s="9"/>
      <c r="O7" s="9"/>
      <c r="P7" s="1006"/>
      <c r="Q7" s="48"/>
      <c r="R7" s="48"/>
      <c r="S7" s="48"/>
      <c r="T7" s="48"/>
      <c r="U7" s="48"/>
      <c r="V7" s="48"/>
      <c r="W7" s="48"/>
      <c r="X7" s="48"/>
      <c r="Y7" s="48"/>
      <c r="Z7" s="48"/>
      <c r="AA7" s="48"/>
      <c r="AB7" s="1007"/>
    </row>
    <row r="8" spans="1:28" x14ac:dyDescent="0.25">
      <c r="A8" s="512"/>
      <c r="B8" s="513"/>
      <c r="C8" s="514"/>
      <c r="D8" s="515"/>
      <c r="E8" s="45"/>
      <c r="F8" s="45"/>
      <c r="G8" s="45"/>
      <c r="H8" s="45"/>
      <c r="I8" s="45"/>
      <c r="J8" s="45"/>
      <c r="K8" s="45"/>
      <c r="L8" s="45"/>
      <c r="M8" s="45"/>
      <c r="N8" s="45"/>
      <c r="O8" s="45"/>
      <c r="P8" s="549"/>
      <c r="Q8" s="45"/>
      <c r="R8" s="517"/>
      <c r="S8" s="45"/>
      <c r="T8" s="517"/>
      <c r="U8" s="517"/>
      <c r="V8" s="45"/>
      <c r="W8" s="45"/>
      <c r="X8" s="45"/>
      <c r="Y8" s="517"/>
      <c r="Z8" s="517"/>
      <c r="AA8" s="517"/>
      <c r="AB8" s="518"/>
    </row>
    <row r="9" spans="1:28" x14ac:dyDescent="0.25">
      <c r="A9" s="559" t="s">
        <v>813</v>
      </c>
      <c r="B9" s="520" t="str">
        <f>'Contacts page'!A4</f>
        <v>Insert Job Scheme number</v>
      </c>
      <c r="C9" s="521" t="s">
        <v>814</v>
      </c>
      <c r="D9" s="522" t="s">
        <v>815</v>
      </c>
      <c r="E9" s="9"/>
      <c r="F9" s="9"/>
      <c r="G9" s="9"/>
      <c r="H9" s="9"/>
      <c r="I9" s="9"/>
      <c r="J9" s="9"/>
      <c r="K9" s="9"/>
      <c r="L9" s="9"/>
      <c r="M9" s="9"/>
      <c r="N9" s="9"/>
      <c r="O9" s="9"/>
      <c r="P9" s="523" t="s">
        <v>837</v>
      </c>
      <c r="R9" s="9"/>
      <c r="S9" s="9"/>
      <c r="T9" s="9"/>
      <c r="U9" s="9"/>
      <c r="V9" s="9"/>
      <c r="W9" s="524" t="s">
        <v>817</v>
      </c>
      <c r="Y9" s="9"/>
      <c r="Z9" s="9"/>
      <c r="AA9" s="9"/>
      <c r="AB9" s="525"/>
    </row>
    <row r="10" spans="1:28" x14ac:dyDescent="0.25">
      <c r="A10" s="526"/>
      <c r="B10" s="527"/>
      <c r="C10" s="528"/>
      <c r="D10" s="529"/>
      <c r="E10" s="3"/>
      <c r="F10" s="3"/>
      <c r="G10" s="3"/>
      <c r="H10" s="3"/>
      <c r="I10" s="3"/>
      <c r="J10" s="3"/>
      <c r="K10" s="3"/>
      <c r="L10" s="3"/>
      <c r="M10" s="3"/>
      <c r="N10" s="3"/>
      <c r="O10" s="3"/>
      <c r="P10" s="1009" t="s">
        <v>1246</v>
      </c>
      <c r="Q10" s="3"/>
      <c r="R10" s="3"/>
      <c r="S10" s="3"/>
      <c r="T10" s="3"/>
      <c r="U10" s="3"/>
      <c r="V10" s="3"/>
      <c r="W10" s="531" t="s">
        <v>819</v>
      </c>
      <c r="X10" s="3"/>
      <c r="Y10" s="3"/>
      <c r="Z10" s="3"/>
      <c r="AA10" s="3"/>
      <c r="AB10" s="532"/>
    </row>
    <row r="12" spans="1:28" ht="14.1" customHeight="1" x14ac:dyDescent="0.25">
      <c r="A12" s="1254" t="s">
        <v>820</v>
      </c>
      <c r="B12" s="1226"/>
      <c r="C12" s="1227"/>
      <c r="D12" s="550" t="s">
        <v>821</v>
      </c>
      <c r="E12" s="1448" t="s">
        <v>842</v>
      </c>
      <c r="F12" s="534">
        <v>1</v>
      </c>
      <c r="G12" s="534">
        <v>2</v>
      </c>
      <c r="H12" s="534">
        <v>3</v>
      </c>
      <c r="I12" s="534"/>
      <c r="J12" s="534"/>
      <c r="K12" s="534"/>
      <c r="L12" s="534"/>
      <c r="M12" s="534"/>
      <c r="N12" s="534"/>
      <c r="O12" s="534"/>
      <c r="P12" s="534"/>
      <c r="Q12" s="534"/>
      <c r="R12" s="534"/>
      <c r="S12" s="534"/>
      <c r="T12" s="534"/>
      <c r="U12" s="534"/>
      <c r="V12" s="534"/>
      <c r="W12" s="534"/>
      <c r="X12" s="534"/>
      <c r="Y12" s="534"/>
      <c r="Z12" s="534"/>
      <c r="AA12" s="534"/>
      <c r="AB12" s="534"/>
    </row>
    <row r="13" spans="1:28" ht="14.1" customHeight="1" x14ac:dyDescent="0.25">
      <c r="A13" s="1255"/>
      <c r="B13" s="1257" t="s">
        <v>416</v>
      </c>
      <c r="C13" s="1258"/>
      <c r="D13" s="550" t="s">
        <v>822</v>
      </c>
      <c r="E13" s="1449"/>
      <c r="F13" s="560" t="s">
        <v>1277</v>
      </c>
      <c r="G13" s="560" t="s">
        <v>1277</v>
      </c>
      <c r="H13" s="560" t="s">
        <v>1277</v>
      </c>
      <c r="I13" s="560"/>
      <c r="J13" s="560"/>
      <c r="K13" s="560"/>
      <c r="L13" s="560"/>
      <c r="M13" s="560"/>
      <c r="N13" s="560"/>
      <c r="O13" s="560"/>
      <c r="P13" s="560"/>
      <c r="Q13" s="560"/>
      <c r="R13" s="560"/>
      <c r="S13" s="560"/>
      <c r="T13" s="560"/>
      <c r="U13" s="560"/>
      <c r="V13" s="560"/>
      <c r="W13" s="560"/>
      <c r="X13" s="560"/>
      <c r="Y13" s="560"/>
      <c r="Z13" s="560"/>
      <c r="AA13" s="560"/>
      <c r="AB13" s="560"/>
    </row>
    <row r="14" spans="1:28" ht="14.1" customHeight="1" thickBot="1" x14ac:dyDescent="0.3">
      <c r="A14" s="1256"/>
      <c r="B14" s="1259"/>
      <c r="C14" s="1260"/>
      <c r="D14" s="551" t="s">
        <v>823</v>
      </c>
      <c r="E14" s="1450"/>
      <c r="F14" s="536">
        <v>20</v>
      </c>
      <c r="G14" s="536">
        <v>20</v>
      </c>
      <c r="H14" s="536">
        <v>20</v>
      </c>
      <c r="I14" s="536"/>
      <c r="J14" s="536"/>
      <c r="K14" s="536"/>
      <c r="L14" s="536"/>
      <c r="M14" s="536"/>
      <c r="N14" s="536"/>
      <c r="O14" s="536"/>
      <c r="P14" s="536"/>
      <c r="Q14" s="536"/>
      <c r="R14" s="536"/>
      <c r="S14" s="536"/>
      <c r="T14" s="536"/>
      <c r="U14" s="536"/>
      <c r="V14" s="536"/>
      <c r="W14" s="536"/>
      <c r="X14" s="536"/>
      <c r="Y14" s="536"/>
      <c r="Z14" s="536"/>
      <c r="AA14" s="536"/>
      <c r="AB14" s="536"/>
    </row>
    <row r="15" spans="1:28" ht="15.75" thickBot="1" x14ac:dyDescent="0.3">
      <c r="A15" s="552" t="s">
        <v>1281</v>
      </c>
      <c r="B15" s="1261" t="s">
        <v>1285</v>
      </c>
      <c r="C15" s="1261"/>
      <c r="D15" s="537" t="s">
        <v>309</v>
      </c>
      <c r="E15" s="947" t="s">
        <v>824</v>
      </c>
      <c r="F15" s="543" t="s">
        <v>1274</v>
      </c>
      <c r="G15" s="543" t="s">
        <v>1275</v>
      </c>
      <c r="H15" s="543" t="s">
        <v>1276</v>
      </c>
      <c r="I15" s="543"/>
      <c r="J15" s="543"/>
      <c r="K15" s="543"/>
      <c r="L15" s="543"/>
      <c r="M15" s="543"/>
      <c r="N15" s="543"/>
      <c r="O15" s="543"/>
      <c r="P15" s="543"/>
      <c r="Q15" s="543"/>
      <c r="R15" s="543"/>
      <c r="S15" s="543"/>
      <c r="T15" s="543"/>
      <c r="U15" s="543"/>
      <c r="V15" s="543"/>
      <c r="W15" s="543"/>
      <c r="X15" s="543"/>
      <c r="Y15" s="543"/>
      <c r="Z15" s="543"/>
      <c r="AA15" s="543"/>
      <c r="AB15" s="543"/>
    </row>
    <row r="16" spans="1:28" ht="15.75" thickBot="1" x14ac:dyDescent="0.3">
      <c r="A16" s="553" t="s">
        <v>1283</v>
      </c>
      <c r="B16" s="1261" t="s">
        <v>1284</v>
      </c>
      <c r="C16" s="1261"/>
      <c r="D16" s="539" t="s">
        <v>309</v>
      </c>
      <c r="E16" s="948"/>
      <c r="F16" s="543" t="s">
        <v>1274</v>
      </c>
      <c r="G16" s="543"/>
      <c r="H16" s="543" t="s">
        <v>1275</v>
      </c>
      <c r="I16" s="543"/>
      <c r="J16" s="543"/>
      <c r="K16" s="543"/>
      <c r="L16" s="543"/>
      <c r="M16" s="543"/>
      <c r="N16" s="543"/>
      <c r="O16" s="543"/>
      <c r="P16" s="543"/>
      <c r="Q16" s="543"/>
      <c r="R16" s="543"/>
      <c r="S16" s="543"/>
      <c r="T16" s="543"/>
      <c r="U16" s="543"/>
      <c r="V16" s="543"/>
      <c r="W16" s="543"/>
      <c r="X16" s="543"/>
      <c r="Y16" s="543"/>
      <c r="Z16" s="543"/>
      <c r="AA16" s="543"/>
      <c r="AB16" s="543"/>
    </row>
    <row r="17" spans="1:28" x14ac:dyDescent="0.25">
      <c r="A17" s="553" t="s">
        <v>1282</v>
      </c>
      <c r="B17" s="1261" t="s">
        <v>1286</v>
      </c>
      <c r="C17" s="1261"/>
      <c r="D17" s="539" t="s">
        <v>309</v>
      </c>
      <c r="E17" s="948"/>
      <c r="F17" s="543"/>
      <c r="G17" s="543"/>
      <c r="H17" s="543" t="s">
        <v>1274</v>
      </c>
      <c r="I17" s="543"/>
      <c r="J17" s="543"/>
      <c r="K17" s="543"/>
      <c r="L17" s="543"/>
      <c r="M17" s="543"/>
      <c r="N17" s="543"/>
      <c r="O17" s="543"/>
      <c r="P17" s="543"/>
      <c r="Q17" s="543"/>
      <c r="R17" s="543"/>
      <c r="S17" s="543"/>
      <c r="T17" s="543"/>
      <c r="U17" s="543"/>
      <c r="V17" s="543"/>
      <c r="W17" s="543"/>
      <c r="X17" s="543"/>
      <c r="Y17" s="543"/>
      <c r="Z17" s="543"/>
      <c r="AA17" s="543"/>
      <c r="AB17" s="543"/>
    </row>
    <row r="18" spans="1:28" x14ac:dyDescent="0.25">
      <c r="A18" s="553"/>
      <c r="B18" s="1446"/>
      <c r="C18" s="1447"/>
      <c r="D18" s="539"/>
      <c r="E18" s="948"/>
      <c r="F18" s="543"/>
      <c r="G18" s="543"/>
      <c r="H18" s="543"/>
      <c r="I18" s="543"/>
      <c r="J18" s="543"/>
      <c r="K18" s="543"/>
      <c r="L18" s="543"/>
      <c r="M18" s="543"/>
      <c r="N18" s="543"/>
      <c r="O18" s="543"/>
      <c r="P18" s="543"/>
      <c r="Q18" s="543"/>
      <c r="R18" s="543"/>
      <c r="S18" s="543"/>
      <c r="T18" s="543"/>
      <c r="U18" s="543"/>
      <c r="V18" s="543"/>
      <c r="W18" s="543"/>
      <c r="X18" s="543"/>
      <c r="Y18" s="543"/>
      <c r="Z18" s="543"/>
      <c r="AA18" s="543"/>
      <c r="AB18" s="543"/>
    </row>
    <row r="19" spans="1:28" x14ac:dyDescent="0.25">
      <c r="A19" s="553"/>
      <c r="B19" s="1446"/>
      <c r="C19" s="1447"/>
      <c r="D19" s="539"/>
      <c r="E19" s="948"/>
      <c r="F19" s="543"/>
      <c r="G19" s="543"/>
      <c r="H19" s="543"/>
      <c r="I19" s="543"/>
      <c r="J19" s="543"/>
      <c r="K19" s="543"/>
      <c r="L19" s="543"/>
      <c r="M19" s="543"/>
      <c r="N19" s="543"/>
      <c r="O19" s="543"/>
      <c r="P19" s="543"/>
      <c r="Q19" s="543"/>
      <c r="R19" s="543"/>
      <c r="S19" s="543"/>
      <c r="T19" s="543"/>
      <c r="U19" s="543"/>
      <c r="V19" s="543"/>
      <c r="W19" s="543"/>
      <c r="X19" s="543"/>
      <c r="Y19" s="543"/>
      <c r="Z19" s="543"/>
      <c r="AA19" s="543"/>
      <c r="AB19" s="543"/>
    </row>
    <row r="20" spans="1:28" x14ac:dyDescent="0.25">
      <c r="A20" s="553"/>
      <c r="B20" s="1446"/>
      <c r="C20" s="1447"/>
      <c r="D20" s="539"/>
      <c r="E20" s="948"/>
      <c r="F20" s="543"/>
      <c r="G20" s="543"/>
      <c r="H20" s="543"/>
      <c r="I20" s="543"/>
      <c r="J20" s="543"/>
      <c r="K20" s="543"/>
      <c r="L20" s="543"/>
      <c r="M20" s="543"/>
      <c r="N20" s="543"/>
      <c r="O20" s="543"/>
      <c r="P20" s="543"/>
      <c r="Q20" s="543"/>
      <c r="R20" s="543"/>
      <c r="S20" s="543"/>
      <c r="T20" s="543"/>
      <c r="U20" s="543"/>
      <c r="V20" s="543"/>
      <c r="W20" s="543"/>
      <c r="X20" s="543"/>
      <c r="Y20" s="543"/>
      <c r="Z20" s="543"/>
      <c r="AA20" s="543"/>
      <c r="AB20" s="543"/>
    </row>
    <row r="21" spans="1:28" x14ac:dyDescent="0.25">
      <c r="A21" s="553"/>
      <c r="B21" s="1446"/>
      <c r="C21" s="1447"/>
      <c r="D21" s="539"/>
      <c r="E21" s="948"/>
      <c r="F21" s="543"/>
      <c r="G21" s="543"/>
      <c r="H21" s="543"/>
      <c r="I21" s="543"/>
      <c r="J21" s="543"/>
      <c r="K21" s="543"/>
      <c r="L21" s="543"/>
      <c r="M21" s="543"/>
      <c r="N21" s="543"/>
      <c r="O21" s="543"/>
      <c r="P21" s="543"/>
      <c r="Q21" s="543"/>
      <c r="R21" s="543"/>
      <c r="S21" s="543"/>
      <c r="T21" s="543"/>
      <c r="U21" s="543"/>
      <c r="V21" s="543"/>
      <c r="W21" s="543"/>
      <c r="X21" s="543"/>
      <c r="Y21" s="543"/>
      <c r="Z21" s="543"/>
      <c r="AA21" s="543"/>
      <c r="AB21" s="543"/>
    </row>
    <row r="22" spans="1:28" x14ac:dyDescent="0.25">
      <c r="A22" s="553"/>
      <c r="B22" s="1446"/>
      <c r="C22" s="1447"/>
      <c r="D22" s="539"/>
      <c r="E22" s="948"/>
      <c r="F22" s="543"/>
      <c r="G22" s="543"/>
      <c r="H22" s="543"/>
      <c r="I22" s="543"/>
      <c r="J22" s="543"/>
      <c r="K22" s="543"/>
      <c r="L22" s="543"/>
      <c r="M22" s="543"/>
      <c r="N22" s="543"/>
      <c r="O22" s="543"/>
      <c r="P22" s="543"/>
      <c r="Q22" s="543"/>
      <c r="R22" s="543"/>
      <c r="S22" s="543"/>
      <c r="T22" s="543"/>
      <c r="U22" s="543"/>
      <c r="V22" s="543"/>
      <c r="W22" s="543"/>
      <c r="X22" s="543"/>
      <c r="Y22" s="543"/>
      <c r="Z22" s="543"/>
      <c r="AA22" s="543"/>
      <c r="AB22" s="543"/>
    </row>
    <row r="23" spans="1:28" x14ac:dyDescent="0.25">
      <c r="A23" s="553"/>
      <c r="B23" s="1446"/>
      <c r="C23" s="1447"/>
      <c r="D23" s="539"/>
      <c r="E23" s="948"/>
      <c r="F23" s="543"/>
      <c r="G23" s="543"/>
      <c r="H23" s="543"/>
      <c r="I23" s="543"/>
      <c r="J23" s="543"/>
      <c r="K23" s="543"/>
      <c r="L23" s="543"/>
      <c r="M23" s="543"/>
      <c r="N23" s="543"/>
      <c r="O23" s="543"/>
      <c r="P23" s="543"/>
      <c r="Q23" s="543"/>
      <c r="R23" s="543"/>
      <c r="S23" s="543"/>
      <c r="T23" s="543"/>
      <c r="U23" s="543"/>
      <c r="V23" s="543"/>
      <c r="W23" s="543"/>
      <c r="X23" s="543"/>
      <c r="Y23" s="543"/>
      <c r="Z23" s="543"/>
      <c r="AA23" s="543"/>
      <c r="AB23" s="543"/>
    </row>
    <row r="24" spans="1:28" x14ac:dyDescent="0.25">
      <c r="A24" s="553"/>
      <c r="B24" s="1446"/>
      <c r="C24" s="1447"/>
      <c r="D24" s="539"/>
      <c r="E24" s="948"/>
      <c r="F24" s="543"/>
      <c r="G24" s="543"/>
      <c r="H24" s="543"/>
      <c r="I24" s="543"/>
      <c r="J24" s="543"/>
      <c r="K24" s="543"/>
      <c r="L24" s="543"/>
      <c r="M24" s="543"/>
      <c r="N24" s="543"/>
      <c r="O24" s="543"/>
      <c r="P24" s="543"/>
      <c r="Q24" s="543"/>
      <c r="R24" s="543"/>
      <c r="S24" s="543"/>
      <c r="T24" s="543"/>
      <c r="U24" s="543"/>
      <c r="V24" s="543"/>
      <c r="W24" s="543"/>
      <c r="X24" s="543"/>
      <c r="Y24" s="543"/>
      <c r="Z24" s="543"/>
      <c r="AA24" s="543"/>
      <c r="AB24" s="543"/>
    </row>
    <row r="25" spans="1:28" x14ac:dyDescent="0.25">
      <c r="A25" s="553"/>
      <c r="B25" s="1446"/>
      <c r="C25" s="1447"/>
      <c r="D25" s="539"/>
      <c r="E25" s="948"/>
      <c r="F25" s="543"/>
      <c r="G25" s="543"/>
      <c r="H25" s="543"/>
      <c r="I25" s="543"/>
      <c r="J25" s="543"/>
      <c r="K25" s="543"/>
      <c r="L25" s="543"/>
      <c r="M25" s="543"/>
      <c r="N25" s="543"/>
      <c r="O25" s="543"/>
      <c r="P25" s="543"/>
      <c r="Q25" s="543"/>
      <c r="R25" s="543"/>
      <c r="S25" s="543"/>
      <c r="T25" s="543"/>
      <c r="U25" s="543"/>
      <c r="V25" s="543"/>
      <c r="W25" s="543"/>
      <c r="X25" s="543"/>
      <c r="Y25" s="543"/>
      <c r="Z25" s="543"/>
      <c r="AA25" s="543"/>
      <c r="AB25" s="543"/>
    </row>
    <row r="26" spans="1:28" x14ac:dyDescent="0.25">
      <c r="A26" s="553"/>
      <c r="B26" s="1446"/>
      <c r="C26" s="1447"/>
      <c r="D26" s="539"/>
      <c r="E26" s="948"/>
      <c r="F26" s="543"/>
      <c r="G26" s="543"/>
      <c r="H26" s="543"/>
      <c r="I26" s="543"/>
      <c r="J26" s="543"/>
      <c r="K26" s="543"/>
      <c r="L26" s="543"/>
      <c r="M26" s="543"/>
      <c r="N26" s="543"/>
      <c r="O26" s="543"/>
      <c r="P26" s="543"/>
      <c r="Q26" s="543"/>
      <c r="R26" s="543"/>
      <c r="S26" s="543"/>
      <c r="T26" s="543"/>
      <c r="U26" s="543"/>
      <c r="V26" s="543"/>
      <c r="W26" s="543"/>
      <c r="X26" s="543"/>
      <c r="Y26" s="543"/>
      <c r="Z26" s="543"/>
      <c r="AA26" s="543"/>
      <c r="AB26" s="543"/>
    </row>
    <row r="27" spans="1:28" x14ac:dyDescent="0.25">
      <c r="A27" s="553"/>
      <c r="B27" s="1446"/>
      <c r="C27" s="1447"/>
      <c r="D27" s="539"/>
      <c r="E27" s="948"/>
      <c r="F27" s="543"/>
      <c r="G27" s="543"/>
      <c r="H27" s="543"/>
      <c r="I27" s="543"/>
      <c r="J27" s="543"/>
      <c r="K27" s="543"/>
      <c r="L27" s="543"/>
      <c r="M27" s="543"/>
      <c r="N27" s="543"/>
      <c r="O27" s="543"/>
      <c r="P27" s="543"/>
      <c r="Q27" s="543"/>
      <c r="R27" s="543"/>
      <c r="S27" s="543"/>
      <c r="T27" s="543"/>
      <c r="U27" s="543"/>
      <c r="V27" s="543"/>
      <c r="W27" s="543"/>
      <c r="X27" s="543"/>
      <c r="Y27" s="543"/>
      <c r="Z27" s="543"/>
      <c r="AA27" s="543"/>
      <c r="AB27" s="543"/>
    </row>
    <row r="28" spans="1:28" x14ac:dyDescent="0.25">
      <c r="A28" s="553"/>
      <c r="B28" s="1446"/>
      <c r="C28" s="1447"/>
      <c r="D28" s="539"/>
      <c r="E28" s="948"/>
      <c r="F28" s="543"/>
      <c r="G28" s="543"/>
      <c r="H28" s="543"/>
      <c r="I28" s="543"/>
      <c r="J28" s="543"/>
      <c r="K28" s="543"/>
      <c r="L28" s="543"/>
      <c r="M28" s="543"/>
      <c r="N28" s="543"/>
      <c r="O28" s="543"/>
      <c r="P28" s="543"/>
      <c r="Q28" s="543"/>
      <c r="R28" s="543"/>
      <c r="S28" s="543"/>
      <c r="T28" s="543"/>
      <c r="U28" s="543"/>
      <c r="V28" s="543"/>
      <c r="W28" s="543"/>
      <c r="X28" s="543"/>
      <c r="Y28" s="543"/>
      <c r="Z28" s="543"/>
      <c r="AA28" s="543"/>
      <c r="AB28" s="543"/>
    </row>
    <row r="29" spans="1:28" x14ac:dyDescent="0.25">
      <c r="A29" s="553"/>
      <c r="B29" s="1446"/>
      <c r="C29" s="1447"/>
      <c r="D29" s="539"/>
      <c r="E29" s="948"/>
      <c r="F29" s="543"/>
      <c r="G29" s="543"/>
      <c r="H29" s="543"/>
      <c r="I29" s="543"/>
      <c r="J29" s="543"/>
      <c r="K29" s="543"/>
      <c r="L29" s="543"/>
      <c r="M29" s="543"/>
      <c r="N29" s="543"/>
      <c r="O29" s="543"/>
      <c r="P29" s="543"/>
      <c r="Q29" s="543"/>
      <c r="R29" s="543"/>
      <c r="S29" s="543"/>
      <c r="T29" s="543"/>
      <c r="U29" s="543"/>
      <c r="V29" s="543"/>
      <c r="W29" s="543"/>
      <c r="X29" s="543"/>
      <c r="Y29" s="543"/>
      <c r="Z29" s="543"/>
      <c r="AA29" s="543"/>
      <c r="AB29" s="543"/>
    </row>
    <row r="30" spans="1:28" x14ac:dyDescent="0.25">
      <c r="A30" s="553"/>
      <c r="B30" s="1446"/>
      <c r="C30" s="1447"/>
      <c r="D30" s="539"/>
      <c r="E30" s="948"/>
      <c r="F30" s="543"/>
      <c r="G30" s="543"/>
      <c r="H30" s="543"/>
      <c r="I30" s="543"/>
      <c r="J30" s="543"/>
      <c r="K30" s="543"/>
      <c r="L30" s="543"/>
      <c r="M30" s="543"/>
      <c r="N30" s="543"/>
      <c r="O30" s="543"/>
      <c r="P30" s="543"/>
      <c r="Q30" s="543"/>
      <c r="R30" s="543"/>
      <c r="S30" s="543"/>
      <c r="T30" s="543"/>
      <c r="U30" s="543"/>
      <c r="V30" s="543"/>
      <c r="W30" s="543"/>
      <c r="X30" s="543"/>
      <c r="Y30" s="543"/>
      <c r="Z30" s="543"/>
      <c r="AA30" s="543"/>
      <c r="AB30" s="543"/>
    </row>
    <row r="31" spans="1:28" x14ac:dyDescent="0.25">
      <c r="A31" s="553"/>
      <c r="B31" s="1446"/>
      <c r="C31" s="1447"/>
      <c r="D31" s="539"/>
      <c r="E31" s="948"/>
      <c r="F31" s="543"/>
      <c r="G31" s="543"/>
      <c r="H31" s="543"/>
      <c r="I31" s="543"/>
      <c r="J31" s="543"/>
      <c r="K31" s="543"/>
      <c r="L31" s="543"/>
      <c r="M31" s="543"/>
      <c r="N31" s="543"/>
      <c r="O31" s="543"/>
      <c r="P31" s="543"/>
      <c r="Q31" s="543"/>
      <c r="R31" s="543"/>
      <c r="S31" s="543"/>
      <c r="T31" s="543"/>
      <c r="U31" s="543"/>
      <c r="V31" s="543"/>
      <c r="W31" s="543"/>
      <c r="X31" s="543"/>
      <c r="Y31" s="543"/>
      <c r="Z31" s="543"/>
      <c r="AA31" s="543"/>
      <c r="AB31" s="543"/>
    </row>
    <row r="32" spans="1:28" x14ac:dyDescent="0.25">
      <c r="A32" s="553"/>
      <c r="B32" s="1446"/>
      <c r="C32" s="1447"/>
      <c r="D32" s="539"/>
      <c r="E32" s="948"/>
      <c r="F32" s="543"/>
      <c r="G32" s="543"/>
      <c r="H32" s="543"/>
      <c r="I32" s="543"/>
      <c r="J32" s="543"/>
      <c r="K32" s="543"/>
      <c r="L32" s="543"/>
      <c r="M32" s="543"/>
      <c r="N32" s="543"/>
      <c r="O32" s="543"/>
      <c r="P32" s="543"/>
      <c r="Q32" s="543"/>
      <c r="R32" s="543"/>
      <c r="S32" s="543"/>
      <c r="T32" s="543"/>
      <c r="U32" s="543"/>
      <c r="V32" s="543"/>
      <c r="W32" s="543"/>
      <c r="X32" s="543"/>
      <c r="Y32" s="543"/>
      <c r="Z32" s="543"/>
      <c r="AA32" s="543"/>
      <c r="AB32" s="543"/>
    </row>
    <row r="33" spans="1:28" x14ac:dyDescent="0.25">
      <c r="A33" s="553"/>
      <c r="B33" s="1446"/>
      <c r="C33" s="1447"/>
      <c r="D33" s="561"/>
      <c r="E33" s="948"/>
      <c r="F33" s="543"/>
      <c r="G33" s="543"/>
      <c r="H33" s="543"/>
      <c r="I33" s="543"/>
      <c r="J33" s="543"/>
      <c r="K33" s="543"/>
      <c r="L33" s="543"/>
      <c r="M33" s="543"/>
      <c r="N33" s="543"/>
      <c r="O33" s="543"/>
      <c r="P33" s="543"/>
      <c r="Q33" s="543"/>
      <c r="R33" s="543"/>
      <c r="S33" s="543"/>
      <c r="T33" s="543"/>
      <c r="U33" s="543"/>
      <c r="V33" s="543"/>
      <c r="W33" s="543"/>
      <c r="X33" s="543"/>
      <c r="Y33" s="543"/>
      <c r="Z33" s="543"/>
      <c r="AA33" s="543"/>
      <c r="AB33" s="543"/>
    </row>
    <row r="34" spans="1:28" x14ac:dyDescent="0.25">
      <c r="A34" s="553"/>
      <c r="B34" s="1446"/>
      <c r="C34" s="1447"/>
      <c r="D34" s="539"/>
      <c r="E34" s="948"/>
      <c r="F34" s="543"/>
      <c r="G34" s="543"/>
      <c r="H34" s="543"/>
      <c r="I34" s="543"/>
      <c r="J34" s="543"/>
      <c r="K34" s="543"/>
      <c r="L34" s="543"/>
      <c r="M34" s="543"/>
      <c r="N34" s="543"/>
      <c r="O34" s="543"/>
      <c r="P34" s="543"/>
      <c r="Q34" s="543"/>
      <c r="R34" s="543"/>
      <c r="S34" s="543"/>
      <c r="T34" s="543"/>
      <c r="U34" s="543"/>
      <c r="V34" s="543"/>
      <c r="W34" s="543"/>
      <c r="X34" s="543"/>
      <c r="Y34" s="543"/>
      <c r="Z34" s="543"/>
      <c r="AA34" s="543"/>
      <c r="AB34" s="543"/>
    </row>
    <row r="35" spans="1:28" x14ac:dyDescent="0.25">
      <c r="A35" s="553"/>
      <c r="B35" s="1446"/>
      <c r="C35" s="1447"/>
      <c r="D35" s="539"/>
      <c r="E35" s="948"/>
      <c r="F35" s="543"/>
      <c r="G35" s="543"/>
      <c r="H35" s="543"/>
      <c r="I35" s="543"/>
      <c r="J35" s="543"/>
      <c r="K35" s="543"/>
      <c r="L35" s="543"/>
      <c r="M35" s="543"/>
      <c r="N35" s="543"/>
      <c r="O35" s="543"/>
      <c r="P35" s="543"/>
      <c r="Q35" s="543"/>
      <c r="R35" s="543"/>
      <c r="S35" s="543"/>
      <c r="T35" s="543"/>
      <c r="U35" s="543"/>
      <c r="V35" s="543"/>
      <c r="W35" s="543"/>
      <c r="X35" s="543"/>
      <c r="Y35" s="543"/>
      <c r="Z35" s="543"/>
      <c r="AA35" s="543"/>
      <c r="AB35" s="543"/>
    </row>
    <row r="36" spans="1:28" x14ac:dyDescent="0.25">
      <c r="A36" s="553"/>
      <c r="B36" s="1446"/>
      <c r="C36" s="1447"/>
      <c r="D36" s="539"/>
      <c r="E36" s="948"/>
      <c r="F36" s="543"/>
      <c r="G36" s="543"/>
      <c r="H36" s="543"/>
      <c r="I36" s="543"/>
      <c r="J36" s="543"/>
      <c r="K36" s="543"/>
      <c r="L36" s="543"/>
      <c r="M36" s="543"/>
      <c r="N36" s="543"/>
      <c r="O36" s="543"/>
      <c r="P36" s="543"/>
      <c r="Q36" s="543"/>
      <c r="R36" s="543"/>
      <c r="S36" s="543"/>
      <c r="T36" s="543"/>
      <c r="U36" s="543"/>
      <c r="V36" s="543"/>
      <c r="W36" s="543"/>
      <c r="X36" s="543"/>
      <c r="Y36" s="543"/>
      <c r="Z36" s="543"/>
      <c r="AA36" s="543"/>
      <c r="AB36" s="543"/>
    </row>
    <row r="37" spans="1:28" x14ac:dyDescent="0.25">
      <c r="A37" s="553"/>
      <c r="B37" s="1446"/>
      <c r="C37" s="1447"/>
      <c r="D37" s="539"/>
      <c r="E37" s="948"/>
      <c r="F37" s="543"/>
      <c r="G37" s="543"/>
      <c r="H37" s="543"/>
      <c r="I37" s="543"/>
      <c r="J37" s="543"/>
      <c r="K37" s="543"/>
      <c r="L37" s="543"/>
      <c r="M37" s="543"/>
      <c r="N37" s="543"/>
      <c r="O37" s="543"/>
      <c r="P37" s="543"/>
      <c r="Q37" s="543"/>
      <c r="R37" s="543"/>
      <c r="S37" s="543"/>
      <c r="T37" s="543"/>
      <c r="U37" s="543"/>
      <c r="V37" s="543"/>
      <c r="W37" s="543"/>
      <c r="X37" s="543"/>
      <c r="Y37" s="543"/>
      <c r="Z37" s="543"/>
      <c r="AA37" s="543"/>
      <c r="AB37" s="543"/>
    </row>
    <row r="38" spans="1:28" x14ac:dyDescent="0.25">
      <c r="A38" s="553"/>
      <c r="B38" s="1446"/>
      <c r="C38" s="1447"/>
      <c r="D38" s="539"/>
      <c r="E38" s="948"/>
      <c r="F38" s="543"/>
      <c r="G38" s="543"/>
      <c r="H38" s="543"/>
      <c r="I38" s="543"/>
      <c r="J38" s="543"/>
      <c r="K38" s="543"/>
      <c r="L38" s="543"/>
      <c r="M38" s="543"/>
      <c r="N38" s="543"/>
      <c r="O38" s="543"/>
      <c r="P38" s="543"/>
      <c r="Q38" s="543"/>
      <c r="R38" s="543"/>
      <c r="S38" s="543"/>
      <c r="T38" s="543"/>
      <c r="U38" s="543"/>
      <c r="V38" s="543"/>
      <c r="W38" s="543"/>
      <c r="X38" s="543"/>
      <c r="Y38" s="543"/>
      <c r="Z38" s="543"/>
      <c r="AA38" s="543"/>
      <c r="AB38" s="543"/>
    </row>
    <row r="39" spans="1:28" x14ac:dyDescent="0.25">
      <c r="A39" s="553"/>
      <c r="B39" s="1446"/>
      <c r="C39" s="1447"/>
      <c r="D39" s="539"/>
      <c r="E39" s="948"/>
      <c r="F39" s="543"/>
      <c r="G39" s="543"/>
      <c r="H39" s="543"/>
      <c r="I39" s="543"/>
      <c r="J39" s="543"/>
      <c r="K39" s="543"/>
      <c r="L39" s="543"/>
      <c r="M39" s="543"/>
      <c r="N39" s="543"/>
      <c r="O39" s="543"/>
      <c r="P39" s="543"/>
      <c r="Q39" s="543"/>
      <c r="R39" s="543"/>
      <c r="S39" s="543"/>
      <c r="T39" s="543"/>
      <c r="U39" s="543"/>
      <c r="V39" s="543"/>
      <c r="W39" s="543"/>
      <c r="X39" s="543"/>
      <c r="Y39" s="543"/>
      <c r="Z39" s="543"/>
      <c r="AA39" s="543"/>
      <c r="AB39" s="543"/>
    </row>
    <row r="40" spans="1:28" x14ac:dyDescent="0.25">
      <c r="A40" s="553"/>
      <c r="B40" s="1446"/>
      <c r="C40" s="1447"/>
      <c r="D40" s="539"/>
      <c r="E40" s="948"/>
      <c r="F40" s="543"/>
      <c r="G40" s="543"/>
      <c r="H40" s="543"/>
      <c r="I40" s="543"/>
      <c r="J40" s="543"/>
      <c r="K40" s="543"/>
      <c r="L40" s="543"/>
      <c r="M40" s="543"/>
      <c r="N40" s="543"/>
      <c r="O40" s="543"/>
      <c r="P40" s="543"/>
      <c r="Q40" s="543"/>
      <c r="R40" s="543"/>
      <c r="S40" s="543"/>
      <c r="T40" s="543"/>
      <c r="U40" s="543"/>
      <c r="V40" s="543"/>
      <c r="W40" s="543"/>
      <c r="X40" s="543"/>
      <c r="Y40" s="543"/>
      <c r="Z40" s="543"/>
      <c r="AA40" s="543"/>
      <c r="AB40" s="543"/>
    </row>
    <row r="41" spans="1:28" x14ac:dyDescent="0.25">
      <c r="A41" s="553"/>
      <c r="B41" s="1231"/>
      <c r="C41" s="1233"/>
      <c r="D41" s="539"/>
      <c r="E41" s="948"/>
      <c r="F41" s="543"/>
      <c r="G41" s="543"/>
      <c r="H41" s="543"/>
      <c r="I41" s="543"/>
      <c r="J41" s="543"/>
      <c r="K41" s="543"/>
      <c r="L41" s="543"/>
      <c r="M41" s="543"/>
      <c r="N41" s="543"/>
      <c r="O41" s="543"/>
      <c r="P41" s="543"/>
      <c r="Q41" s="543"/>
      <c r="R41" s="543"/>
      <c r="S41" s="543"/>
      <c r="T41" s="543"/>
      <c r="U41" s="543"/>
      <c r="V41" s="543"/>
      <c r="W41" s="543"/>
      <c r="X41" s="543"/>
      <c r="Y41" s="543"/>
      <c r="Z41" s="543"/>
      <c r="AA41" s="543"/>
      <c r="AB41" s="543"/>
    </row>
    <row r="42" spans="1:28" x14ac:dyDescent="0.25">
      <c r="A42" s="553"/>
      <c r="B42" s="1446"/>
      <c r="C42" s="1447"/>
      <c r="D42" s="539"/>
      <c r="E42" s="948"/>
      <c r="F42" s="543"/>
      <c r="G42" s="543"/>
      <c r="H42" s="543"/>
      <c r="I42" s="543"/>
      <c r="J42" s="543"/>
      <c r="K42" s="543"/>
      <c r="L42" s="543"/>
      <c r="M42" s="543"/>
      <c r="N42" s="543"/>
      <c r="O42" s="543"/>
      <c r="P42" s="543"/>
      <c r="Q42" s="543"/>
      <c r="R42" s="543"/>
      <c r="S42" s="543"/>
      <c r="T42" s="543"/>
      <c r="U42" s="543"/>
      <c r="V42" s="543"/>
      <c r="W42" s="543"/>
      <c r="X42" s="543"/>
      <c r="Y42" s="543"/>
      <c r="Z42" s="543"/>
      <c r="AA42" s="543"/>
      <c r="AB42" s="543"/>
    </row>
    <row r="43" spans="1:28" x14ac:dyDescent="0.25">
      <c r="A43" s="553"/>
      <c r="B43" s="1446"/>
      <c r="C43" s="1447"/>
      <c r="D43" s="539"/>
      <c r="E43" s="948"/>
      <c r="F43" s="543"/>
      <c r="G43" s="543"/>
      <c r="H43" s="543"/>
      <c r="I43" s="543"/>
      <c r="J43" s="543"/>
      <c r="K43" s="543"/>
      <c r="L43" s="543"/>
      <c r="M43" s="543"/>
      <c r="N43" s="543"/>
      <c r="O43" s="543"/>
      <c r="P43" s="543"/>
      <c r="Q43" s="543"/>
      <c r="R43" s="543"/>
      <c r="S43" s="543"/>
      <c r="T43" s="543"/>
      <c r="U43" s="543"/>
      <c r="V43" s="543"/>
      <c r="W43" s="543"/>
      <c r="X43" s="543"/>
      <c r="Y43" s="543"/>
      <c r="Z43" s="543"/>
      <c r="AA43" s="543"/>
      <c r="AB43" s="543"/>
    </row>
    <row r="44" spans="1:28" x14ac:dyDescent="0.25">
      <c r="A44" s="553"/>
      <c r="B44" s="1446"/>
      <c r="C44" s="1447"/>
      <c r="D44" s="539"/>
      <c r="E44" s="948"/>
      <c r="F44" s="543"/>
      <c r="G44" s="543"/>
      <c r="H44" s="543"/>
      <c r="I44" s="543"/>
      <c r="J44" s="543"/>
      <c r="K44" s="543"/>
      <c r="L44" s="543"/>
      <c r="M44" s="543"/>
      <c r="N44" s="543"/>
      <c r="O44" s="543"/>
      <c r="P44" s="543"/>
      <c r="Q44" s="543"/>
      <c r="R44" s="543"/>
      <c r="S44" s="543"/>
      <c r="T44" s="543"/>
      <c r="U44" s="543"/>
      <c r="V44" s="543"/>
      <c r="W44" s="543"/>
      <c r="X44" s="543"/>
      <c r="Y44" s="543"/>
      <c r="Z44" s="543"/>
      <c r="AA44" s="543"/>
      <c r="AB44" s="543"/>
    </row>
    <row r="45" spans="1:28" x14ac:dyDescent="0.25">
      <c r="A45" s="553"/>
      <c r="B45" s="1446"/>
      <c r="C45" s="1447"/>
      <c r="D45" s="539"/>
      <c r="E45" s="948"/>
      <c r="F45" s="543"/>
      <c r="G45" s="543"/>
      <c r="H45" s="543"/>
      <c r="I45" s="543"/>
      <c r="J45" s="543"/>
      <c r="K45" s="543"/>
      <c r="L45" s="543"/>
      <c r="M45" s="543"/>
      <c r="N45" s="543"/>
      <c r="O45" s="543"/>
      <c r="P45" s="543"/>
      <c r="Q45" s="543"/>
      <c r="R45" s="543"/>
      <c r="S45" s="543"/>
      <c r="T45" s="543"/>
      <c r="U45" s="543"/>
      <c r="V45" s="543"/>
      <c r="W45" s="543"/>
      <c r="X45" s="543"/>
      <c r="Y45" s="543"/>
      <c r="Z45" s="543"/>
      <c r="AA45" s="543"/>
      <c r="AB45" s="543"/>
    </row>
    <row r="46" spans="1:28" x14ac:dyDescent="0.25">
      <c r="A46" s="553"/>
      <c r="B46" s="1446"/>
      <c r="C46" s="1447"/>
      <c r="D46" s="539"/>
      <c r="E46" s="948"/>
      <c r="F46" s="543"/>
      <c r="G46" s="543"/>
      <c r="H46" s="543"/>
      <c r="I46" s="543"/>
      <c r="J46" s="543"/>
      <c r="K46" s="543"/>
      <c r="L46" s="543"/>
      <c r="M46" s="543"/>
      <c r="N46" s="543"/>
      <c r="O46" s="543"/>
      <c r="P46" s="543"/>
      <c r="Q46" s="543"/>
      <c r="R46" s="543"/>
      <c r="S46" s="543"/>
      <c r="T46" s="543"/>
      <c r="U46" s="543"/>
      <c r="V46" s="543"/>
      <c r="W46" s="543"/>
      <c r="X46" s="543"/>
      <c r="Y46" s="543"/>
      <c r="Z46" s="543"/>
      <c r="AA46" s="543"/>
      <c r="AB46" s="543"/>
    </row>
    <row r="47" spans="1:28" x14ac:dyDescent="0.25">
      <c r="A47" s="553"/>
      <c r="B47" s="1446"/>
      <c r="C47" s="1447"/>
      <c r="D47" s="539"/>
      <c r="E47" s="948"/>
      <c r="F47" s="543"/>
      <c r="G47" s="543"/>
      <c r="H47" s="543"/>
      <c r="I47" s="543"/>
      <c r="J47" s="543"/>
      <c r="K47" s="543"/>
      <c r="L47" s="543"/>
      <c r="M47" s="543"/>
      <c r="N47" s="543"/>
      <c r="O47" s="543"/>
      <c r="P47" s="543"/>
      <c r="Q47" s="543"/>
      <c r="R47" s="543"/>
      <c r="S47" s="543"/>
      <c r="T47" s="543"/>
      <c r="U47" s="543"/>
      <c r="V47" s="543"/>
      <c r="W47" s="543"/>
      <c r="X47" s="543"/>
      <c r="Y47" s="543"/>
      <c r="Z47" s="543"/>
      <c r="AA47" s="543"/>
      <c r="AB47" s="543"/>
    </row>
    <row r="48" spans="1:28" x14ac:dyDescent="0.25">
      <c r="A48" s="553"/>
      <c r="B48" s="1446"/>
      <c r="C48" s="1447"/>
      <c r="D48" s="539"/>
      <c r="E48" s="948"/>
      <c r="F48" s="543"/>
      <c r="G48" s="543"/>
      <c r="H48" s="543"/>
      <c r="I48" s="543"/>
      <c r="J48" s="543"/>
      <c r="K48" s="543"/>
      <c r="L48" s="543"/>
      <c r="M48" s="543"/>
      <c r="N48" s="543"/>
      <c r="O48" s="543"/>
      <c r="P48" s="543"/>
      <c r="Q48" s="543"/>
      <c r="R48" s="543"/>
      <c r="S48" s="543"/>
      <c r="T48" s="543"/>
      <c r="U48" s="543"/>
      <c r="V48" s="543"/>
      <c r="W48" s="543"/>
      <c r="X48" s="543"/>
      <c r="Y48" s="543"/>
      <c r="Z48" s="543"/>
      <c r="AA48" s="543"/>
      <c r="AB48" s="543"/>
    </row>
    <row r="49" spans="1:28" x14ac:dyDescent="0.25">
      <c r="A49" s="553"/>
      <c r="B49" s="1446"/>
      <c r="C49" s="1447"/>
      <c r="D49" s="539"/>
      <c r="E49" s="948"/>
      <c r="F49" s="543"/>
      <c r="G49" s="543"/>
      <c r="H49" s="543"/>
      <c r="I49" s="543"/>
      <c r="J49" s="543"/>
      <c r="K49" s="543"/>
      <c r="L49" s="543"/>
      <c r="M49" s="543"/>
      <c r="N49" s="543"/>
      <c r="O49" s="543"/>
      <c r="P49" s="543"/>
      <c r="Q49" s="543"/>
      <c r="R49" s="543"/>
      <c r="S49" s="543"/>
      <c r="T49" s="543"/>
      <c r="U49" s="543"/>
      <c r="V49" s="543"/>
      <c r="W49" s="543"/>
      <c r="X49" s="543"/>
      <c r="Y49" s="543"/>
      <c r="Z49" s="543"/>
      <c r="AA49" s="543"/>
      <c r="AB49" s="543"/>
    </row>
    <row r="50" spans="1:28" x14ac:dyDescent="0.25">
      <c r="A50" s="553"/>
      <c r="B50" s="1238"/>
      <c r="C50" s="1238"/>
      <c r="D50" s="539"/>
      <c r="E50" s="948"/>
      <c r="F50" s="543"/>
      <c r="G50" s="543"/>
      <c r="H50" s="543"/>
      <c r="I50" s="543"/>
      <c r="J50" s="543"/>
      <c r="K50" s="543"/>
      <c r="L50" s="543"/>
      <c r="M50" s="543"/>
      <c r="N50" s="543"/>
      <c r="O50" s="543"/>
      <c r="P50" s="543"/>
      <c r="Q50" s="543"/>
      <c r="R50" s="543"/>
      <c r="S50" s="543"/>
      <c r="T50" s="543"/>
      <c r="U50" s="543"/>
      <c r="V50" s="543"/>
      <c r="W50" s="543"/>
      <c r="X50" s="543"/>
      <c r="Y50" s="543"/>
      <c r="Z50" s="543"/>
      <c r="AA50" s="543"/>
      <c r="AB50" s="543"/>
    </row>
    <row r="51" spans="1:28" x14ac:dyDescent="0.25">
      <c r="A51" s="553"/>
      <c r="B51" s="1238"/>
      <c r="C51" s="1238"/>
      <c r="D51" s="539"/>
      <c r="E51" s="948"/>
      <c r="F51" s="543"/>
      <c r="G51" s="543"/>
      <c r="H51" s="543"/>
      <c r="I51" s="543"/>
      <c r="J51" s="543"/>
      <c r="K51" s="543"/>
      <c r="L51" s="543"/>
      <c r="M51" s="543"/>
      <c r="N51" s="543"/>
      <c r="O51" s="543"/>
      <c r="P51" s="543"/>
      <c r="Q51" s="543"/>
      <c r="R51" s="543"/>
      <c r="S51" s="543"/>
      <c r="T51" s="543"/>
      <c r="U51" s="543"/>
      <c r="V51" s="543"/>
      <c r="W51" s="543"/>
      <c r="X51" s="543"/>
      <c r="Y51" s="543"/>
      <c r="Z51" s="543"/>
      <c r="AA51" s="543"/>
      <c r="AB51" s="543"/>
    </row>
    <row r="52" spans="1:28" x14ac:dyDescent="0.25">
      <c r="A52" s="553"/>
      <c r="B52" s="1238"/>
      <c r="C52" s="1238"/>
      <c r="D52" s="539"/>
      <c r="E52" s="948"/>
      <c r="F52" s="543"/>
      <c r="G52" s="543"/>
      <c r="H52" s="543"/>
      <c r="I52" s="543"/>
      <c r="J52" s="543"/>
      <c r="K52" s="543"/>
      <c r="L52" s="543"/>
      <c r="M52" s="543"/>
      <c r="N52" s="543"/>
      <c r="O52" s="543"/>
      <c r="P52" s="543"/>
      <c r="Q52" s="543"/>
      <c r="R52" s="543"/>
      <c r="S52" s="543"/>
      <c r="T52" s="543"/>
      <c r="U52" s="543"/>
      <c r="V52" s="543"/>
      <c r="W52" s="543"/>
      <c r="X52" s="543"/>
      <c r="Y52" s="543"/>
      <c r="Z52" s="543"/>
      <c r="AA52" s="543"/>
      <c r="AB52" s="543"/>
    </row>
    <row r="53" spans="1:28" x14ac:dyDescent="0.25">
      <c r="A53" s="553"/>
      <c r="B53" s="1238"/>
      <c r="C53" s="1238"/>
      <c r="D53" s="539"/>
      <c r="E53" s="948"/>
      <c r="F53" s="543"/>
      <c r="G53" s="543"/>
      <c r="H53" s="543"/>
      <c r="I53" s="543"/>
      <c r="J53" s="543"/>
      <c r="K53" s="543"/>
      <c r="L53" s="543"/>
      <c r="M53" s="543"/>
      <c r="N53" s="543"/>
      <c r="O53" s="543"/>
      <c r="P53" s="543"/>
      <c r="Q53" s="543"/>
      <c r="R53" s="543"/>
      <c r="S53" s="543"/>
      <c r="T53" s="543"/>
      <c r="U53" s="543"/>
      <c r="V53" s="543"/>
      <c r="W53" s="543"/>
      <c r="X53" s="543"/>
      <c r="Y53" s="543"/>
      <c r="Z53" s="543"/>
      <c r="AA53" s="543"/>
      <c r="AB53" s="543"/>
    </row>
    <row r="54" spans="1:28" x14ac:dyDescent="0.25">
      <c r="A54" s="553"/>
      <c r="B54" s="1238"/>
      <c r="C54" s="1238"/>
      <c r="D54" s="539"/>
      <c r="E54" s="948"/>
      <c r="F54" s="543"/>
      <c r="G54" s="543"/>
      <c r="H54" s="543"/>
      <c r="I54" s="543"/>
      <c r="J54" s="543"/>
      <c r="K54" s="543"/>
      <c r="L54" s="543"/>
      <c r="M54" s="543"/>
      <c r="N54" s="543"/>
      <c r="O54" s="543"/>
      <c r="P54" s="543"/>
      <c r="Q54" s="543"/>
      <c r="R54" s="543"/>
      <c r="S54" s="543"/>
      <c r="T54" s="543"/>
      <c r="U54" s="543"/>
      <c r="V54" s="543"/>
      <c r="W54" s="543"/>
      <c r="X54" s="543"/>
      <c r="Y54" s="543"/>
      <c r="Z54" s="543"/>
      <c r="AA54" s="543"/>
      <c r="AB54" s="543"/>
    </row>
    <row r="55" spans="1:28" x14ac:dyDescent="0.25">
      <c r="A55" s="553"/>
      <c r="B55" s="1238"/>
      <c r="C55" s="1238"/>
      <c r="D55" s="539"/>
      <c r="E55" s="948"/>
      <c r="F55" s="543"/>
      <c r="G55" s="543"/>
      <c r="H55" s="543"/>
      <c r="I55" s="543"/>
      <c r="J55" s="543"/>
      <c r="K55" s="543"/>
      <c r="L55" s="543"/>
      <c r="M55" s="543"/>
      <c r="N55" s="543"/>
      <c r="O55" s="543"/>
      <c r="P55" s="543"/>
      <c r="Q55" s="543"/>
      <c r="R55" s="543"/>
      <c r="S55" s="543"/>
      <c r="T55" s="543"/>
      <c r="U55" s="543"/>
      <c r="V55" s="543"/>
      <c r="W55" s="543"/>
      <c r="X55" s="543"/>
      <c r="Y55" s="543"/>
      <c r="Z55" s="543"/>
      <c r="AA55" s="543"/>
      <c r="AB55" s="543"/>
    </row>
    <row r="56" spans="1:28" x14ac:dyDescent="0.25">
      <c r="A56" s="553"/>
      <c r="B56" s="1238"/>
      <c r="C56" s="1238"/>
      <c r="D56" s="539"/>
      <c r="E56" s="948"/>
      <c r="F56" s="543"/>
      <c r="G56" s="543"/>
      <c r="H56" s="543"/>
      <c r="I56" s="543"/>
      <c r="J56" s="543"/>
      <c r="K56" s="543"/>
      <c r="L56" s="543"/>
      <c r="M56" s="543"/>
      <c r="N56" s="543"/>
      <c r="O56" s="543"/>
      <c r="P56" s="543"/>
      <c r="Q56" s="543"/>
      <c r="R56" s="543"/>
      <c r="S56" s="543"/>
      <c r="T56" s="543"/>
      <c r="U56" s="543"/>
      <c r="V56" s="543"/>
      <c r="W56" s="543"/>
      <c r="X56" s="543"/>
      <c r="Y56" s="543"/>
      <c r="Z56" s="543"/>
      <c r="AA56" s="543"/>
      <c r="AB56" s="543"/>
    </row>
    <row r="57" spans="1:28" x14ac:dyDescent="0.25">
      <c r="A57" s="553"/>
      <c r="B57" s="1238"/>
      <c r="C57" s="1238"/>
      <c r="D57" s="539"/>
      <c r="E57" s="948"/>
      <c r="F57" s="543"/>
      <c r="G57" s="543"/>
      <c r="H57" s="543"/>
      <c r="I57" s="543"/>
      <c r="J57" s="543"/>
      <c r="K57" s="543"/>
      <c r="L57" s="543"/>
      <c r="M57" s="543"/>
      <c r="N57" s="543"/>
      <c r="O57" s="543"/>
      <c r="P57" s="543"/>
      <c r="Q57" s="543"/>
      <c r="R57" s="543"/>
      <c r="S57" s="543"/>
      <c r="T57" s="543"/>
      <c r="U57" s="543"/>
      <c r="V57" s="543"/>
      <c r="W57" s="543"/>
      <c r="X57" s="543"/>
      <c r="Y57" s="543"/>
      <c r="Z57" s="543"/>
      <c r="AA57" s="543"/>
      <c r="AB57" s="543"/>
    </row>
    <row r="58" spans="1:28" x14ac:dyDescent="0.25">
      <c r="A58" s="553"/>
      <c r="B58" s="1238"/>
      <c r="C58" s="1238"/>
      <c r="D58" s="539"/>
      <c r="E58" s="948"/>
      <c r="F58" s="543"/>
      <c r="G58" s="543"/>
      <c r="H58" s="543"/>
      <c r="I58" s="543"/>
      <c r="J58" s="543"/>
      <c r="K58" s="543"/>
      <c r="L58" s="543"/>
      <c r="M58" s="543"/>
      <c r="N58" s="543"/>
      <c r="O58" s="543"/>
      <c r="P58" s="543"/>
      <c r="Q58" s="543"/>
      <c r="R58" s="543"/>
      <c r="S58" s="543"/>
      <c r="T58" s="543"/>
      <c r="U58" s="543"/>
      <c r="V58" s="543"/>
      <c r="W58" s="543"/>
      <c r="X58" s="543"/>
      <c r="Y58" s="543"/>
      <c r="Z58" s="543"/>
      <c r="AA58" s="543"/>
      <c r="AB58" s="543"/>
    </row>
    <row r="59" spans="1:28" x14ac:dyDescent="0.25">
      <c r="A59" s="553"/>
      <c r="B59" s="1238"/>
      <c r="C59" s="1238"/>
      <c r="D59" s="539"/>
      <c r="E59" s="948"/>
      <c r="F59" s="543"/>
      <c r="G59" s="543"/>
      <c r="H59" s="543"/>
      <c r="I59" s="543"/>
      <c r="J59" s="543"/>
      <c r="K59" s="543"/>
      <c r="L59" s="543"/>
      <c r="M59" s="543"/>
      <c r="N59" s="543"/>
      <c r="O59" s="543"/>
      <c r="P59" s="543"/>
      <c r="Q59" s="543"/>
      <c r="R59" s="543"/>
      <c r="S59" s="543"/>
      <c r="T59" s="543"/>
      <c r="U59" s="543"/>
      <c r="V59" s="543"/>
      <c r="W59" s="543"/>
      <c r="X59" s="543"/>
      <c r="Y59" s="543"/>
      <c r="Z59" s="543"/>
      <c r="AA59" s="543"/>
      <c r="AB59" s="543"/>
    </row>
    <row r="60" spans="1:28" x14ac:dyDescent="0.25">
      <c r="A60" s="553"/>
      <c r="B60" s="1238"/>
      <c r="C60" s="1238"/>
      <c r="D60" s="539"/>
      <c r="E60" s="948"/>
      <c r="F60" s="543"/>
      <c r="G60" s="543"/>
      <c r="H60" s="543"/>
      <c r="I60" s="543"/>
      <c r="J60" s="543"/>
      <c r="K60" s="543"/>
      <c r="L60" s="543"/>
      <c r="M60" s="543"/>
      <c r="N60" s="543"/>
      <c r="O60" s="543"/>
      <c r="P60" s="543"/>
      <c r="Q60" s="543"/>
      <c r="R60" s="543"/>
      <c r="S60" s="543"/>
      <c r="T60" s="543"/>
      <c r="U60" s="543"/>
      <c r="V60" s="543"/>
      <c r="W60" s="543"/>
      <c r="X60" s="543"/>
      <c r="Y60" s="543"/>
      <c r="Z60" s="543"/>
      <c r="AA60" s="543"/>
      <c r="AB60" s="543"/>
    </row>
    <row r="61" spans="1:28" x14ac:dyDescent="0.25">
      <c r="A61" s="553"/>
      <c r="B61" s="1238"/>
      <c r="C61" s="1238"/>
      <c r="D61" s="539"/>
      <c r="E61" s="948"/>
      <c r="F61" s="543"/>
      <c r="G61" s="543"/>
      <c r="H61" s="543"/>
      <c r="I61" s="543"/>
      <c r="J61" s="543"/>
      <c r="K61" s="543"/>
      <c r="L61" s="543"/>
      <c r="M61" s="543"/>
      <c r="N61" s="543"/>
      <c r="O61" s="543"/>
      <c r="P61" s="543"/>
      <c r="Q61" s="543"/>
      <c r="R61" s="543"/>
      <c r="S61" s="543"/>
      <c r="T61" s="543"/>
      <c r="U61" s="543"/>
      <c r="V61" s="543"/>
      <c r="W61" s="543"/>
      <c r="X61" s="543"/>
      <c r="Y61" s="543"/>
      <c r="Z61" s="543"/>
      <c r="AA61" s="543"/>
      <c r="AB61" s="543"/>
    </row>
    <row r="62" spans="1:28" ht="15.75" thickBot="1" x14ac:dyDescent="0.3">
      <c r="A62" s="562"/>
      <c r="B62" s="1239"/>
      <c r="C62" s="1239"/>
      <c r="D62" s="541"/>
      <c r="E62" s="949"/>
      <c r="F62" s="543"/>
      <c r="G62" s="543"/>
      <c r="H62" s="543"/>
      <c r="I62" s="543"/>
      <c r="J62" s="543"/>
      <c r="K62" s="543"/>
      <c r="L62" s="543"/>
      <c r="M62" s="543"/>
      <c r="N62" s="543"/>
      <c r="O62" s="543"/>
      <c r="P62" s="543"/>
      <c r="Q62" s="543"/>
      <c r="R62" s="543"/>
      <c r="S62" s="543"/>
      <c r="T62" s="543"/>
      <c r="U62" s="543"/>
      <c r="V62" s="543"/>
      <c r="W62" s="543"/>
      <c r="X62" s="543"/>
      <c r="Y62" s="543"/>
      <c r="Z62" s="543"/>
      <c r="AA62" s="543"/>
      <c r="AB62" s="543"/>
    </row>
    <row r="63" spans="1:28" x14ac:dyDescent="0.25">
      <c r="A63" s="1240" t="s">
        <v>78</v>
      </c>
      <c r="B63" s="1241"/>
      <c r="C63" s="1241"/>
      <c r="D63" s="1242"/>
      <c r="E63" s="1243" t="s">
        <v>825</v>
      </c>
      <c r="F63" s="1244"/>
      <c r="G63" s="1244"/>
      <c r="H63" s="1244"/>
      <c r="I63" s="1244"/>
      <c r="J63" s="1244"/>
      <c r="K63" s="1244"/>
      <c r="L63" s="1244"/>
      <c r="M63" s="1244"/>
      <c r="N63" s="1244"/>
      <c r="O63" s="1244"/>
      <c r="P63" s="1244"/>
      <c r="Q63" s="1244"/>
      <c r="R63" s="1244"/>
      <c r="S63" s="1244"/>
      <c r="T63" s="1244"/>
      <c r="U63" s="1244"/>
      <c r="V63" s="1244"/>
      <c r="W63" s="1244"/>
      <c r="X63" s="1244"/>
      <c r="Y63" s="1244"/>
      <c r="Z63" s="1244"/>
      <c r="AA63" s="1244"/>
      <c r="AB63" s="1245"/>
    </row>
    <row r="64" spans="1:28" ht="15.75" thickBot="1" x14ac:dyDescent="0.3">
      <c r="A64" s="1246" t="s">
        <v>79</v>
      </c>
      <c r="B64" s="1247"/>
      <c r="C64" s="1246" t="s">
        <v>80</v>
      </c>
      <c r="D64" s="1247"/>
      <c r="E64" s="1248" t="s">
        <v>826</v>
      </c>
      <c r="F64" s="1249"/>
      <c r="G64" s="1249"/>
      <c r="H64" s="1249"/>
      <c r="I64" s="1249"/>
      <c r="J64" s="1249"/>
      <c r="K64" s="1249"/>
      <c r="L64" s="1249"/>
      <c r="M64" s="1249"/>
      <c r="N64" s="1249"/>
      <c r="O64" s="1249"/>
      <c r="P64" s="1249"/>
      <c r="Q64" s="1249"/>
      <c r="R64" s="1249"/>
      <c r="S64" s="1249"/>
      <c r="T64" s="1249"/>
      <c r="U64" s="1249"/>
      <c r="V64" s="1249"/>
      <c r="W64" s="1249"/>
      <c r="X64" s="1249"/>
      <c r="Y64" s="1249"/>
      <c r="Z64" s="1249"/>
      <c r="AA64" s="1249"/>
      <c r="AB64" s="1250"/>
    </row>
    <row r="65" spans="1:28" x14ac:dyDescent="0.25">
      <c r="A65" s="1236"/>
      <c r="B65" s="1237"/>
      <c r="C65" s="1236"/>
      <c r="D65" s="1237"/>
      <c r="E65" s="543"/>
      <c r="F65" s="543"/>
      <c r="G65" s="543"/>
      <c r="H65" s="543"/>
      <c r="I65" s="543"/>
      <c r="J65" s="543"/>
      <c r="K65" s="543"/>
      <c r="L65" s="543"/>
      <c r="M65" s="543"/>
      <c r="N65" s="543"/>
      <c r="O65" s="543"/>
      <c r="P65" s="543"/>
      <c r="Q65" s="543"/>
      <c r="R65" s="543"/>
      <c r="S65" s="543"/>
      <c r="T65" s="543"/>
      <c r="U65" s="543"/>
      <c r="V65" s="543"/>
      <c r="W65" s="543"/>
      <c r="X65" s="543"/>
      <c r="Y65" s="543"/>
      <c r="Z65" s="543"/>
      <c r="AA65" s="543"/>
      <c r="AB65" s="543"/>
    </row>
    <row r="66" spans="1:28" x14ac:dyDescent="0.25">
      <c r="A66" s="1231"/>
      <c r="B66" s="1233"/>
      <c r="C66" s="1231"/>
      <c r="D66" s="1233"/>
      <c r="E66" s="544"/>
      <c r="F66" s="544"/>
      <c r="G66" s="544"/>
      <c r="H66" s="544"/>
      <c r="I66" s="544"/>
      <c r="J66" s="544"/>
      <c r="K66" s="544"/>
      <c r="L66" s="544"/>
      <c r="M66" s="544"/>
      <c r="N66" s="544"/>
      <c r="O66" s="544"/>
      <c r="P66" s="544"/>
      <c r="Q66" s="544"/>
      <c r="R66" s="544"/>
      <c r="S66" s="544"/>
      <c r="T66" s="544"/>
      <c r="U66" s="544"/>
      <c r="V66" s="544"/>
      <c r="W66" s="544"/>
      <c r="X66" s="544"/>
      <c r="Y66" s="544"/>
      <c r="Z66" s="544"/>
      <c r="AA66" s="544"/>
      <c r="AB66" s="544"/>
    </row>
    <row r="67" spans="1:28" x14ac:dyDescent="0.25">
      <c r="A67" s="1231"/>
      <c r="B67" s="1233"/>
      <c r="C67" s="1231"/>
      <c r="D67" s="1233"/>
      <c r="E67" s="544"/>
      <c r="F67" s="544"/>
      <c r="G67" s="544"/>
      <c r="H67" s="544"/>
      <c r="I67" s="544"/>
      <c r="J67" s="544"/>
      <c r="K67" s="544"/>
      <c r="L67" s="544"/>
      <c r="M67" s="544"/>
      <c r="N67" s="544"/>
      <c r="O67" s="544"/>
      <c r="P67" s="544"/>
      <c r="Q67" s="544"/>
      <c r="R67" s="544"/>
      <c r="S67" s="544"/>
      <c r="T67" s="544"/>
      <c r="U67" s="544"/>
      <c r="V67" s="544"/>
      <c r="W67" s="544"/>
      <c r="X67" s="544"/>
      <c r="Y67" s="544"/>
      <c r="Z67" s="544"/>
      <c r="AA67" s="544"/>
      <c r="AB67" s="544"/>
    </row>
    <row r="68" spans="1:28" x14ac:dyDescent="0.25">
      <c r="A68" s="1231"/>
      <c r="B68" s="1233"/>
      <c r="C68" s="1231"/>
      <c r="D68" s="1233"/>
      <c r="E68" s="544"/>
      <c r="F68" s="544"/>
      <c r="G68" s="544"/>
      <c r="H68" s="544"/>
      <c r="I68" s="544"/>
      <c r="J68" s="544"/>
      <c r="K68" s="544"/>
      <c r="L68" s="544"/>
      <c r="M68" s="544"/>
      <c r="N68" s="544"/>
      <c r="O68" s="544"/>
      <c r="P68" s="544"/>
      <c r="Q68" s="544"/>
      <c r="R68" s="544"/>
      <c r="S68" s="544"/>
      <c r="T68" s="544"/>
      <c r="U68" s="544"/>
      <c r="V68" s="544"/>
      <c r="W68" s="544"/>
      <c r="X68" s="544"/>
      <c r="Y68" s="544"/>
      <c r="Z68" s="544"/>
      <c r="AA68" s="544"/>
      <c r="AB68" s="544"/>
    </row>
    <row r="69" spans="1:28" x14ac:dyDescent="0.25">
      <c r="A69" s="1234"/>
      <c r="B69" s="1235"/>
      <c r="C69" s="1231"/>
      <c r="D69" s="1233"/>
      <c r="E69" s="544"/>
      <c r="F69" s="544"/>
      <c r="G69" s="544"/>
      <c r="H69" s="544"/>
      <c r="I69" s="544"/>
      <c r="J69" s="544"/>
      <c r="K69" s="544"/>
      <c r="L69" s="544"/>
      <c r="M69" s="544"/>
      <c r="N69" s="544"/>
      <c r="O69" s="544"/>
      <c r="P69" s="544"/>
      <c r="Q69" s="544"/>
      <c r="R69" s="544"/>
      <c r="S69" s="544"/>
      <c r="T69" s="544"/>
      <c r="U69" s="544"/>
      <c r="V69" s="544"/>
      <c r="W69" s="544"/>
      <c r="X69" s="544"/>
      <c r="Y69" s="544"/>
      <c r="Z69" s="544"/>
      <c r="AA69" s="544"/>
      <c r="AB69" s="544"/>
    </row>
    <row r="70" spans="1:28" x14ac:dyDescent="0.25">
      <c r="A70" s="1231"/>
      <c r="B70" s="1233"/>
      <c r="C70" s="1231"/>
      <c r="D70" s="1233"/>
      <c r="E70" s="544"/>
      <c r="F70" s="544"/>
      <c r="G70" s="544"/>
      <c r="H70" s="544"/>
      <c r="I70" s="544"/>
      <c r="J70" s="544"/>
      <c r="K70" s="544"/>
      <c r="L70" s="544"/>
      <c r="M70" s="544"/>
      <c r="N70" s="544"/>
      <c r="O70" s="544"/>
      <c r="P70" s="544"/>
      <c r="Q70" s="544"/>
      <c r="R70" s="544"/>
      <c r="S70" s="544"/>
      <c r="T70" s="544"/>
      <c r="U70" s="544"/>
      <c r="V70" s="544"/>
      <c r="W70" s="544"/>
      <c r="X70" s="544"/>
      <c r="Y70" s="544"/>
      <c r="Z70" s="544"/>
      <c r="AA70" s="544"/>
      <c r="AB70" s="544"/>
    </row>
    <row r="71" spans="1:28" ht="15.75" thickBot="1" x14ac:dyDescent="0.3">
      <c r="A71" s="1226"/>
      <c r="B71" s="1227"/>
      <c r="C71" s="1226"/>
      <c r="D71" s="1227"/>
      <c r="E71" s="545"/>
      <c r="F71" s="545"/>
      <c r="G71" s="545"/>
      <c r="H71" s="545"/>
      <c r="I71" s="545"/>
      <c r="J71" s="545"/>
      <c r="K71" s="545"/>
      <c r="L71" s="545"/>
      <c r="M71" s="545"/>
      <c r="N71" s="545"/>
      <c r="O71" s="545"/>
      <c r="P71" s="545"/>
      <c r="Q71" s="545"/>
      <c r="R71" s="545"/>
      <c r="S71" s="545"/>
      <c r="T71" s="545"/>
      <c r="U71" s="545"/>
      <c r="V71" s="545"/>
      <c r="W71" s="545"/>
      <c r="X71" s="545"/>
      <c r="Y71" s="545"/>
      <c r="Z71" s="545"/>
      <c r="AA71" s="545"/>
      <c r="AB71" s="545"/>
    </row>
    <row r="72" spans="1:28" x14ac:dyDescent="0.25">
      <c r="A72" s="1228"/>
      <c r="B72" s="1229"/>
      <c r="C72" s="1229" t="s">
        <v>827</v>
      </c>
      <c r="D72" s="1230"/>
      <c r="E72" s="546"/>
      <c r="F72" s="546"/>
      <c r="G72" s="546"/>
      <c r="H72" s="546"/>
      <c r="I72" s="546"/>
      <c r="J72" s="546"/>
      <c r="K72" s="546"/>
      <c r="L72" s="546"/>
      <c r="M72" s="546"/>
      <c r="N72" s="546"/>
      <c r="O72" s="546"/>
      <c r="P72" s="546"/>
      <c r="Q72" s="546"/>
      <c r="R72" s="546"/>
      <c r="S72" s="546"/>
      <c r="T72" s="546"/>
      <c r="U72" s="546"/>
      <c r="V72" s="546"/>
      <c r="W72" s="546"/>
      <c r="X72" s="546"/>
      <c r="Y72" s="546"/>
      <c r="Z72" s="546"/>
      <c r="AA72" s="546"/>
      <c r="AB72" s="546"/>
    </row>
    <row r="73" spans="1:28" s="9" customFormat="1" x14ac:dyDescent="0.25">
      <c r="A73" s="1231"/>
      <c r="B73" s="1232"/>
      <c r="C73" s="1232" t="s">
        <v>490</v>
      </c>
      <c r="D73" s="1233"/>
      <c r="E73" s="544"/>
      <c r="F73" s="544"/>
      <c r="G73" s="544"/>
      <c r="H73" s="544"/>
      <c r="I73" s="544"/>
      <c r="J73" s="544"/>
      <c r="K73" s="544"/>
      <c r="L73" s="544"/>
      <c r="M73" s="544"/>
      <c r="N73" s="544"/>
      <c r="O73" s="544"/>
      <c r="P73" s="544"/>
      <c r="Q73" s="544"/>
      <c r="R73" s="544"/>
      <c r="S73" s="544"/>
      <c r="T73" s="544"/>
      <c r="U73" s="544"/>
      <c r="V73" s="544"/>
      <c r="W73" s="544"/>
      <c r="X73" s="544"/>
      <c r="Y73" s="544"/>
      <c r="Z73" s="544"/>
      <c r="AA73" s="544"/>
      <c r="AB73" s="544"/>
    </row>
    <row r="75" spans="1:28" x14ac:dyDescent="0.25">
      <c r="A75" s="547" t="s">
        <v>828</v>
      </c>
      <c r="B75" s="547"/>
      <c r="C75" s="547" t="s">
        <v>829</v>
      </c>
      <c r="D75" s="547"/>
      <c r="E75" s="547"/>
      <c r="F75" s="547"/>
      <c r="G75" s="547"/>
      <c r="H75" s="547"/>
      <c r="I75" s="547"/>
      <c r="J75" s="547"/>
      <c r="K75" s="547"/>
      <c r="L75" s="547"/>
      <c r="M75" s="547"/>
      <c r="N75" s="547"/>
      <c r="O75" s="547"/>
      <c r="P75" s="547"/>
      <c r="Q75" s="547" t="s">
        <v>830</v>
      </c>
      <c r="R75" s="547"/>
      <c r="S75" s="547"/>
      <c r="T75" s="547"/>
      <c r="U75" s="547"/>
      <c r="V75" s="547"/>
      <c r="W75" s="547"/>
      <c r="X75" s="547" t="s">
        <v>831</v>
      </c>
      <c r="Y75" s="547"/>
      <c r="Z75" s="547"/>
      <c r="AA75" s="547"/>
      <c r="AB75" s="547"/>
    </row>
    <row r="76" spans="1:28" x14ac:dyDescent="0.25">
      <c r="A76" s="547" t="s">
        <v>832</v>
      </c>
      <c r="B76" s="547"/>
      <c r="C76" s="547" t="s">
        <v>833</v>
      </c>
      <c r="D76" s="547"/>
      <c r="E76" s="547"/>
      <c r="F76" s="547"/>
      <c r="G76" s="547"/>
      <c r="H76" s="547"/>
      <c r="I76" s="547"/>
      <c r="J76" s="547"/>
      <c r="K76" s="547"/>
      <c r="L76" s="547"/>
      <c r="M76" s="547"/>
      <c r="N76" s="547"/>
      <c r="O76" s="547"/>
      <c r="P76" s="547"/>
      <c r="Q76" s="547" t="s">
        <v>834</v>
      </c>
      <c r="R76" s="547"/>
      <c r="S76" s="547"/>
      <c r="T76" s="547"/>
      <c r="U76" s="547"/>
      <c r="V76" s="547"/>
      <c r="W76" s="547"/>
      <c r="X76" s="547"/>
      <c r="Y76" s="547"/>
      <c r="Z76" s="547"/>
      <c r="AA76" s="547"/>
      <c r="AB76" s="547"/>
    </row>
    <row r="77" spans="1:28" ht="0.75" customHeight="1" x14ac:dyDescent="0.25"/>
  </sheetData>
  <mergeCells count="77">
    <mergeCell ref="A68:B68"/>
    <mergeCell ref="C68:D68"/>
    <mergeCell ref="A72:B72"/>
    <mergeCell ref="C72:D72"/>
    <mergeCell ref="A73:B73"/>
    <mergeCell ref="C73:D73"/>
    <mergeCell ref="A69:B69"/>
    <mergeCell ref="C69:D69"/>
    <mergeCell ref="A70:B70"/>
    <mergeCell ref="C70:D70"/>
    <mergeCell ref="A71:B71"/>
    <mergeCell ref="C71:D71"/>
    <mergeCell ref="A66:B66"/>
    <mergeCell ref="C66:D66"/>
    <mergeCell ref="A65:B65"/>
    <mergeCell ref="C65:D65"/>
    <mergeCell ref="A67:B67"/>
    <mergeCell ref="C67:D67"/>
    <mergeCell ref="B59:C59"/>
    <mergeCell ref="B60:C60"/>
    <mergeCell ref="B61:C61"/>
    <mergeCell ref="E63:AB63"/>
    <mergeCell ref="A64:B64"/>
    <mergeCell ref="C64:D64"/>
    <mergeCell ref="E64:AB64"/>
    <mergeCell ref="B62:C62"/>
    <mergeCell ref="A63:D63"/>
    <mergeCell ref="B51:C51"/>
    <mergeCell ref="B52:C52"/>
    <mergeCell ref="B53:C53"/>
    <mergeCell ref="B54:C54"/>
    <mergeCell ref="B55:C55"/>
    <mergeCell ref="B46:C46"/>
    <mergeCell ref="B47:C47"/>
    <mergeCell ref="B48:C48"/>
    <mergeCell ref="B49:C49"/>
    <mergeCell ref="B50:C50"/>
    <mergeCell ref="B57:C57"/>
    <mergeCell ref="B58:C58"/>
    <mergeCell ref="B44:C44"/>
    <mergeCell ref="B33:C33"/>
    <mergeCell ref="B34:C34"/>
    <mergeCell ref="B35:C35"/>
    <mergeCell ref="B36:C36"/>
    <mergeCell ref="B37:C37"/>
    <mergeCell ref="B38:C38"/>
    <mergeCell ref="B39:C39"/>
    <mergeCell ref="B40:C40"/>
    <mergeCell ref="B41:C41"/>
    <mergeCell ref="B42:C42"/>
    <mergeCell ref="B43:C43"/>
    <mergeCell ref="B56:C56"/>
    <mergeCell ref="B45:C45"/>
    <mergeCell ref="B32:C32"/>
    <mergeCell ref="B21:C21"/>
    <mergeCell ref="B22:C22"/>
    <mergeCell ref="B23:C23"/>
    <mergeCell ref="B24:C24"/>
    <mergeCell ref="B25:C25"/>
    <mergeCell ref="B26:C26"/>
    <mergeCell ref="B27:C27"/>
    <mergeCell ref="B28:C28"/>
    <mergeCell ref="B29:C29"/>
    <mergeCell ref="B30:C30"/>
    <mergeCell ref="B31:C31"/>
    <mergeCell ref="B20:C20"/>
    <mergeCell ref="A1:C1"/>
    <mergeCell ref="A12:A14"/>
    <mergeCell ref="B12:C12"/>
    <mergeCell ref="E12:E14"/>
    <mergeCell ref="B13:C13"/>
    <mergeCell ref="B14:C14"/>
    <mergeCell ref="B15:C15"/>
    <mergeCell ref="B16:C16"/>
    <mergeCell ref="B17:C17"/>
    <mergeCell ref="B18:C18"/>
    <mergeCell ref="B19:C19"/>
  </mergeCells>
  <pageMargins left="0.47244094488188981" right="0.31496062992125984" top="0.39370078740157483" bottom="0.62992125984251968" header="0.31496062992125984" footer="0.31496062992125984"/>
  <pageSetup paperSize="8" orientation="portrait" r:id="rId1"/>
  <headerFooter>
    <oddHeader xml:space="preserve">&amp;C
</oddHeader>
    <oddFooter xml:space="preserve">&amp;L&amp;9&amp;K0081C6T11
Revision 1&amp;R&amp;9&amp;K0081C6February 2018         </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F0"/>
    <pageSetUpPr fitToPage="1"/>
  </sheetPr>
  <dimension ref="A1:S53"/>
  <sheetViews>
    <sheetView view="pageLayout" topLeftCell="A12" zoomScaleNormal="100" workbookViewId="0">
      <selection activeCell="L2" sqref="L2"/>
    </sheetView>
  </sheetViews>
  <sheetFormatPr defaultColWidth="9.140625" defaultRowHeight="15" x14ac:dyDescent="0.25"/>
  <cols>
    <col min="1" max="1" width="10.7109375" customWidth="1"/>
    <col min="2" max="2" width="22.7109375" customWidth="1"/>
    <col min="3" max="3" width="10" customWidth="1"/>
    <col min="4" max="4" width="8.85546875" customWidth="1"/>
    <col min="5" max="19" width="2.7109375" customWidth="1"/>
  </cols>
  <sheetData>
    <row r="1" spans="1:19" x14ac:dyDescent="0.25">
      <c r="A1" s="1251" t="s">
        <v>835</v>
      </c>
      <c r="B1" s="1252"/>
      <c r="C1" s="1252"/>
      <c r="D1" s="1252"/>
      <c r="E1" s="1252"/>
      <c r="F1" s="1253"/>
      <c r="G1" s="1003"/>
      <c r="H1" s="1004"/>
      <c r="I1" s="1004"/>
      <c r="J1" s="1004"/>
      <c r="K1" s="1004"/>
      <c r="L1" s="1004"/>
      <c r="M1" s="1004"/>
      <c r="N1" s="1004"/>
      <c r="O1" s="1004"/>
      <c r="P1" s="1004"/>
      <c r="Q1" s="1004"/>
      <c r="R1" s="1004"/>
      <c r="S1" s="1005"/>
    </row>
    <row r="2" spans="1:19" x14ac:dyDescent="0.25">
      <c r="A2" s="503"/>
      <c r="B2" s="504"/>
      <c r="C2" s="504"/>
      <c r="D2" s="504"/>
      <c r="E2" s="9"/>
      <c r="F2" s="9"/>
      <c r="G2" s="1006"/>
      <c r="H2" s="48"/>
      <c r="I2" s="48"/>
      <c r="J2" s="48"/>
      <c r="K2" s="48"/>
      <c r="L2" s="48"/>
      <c r="M2" s="48"/>
      <c r="N2" s="48"/>
      <c r="O2" s="48"/>
      <c r="P2" s="48"/>
      <c r="Q2" s="48"/>
      <c r="R2" s="48"/>
      <c r="S2" s="1007"/>
    </row>
    <row r="3" spans="1:19" x14ac:dyDescent="0.25">
      <c r="A3" s="508" t="s">
        <v>806</v>
      </c>
      <c r="B3" s="9" t="str">
        <f>'Contacts page'!A3</f>
        <v>Insert Client Name Line 3</v>
      </c>
      <c r="C3" s="9"/>
      <c r="D3" s="9"/>
      <c r="E3" s="9"/>
      <c r="F3" s="9"/>
      <c r="G3" s="1006"/>
      <c r="H3" s="48"/>
      <c r="I3" s="48"/>
      <c r="J3" s="48"/>
      <c r="K3" s="48"/>
      <c r="L3" s="48"/>
      <c r="M3" s="48"/>
      <c r="N3" s="48"/>
      <c r="O3" s="48"/>
      <c r="P3" s="48"/>
      <c r="Q3" s="48"/>
      <c r="R3" s="48"/>
      <c r="S3" s="1007"/>
    </row>
    <row r="4" spans="1:19" x14ac:dyDescent="0.25">
      <c r="A4" s="508" t="s">
        <v>808</v>
      </c>
      <c r="B4" s="9" t="str">
        <f>'Contacts page'!A1</f>
        <v>Site Name Line 1</v>
      </c>
      <c r="C4" s="9"/>
      <c r="D4" s="9"/>
      <c r="E4" s="9"/>
      <c r="F4" s="9"/>
      <c r="G4" s="1006"/>
      <c r="H4" s="48"/>
      <c r="I4" s="48"/>
      <c r="J4" s="48"/>
      <c r="K4" s="48"/>
      <c r="L4" s="48"/>
      <c r="M4" s="48"/>
      <c r="N4" s="48"/>
      <c r="O4" s="48"/>
      <c r="P4" s="48"/>
      <c r="Q4" s="48"/>
      <c r="R4" s="48"/>
      <c r="S4" s="1007"/>
    </row>
    <row r="5" spans="1:19" x14ac:dyDescent="0.25">
      <c r="A5" s="509"/>
      <c r="B5" s="9"/>
      <c r="C5" s="9"/>
      <c r="D5" s="9"/>
      <c r="E5" s="9"/>
      <c r="F5" s="9"/>
      <c r="G5" s="1006"/>
      <c r="H5" s="48"/>
      <c r="I5" s="48"/>
      <c r="J5" s="48"/>
      <c r="K5" s="48"/>
      <c r="L5" s="48"/>
      <c r="M5" s="48"/>
      <c r="N5" s="48"/>
      <c r="O5" s="48"/>
      <c r="P5" s="48"/>
      <c r="Q5" s="48"/>
      <c r="R5" s="48"/>
      <c r="S5" s="1007"/>
    </row>
    <row r="6" spans="1:19" x14ac:dyDescent="0.25">
      <c r="A6" s="509"/>
      <c r="B6" s="9"/>
      <c r="C6" s="9"/>
      <c r="D6" s="9"/>
      <c r="E6" s="9"/>
      <c r="F6" s="9"/>
      <c r="G6" s="1011"/>
      <c r="H6" s="48"/>
      <c r="I6" s="48"/>
      <c r="J6" s="48"/>
      <c r="K6" s="48"/>
      <c r="L6" s="48"/>
      <c r="M6" s="48"/>
      <c r="N6" s="48"/>
      <c r="O6" s="48"/>
      <c r="P6" s="48"/>
      <c r="Q6" s="48"/>
      <c r="R6" s="48"/>
      <c r="S6" s="1007"/>
    </row>
    <row r="7" spans="1:19" x14ac:dyDescent="0.25">
      <c r="A7" s="511"/>
      <c r="B7" s="3"/>
      <c r="C7" s="3"/>
      <c r="D7" s="3"/>
      <c r="E7" s="3"/>
      <c r="F7" s="3"/>
      <c r="G7" s="1006"/>
      <c r="H7" s="48"/>
      <c r="I7" s="48"/>
      <c r="J7" s="48"/>
      <c r="K7" s="48"/>
      <c r="L7" s="48"/>
      <c r="M7" s="48"/>
      <c r="N7" s="48"/>
      <c r="O7" s="48"/>
      <c r="P7" s="48"/>
      <c r="Q7" s="48"/>
      <c r="R7" s="48"/>
      <c r="S7" s="1007"/>
    </row>
    <row r="8" spans="1:19" x14ac:dyDescent="0.25">
      <c r="A8" s="512"/>
      <c r="B8" s="513"/>
      <c r="C8" s="514"/>
      <c r="D8" s="515"/>
      <c r="E8" s="45"/>
      <c r="F8" s="45"/>
      <c r="G8" s="516"/>
      <c r="H8" s="45"/>
      <c r="I8" s="517"/>
      <c r="J8" s="45"/>
      <c r="K8" s="517"/>
      <c r="L8" s="517"/>
      <c r="M8" s="45"/>
      <c r="N8" s="45"/>
      <c r="O8" s="45"/>
      <c r="P8" s="517"/>
      <c r="Q8" s="517"/>
      <c r="R8" s="517"/>
      <c r="S8" s="518"/>
    </row>
    <row r="9" spans="1:19" x14ac:dyDescent="0.25">
      <c r="A9" s="519" t="s">
        <v>813</v>
      </c>
      <c r="B9" s="520" t="str">
        <f>'Contacts page'!A4</f>
        <v>Insert Job Scheme number</v>
      </c>
      <c r="C9" s="521" t="s">
        <v>814</v>
      </c>
      <c r="D9" s="522" t="s">
        <v>815</v>
      </c>
      <c r="E9" s="9"/>
      <c r="F9" s="9"/>
      <c r="G9" s="523" t="s">
        <v>816</v>
      </c>
      <c r="I9" s="9"/>
      <c r="J9" s="9"/>
      <c r="K9" s="9"/>
      <c r="L9" s="9"/>
      <c r="M9" s="9"/>
      <c r="N9" s="524" t="s">
        <v>817</v>
      </c>
      <c r="P9" s="9"/>
      <c r="Q9" s="9"/>
      <c r="R9" s="9"/>
      <c r="S9" s="525"/>
    </row>
    <row r="10" spans="1:19" x14ac:dyDescent="0.25">
      <c r="A10" s="526"/>
      <c r="B10" s="527"/>
      <c r="C10" s="528"/>
      <c r="D10" s="529"/>
      <c r="E10" s="3"/>
      <c r="F10" s="3"/>
      <c r="G10" s="1009" t="s">
        <v>1246</v>
      </c>
      <c r="H10" s="3"/>
      <c r="I10" s="3"/>
      <c r="J10" s="3"/>
      <c r="K10" s="3"/>
      <c r="L10" s="3"/>
      <c r="M10" s="3"/>
      <c r="N10" s="531" t="s">
        <v>819</v>
      </c>
      <c r="O10" s="3"/>
      <c r="P10" s="3"/>
      <c r="Q10" s="3"/>
      <c r="R10" s="3"/>
      <c r="S10" s="532"/>
    </row>
    <row r="12" spans="1:19" ht="14.1" customHeight="1" x14ac:dyDescent="0.25">
      <c r="A12" s="1262" t="s">
        <v>836</v>
      </c>
      <c r="B12" s="1451"/>
      <c r="C12" s="1452"/>
      <c r="D12" s="533" t="s">
        <v>821</v>
      </c>
      <c r="E12" s="534"/>
      <c r="F12" s="534"/>
      <c r="G12" s="534"/>
      <c r="H12" s="534"/>
      <c r="I12" s="534"/>
      <c r="J12" s="534"/>
      <c r="K12" s="534"/>
      <c r="L12" s="534"/>
      <c r="M12" s="534"/>
      <c r="N12" s="534"/>
      <c r="O12" s="534"/>
      <c r="P12" s="534"/>
      <c r="Q12" s="534"/>
      <c r="R12" s="534"/>
      <c r="S12" s="534"/>
    </row>
    <row r="13" spans="1:19" ht="14.1" customHeight="1" x14ac:dyDescent="0.25">
      <c r="A13" s="1263"/>
      <c r="B13" s="1453" t="s">
        <v>239</v>
      </c>
      <c r="C13" s="1454"/>
      <c r="D13" s="533" t="s">
        <v>822</v>
      </c>
      <c r="E13" s="534"/>
      <c r="F13" s="534"/>
      <c r="G13" s="534"/>
      <c r="H13" s="534"/>
      <c r="I13" s="534"/>
      <c r="J13" s="534"/>
      <c r="K13" s="534"/>
      <c r="L13" s="534"/>
      <c r="M13" s="534"/>
      <c r="N13" s="534"/>
      <c r="O13" s="534"/>
      <c r="P13" s="534"/>
      <c r="Q13" s="534"/>
      <c r="R13" s="534"/>
      <c r="S13" s="534"/>
    </row>
    <row r="14" spans="1:19" ht="14.1" customHeight="1" thickBot="1" x14ac:dyDescent="0.3">
      <c r="A14" s="1264"/>
      <c r="B14" s="1455"/>
      <c r="C14" s="1456"/>
      <c r="D14" s="535" t="s">
        <v>823</v>
      </c>
      <c r="E14" s="536"/>
      <c r="F14" s="536"/>
      <c r="G14" s="536"/>
      <c r="H14" s="536"/>
      <c r="I14" s="536"/>
      <c r="J14" s="536"/>
      <c r="K14" s="536"/>
      <c r="L14" s="536"/>
      <c r="M14" s="536"/>
      <c r="N14" s="536"/>
      <c r="O14" s="536"/>
      <c r="P14" s="536"/>
      <c r="Q14" s="536"/>
      <c r="R14" s="536"/>
      <c r="S14" s="536"/>
    </row>
    <row r="15" spans="1:19" x14ac:dyDescent="0.25">
      <c r="A15" s="537"/>
      <c r="B15" s="1261"/>
      <c r="C15" s="1261"/>
      <c r="D15" s="537"/>
      <c r="E15" s="538" t="s">
        <v>824</v>
      </c>
      <c r="F15" s="538"/>
      <c r="G15" s="538"/>
      <c r="H15" s="538"/>
      <c r="I15" s="538"/>
      <c r="J15" s="538"/>
      <c r="K15" s="538"/>
      <c r="L15" s="538"/>
      <c r="M15" s="538"/>
      <c r="N15" s="538"/>
      <c r="O15" s="538"/>
      <c r="P15" s="538"/>
      <c r="Q15" s="538"/>
      <c r="R15" s="538"/>
      <c r="S15" s="538"/>
    </row>
    <row r="16" spans="1:19" x14ac:dyDescent="0.25">
      <c r="A16" s="539"/>
      <c r="B16" s="1238"/>
      <c r="C16" s="1238"/>
      <c r="D16" s="539"/>
      <c r="E16" s="540"/>
      <c r="F16" s="540"/>
      <c r="G16" s="540"/>
      <c r="H16" s="540"/>
      <c r="I16" s="540"/>
      <c r="J16" s="540"/>
      <c r="K16" s="540"/>
      <c r="L16" s="540"/>
      <c r="M16" s="540"/>
      <c r="N16" s="540"/>
      <c r="O16" s="540"/>
      <c r="P16" s="540"/>
      <c r="Q16" s="540"/>
      <c r="R16" s="540"/>
      <c r="S16" s="540"/>
    </row>
    <row r="17" spans="1:19" x14ac:dyDescent="0.25">
      <c r="A17" s="539"/>
      <c r="B17" s="1238"/>
      <c r="C17" s="1238"/>
      <c r="D17" s="539"/>
      <c r="E17" s="540"/>
      <c r="F17" s="540"/>
      <c r="G17" s="540"/>
      <c r="H17" s="540"/>
      <c r="I17" s="540"/>
      <c r="J17" s="540"/>
      <c r="K17" s="540"/>
      <c r="L17" s="540"/>
      <c r="M17" s="540"/>
      <c r="N17" s="540"/>
      <c r="O17" s="540"/>
      <c r="P17" s="540"/>
      <c r="Q17" s="540"/>
      <c r="R17" s="540"/>
      <c r="S17" s="540"/>
    </row>
    <row r="18" spans="1:19" x14ac:dyDescent="0.25">
      <c r="A18" s="539"/>
      <c r="B18" s="1238"/>
      <c r="C18" s="1238"/>
      <c r="D18" s="539"/>
      <c r="E18" s="540"/>
      <c r="F18" s="540"/>
      <c r="G18" s="540"/>
      <c r="H18" s="540"/>
      <c r="I18" s="540"/>
      <c r="J18" s="540"/>
      <c r="K18" s="540"/>
      <c r="L18" s="540"/>
      <c r="M18" s="540"/>
      <c r="N18" s="540"/>
      <c r="O18" s="540"/>
      <c r="P18" s="540"/>
      <c r="Q18" s="540"/>
      <c r="R18" s="540"/>
      <c r="S18" s="540"/>
    </row>
    <row r="19" spans="1:19" x14ac:dyDescent="0.25">
      <c r="A19" s="539"/>
      <c r="B19" s="1238"/>
      <c r="C19" s="1238"/>
      <c r="D19" s="539"/>
      <c r="E19" s="540"/>
      <c r="F19" s="540"/>
      <c r="G19" s="540"/>
      <c r="H19" s="540"/>
      <c r="I19" s="540"/>
      <c r="J19" s="540"/>
      <c r="K19" s="540"/>
      <c r="L19" s="540"/>
      <c r="M19" s="540"/>
      <c r="N19" s="540"/>
      <c r="O19" s="540"/>
      <c r="P19" s="540"/>
      <c r="Q19" s="540"/>
      <c r="R19" s="540"/>
      <c r="S19" s="540"/>
    </row>
    <row r="20" spans="1:19" x14ac:dyDescent="0.25">
      <c r="A20" s="539"/>
      <c r="B20" s="1238"/>
      <c r="C20" s="1238"/>
      <c r="D20" s="539"/>
      <c r="E20" s="540"/>
      <c r="F20" s="540"/>
      <c r="G20" s="540"/>
      <c r="H20" s="540"/>
      <c r="I20" s="540"/>
      <c r="J20" s="540"/>
      <c r="K20" s="540"/>
      <c r="L20" s="540"/>
      <c r="M20" s="540"/>
      <c r="N20" s="540"/>
      <c r="O20" s="540"/>
      <c r="P20" s="540"/>
      <c r="Q20" s="540"/>
      <c r="R20" s="540"/>
      <c r="S20" s="540"/>
    </row>
    <row r="21" spans="1:19" x14ac:dyDescent="0.25">
      <c r="A21" s="539"/>
      <c r="B21" s="1238"/>
      <c r="C21" s="1238"/>
      <c r="D21" s="539"/>
      <c r="E21" s="540"/>
      <c r="F21" s="540"/>
      <c r="G21" s="540"/>
      <c r="H21" s="540"/>
      <c r="I21" s="540"/>
      <c r="J21" s="540"/>
      <c r="K21" s="540"/>
      <c r="L21" s="540"/>
      <c r="M21" s="540"/>
      <c r="N21" s="540"/>
      <c r="O21" s="540"/>
      <c r="P21" s="540"/>
      <c r="Q21" s="540"/>
      <c r="R21" s="540"/>
      <c r="S21" s="540"/>
    </row>
    <row r="22" spans="1:19" x14ac:dyDescent="0.25">
      <c r="A22" s="539"/>
      <c r="B22" s="1238"/>
      <c r="C22" s="1238"/>
      <c r="D22" s="539"/>
      <c r="E22" s="540"/>
      <c r="F22" s="540"/>
      <c r="G22" s="540"/>
      <c r="H22" s="540"/>
      <c r="I22" s="540"/>
      <c r="J22" s="540"/>
      <c r="K22" s="540"/>
      <c r="L22" s="540"/>
      <c r="M22" s="540"/>
      <c r="N22" s="540"/>
      <c r="O22" s="540"/>
      <c r="P22" s="540"/>
      <c r="Q22" s="540"/>
      <c r="R22" s="540"/>
      <c r="S22" s="540"/>
    </row>
    <row r="23" spans="1:19" x14ac:dyDescent="0.25">
      <c r="A23" s="539"/>
      <c r="B23" s="1238"/>
      <c r="C23" s="1238"/>
      <c r="D23" s="539"/>
      <c r="E23" s="540"/>
      <c r="F23" s="540"/>
      <c r="G23" s="540"/>
      <c r="H23" s="540"/>
      <c r="I23" s="540"/>
      <c r="J23" s="540"/>
      <c r="K23" s="540"/>
      <c r="L23" s="540"/>
      <c r="M23" s="540"/>
      <c r="N23" s="540"/>
      <c r="O23" s="540"/>
      <c r="P23" s="540"/>
      <c r="Q23" s="540"/>
      <c r="R23" s="540"/>
      <c r="S23" s="540"/>
    </row>
    <row r="24" spans="1:19" x14ac:dyDescent="0.25">
      <c r="A24" s="539"/>
      <c r="B24" s="1238"/>
      <c r="C24" s="1238"/>
      <c r="D24" s="539"/>
      <c r="E24" s="540"/>
      <c r="F24" s="540"/>
      <c r="G24" s="540"/>
      <c r="H24" s="540"/>
      <c r="I24" s="540"/>
      <c r="J24" s="540"/>
      <c r="K24" s="540"/>
      <c r="L24" s="540"/>
      <c r="M24" s="540"/>
      <c r="N24" s="540"/>
      <c r="O24" s="540"/>
      <c r="P24" s="540"/>
      <c r="Q24" s="540"/>
      <c r="R24" s="540"/>
      <c r="S24" s="540"/>
    </row>
    <row r="25" spans="1:19" x14ac:dyDescent="0.25">
      <c r="A25" s="539"/>
      <c r="B25" s="1238"/>
      <c r="C25" s="1238"/>
      <c r="D25" s="539"/>
      <c r="E25" s="540"/>
      <c r="F25" s="540"/>
      <c r="G25" s="540"/>
      <c r="H25" s="540"/>
      <c r="I25" s="540"/>
      <c r="J25" s="540"/>
      <c r="K25" s="540"/>
      <c r="L25" s="540"/>
      <c r="M25" s="540"/>
      <c r="N25" s="540"/>
      <c r="O25" s="540"/>
      <c r="P25" s="540"/>
      <c r="Q25" s="540"/>
      <c r="R25" s="540"/>
      <c r="S25" s="540"/>
    </row>
    <row r="26" spans="1:19" x14ac:dyDescent="0.25">
      <c r="A26" s="539"/>
      <c r="B26" s="1238"/>
      <c r="C26" s="1238"/>
      <c r="D26" s="539"/>
      <c r="E26" s="540"/>
      <c r="F26" s="540"/>
      <c r="G26" s="540"/>
      <c r="H26" s="540"/>
      <c r="I26" s="540"/>
      <c r="J26" s="540"/>
      <c r="K26" s="540"/>
      <c r="L26" s="540"/>
      <c r="M26" s="540"/>
      <c r="N26" s="540"/>
      <c r="O26" s="540"/>
      <c r="P26" s="540"/>
      <c r="Q26" s="540"/>
      <c r="R26" s="540"/>
      <c r="S26" s="540"/>
    </row>
    <row r="27" spans="1:19" x14ac:dyDescent="0.25">
      <c r="A27" s="539"/>
      <c r="B27" s="1238"/>
      <c r="C27" s="1238"/>
      <c r="D27" s="539"/>
      <c r="E27" s="540"/>
      <c r="F27" s="540"/>
      <c r="G27" s="540"/>
      <c r="H27" s="540"/>
      <c r="I27" s="540"/>
      <c r="J27" s="540"/>
      <c r="K27" s="540"/>
      <c r="L27" s="540"/>
      <c r="M27" s="540"/>
      <c r="N27" s="540"/>
      <c r="O27" s="540"/>
      <c r="P27" s="540"/>
      <c r="Q27" s="540"/>
      <c r="R27" s="540"/>
      <c r="S27" s="540"/>
    </row>
    <row r="28" spans="1:19" x14ac:dyDescent="0.25">
      <c r="A28" s="539"/>
      <c r="B28" s="1238"/>
      <c r="C28" s="1238"/>
      <c r="D28" s="539"/>
      <c r="E28" s="540"/>
      <c r="F28" s="540"/>
      <c r="G28" s="540"/>
      <c r="H28" s="540"/>
      <c r="I28" s="540"/>
      <c r="J28" s="540"/>
      <c r="K28" s="540"/>
      <c r="L28" s="540"/>
      <c r="M28" s="540"/>
      <c r="N28" s="540"/>
      <c r="O28" s="540"/>
      <c r="P28" s="540"/>
      <c r="Q28" s="540"/>
      <c r="R28" s="540"/>
      <c r="S28" s="540"/>
    </row>
    <row r="29" spans="1:19" x14ac:dyDescent="0.25">
      <c r="A29" s="539"/>
      <c r="B29" s="1238"/>
      <c r="C29" s="1238"/>
      <c r="D29" s="539"/>
      <c r="E29" s="540"/>
      <c r="F29" s="540"/>
      <c r="G29" s="540"/>
      <c r="H29" s="540"/>
      <c r="I29" s="540"/>
      <c r="J29" s="540"/>
      <c r="K29" s="540"/>
      <c r="L29" s="540"/>
      <c r="M29" s="540"/>
      <c r="N29" s="540"/>
      <c r="O29" s="540"/>
      <c r="P29" s="540"/>
      <c r="Q29" s="540"/>
      <c r="R29" s="540"/>
      <c r="S29" s="540"/>
    </row>
    <row r="30" spans="1:19" x14ac:dyDescent="0.25">
      <c r="A30" s="539"/>
      <c r="B30" s="1238"/>
      <c r="C30" s="1238"/>
      <c r="D30" s="539"/>
      <c r="E30" s="540"/>
      <c r="F30" s="540"/>
      <c r="G30" s="540"/>
      <c r="H30" s="540"/>
      <c r="I30" s="540"/>
      <c r="J30" s="540"/>
      <c r="K30" s="540"/>
      <c r="L30" s="540"/>
      <c r="M30" s="540"/>
      <c r="N30" s="540"/>
      <c r="O30" s="540"/>
      <c r="P30" s="540"/>
      <c r="Q30" s="540"/>
      <c r="R30" s="540"/>
      <c r="S30" s="540"/>
    </row>
    <row r="31" spans="1:19" x14ac:dyDescent="0.25">
      <c r="A31" s="539"/>
      <c r="B31" s="1238"/>
      <c r="C31" s="1238"/>
      <c r="D31" s="539"/>
      <c r="E31" s="540"/>
      <c r="F31" s="540"/>
      <c r="G31" s="540"/>
      <c r="H31" s="540"/>
      <c r="I31" s="540"/>
      <c r="J31" s="540"/>
      <c r="K31" s="540"/>
      <c r="L31" s="540"/>
      <c r="M31" s="540"/>
      <c r="N31" s="540"/>
      <c r="O31" s="540"/>
      <c r="P31" s="540"/>
      <c r="Q31" s="540"/>
      <c r="R31" s="540"/>
      <c r="S31" s="540"/>
    </row>
    <row r="32" spans="1:19" x14ac:dyDescent="0.25">
      <c r="A32" s="539"/>
      <c r="B32" s="1238"/>
      <c r="C32" s="1238"/>
      <c r="D32" s="539"/>
      <c r="E32" s="540"/>
      <c r="F32" s="540"/>
      <c r="G32" s="540"/>
      <c r="H32" s="540"/>
      <c r="I32" s="540"/>
      <c r="J32" s="540"/>
      <c r="K32" s="540"/>
      <c r="L32" s="540"/>
      <c r="M32" s="540"/>
      <c r="N32" s="540"/>
      <c r="O32" s="540"/>
      <c r="P32" s="540"/>
      <c r="Q32" s="540"/>
      <c r="R32" s="540"/>
      <c r="S32" s="540"/>
    </row>
    <row r="33" spans="1:19" x14ac:dyDescent="0.25">
      <c r="A33" s="539"/>
      <c r="B33" s="1238"/>
      <c r="C33" s="1238"/>
      <c r="D33" s="539"/>
      <c r="E33" s="540"/>
      <c r="F33" s="540"/>
      <c r="G33" s="540"/>
      <c r="H33" s="540"/>
      <c r="I33" s="540"/>
      <c r="J33" s="540"/>
      <c r="K33" s="540"/>
      <c r="L33" s="540"/>
      <c r="M33" s="540"/>
      <c r="N33" s="540"/>
      <c r="O33" s="540"/>
      <c r="P33" s="540"/>
      <c r="Q33" s="540"/>
      <c r="R33" s="540"/>
      <c r="S33" s="540"/>
    </row>
    <row r="34" spans="1:19" x14ac:dyDescent="0.25">
      <c r="A34" s="539"/>
      <c r="B34" s="1238"/>
      <c r="C34" s="1238"/>
      <c r="D34" s="539"/>
      <c r="E34" s="540"/>
      <c r="F34" s="540"/>
      <c r="G34" s="540"/>
      <c r="H34" s="540"/>
      <c r="I34" s="540"/>
      <c r="J34" s="540"/>
      <c r="K34" s="540"/>
      <c r="L34" s="540"/>
      <c r="M34" s="540"/>
      <c r="N34" s="540"/>
      <c r="O34" s="540"/>
      <c r="P34" s="540"/>
      <c r="Q34" s="540"/>
      <c r="R34" s="540"/>
      <c r="S34" s="540"/>
    </row>
    <row r="35" spans="1:19" x14ac:dyDescent="0.25">
      <c r="A35" s="539"/>
      <c r="B35" s="1238"/>
      <c r="C35" s="1238"/>
      <c r="D35" s="539"/>
      <c r="E35" s="540"/>
      <c r="F35" s="540"/>
      <c r="G35" s="540"/>
      <c r="H35" s="540"/>
      <c r="I35" s="540"/>
      <c r="J35" s="540"/>
      <c r="K35" s="540"/>
      <c r="L35" s="540"/>
      <c r="M35" s="540"/>
      <c r="N35" s="540"/>
      <c r="O35" s="540"/>
      <c r="P35" s="540"/>
      <c r="Q35" s="540"/>
      <c r="R35" s="540"/>
      <c r="S35" s="540"/>
    </row>
    <row r="36" spans="1:19" x14ac:dyDescent="0.25">
      <c r="A36" s="539"/>
      <c r="B36" s="1238"/>
      <c r="C36" s="1238"/>
      <c r="D36" s="539"/>
      <c r="E36" s="540"/>
      <c r="F36" s="540"/>
      <c r="G36" s="540"/>
      <c r="H36" s="540"/>
      <c r="I36" s="540"/>
      <c r="J36" s="540"/>
      <c r="K36" s="540"/>
      <c r="L36" s="540"/>
      <c r="M36" s="540"/>
      <c r="N36" s="540"/>
      <c r="O36" s="540"/>
      <c r="P36" s="540"/>
      <c r="Q36" s="540"/>
      <c r="R36" s="540"/>
      <c r="S36" s="540"/>
    </row>
    <row r="37" spans="1:19" x14ac:dyDescent="0.25">
      <c r="A37" s="539"/>
      <c r="B37" s="1238"/>
      <c r="C37" s="1238"/>
      <c r="D37" s="539"/>
      <c r="E37" s="540"/>
      <c r="F37" s="540"/>
      <c r="G37" s="540"/>
      <c r="H37" s="540"/>
      <c r="I37" s="540"/>
      <c r="J37" s="540"/>
      <c r="K37" s="540"/>
      <c r="L37" s="540"/>
      <c r="M37" s="540"/>
      <c r="N37" s="540"/>
      <c r="O37" s="540"/>
      <c r="P37" s="540"/>
      <c r="Q37" s="540"/>
      <c r="R37" s="540"/>
      <c r="S37" s="540"/>
    </row>
    <row r="38" spans="1:19" ht="15.75" thickBot="1" x14ac:dyDescent="0.3">
      <c r="A38" s="541"/>
      <c r="B38" s="1239"/>
      <c r="C38" s="1239"/>
      <c r="D38" s="541"/>
      <c r="E38" s="542"/>
      <c r="F38" s="542"/>
      <c r="G38" s="542"/>
      <c r="H38" s="542"/>
      <c r="I38" s="542"/>
      <c r="J38" s="542"/>
      <c r="K38" s="542"/>
      <c r="L38" s="542"/>
      <c r="M38" s="542"/>
      <c r="N38" s="542"/>
      <c r="O38" s="542"/>
      <c r="P38" s="542"/>
      <c r="Q38" s="542"/>
      <c r="R38" s="542"/>
      <c r="S38" s="542"/>
    </row>
    <row r="39" spans="1:19" x14ac:dyDescent="0.25">
      <c r="A39" s="1240" t="s">
        <v>78</v>
      </c>
      <c r="B39" s="1241"/>
      <c r="C39" s="1241"/>
      <c r="D39" s="1242"/>
      <c r="E39" s="1243" t="s">
        <v>825</v>
      </c>
      <c r="F39" s="1244"/>
      <c r="G39" s="1244"/>
      <c r="H39" s="1244"/>
      <c r="I39" s="1244"/>
      <c r="J39" s="1244"/>
      <c r="K39" s="1244"/>
      <c r="L39" s="1244"/>
      <c r="M39" s="1244"/>
      <c r="N39" s="1244"/>
      <c r="O39" s="1244"/>
      <c r="P39" s="1244"/>
      <c r="Q39" s="1244"/>
      <c r="R39" s="1244"/>
      <c r="S39" s="1245"/>
    </row>
    <row r="40" spans="1:19" ht="15.75" thickBot="1" x14ac:dyDescent="0.3">
      <c r="A40" s="1246" t="s">
        <v>79</v>
      </c>
      <c r="B40" s="1247"/>
      <c r="C40" s="1246" t="s">
        <v>80</v>
      </c>
      <c r="D40" s="1247"/>
      <c r="E40" s="1248" t="s">
        <v>826</v>
      </c>
      <c r="F40" s="1249"/>
      <c r="G40" s="1249"/>
      <c r="H40" s="1249"/>
      <c r="I40" s="1249"/>
      <c r="J40" s="1249"/>
      <c r="K40" s="1249"/>
      <c r="L40" s="1249"/>
      <c r="M40" s="1249"/>
      <c r="N40" s="1249"/>
      <c r="O40" s="1249"/>
      <c r="P40" s="1249"/>
      <c r="Q40" s="1249"/>
      <c r="R40" s="1249"/>
      <c r="S40" s="1250"/>
    </row>
    <row r="41" spans="1:19" x14ac:dyDescent="0.25">
      <c r="A41" s="1236"/>
      <c r="B41" s="1237"/>
      <c r="C41" s="1236"/>
      <c r="D41" s="1237"/>
      <c r="E41" s="543"/>
      <c r="F41" s="543"/>
      <c r="G41" s="543"/>
      <c r="H41" s="543"/>
      <c r="I41" s="543"/>
      <c r="J41" s="543"/>
      <c r="K41" s="543"/>
      <c r="L41" s="543"/>
      <c r="M41" s="543"/>
      <c r="N41" s="543"/>
      <c r="O41" s="543"/>
      <c r="P41" s="543"/>
      <c r="Q41" s="543"/>
      <c r="R41" s="543"/>
      <c r="S41" s="543"/>
    </row>
    <row r="42" spans="1:19" x14ac:dyDescent="0.25">
      <c r="A42" s="1231"/>
      <c r="B42" s="1233"/>
      <c r="C42" s="1231"/>
      <c r="D42" s="1233"/>
      <c r="E42" s="544"/>
      <c r="F42" s="544"/>
      <c r="G42" s="544"/>
      <c r="H42" s="544"/>
      <c r="I42" s="544"/>
      <c r="J42" s="544"/>
      <c r="K42" s="544"/>
      <c r="L42" s="544"/>
      <c r="M42" s="544"/>
      <c r="N42" s="544"/>
      <c r="O42" s="544"/>
      <c r="P42" s="544"/>
      <c r="Q42" s="544"/>
      <c r="R42" s="544"/>
      <c r="S42" s="544"/>
    </row>
    <row r="43" spans="1:19" x14ac:dyDescent="0.25">
      <c r="A43" s="1231"/>
      <c r="B43" s="1233"/>
      <c r="C43" s="1231"/>
      <c r="D43" s="1233"/>
      <c r="E43" s="544"/>
      <c r="F43" s="544"/>
      <c r="G43" s="544"/>
      <c r="H43" s="544"/>
      <c r="I43" s="544"/>
      <c r="J43" s="544"/>
      <c r="K43" s="544"/>
      <c r="L43" s="544"/>
      <c r="M43" s="544"/>
      <c r="N43" s="544"/>
      <c r="O43" s="544"/>
      <c r="P43" s="544"/>
      <c r="Q43" s="544"/>
      <c r="R43" s="544"/>
      <c r="S43" s="544"/>
    </row>
    <row r="44" spans="1:19" x14ac:dyDescent="0.25">
      <c r="A44" s="1231"/>
      <c r="B44" s="1233"/>
      <c r="C44" s="1231"/>
      <c r="D44" s="1233"/>
      <c r="E44" s="544"/>
      <c r="F44" s="544"/>
      <c r="G44" s="544"/>
      <c r="H44" s="544"/>
      <c r="I44" s="544"/>
      <c r="J44" s="544"/>
      <c r="K44" s="544"/>
      <c r="L44" s="544"/>
      <c r="M44" s="544"/>
      <c r="N44" s="544"/>
      <c r="O44" s="544"/>
      <c r="P44" s="544"/>
      <c r="Q44" s="544"/>
      <c r="R44" s="544"/>
      <c r="S44" s="544"/>
    </row>
    <row r="45" spans="1:19" x14ac:dyDescent="0.25">
      <c r="A45" s="1234"/>
      <c r="B45" s="1235"/>
      <c r="C45" s="1231"/>
      <c r="D45" s="1233"/>
      <c r="E45" s="544"/>
      <c r="F45" s="544"/>
      <c r="G45" s="544"/>
      <c r="H45" s="544"/>
      <c r="I45" s="544"/>
      <c r="J45" s="544"/>
      <c r="K45" s="544"/>
      <c r="L45" s="544"/>
      <c r="M45" s="544"/>
      <c r="N45" s="544"/>
      <c r="O45" s="544"/>
      <c r="P45" s="544"/>
      <c r="Q45" s="544"/>
      <c r="R45" s="544"/>
      <c r="S45" s="544"/>
    </row>
    <row r="46" spans="1:19" x14ac:dyDescent="0.25">
      <c r="A46" s="1231"/>
      <c r="B46" s="1233"/>
      <c r="C46" s="1231"/>
      <c r="D46" s="1233"/>
      <c r="E46" s="544"/>
      <c r="F46" s="544"/>
      <c r="G46" s="544"/>
      <c r="H46" s="544"/>
      <c r="I46" s="544"/>
      <c r="J46" s="544"/>
      <c r="K46" s="544"/>
      <c r="L46" s="544"/>
      <c r="M46" s="544"/>
      <c r="N46" s="544"/>
      <c r="O46" s="544"/>
      <c r="P46" s="544"/>
      <c r="Q46" s="544"/>
      <c r="R46" s="544"/>
      <c r="S46" s="544"/>
    </row>
    <row r="47" spans="1:19" ht="15.75" thickBot="1" x14ac:dyDescent="0.3">
      <c r="A47" s="1226"/>
      <c r="B47" s="1227"/>
      <c r="C47" s="1226"/>
      <c r="D47" s="1227"/>
      <c r="E47" s="545"/>
      <c r="F47" s="545"/>
      <c r="G47" s="545"/>
      <c r="H47" s="545"/>
      <c r="I47" s="545"/>
      <c r="J47" s="545"/>
      <c r="K47" s="545"/>
      <c r="L47" s="545"/>
      <c r="M47" s="545"/>
      <c r="N47" s="545"/>
      <c r="O47" s="545"/>
      <c r="P47" s="545"/>
      <c r="Q47" s="545"/>
      <c r="R47" s="545"/>
      <c r="S47" s="545"/>
    </row>
    <row r="48" spans="1:19" x14ac:dyDescent="0.25">
      <c r="A48" s="1228"/>
      <c r="B48" s="1229"/>
      <c r="C48" s="1229" t="s">
        <v>827</v>
      </c>
      <c r="D48" s="1230"/>
      <c r="E48" s="546"/>
      <c r="F48" s="546"/>
      <c r="G48" s="546"/>
      <c r="H48" s="546"/>
      <c r="I48" s="546"/>
      <c r="J48" s="546"/>
      <c r="K48" s="546"/>
      <c r="L48" s="546"/>
      <c r="M48" s="546"/>
      <c r="N48" s="546"/>
      <c r="O48" s="546"/>
      <c r="P48" s="546"/>
      <c r="Q48" s="546"/>
      <c r="R48" s="546"/>
      <c r="S48" s="546"/>
    </row>
    <row r="49" spans="1:19" s="9" customFormat="1" x14ac:dyDescent="0.25">
      <c r="A49" s="1231"/>
      <c r="B49" s="1232"/>
      <c r="C49" s="1232" t="s">
        <v>490</v>
      </c>
      <c r="D49" s="1233"/>
      <c r="E49" s="544"/>
      <c r="F49" s="544"/>
      <c r="G49" s="544"/>
      <c r="H49" s="544"/>
      <c r="I49" s="544"/>
      <c r="J49" s="544"/>
      <c r="K49" s="544"/>
      <c r="L49" s="544"/>
      <c r="M49" s="544"/>
      <c r="N49" s="544"/>
      <c r="O49" s="544"/>
      <c r="P49" s="544"/>
      <c r="Q49" s="544"/>
      <c r="R49" s="544"/>
      <c r="S49" s="544"/>
    </row>
    <row r="51" spans="1:19" x14ac:dyDescent="0.25">
      <c r="A51" s="547" t="s">
        <v>828</v>
      </c>
      <c r="B51" s="547"/>
      <c r="C51" s="547" t="s">
        <v>829</v>
      </c>
      <c r="D51" s="547"/>
      <c r="E51" s="547"/>
      <c r="F51" s="547"/>
      <c r="G51" s="547"/>
      <c r="H51" s="547" t="s">
        <v>830</v>
      </c>
      <c r="I51" s="547"/>
      <c r="J51" s="547"/>
      <c r="K51" s="547"/>
      <c r="L51" s="547"/>
      <c r="M51" s="547"/>
      <c r="N51" s="547"/>
      <c r="O51" s="547" t="s">
        <v>831</v>
      </c>
      <c r="P51" s="547"/>
      <c r="Q51" s="547"/>
      <c r="R51" s="547"/>
      <c r="S51" s="547"/>
    </row>
    <row r="52" spans="1:19" x14ac:dyDescent="0.25">
      <c r="A52" s="547" t="s">
        <v>832</v>
      </c>
      <c r="B52" s="547"/>
      <c r="C52" s="547" t="s">
        <v>833</v>
      </c>
      <c r="D52" s="547"/>
      <c r="E52" s="547"/>
      <c r="F52" s="547"/>
      <c r="G52" s="547"/>
      <c r="H52" s="547" t="s">
        <v>834</v>
      </c>
      <c r="I52" s="547"/>
      <c r="J52" s="547"/>
      <c r="K52" s="547"/>
      <c r="L52" s="547"/>
      <c r="M52" s="547"/>
      <c r="N52" s="547"/>
      <c r="O52" s="547"/>
      <c r="P52" s="547"/>
      <c r="Q52" s="547"/>
      <c r="R52" s="547"/>
      <c r="S52" s="547"/>
    </row>
    <row r="53" spans="1:19" ht="0.75" customHeight="1" x14ac:dyDescent="0.25"/>
  </sheetData>
  <mergeCells count="52">
    <mergeCell ref="B21:C21"/>
    <mergeCell ref="A1:F1"/>
    <mergeCell ref="A12:A14"/>
    <mergeCell ref="B12:C12"/>
    <mergeCell ref="B13:C13"/>
    <mergeCell ref="B14:C14"/>
    <mergeCell ref="B15:C15"/>
    <mergeCell ref="B16:C16"/>
    <mergeCell ref="B17:C17"/>
    <mergeCell ref="B18:C18"/>
    <mergeCell ref="B19:C19"/>
    <mergeCell ref="B20:C20"/>
    <mergeCell ref="B33:C33"/>
    <mergeCell ref="B22:C22"/>
    <mergeCell ref="B23:C23"/>
    <mergeCell ref="B24:C24"/>
    <mergeCell ref="B25:C25"/>
    <mergeCell ref="B26:C26"/>
    <mergeCell ref="B27:C27"/>
    <mergeCell ref="B28:C28"/>
    <mergeCell ref="B29:C29"/>
    <mergeCell ref="B30:C30"/>
    <mergeCell ref="B31:C31"/>
    <mergeCell ref="B32:C32"/>
    <mergeCell ref="B34:C34"/>
    <mergeCell ref="B35:C35"/>
    <mergeCell ref="B36:C36"/>
    <mergeCell ref="B37:C37"/>
    <mergeCell ref="B38:C38"/>
    <mergeCell ref="E39:S39"/>
    <mergeCell ref="A40:B40"/>
    <mergeCell ref="C40:D40"/>
    <mergeCell ref="E40:S40"/>
    <mergeCell ref="A41:B41"/>
    <mergeCell ref="C41:D41"/>
    <mergeCell ref="A39:D39"/>
    <mergeCell ref="A42:B42"/>
    <mergeCell ref="C42:D42"/>
    <mergeCell ref="A43:B43"/>
    <mergeCell ref="C43:D43"/>
    <mergeCell ref="A44:B44"/>
    <mergeCell ref="C44:D44"/>
    <mergeCell ref="A48:B48"/>
    <mergeCell ref="C48:D48"/>
    <mergeCell ref="A49:B49"/>
    <mergeCell ref="C49:D49"/>
    <mergeCell ref="A45:B45"/>
    <mergeCell ref="C45:D45"/>
    <mergeCell ref="A46:B46"/>
    <mergeCell ref="C46:D46"/>
    <mergeCell ref="A47:B47"/>
    <mergeCell ref="C47:D47"/>
  </mergeCells>
  <pageMargins left="0.70866141732283472" right="0.70866141732283472" top="0.74803149606299213" bottom="0.74803149606299213" header="0.31496062992125984" footer="0.31496062992125984"/>
  <pageSetup paperSize="9" scale="93" fitToHeight="0" orientation="portrait" r:id="rId1"/>
  <headerFooter>
    <oddFooter>&amp;L&amp;9&amp;K004B91T17 - EDI
Revision 1&amp;C&amp;9&amp;K0081C6&amp;P&amp;11&amp;K01+000
&amp;R&amp;9&amp;K0081C6March 2018</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8E53A-21BB-4B61-80F9-E052D3CF59F8}">
  <sheetPr>
    <tabColor theme="5"/>
    <pageSetUpPr fitToPage="1"/>
  </sheetPr>
  <dimension ref="A1:L41"/>
  <sheetViews>
    <sheetView zoomScaleNormal="100" zoomScaleSheetLayoutView="100" workbookViewId="0">
      <selection activeCell="J72" sqref="J72"/>
    </sheetView>
  </sheetViews>
  <sheetFormatPr defaultColWidth="9.140625" defaultRowHeight="12.75" x14ac:dyDescent="0.2"/>
  <cols>
    <col min="1" max="1" width="4.140625" style="1064" customWidth="1"/>
    <col min="2" max="2" width="21" style="1147" customWidth="1"/>
    <col min="3" max="3" width="56.7109375" style="1145" customWidth="1"/>
    <col min="4" max="4" width="47.42578125" style="1064" bestFit="1" customWidth="1"/>
    <col min="5" max="5" width="15.5703125" style="1148" customWidth="1"/>
    <col min="6" max="7" width="17.85546875" style="1147" customWidth="1"/>
    <col min="8" max="8" width="19" style="1147" customWidth="1"/>
    <col min="9" max="9" width="28.7109375" style="1147" customWidth="1"/>
    <col min="10" max="10" width="12.7109375" style="1147" customWidth="1"/>
    <col min="11" max="11" width="12.28515625" style="1147" customWidth="1"/>
    <col min="12" max="16384" width="9.140625" style="1064"/>
  </cols>
  <sheetData>
    <row r="1" spans="1:12" ht="36.75" customHeight="1" x14ac:dyDescent="0.2">
      <c r="A1" s="1060"/>
      <c r="B1" s="1061"/>
      <c r="C1" s="1062"/>
      <c r="D1" s="1060"/>
      <c r="E1" s="1063"/>
      <c r="F1" s="1061"/>
      <c r="G1" s="1061"/>
      <c r="H1" s="1061"/>
      <c r="I1" s="1061"/>
      <c r="J1" s="1061"/>
      <c r="K1" s="1061"/>
      <c r="L1" s="1060"/>
    </row>
    <row r="2" spans="1:12" ht="34.5" customHeight="1" x14ac:dyDescent="0.35">
      <c r="A2" s="1060"/>
      <c r="B2" s="1065"/>
      <c r="C2" s="1062"/>
      <c r="D2" s="1060"/>
      <c r="E2" s="1063"/>
      <c r="F2" s="1061"/>
      <c r="G2" s="1061"/>
      <c r="H2" s="1061"/>
      <c r="I2" s="1061"/>
      <c r="J2" s="1061"/>
      <c r="K2" s="1061"/>
      <c r="L2" s="1060"/>
    </row>
    <row r="3" spans="1:12" ht="49.5" customHeight="1" x14ac:dyDescent="0.2">
      <c r="A3" s="1060"/>
      <c r="B3" s="1066" t="s">
        <v>1262</v>
      </c>
      <c r="C3" s="1062"/>
      <c r="D3" s="1060"/>
      <c r="E3" s="1063"/>
      <c r="F3" s="1061"/>
      <c r="G3" s="1061"/>
      <c r="H3" s="1061"/>
      <c r="I3" s="1061"/>
      <c r="J3" s="1061"/>
      <c r="K3" s="1061"/>
      <c r="L3" s="1060"/>
    </row>
    <row r="4" spans="1:12" ht="27.75" customHeight="1" x14ac:dyDescent="0.2">
      <c r="A4" s="1060"/>
      <c r="B4" s="1067" t="s">
        <v>908</v>
      </c>
      <c r="C4" s="1068"/>
      <c r="D4" s="1069"/>
      <c r="E4" s="1070"/>
      <c r="F4" s="1070"/>
      <c r="G4" s="1070"/>
      <c r="H4" s="1067" t="s">
        <v>909</v>
      </c>
      <c r="I4" s="1071"/>
      <c r="J4" s="1061"/>
      <c r="K4" s="1061"/>
      <c r="L4" s="1060"/>
    </row>
    <row r="5" spans="1:12" ht="27.75" customHeight="1" x14ac:dyDescent="0.2">
      <c r="A5" s="1060"/>
      <c r="B5" s="1067" t="s">
        <v>910</v>
      </c>
      <c r="C5" s="1072"/>
      <c r="D5" s="1069"/>
      <c r="E5" s="1070"/>
      <c r="F5" s="1070"/>
      <c r="G5" s="1070"/>
      <c r="H5" s="1067" t="s">
        <v>911</v>
      </c>
      <c r="I5" s="1073" t="s">
        <v>249</v>
      </c>
      <c r="J5" s="1061"/>
      <c r="K5" s="1061"/>
      <c r="L5" s="1060"/>
    </row>
    <row r="6" spans="1:12" ht="27.75" customHeight="1" x14ac:dyDescent="0.2">
      <c r="A6" s="1060"/>
      <c r="B6" s="1074"/>
      <c r="C6" s="1075"/>
      <c r="D6" s="1069"/>
      <c r="E6" s="1070"/>
      <c r="F6" s="1070"/>
      <c r="G6" s="1070"/>
      <c r="H6" s="1069"/>
      <c r="I6" s="1061"/>
      <c r="J6" s="1061"/>
      <c r="K6" s="1061"/>
      <c r="L6" s="1060"/>
    </row>
    <row r="7" spans="1:12" ht="27.75" customHeight="1" x14ac:dyDescent="0.2">
      <c r="A7" s="1060"/>
      <c r="B7" s="1076"/>
      <c r="C7" s="1077"/>
      <c r="D7" s="1078"/>
      <c r="E7" s="1070"/>
      <c r="F7" s="1070"/>
      <c r="G7" s="1079" t="s">
        <v>913</v>
      </c>
      <c r="H7" s="1080"/>
      <c r="I7" s="1081" t="s">
        <v>914</v>
      </c>
      <c r="J7" s="1061"/>
      <c r="K7" s="1061"/>
      <c r="L7" s="1060"/>
    </row>
    <row r="8" spans="1:12" ht="27.75" customHeight="1" thickBot="1" x14ac:dyDescent="0.25">
      <c r="A8" s="1060"/>
      <c r="B8" s="1074"/>
      <c r="C8" s="1075"/>
      <c r="D8" s="1069"/>
      <c r="E8" s="1070"/>
      <c r="F8" s="1070"/>
      <c r="G8" s="1070"/>
      <c r="H8" s="1082"/>
      <c r="I8" s="1081" t="s">
        <v>915</v>
      </c>
      <c r="J8" s="1061"/>
      <c r="K8" s="1061"/>
      <c r="L8" s="1060"/>
    </row>
    <row r="9" spans="1:12" s="1084" customFormat="1" ht="24" customHeight="1" x14ac:dyDescent="0.25">
      <c r="A9" s="1083"/>
      <c r="B9" s="1461" t="s">
        <v>1263</v>
      </c>
      <c r="C9" s="1463" t="s">
        <v>600</v>
      </c>
      <c r="D9" s="1463" t="s">
        <v>1264</v>
      </c>
      <c r="E9" s="1465" t="s">
        <v>918</v>
      </c>
      <c r="F9" s="1463" t="s">
        <v>919</v>
      </c>
      <c r="G9" s="1463" t="s">
        <v>1265</v>
      </c>
      <c r="H9" s="1463"/>
      <c r="I9" s="1457" t="s">
        <v>921</v>
      </c>
      <c r="J9" s="1459" t="s">
        <v>922</v>
      </c>
      <c r="K9" s="1457" t="s">
        <v>923</v>
      </c>
      <c r="L9" s="1083"/>
    </row>
    <row r="10" spans="1:12" s="1084" customFormat="1" ht="29.25" customHeight="1" x14ac:dyDescent="0.25">
      <c r="A10" s="1083"/>
      <c r="B10" s="1462"/>
      <c r="C10" s="1464"/>
      <c r="D10" s="1464"/>
      <c r="E10" s="1466"/>
      <c r="F10" s="1464"/>
      <c r="G10" s="1085" t="s">
        <v>924</v>
      </c>
      <c r="H10" s="1085" t="s">
        <v>925</v>
      </c>
      <c r="I10" s="1458"/>
      <c r="J10" s="1460"/>
      <c r="K10" s="1458"/>
      <c r="L10" s="1083"/>
    </row>
    <row r="11" spans="1:12" ht="31.5" customHeight="1" x14ac:dyDescent="0.2">
      <c r="A11" s="1086"/>
      <c r="B11" s="1087" t="s">
        <v>926</v>
      </c>
      <c r="C11" s="1088"/>
      <c r="D11" s="1088"/>
      <c r="E11" s="1089"/>
      <c r="F11" s="1090"/>
      <c r="G11" s="1091"/>
      <c r="H11" s="1092"/>
      <c r="I11" s="1093" t="s">
        <v>1266</v>
      </c>
      <c r="J11" s="1094" t="s">
        <v>1267</v>
      </c>
      <c r="K11" s="1095" t="s">
        <v>1261</v>
      </c>
      <c r="L11" s="1060"/>
    </row>
    <row r="12" spans="1:12" ht="48" customHeight="1" x14ac:dyDescent="0.2">
      <c r="A12" s="1086"/>
      <c r="B12" s="1087" t="s">
        <v>927</v>
      </c>
      <c r="C12" s="1096"/>
      <c r="D12" s="1096"/>
      <c r="E12" s="1089"/>
      <c r="F12" s="1090"/>
      <c r="G12" s="1091"/>
      <c r="H12" s="1097"/>
      <c r="I12" s="1098" t="s">
        <v>1266</v>
      </c>
      <c r="J12" s="1099" t="s">
        <v>1267</v>
      </c>
      <c r="K12" s="1100" t="s">
        <v>1261</v>
      </c>
      <c r="L12" s="1060"/>
    </row>
    <row r="13" spans="1:12" ht="33" customHeight="1" x14ac:dyDescent="0.2">
      <c r="A13" s="1086"/>
      <c r="B13" s="1087" t="s">
        <v>928</v>
      </c>
      <c r="C13" s="1096"/>
      <c r="D13" s="1096"/>
      <c r="E13" s="1089"/>
      <c r="F13" s="1090"/>
      <c r="G13" s="1091"/>
      <c r="H13" s="1097"/>
      <c r="I13" s="1098" t="s">
        <v>1266</v>
      </c>
      <c r="J13" s="1099" t="s">
        <v>1267</v>
      </c>
      <c r="K13" s="1100" t="s">
        <v>1261</v>
      </c>
      <c r="L13" s="1060"/>
    </row>
    <row r="14" spans="1:12" ht="49.5" customHeight="1" x14ac:dyDescent="0.2">
      <c r="A14" s="1086"/>
      <c r="B14" s="1087" t="s">
        <v>929</v>
      </c>
      <c r="C14" s="1101"/>
      <c r="D14" s="1102"/>
      <c r="E14" s="1089"/>
      <c r="F14" s="1090"/>
      <c r="G14" s="1091"/>
      <c r="H14" s="1097"/>
      <c r="I14" s="1098" t="s">
        <v>1266</v>
      </c>
      <c r="J14" s="1099" t="s">
        <v>1267</v>
      </c>
      <c r="K14" s="1100" t="s">
        <v>1261</v>
      </c>
      <c r="L14" s="1060"/>
    </row>
    <row r="15" spans="1:12" ht="48" customHeight="1" x14ac:dyDescent="0.2">
      <c r="A15" s="1086"/>
      <c r="B15" s="1087" t="s">
        <v>930</v>
      </c>
      <c r="C15" s="1096"/>
      <c r="D15" s="1096"/>
      <c r="E15" s="1089"/>
      <c r="F15" s="1090"/>
      <c r="G15" s="1103"/>
      <c r="H15" s="1097"/>
      <c r="I15" s="1098" t="s">
        <v>1266</v>
      </c>
      <c r="J15" s="1099" t="s">
        <v>1267</v>
      </c>
      <c r="K15" s="1100" t="s">
        <v>1261</v>
      </c>
      <c r="L15" s="1060"/>
    </row>
    <row r="16" spans="1:12" ht="45" customHeight="1" x14ac:dyDescent="0.2">
      <c r="A16" s="1086"/>
      <c r="B16" s="1087" t="s">
        <v>932</v>
      </c>
      <c r="C16" s="1096"/>
      <c r="D16" s="1096"/>
      <c r="E16" s="1089"/>
      <c r="F16" s="1090"/>
      <c r="G16" s="1103"/>
      <c r="H16" s="1097"/>
      <c r="I16" s="1098" t="s">
        <v>1266</v>
      </c>
      <c r="J16" s="1099" t="s">
        <v>1267</v>
      </c>
      <c r="K16" s="1100" t="s">
        <v>1261</v>
      </c>
      <c r="L16" s="1060"/>
    </row>
    <row r="17" spans="1:12" ht="32.25" customHeight="1" x14ac:dyDescent="0.2">
      <c r="A17" s="1086"/>
      <c r="B17" s="1087" t="s">
        <v>933</v>
      </c>
      <c r="C17" s="1096"/>
      <c r="D17" s="1096"/>
      <c r="E17" s="1089"/>
      <c r="F17" s="1090"/>
      <c r="G17" s="1103"/>
      <c r="H17" s="1097"/>
      <c r="I17" s="1098" t="s">
        <v>1266</v>
      </c>
      <c r="J17" s="1099" t="s">
        <v>1267</v>
      </c>
      <c r="K17" s="1100" t="s">
        <v>1261</v>
      </c>
      <c r="L17" s="1060"/>
    </row>
    <row r="18" spans="1:12" ht="49.5" customHeight="1" x14ac:dyDescent="0.2">
      <c r="A18" s="1086"/>
      <c r="B18" s="1087" t="s">
        <v>934</v>
      </c>
      <c r="C18" s="1096"/>
      <c r="D18" s="1096"/>
      <c r="E18" s="1089"/>
      <c r="F18" s="1090"/>
      <c r="G18" s="1103"/>
      <c r="H18" s="1097"/>
      <c r="I18" s="1098" t="s">
        <v>1266</v>
      </c>
      <c r="J18" s="1099" t="s">
        <v>1267</v>
      </c>
      <c r="K18" s="1100" t="s">
        <v>1261</v>
      </c>
      <c r="L18" s="1060"/>
    </row>
    <row r="19" spans="1:12" ht="70.5" customHeight="1" x14ac:dyDescent="0.2">
      <c r="A19" s="1086"/>
      <c r="B19" s="1087" t="s">
        <v>935</v>
      </c>
      <c r="C19" s="1096"/>
      <c r="D19" s="1096"/>
      <c r="E19" s="1089"/>
      <c r="F19" s="1104"/>
      <c r="G19" s="1103"/>
      <c r="H19" s="1105"/>
      <c r="I19" s="1098" t="s">
        <v>1266</v>
      </c>
      <c r="J19" s="1099" t="s">
        <v>1267</v>
      </c>
      <c r="K19" s="1100" t="s">
        <v>1261</v>
      </c>
      <c r="L19" s="1060"/>
    </row>
    <row r="20" spans="1:12" ht="29.25" customHeight="1" x14ac:dyDescent="0.2">
      <c r="A20" s="1086"/>
      <c r="B20" s="1087" t="s">
        <v>936</v>
      </c>
      <c r="C20" s="1096"/>
      <c r="D20" s="1096"/>
      <c r="E20" s="1089"/>
      <c r="F20" s="1104"/>
      <c r="G20" s="1103"/>
      <c r="H20" s="1105"/>
      <c r="I20" s="1098" t="s">
        <v>1266</v>
      </c>
      <c r="J20" s="1099" t="s">
        <v>1267</v>
      </c>
      <c r="K20" s="1100" t="s">
        <v>1261</v>
      </c>
      <c r="L20" s="1060"/>
    </row>
    <row r="21" spans="1:12" ht="30.75" customHeight="1" x14ac:dyDescent="0.2">
      <c r="A21" s="1086"/>
      <c r="B21" s="1087" t="s">
        <v>937</v>
      </c>
      <c r="C21" s="1096"/>
      <c r="D21" s="1106"/>
      <c r="E21" s="1089"/>
      <c r="F21" s="1104"/>
      <c r="G21" s="1103"/>
      <c r="H21" s="1105"/>
      <c r="I21" s="1098" t="s">
        <v>1266</v>
      </c>
      <c r="J21" s="1099" t="s">
        <v>1267</v>
      </c>
      <c r="K21" s="1100" t="s">
        <v>1261</v>
      </c>
      <c r="L21" s="1060"/>
    </row>
    <row r="22" spans="1:12" ht="35.25" customHeight="1" x14ac:dyDescent="0.2">
      <c r="A22" s="1086"/>
      <c r="B22" s="1087" t="s">
        <v>938</v>
      </c>
      <c r="C22" s="1096"/>
      <c r="D22" s="1106"/>
      <c r="E22" s="1089"/>
      <c r="F22" s="1104"/>
      <c r="G22" s="1103"/>
      <c r="H22" s="1105"/>
      <c r="I22" s="1098" t="s">
        <v>1266</v>
      </c>
      <c r="J22" s="1099" t="s">
        <v>1267</v>
      </c>
      <c r="K22" s="1100" t="s">
        <v>1261</v>
      </c>
      <c r="L22" s="1060"/>
    </row>
    <row r="23" spans="1:12" ht="30" customHeight="1" x14ac:dyDescent="0.2">
      <c r="A23" s="1086"/>
      <c r="B23" s="1087" t="s">
        <v>939</v>
      </c>
      <c r="C23" s="1107"/>
      <c r="D23" s="1106"/>
      <c r="E23" s="1089"/>
      <c r="F23" s="1104"/>
      <c r="G23" s="1103"/>
      <c r="H23" s="1105"/>
      <c r="I23" s="1098" t="s">
        <v>1266</v>
      </c>
      <c r="J23" s="1099" t="s">
        <v>1267</v>
      </c>
      <c r="K23" s="1100" t="s">
        <v>1261</v>
      </c>
      <c r="L23" s="1060"/>
    </row>
    <row r="24" spans="1:12" ht="30" customHeight="1" x14ac:dyDescent="0.2">
      <c r="A24" s="1086"/>
      <c r="B24" s="1087" t="s">
        <v>940</v>
      </c>
      <c r="C24" s="1096"/>
      <c r="D24" s="1106"/>
      <c r="E24" s="1089"/>
      <c r="F24" s="1104"/>
      <c r="G24" s="1103"/>
      <c r="H24" s="1105"/>
      <c r="I24" s="1098" t="s">
        <v>1266</v>
      </c>
      <c r="J24" s="1099" t="s">
        <v>1267</v>
      </c>
      <c r="K24" s="1100" t="s">
        <v>1261</v>
      </c>
      <c r="L24" s="1060"/>
    </row>
    <row r="25" spans="1:12" ht="29.25" customHeight="1" x14ac:dyDescent="0.2">
      <c r="A25" s="1086"/>
      <c r="B25" s="1087" t="s">
        <v>941</v>
      </c>
      <c r="C25" s="1096"/>
      <c r="D25" s="1106"/>
      <c r="E25" s="1089"/>
      <c r="F25" s="1104"/>
      <c r="G25" s="1103"/>
      <c r="H25" s="1105"/>
      <c r="I25" s="1098" t="s">
        <v>1266</v>
      </c>
      <c r="J25" s="1099" t="s">
        <v>1267</v>
      </c>
      <c r="K25" s="1100" t="s">
        <v>1261</v>
      </c>
      <c r="L25" s="1060"/>
    </row>
    <row r="26" spans="1:12" ht="44.25" customHeight="1" x14ac:dyDescent="0.2">
      <c r="A26" s="1086"/>
      <c r="B26" s="1108" t="s">
        <v>942</v>
      </c>
      <c r="C26" s="1102"/>
      <c r="D26" s="1109"/>
      <c r="E26" s="1089"/>
      <c r="F26" s="1110"/>
      <c r="G26" s="1111"/>
      <c r="H26" s="1105"/>
      <c r="I26" s="1098" t="s">
        <v>1266</v>
      </c>
      <c r="J26" s="1099" t="s">
        <v>1267</v>
      </c>
      <c r="K26" s="1100" t="s">
        <v>1261</v>
      </c>
      <c r="L26" s="1060"/>
    </row>
    <row r="27" spans="1:12" ht="31.5" customHeight="1" x14ac:dyDescent="0.2">
      <c r="A27" s="1112"/>
      <c r="B27" s="1087" t="s">
        <v>943</v>
      </c>
      <c r="C27" s="1107"/>
      <c r="D27" s="1113"/>
      <c r="E27" s="1114"/>
      <c r="F27" s="1115"/>
      <c r="G27" s="1111"/>
      <c r="H27" s="1105"/>
      <c r="I27" s="1098" t="s">
        <v>1266</v>
      </c>
      <c r="J27" s="1099" t="s">
        <v>1267</v>
      </c>
      <c r="K27" s="1100" t="s">
        <v>1261</v>
      </c>
      <c r="L27" s="1060"/>
    </row>
    <row r="28" spans="1:12" ht="62.25" customHeight="1" x14ac:dyDescent="0.2">
      <c r="A28" s="1086"/>
      <c r="B28" s="1116" t="s">
        <v>944</v>
      </c>
      <c r="C28" s="1117"/>
      <c r="D28" s="1118"/>
      <c r="E28" s="1119"/>
      <c r="F28" s="1120"/>
      <c r="G28" s="1121"/>
      <c r="H28" s="1122"/>
      <c r="I28" s="1123" t="s">
        <v>1266</v>
      </c>
      <c r="J28" s="1094" t="s">
        <v>1267</v>
      </c>
      <c r="K28" s="1095" t="s">
        <v>1261</v>
      </c>
      <c r="L28" s="1060"/>
    </row>
    <row r="29" spans="1:12" ht="34.5" customHeight="1" x14ac:dyDescent="0.2">
      <c r="A29" s="1086"/>
      <c r="B29" s="1087" t="s">
        <v>945</v>
      </c>
      <c r="C29" s="1107"/>
      <c r="D29" s="1102"/>
      <c r="E29" s="1089"/>
      <c r="F29" s="1104"/>
      <c r="G29" s="1111"/>
      <c r="H29" s="1105"/>
      <c r="I29" s="1098" t="s">
        <v>1266</v>
      </c>
      <c r="J29" s="1099" t="s">
        <v>1267</v>
      </c>
      <c r="K29" s="1100" t="s">
        <v>1261</v>
      </c>
      <c r="L29" s="1060"/>
    </row>
    <row r="30" spans="1:12" ht="66.75" customHeight="1" x14ac:dyDescent="0.2">
      <c r="A30" s="1086"/>
      <c r="B30" s="1087" t="s">
        <v>946</v>
      </c>
      <c r="C30" s="1107"/>
      <c r="D30" s="1124"/>
      <c r="E30" s="1089"/>
      <c r="F30" s="1104"/>
      <c r="G30" s="1111"/>
      <c r="H30" s="1105"/>
      <c r="I30" s="1098" t="s">
        <v>1266</v>
      </c>
      <c r="J30" s="1099" t="s">
        <v>1267</v>
      </c>
      <c r="K30" s="1100" t="s">
        <v>1261</v>
      </c>
      <c r="L30" s="1060"/>
    </row>
    <row r="31" spans="1:12" ht="32.25" customHeight="1" x14ac:dyDescent="0.2">
      <c r="A31" s="1086"/>
      <c r="B31" s="1087" t="s">
        <v>947</v>
      </c>
      <c r="C31" s="1125"/>
      <c r="D31" s="1109"/>
      <c r="E31" s="1089"/>
      <c r="F31" s="1104"/>
      <c r="G31" s="1111"/>
      <c r="H31" s="1105"/>
      <c r="I31" s="1098" t="s">
        <v>1266</v>
      </c>
      <c r="J31" s="1099" t="s">
        <v>1267</v>
      </c>
      <c r="K31" s="1100" t="s">
        <v>1261</v>
      </c>
      <c r="L31" s="1060"/>
    </row>
    <row r="32" spans="1:12" ht="30" customHeight="1" x14ac:dyDescent="0.2">
      <c r="A32" s="1086"/>
      <c r="B32" s="1087" t="s">
        <v>948</v>
      </c>
      <c r="C32" s="1096"/>
      <c r="D32" s="1106"/>
      <c r="E32" s="1089"/>
      <c r="F32" s="1126"/>
      <c r="G32" s="1111"/>
      <c r="H32" s="1105"/>
      <c r="I32" s="1100" t="s">
        <v>1266</v>
      </c>
      <c r="J32" s="1099" t="s">
        <v>1267</v>
      </c>
      <c r="K32" s="1100" t="s">
        <v>1261</v>
      </c>
      <c r="L32" s="1060"/>
    </row>
    <row r="33" spans="1:12" ht="33.75" customHeight="1" x14ac:dyDescent="0.2">
      <c r="A33" s="1086"/>
      <c r="B33" s="1087" t="s">
        <v>949</v>
      </c>
      <c r="C33" s="1127"/>
      <c r="D33" s="1128"/>
      <c r="E33" s="1089"/>
      <c r="F33" s="1126"/>
      <c r="G33" s="1111"/>
      <c r="H33" s="1105"/>
      <c r="I33" s="1100" t="s">
        <v>1266</v>
      </c>
      <c r="J33" s="1099" t="s">
        <v>1267</v>
      </c>
      <c r="K33" s="1100" t="s">
        <v>1261</v>
      </c>
      <c r="L33" s="1060"/>
    </row>
    <row r="34" spans="1:12" ht="45" customHeight="1" x14ac:dyDescent="0.2">
      <c r="A34" s="1086"/>
      <c r="B34" s="1087" t="s">
        <v>950</v>
      </c>
      <c r="C34" s="1127"/>
      <c r="D34" s="1128"/>
      <c r="E34" s="1089"/>
      <c r="F34" s="1126"/>
      <c r="G34" s="1111"/>
      <c r="H34" s="1105"/>
      <c r="I34" s="1100" t="s">
        <v>1266</v>
      </c>
      <c r="J34" s="1099" t="s">
        <v>1267</v>
      </c>
      <c r="K34" s="1100" t="s">
        <v>1261</v>
      </c>
      <c r="L34" s="1060"/>
    </row>
    <row r="35" spans="1:12" ht="35.25" customHeight="1" x14ac:dyDescent="0.2">
      <c r="A35" s="1086"/>
      <c r="B35" s="1129" t="s">
        <v>951</v>
      </c>
      <c r="C35" s="1130"/>
      <c r="D35" s="1109"/>
      <c r="E35" s="1089"/>
      <c r="F35" s="1126"/>
      <c r="G35" s="1131"/>
      <c r="H35" s="1105"/>
      <c r="I35" s="1100" t="s">
        <v>1266</v>
      </c>
      <c r="J35" s="1132" t="s">
        <v>1267</v>
      </c>
      <c r="K35" s="1133" t="s">
        <v>1261</v>
      </c>
      <c r="L35" s="1060"/>
    </row>
    <row r="36" spans="1:12" ht="15" x14ac:dyDescent="0.2">
      <c r="B36" s="1129" t="s">
        <v>1268</v>
      </c>
      <c r="C36" s="1134"/>
      <c r="D36" s="1102"/>
      <c r="E36" s="1089"/>
      <c r="F36" s="1126"/>
      <c r="G36" s="1131"/>
      <c r="H36" s="1105"/>
      <c r="I36" s="1100" t="s">
        <v>1266</v>
      </c>
      <c r="J36" s="1132" t="s">
        <v>1267</v>
      </c>
      <c r="K36" s="1133" t="s">
        <v>1261</v>
      </c>
    </row>
    <row r="37" spans="1:12" ht="85.5" customHeight="1" x14ac:dyDescent="0.2">
      <c r="B37" s="1129" t="s">
        <v>1269</v>
      </c>
      <c r="C37" s="1135"/>
      <c r="D37" s="1135"/>
      <c r="E37" s="1089"/>
      <c r="F37" s="1126"/>
      <c r="G37" s="1131"/>
      <c r="H37" s="1136"/>
      <c r="I37" s="1133" t="s">
        <v>1266</v>
      </c>
      <c r="J37" s="1132" t="s">
        <v>1267</v>
      </c>
      <c r="K37" s="1133" t="s">
        <v>1261</v>
      </c>
    </row>
    <row r="38" spans="1:12" ht="48.75" customHeight="1" thickBot="1" x14ac:dyDescent="0.25">
      <c r="B38" s="1137" t="s">
        <v>1270</v>
      </c>
      <c r="C38" s="1138"/>
      <c r="D38" s="1138"/>
      <c r="E38" s="1139"/>
      <c r="F38" s="1140"/>
      <c r="G38" s="1141"/>
      <c r="H38" s="1142"/>
      <c r="I38" s="1143" t="s">
        <v>1266</v>
      </c>
      <c r="J38" s="1144" t="s">
        <v>1267</v>
      </c>
      <c r="K38" s="1143" t="s">
        <v>1261</v>
      </c>
    </row>
    <row r="39" spans="1:12" ht="12" customHeight="1" x14ac:dyDescent="0.2">
      <c r="B39" s="1064"/>
      <c r="E39" s="1146"/>
    </row>
    <row r="40" spans="1:12" ht="12.75" customHeight="1" x14ac:dyDescent="0.2">
      <c r="B40" s="1064"/>
      <c r="E40" s="1146"/>
    </row>
    <row r="41" spans="1:12" ht="13.5" customHeight="1" x14ac:dyDescent="0.2">
      <c r="B41" s="1064"/>
    </row>
  </sheetData>
  <sheetProtection autoFilter="0"/>
  <mergeCells count="9">
    <mergeCell ref="I9:I10"/>
    <mergeCell ref="J9:J10"/>
    <mergeCell ref="K9:K10"/>
    <mergeCell ref="B9:B10"/>
    <mergeCell ref="C9:C10"/>
    <mergeCell ref="D9:D10"/>
    <mergeCell ref="E9:E10"/>
    <mergeCell ref="F9:F10"/>
    <mergeCell ref="G9:H9"/>
  </mergeCells>
  <conditionalFormatting sqref="F11:F25 F27 F29:F31">
    <cfRule type="expression" dxfId="58" priority="39">
      <formula>$H10</formula>
    </cfRule>
    <cfRule type="containsBlanks" dxfId="57" priority="40">
      <formula>LEN(TRIM(F11))=0</formula>
    </cfRule>
    <cfRule type="cellIs" dxfId="56" priority="41" operator="lessThan">
      <formula>NOW()+7</formula>
    </cfRule>
    <cfRule type="cellIs" dxfId="55" priority="42" operator="lessThan">
      <formula>NOW()+28</formula>
    </cfRule>
  </conditionalFormatting>
  <conditionalFormatting sqref="H11:H19 H21">
    <cfRule type="containsBlanks" dxfId="54" priority="36">
      <formula>LEN(TRIM(H11))=0</formula>
    </cfRule>
    <cfRule type="cellIs" dxfId="53" priority="37" operator="equal">
      <formula>$F$11</formula>
    </cfRule>
    <cfRule type="cellIs" dxfId="52" priority="38" operator="lessThan">
      <formula>$F$11</formula>
    </cfRule>
    <cfRule type="cellIs" dxfId="51" priority="43" operator="greaterThan">
      <formula>$F$11</formula>
    </cfRule>
  </conditionalFormatting>
  <conditionalFormatting sqref="H11:H19 H21">
    <cfRule type="duplicateValues" dxfId="50" priority="35"/>
  </conditionalFormatting>
  <conditionalFormatting sqref="H18">
    <cfRule type="duplicateValues" dxfId="49" priority="34"/>
  </conditionalFormatting>
  <conditionalFormatting sqref="H19 H21">
    <cfRule type="duplicateValues" dxfId="48" priority="33"/>
  </conditionalFormatting>
  <conditionalFormatting sqref="F28:F31">
    <cfRule type="expression" dxfId="47" priority="29">
      <formula>$H27</formula>
    </cfRule>
    <cfRule type="containsBlanks" dxfId="46" priority="30">
      <formula>LEN(TRIM(F28))=0</formula>
    </cfRule>
    <cfRule type="cellIs" dxfId="45" priority="31" operator="lessThan">
      <formula>NOW()+7</formula>
    </cfRule>
    <cfRule type="cellIs" dxfId="44" priority="32" operator="lessThan">
      <formula>NOW()+28</formula>
    </cfRule>
  </conditionalFormatting>
  <conditionalFormatting sqref="F32">
    <cfRule type="expression" dxfId="43" priority="25">
      <formula>$H31</formula>
    </cfRule>
    <cfRule type="containsBlanks" dxfId="42" priority="26">
      <formula>LEN(TRIM(F32))=0</formula>
    </cfRule>
    <cfRule type="cellIs" dxfId="41" priority="27" operator="lessThan">
      <formula>NOW()+7</formula>
    </cfRule>
    <cfRule type="cellIs" dxfId="40" priority="28" operator="lessThan">
      <formula>NOW()+28</formula>
    </cfRule>
  </conditionalFormatting>
  <conditionalFormatting sqref="F33">
    <cfRule type="expression" dxfId="39" priority="21">
      <formula>$H32</formula>
    </cfRule>
    <cfRule type="containsBlanks" dxfId="38" priority="22">
      <formula>LEN(TRIM(F33))=0</formula>
    </cfRule>
    <cfRule type="cellIs" dxfId="37" priority="23" operator="lessThan">
      <formula>NOW()+7</formula>
    </cfRule>
    <cfRule type="cellIs" dxfId="36" priority="24" operator="lessThan">
      <formula>NOW()+28</formula>
    </cfRule>
  </conditionalFormatting>
  <conditionalFormatting sqref="F34">
    <cfRule type="expression" dxfId="35" priority="17">
      <formula>$H33</formula>
    </cfRule>
    <cfRule type="containsBlanks" dxfId="34" priority="18">
      <formula>LEN(TRIM(F34))=0</formula>
    </cfRule>
    <cfRule type="cellIs" dxfId="33" priority="19" operator="lessThan">
      <formula>NOW()+7</formula>
    </cfRule>
    <cfRule type="cellIs" dxfId="32" priority="20" operator="lessThan">
      <formula>NOW()+28</formula>
    </cfRule>
  </conditionalFormatting>
  <conditionalFormatting sqref="F35">
    <cfRule type="expression" dxfId="31" priority="13">
      <formula>$H34</formula>
    </cfRule>
    <cfRule type="containsBlanks" dxfId="30" priority="14">
      <formula>LEN(TRIM(F35))=0</formula>
    </cfRule>
    <cfRule type="cellIs" dxfId="29" priority="15" operator="lessThan">
      <formula>NOW()+7</formula>
    </cfRule>
    <cfRule type="cellIs" dxfId="28" priority="16" operator="lessThan">
      <formula>NOW()+28</formula>
    </cfRule>
  </conditionalFormatting>
  <conditionalFormatting sqref="F36">
    <cfRule type="expression" dxfId="27" priority="9">
      <formula>#REF!</formula>
    </cfRule>
    <cfRule type="containsBlanks" dxfId="26" priority="10">
      <formula>LEN(TRIM(F36))=0</formula>
    </cfRule>
    <cfRule type="cellIs" dxfId="25" priority="11" operator="lessThan">
      <formula>NOW()+7</formula>
    </cfRule>
    <cfRule type="cellIs" dxfId="24" priority="12" operator="lessThan">
      <formula>NOW()+28</formula>
    </cfRule>
  </conditionalFormatting>
  <conditionalFormatting sqref="F37">
    <cfRule type="expression" dxfId="23" priority="5">
      <formula>#REF!</formula>
    </cfRule>
    <cfRule type="containsBlanks" dxfId="22" priority="6">
      <formula>LEN(TRIM(F37))=0</formula>
    </cfRule>
    <cfRule type="cellIs" dxfId="21" priority="7" operator="lessThan">
      <formula>NOW()+7</formula>
    </cfRule>
    <cfRule type="cellIs" dxfId="20" priority="8" operator="lessThan">
      <formula>NOW()+28</formula>
    </cfRule>
  </conditionalFormatting>
  <conditionalFormatting sqref="F38">
    <cfRule type="expression" dxfId="19" priority="1">
      <formula>#REF!</formula>
    </cfRule>
    <cfRule type="containsBlanks" dxfId="18" priority="2">
      <formula>LEN(TRIM(F38))=0</formula>
    </cfRule>
    <cfRule type="cellIs" dxfId="17" priority="3" operator="lessThan">
      <formula>NOW()+7</formula>
    </cfRule>
    <cfRule type="cellIs" dxfId="16" priority="4" operator="lessThan">
      <formula>NOW()+28</formula>
    </cfRule>
  </conditionalFormatting>
  <printOptions horizontalCentered="1"/>
  <pageMargins left="0" right="0" top="0.39370078740157483" bottom="0" header="0" footer="0"/>
  <pageSetup paperSize="9" scale="58" fitToHeight="0" orientation="landscape" r:id="rId1"/>
  <headerFooter alignWithMargins="0">
    <oddHeader>&amp;R&amp;"Arial,Bold"&amp;16As of &amp;D</oddHeader>
    <oddFooter>&amp;R&amp;P / &amp;N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pageSetUpPr fitToPage="1"/>
  </sheetPr>
  <dimension ref="A1:L85"/>
  <sheetViews>
    <sheetView topLeftCell="A31" zoomScaleNormal="100" zoomScaleSheetLayoutView="100" workbookViewId="0">
      <selection activeCell="B89" sqref="B89"/>
    </sheetView>
  </sheetViews>
  <sheetFormatPr defaultColWidth="9.140625" defaultRowHeight="12.75" x14ac:dyDescent="0.2"/>
  <cols>
    <col min="1" max="1" width="4.140625" style="589" customWidth="1"/>
    <col min="2" max="2" width="21" style="656" customWidth="1"/>
    <col min="3" max="3" width="56.7109375" style="653" customWidth="1"/>
    <col min="4" max="4" width="47.42578125" style="589" bestFit="1" customWidth="1"/>
    <col min="5" max="5" width="15.5703125" style="654" customWidth="1"/>
    <col min="6" max="7" width="17.85546875" style="655" customWidth="1"/>
    <col min="8" max="8" width="19" style="655" customWidth="1"/>
    <col min="9" max="9" width="28.7109375" style="655" customWidth="1"/>
    <col min="10" max="10" width="12.7109375" style="655" customWidth="1"/>
    <col min="11" max="11" width="12.28515625" style="655" customWidth="1"/>
    <col min="12" max="12" width="0" style="589" hidden="1" customWidth="1"/>
    <col min="13" max="16384" width="9.140625" style="589"/>
  </cols>
  <sheetData>
    <row r="1" spans="1:12" ht="36.75" customHeight="1" x14ac:dyDescent="0.2">
      <c r="A1" s="584"/>
      <c r="B1" s="585"/>
      <c r="C1" s="586"/>
      <c r="D1" s="584"/>
      <c r="E1" s="587"/>
      <c r="F1" s="588"/>
      <c r="G1" s="588"/>
      <c r="H1" s="588"/>
      <c r="I1" s="588"/>
      <c r="J1" s="588"/>
      <c r="K1" s="588"/>
      <c r="L1" s="584"/>
    </row>
    <row r="2" spans="1:12" ht="36.75" customHeight="1" x14ac:dyDescent="0.2">
      <c r="A2" s="584"/>
      <c r="B2" s="585"/>
      <c r="C2" s="586"/>
      <c r="D2" s="584"/>
      <c r="E2" s="587"/>
      <c r="F2" s="588"/>
      <c r="G2" s="588"/>
      <c r="H2" s="588"/>
      <c r="I2" s="588"/>
      <c r="J2" s="588"/>
      <c r="K2" s="588"/>
      <c r="L2" s="584"/>
    </row>
    <row r="3" spans="1:12" ht="36.75" customHeight="1" x14ac:dyDescent="0.2">
      <c r="A3" s="584"/>
      <c r="B3" s="585"/>
      <c r="C3" s="586"/>
      <c r="D3" s="584"/>
      <c r="E3" s="587"/>
      <c r="F3" s="588"/>
      <c r="G3" s="588"/>
      <c r="H3" s="588"/>
      <c r="I3" s="588"/>
      <c r="J3" s="588"/>
      <c r="K3" s="588"/>
      <c r="L3" s="584"/>
    </row>
    <row r="4" spans="1:12" ht="34.5" customHeight="1" x14ac:dyDescent="0.35">
      <c r="A4" s="584"/>
      <c r="B4" s="590"/>
      <c r="C4" s="586"/>
      <c r="D4" s="584"/>
      <c r="E4" s="587"/>
      <c r="F4" s="588"/>
      <c r="G4" s="588"/>
      <c r="H4" s="588"/>
      <c r="I4" s="588"/>
      <c r="J4" s="588"/>
      <c r="K4" s="588"/>
      <c r="L4" s="584"/>
    </row>
    <row r="5" spans="1:12" ht="36" customHeight="1" x14ac:dyDescent="0.2">
      <c r="A5" s="584"/>
      <c r="B5" s="591" t="s">
        <v>907</v>
      </c>
      <c r="C5" s="586"/>
      <c r="D5" s="584"/>
      <c r="E5" s="587"/>
      <c r="F5" s="588"/>
      <c r="G5" s="588"/>
      <c r="H5" s="588"/>
      <c r="I5" s="588"/>
      <c r="J5" s="588"/>
      <c r="K5" s="588"/>
      <c r="L5" s="584"/>
    </row>
    <row r="6" spans="1:12" ht="27.75" customHeight="1" x14ac:dyDescent="0.2">
      <c r="A6" s="592"/>
      <c r="B6" s="593" t="s">
        <v>908</v>
      </c>
      <c r="C6" s="594"/>
      <c r="D6" s="595"/>
      <c r="E6" s="596"/>
      <c r="F6" s="596"/>
      <c r="G6" s="596"/>
      <c r="H6" s="593" t="s">
        <v>909</v>
      </c>
      <c r="I6" s="597"/>
      <c r="J6" s="598"/>
      <c r="K6" s="598"/>
      <c r="L6" s="592"/>
    </row>
    <row r="7" spans="1:12" ht="27.75" customHeight="1" x14ac:dyDescent="0.2">
      <c r="A7" s="592"/>
      <c r="B7" s="593" t="s">
        <v>910</v>
      </c>
      <c r="C7" s="594"/>
      <c r="D7" s="595"/>
      <c r="E7" s="596"/>
      <c r="F7" s="596"/>
      <c r="G7" s="596"/>
      <c r="H7" s="593" t="s">
        <v>911</v>
      </c>
      <c r="I7" s="599" t="s">
        <v>249</v>
      </c>
      <c r="J7" s="598"/>
      <c r="K7" s="598"/>
      <c r="L7" s="592"/>
    </row>
    <row r="8" spans="1:12" ht="27.75" customHeight="1" x14ac:dyDescent="0.2">
      <c r="A8" s="592"/>
      <c r="B8" s="600"/>
      <c r="C8" s="601"/>
      <c r="D8" s="595"/>
      <c r="E8" s="596"/>
      <c r="F8" s="596"/>
      <c r="G8" s="596"/>
      <c r="H8" s="602"/>
      <c r="I8" s="598"/>
      <c r="J8" s="598"/>
      <c r="K8" s="598"/>
      <c r="L8" s="592"/>
    </row>
    <row r="9" spans="1:12" ht="27.75" customHeight="1" x14ac:dyDescent="0.2">
      <c r="A9" s="592"/>
      <c r="B9" s="603" t="s">
        <v>912</v>
      </c>
      <c r="C9" s="604"/>
      <c r="D9" s="605"/>
      <c r="E9" s="596"/>
      <c r="F9" s="596"/>
      <c r="G9" s="606" t="s">
        <v>913</v>
      </c>
      <c r="H9" s="607"/>
      <c r="I9" s="608" t="s">
        <v>914</v>
      </c>
      <c r="J9" s="598"/>
      <c r="K9" s="598"/>
      <c r="L9" s="592"/>
    </row>
    <row r="10" spans="1:12" ht="27.75" customHeight="1" thickBot="1" x14ac:dyDescent="0.25">
      <c r="A10" s="592"/>
      <c r="B10" s="600"/>
      <c r="C10" s="601"/>
      <c r="D10" s="595"/>
      <c r="E10" s="596"/>
      <c r="F10" s="596"/>
      <c r="G10" s="596"/>
      <c r="H10" s="609"/>
      <c r="I10" s="608" t="s">
        <v>915</v>
      </c>
      <c r="J10" s="598"/>
      <c r="K10" s="598"/>
      <c r="L10" s="592"/>
    </row>
    <row r="11" spans="1:12" s="611" customFormat="1" ht="24" customHeight="1" x14ac:dyDescent="0.25">
      <c r="A11" s="610"/>
      <c r="B11" s="1471" t="s">
        <v>916</v>
      </c>
      <c r="C11" s="1467" t="s">
        <v>600</v>
      </c>
      <c r="D11" s="1467" t="s">
        <v>917</v>
      </c>
      <c r="E11" s="1473" t="s">
        <v>918</v>
      </c>
      <c r="F11" s="1467" t="s">
        <v>919</v>
      </c>
      <c r="G11" s="1467" t="s">
        <v>920</v>
      </c>
      <c r="H11" s="1467"/>
      <c r="I11" s="1467" t="s">
        <v>921</v>
      </c>
      <c r="J11" s="1467" t="s">
        <v>922</v>
      </c>
      <c r="K11" s="1469" t="s">
        <v>923</v>
      </c>
      <c r="L11" s="610"/>
    </row>
    <row r="12" spans="1:12" s="611" customFormat="1" ht="29.25" customHeight="1" x14ac:dyDescent="0.25">
      <c r="A12" s="610"/>
      <c r="B12" s="1472"/>
      <c r="C12" s="1468"/>
      <c r="D12" s="1468"/>
      <c r="E12" s="1474"/>
      <c r="F12" s="1468"/>
      <c r="G12" s="612" t="s">
        <v>924</v>
      </c>
      <c r="H12" s="612" t="s">
        <v>925</v>
      </c>
      <c r="I12" s="1468"/>
      <c r="J12" s="1468"/>
      <c r="K12" s="1470"/>
      <c r="L12" s="610"/>
    </row>
    <row r="13" spans="1:12" x14ac:dyDescent="0.2">
      <c r="A13" s="584"/>
      <c r="B13" s="613" t="s">
        <v>926</v>
      </c>
      <c r="C13" s="614"/>
      <c r="D13" s="614"/>
      <c r="E13" s="615"/>
      <c r="F13" s="616"/>
      <c r="G13" s="617"/>
      <c r="H13" s="618"/>
      <c r="I13" s="619"/>
      <c r="J13" s="620"/>
      <c r="K13" s="621"/>
      <c r="L13" s="584"/>
    </row>
    <row r="14" spans="1:12" x14ac:dyDescent="0.2">
      <c r="A14" s="584"/>
      <c r="B14" s="613" t="s">
        <v>927</v>
      </c>
      <c r="C14" s="622"/>
      <c r="D14" s="622"/>
      <c r="E14" s="615"/>
      <c r="F14" s="616"/>
      <c r="G14" s="623"/>
      <c r="H14" s="624"/>
      <c r="I14" s="625"/>
      <c r="J14" s="626"/>
      <c r="K14" s="627"/>
      <c r="L14" s="584"/>
    </row>
    <row r="15" spans="1:12" ht="15" customHeight="1" x14ac:dyDescent="0.2">
      <c r="A15" s="584"/>
      <c r="B15" s="613" t="s">
        <v>928</v>
      </c>
      <c r="C15" s="622"/>
      <c r="D15" s="622"/>
      <c r="E15" s="615"/>
      <c r="F15" s="616"/>
      <c r="G15" s="623"/>
      <c r="H15" s="624"/>
      <c r="I15" s="625"/>
      <c r="J15" s="626"/>
      <c r="K15" s="627"/>
      <c r="L15" s="584"/>
    </row>
    <row r="16" spans="1:12" ht="15" customHeight="1" x14ac:dyDescent="0.2">
      <c r="A16" s="584"/>
      <c r="B16" s="613" t="s">
        <v>929</v>
      </c>
      <c r="C16" s="622"/>
      <c r="D16" s="622"/>
      <c r="E16" s="615"/>
      <c r="F16" s="616"/>
      <c r="G16" s="623"/>
      <c r="H16" s="624"/>
      <c r="I16" s="625"/>
      <c r="J16" s="626"/>
      <c r="K16" s="627"/>
      <c r="L16" s="584"/>
    </row>
    <row r="17" spans="1:12" ht="15" customHeight="1" x14ac:dyDescent="0.2">
      <c r="A17" s="584"/>
      <c r="B17" s="613" t="s">
        <v>930</v>
      </c>
      <c r="C17" s="622"/>
      <c r="D17" s="622"/>
      <c r="E17" s="615"/>
      <c r="F17" s="616"/>
      <c r="G17" s="623"/>
      <c r="H17" s="624"/>
      <c r="I17" s="625"/>
      <c r="J17" s="626"/>
      <c r="K17" s="627"/>
      <c r="L17" s="584"/>
    </row>
    <row r="18" spans="1:12" ht="15" customHeight="1" x14ac:dyDescent="0.2">
      <c r="A18" s="584"/>
      <c r="B18" s="613" t="s">
        <v>932</v>
      </c>
      <c r="C18" s="622"/>
      <c r="D18" s="622"/>
      <c r="E18" s="615"/>
      <c r="F18" s="616"/>
      <c r="G18" s="623"/>
      <c r="H18" s="624"/>
      <c r="I18" s="625"/>
      <c r="J18" s="626"/>
      <c r="K18" s="627"/>
      <c r="L18" s="584"/>
    </row>
    <row r="19" spans="1:12" ht="15" customHeight="1" x14ac:dyDescent="0.2">
      <c r="A19" s="584"/>
      <c r="B19" s="613" t="s">
        <v>933</v>
      </c>
      <c r="C19" s="622"/>
      <c r="D19" s="622"/>
      <c r="E19" s="615"/>
      <c r="F19" s="616"/>
      <c r="G19" s="623"/>
      <c r="H19" s="624"/>
      <c r="I19" s="625"/>
      <c r="J19" s="626"/>
      <c r="K19" s="627"/>
      <c r="L19" s="584"/>
    </row>
    <row r="20" spans="1:12" ht="15" customHeight="1" x14ac:dyDescent="0.2">
      <c r="A20" s="584"/>
      <c r="B20" s="613" t="s">
        <v>934</v>
      </c>
      <c r="C20" s="622"/>
      <c r="D20" s="622"/>
      <c r="E20" s="615"/>
      <c r="F20" s="616"/>
      <c r="G20" s="623"/>
      <c r="H20" s="624"/>
      <c r="I20" s="625"/>
      <c r="J20" s="626"/>
      <c r="K20" s="627"/>
      <c r="L20" s="584"/>
    </row>
    <row r="21" spans="1:12" ht="15" customHeight="1" x14ac:dyDescent="0.2">
      <c r="A21" s="584"/>
      <c r="B21" s="613" t="s">
        <v>935</v>
      </c>
      <c r="C21" s="622"/>
      <c r="D21" s="628"/>
      <c r="E21" s="629"/>
      <c r="F21" s="630"/>
      <c r="G21" s="623"/>
      <c r="H21" s="631"/>
      <c r="I21" s="625"/>
      <c r="J21" s="632"/>
      <c r="K21" s="633"/>
      <c r="L21" s="584"/>
    </row>
    <row r="22" spans="1:12" ht="15" customHeight="1" x14ac:dyDescent="0.2">
      <c r="A22" s="584"/>
      <c r="B22" s="613" t="s">
        <v>936</v>
      </c>
      <c r="C22" s="622"/>
      <c r="D22" s="628"/>
      <c r="E22" s="629"/>
      <c r="F22" s="630"/>
      <c r="G22" s="623"/>
      <c r="H22" s="631"/>
      <c r="I22" s="625"/>
      <c r="J22" s="632"/>
      <c r="K22" s="633"/>
      <c r="L22" s="584"/>
    </row>
    <row r="23" spans="1:12" ht="15" customHeight="1" x14ac:dyDescent="0.2">
      <c r="A23" s="584"/>
      <c r="B23" s="613" t="s">
        <v>937</v>
      </c>
      <c r="C23" s="622"/>
      <c r="D23" s="628"/>
      <c r="E23" s="629"/>
      <c r="F23" s="630"/>
      <c r="G23" s="623"/>
      <c r="H23" s="631"/>
      <c r="I23" s="625"/>
      <c r="J23" s="632"/>
      <c r="K23" s="633"/>
      <c r="L23" s="584"/>
    </row>
    <row r="24" spans="1:12" ht="15" customHeight="1" x14ac:dyDescent="0.2">
      <c r="A24" s="584"/>
      <c r="B24" s="613" t="s">
        <v>938</v>
      </c>
      <c r="C24" s="622"/>
      <c r="D24" s="628"/>
      <c r="E24" s="629"/>
      <c r="F24" s="630"/>
      <c r="G24" s="623"/>
      <c r="H24" s="631"/>
      <c r="I24" s="625"/>
      <c r="J24" s="632"/>
      <c r="K24" s="633"/>
      <c r="L24" s="584"/>
    </row>
    <row r="25" spans="1:12" ht="15" customHeight="1" x14ac:dyDescent="0.2">
      <c r="A25" s="584"/>
      <c r="B25" s="613" t="s">
        <v>939</v>
      </c>
      <c r="C25" s="622"/>
      <c r="D25" s="628"/>
      <c r="E25" s="629"/>
      <c r="F25" s="630"/>
      <c r="G25" s="623"/>
      <c r="H25" s="631"/>
      <c r="I25" s="625"/>
      <c r="J25" s="632"/>
      <c r="K25" s="633"/>
      <c r="L25" s="584"/>
    </row>
    <row r="26" spans="1:12" ht="15" customHeight="1" x14ac:dyDescent="0.2">
      <c r="A26" s="584"/>
      <c r="B26" s="613" t="s">
        <v>940</v>
      </c>
      <c r="C26" s="622"/>
      <c r="D26" s="628"/>
      <c r="E26" s="629"/>
      <c r="F26" s="630"/>
      <c r="G26" s="623"/>
      <c r="H26" s="631"/>
      <c r="I26" s="625"/>
      <c r="J26" s="632"/>
      <c r="K26" s="633"/>
      <c r="L26" s="584"/>
    </row>
    <row r="27" spans="1:12" ht="15" customHeight="1" x14ac:dyDescent="0.2">
      <c r="A27" s="584"/>
      <c r="B27" s="613" t="s">
        <v>941</v>
      </c>
      <c r="C27" s="622"/>
      <c r="D27" s="628"/>
      <c r="E27" s="629"/>
      <c r="F27" s="630"/>
      <c r="G27" s="623"/>
      <c r="H27" s="631"/>
      <c r="I27" s="625"/>
      <c r="J27" s="632"/>
      <c r="K27" s="633"/>
      <c r="L27" s="584"/>
    </row>
    <row r="28" spans="1:12" ht="15" customHeight="1" x14ac:dyDescent="0.2">
      <c r="A28" s="584"/>
      <c r="B28" s="613" t="s">
        <v>942</v>
      </c>
      <c r="C28" s="622"/>
      <c r="D28" s="628"/>
      <c r="E28" s="629"/>
      <c r="F28" s="630"/>
      <c r="G28" s="623"/>
      <c r="H28" s="631"/>
      <c r="I28" s="625"/>
      <c r="J28" s="632"/>
      <c r="K28" s="633"/>
      <c r="L28" s="584"/>
    </row>
    <row r="29" spans="1:12" ht="15" customHeight="1" x14ac:dyDescent="0.2">
      <c r="A29" s="584"/>
      <c r="B29" s="613" t="s">
        <v>943</v>
      </c>
      <c r="C29" s="622"/>
      <c r="D29" s="628"/>
      <c r="E29" s="629"/>
      <c r="F29" s="630"/>
      <c r="G29" s="623"/>
      <c r="H29" s="631"/>
      <c r="I29" s="625"/>
      <c r="J29" s="632"/>
      <c r="K29" s="633"/>
      <c r="L29" s="584"/>
    </row>
    <row r="30" spans="1:12" ht="15" customHeight="1" x14ac:dyDescent="0.2">
      <c r="A30" s="584"/>
      <c r="B30" s="613" t="s">
        <v>944</v>
      </c>
      <c r="C30" s="622"/>
      <c r="D30" s="628"/>
      <c r="E30" s="629"/>
      <c r="F30" s="630"/>
      <c r="G30" s="623"/>
      <c r="H30" s="631"/>
      <c r="I30" s="625"/>
      <c r="J30" s="632"/>
      <c r="K30" s="633"/>
      <c r="L30" s="584"/>
    </row>
    <row r="31" spans="1:12" ht="15" customHeight="1" x14ac:dyDescent="0.2">
      <c r="A31" s="584"/>
      <c r="B31" s="613" t="s">
        <v>945</v>
      </c>
      <c r="C31" s="622"/>
      <c r="D31" s="628"/>
      <c r="E31" s="629"/>
      <c r="F31" s="630"/>
      <c r="G31" s="623"/>
      <c r="H31" s="631"/>
      <c r="I31" s="625"/>
      <c r="J31" s="632"/>
      <c r="K31" s="633"/>
      <c r="L31" s="584"/>
    </row>
    <row r="32" spans="1:12" ht="15" customHeight="1" x14ac:dyDescent="0.2">
      <c r="A32" s="584"/>
      <c r="B32" s="613" t="s">
        <v>946</v>
      </c>
      <c r="C32" s="622"/>
      <c r="D32" s="628"/>
      <c r="E32" s="629"/>
      <c r="F32" s="630"/>
      <c r="G32" s="623"/>
      <c r="H32" s="631"/>
      <c r="I32" s="625"/>
      <c r="J32" s="632"/>
      <c r="K32" s="633"/>
      <c r="L32" s="584"/>
    </row>
    <row r="33" spans="1:12" ht="15" customHeight="1" x14ac:dyDescent="0.2">
      <c r="A33" s="584"/>
      <c r="B33" s="613" t="s">
        <v>947</v>
      </c>
      <c r="C33" s="622"/>
      <c r="D33" s="628"/>
      <c r="E33" s="629"/>
      <c r="F33" s="630"/>
      <c r="G33" s="623"/>
      <c r="H33" s="631"/>
      <c r="I33" s="625"/>
      <c r="J33" s="632"/>
      <c r="K33" s="633"/>
      <c r="L33" s="584"/>
    </row>
    <row r="34" spans="1:12" ht="15" customHeight="1" x14ac:dyDescent="0.2">
      <c r="A34" s="584"/>
      <c r="B34" s="613" t="s">
        <v>948</v>
      </c>
      <c r="C34" s="622"/>
      <c r="D34" s="628"/>
      <c r="E34" s="629"/>
      <c r="F34" s="630"/>
      <c r="G34" s="623"/>
      <c r="H34" s="631"/>
      <c r="I34" s="625"/>
      <c r="J34" s="632"/>
      <c r="K34" s="633"/>
      <c r="L34" s="584"/>
    </row>
    <row r="35" spans="1:12" ht="15" customHeight="1" x14ac:dyDescent="0.2">
      <c r="A35" s="584"/>
      <c r="B35" s="613" t="s">
        <v>949</v>
      </c>
      <c r="C35" s="622"/>
      <c r="D35" s="628"/>
      <c r="E35" s="629"/>
      <c r="F35" s="630"/>
      <c r="G35" s="623"/>
      <c r="H35" s="631"/>
      <c r="I35" s="625"/>
      <c r="J35" s="632"/>
      <c r="K35" s="633"/>
      <c r="L35" s="584"/>
    </row>
    <row r="36" spans="1:12" ht="15" customHeight="1" x14ac:dyDescent="0.2">
      <c r="A36" s="584"/>
      <c r="B36" s="613" t="s">
        <v>950</v>
      </c>
      <c r="C36" s="622"/>
      <c r="D36" s="628"/>
      <c r="E36" s="629"/>
      <c r="F36" s="630"/>
      <c r="G36" s="623"/>
      <c r="H36" s="631"/>
      <c r="I36" s="625"/>
      <c r="J36" s="632"/>
      <c r="K36" s="633"/>
      <c r="L36" s="584"/>
    </row>
    <row r="37" spans="1:12" ht="15" customHeight="1" thickBot="1" x14ac:dyDescent="0.25">
      <c r="A37" s="584"/>
      <c r="B37" s="613" t="s">
        <v>951</v>
      </c>
      <c r="C37" s="634"/>
      <c r="D37" s="635"/>
      <c r="E37" s="636"/>
      <c r="F37" s="637"/>
      <c r="G37" s="638"/>
      <c r="H37" s="639"/>
      <c r="I37" s="640"/>
      <c r="J37" s="641"/>
      <c r="K37" s="642"/>
      <c r="L37" s="584"/>
    </row>
    <row r="38" spans="1:12" x14ac:dyDescent="0.2">
      <c r="A38" s="584"/>
      <c r="B38" s="585"/>
      <c r="C38" s="586"/>
      <c r="D38" s="584"/>
      <c r="E38" s="587"/>
      <c r="F38" s="588"/>
      <c r="G38" s="588"/>
      <c r="H38" s="588"/>
      <c r="I38" s="588"/>
      <c r="J38" s="588"/>
      <c r="K38" s="588"/>
      <c r="L38" s="584"/>
    </row>
    <row r="39" spans="1:12" x14ac:dyDescent="0.2">
      <c r="B39" s="643"/>
      <c r="C39" s="584"/>
      <c r="D39" s="584"/>
      <c r="E39" s="587"/>
      <c r="F39" s="588"/>
      <c r="G39" s="588"/>
      <c r="H39" s="588"/>
      <c r="I39" s="588"/>
      <c r="J39" s="588"/>
      <c r="K39" s="588"/>
      <c r="L39" s="584"/>
    </row>
    <row r="40" spans="1:12" x14ac:dyDescent="0.2">
      <c r="A40" s="584"/>
      <c r="B40" s="643"/>
      <c r="C40" s="644"/>
      <c r="D40" s="645"/>
      <c r="E40" s="646"/>
      <c r="F40" s="647"/>
      <c r="G40" s="647"/>
      <c r="H40" s="647"/>
      <c r="I40" s="647"/>
      <c r="J40" s="647"/>
      <c r="K40" s="647"/>
      <c r="L40" s="584"/>
    </row>
    <row r="41" spans="1:12" x14ac:dyDescent="0.2">
      <c r="A41" s="584"/>
      <c r="B41" s="643"/>
      <c r="C41" s="644"/>
      <c r="D41" s="645"/>
      <c r="E41" s="646"/>
      <c r="F41" s="647"/>
      <c r="G41" s="647"/>
      <c r="H41" s="647"/>
      <c r="I41" s="647"/>
      <c r="J41" s="647"/>
      <c r="K41" s="647"/>
      <c r="L41" s="584"/>
    </row>
    <row r="42" spans="1:12" x14ac:dyDescent="0.2">
      <c r="A42" s="584"/>
      <c r="B42" s="643"/>
      <c r="C42" s="644"/>
      <c r="D42" s="645"/>
      <c r="E42" s="646"/>
      <c r="F42" s="647"/>
      <c r="G42" s="647"/>
      <c r="H42" s="647"/>
      <c r="I42" s="647"/>
      <c r="J42" s="647"/>
      <c r="K42" s="647"/>
      <c r="L42" s="584"/>
    </row>
    <row r="43" spans="1:12" x14ac:dyDescent="0.2">
      <c r="A43" s="584"/>
      <c r="B43" s="643"/>
      <c r="C43" s="644"/>
      <c r="D43" s="645"/>
      <c r="E43" s="646"/>
      <c r="F43" s="647"/>
      <c r="G43" s="647"/>
      <c r="H43" s="647"/>
      <c r="I43" s="647"/>
      <c r="J43" s="647"/>
      <c r="K43" s="647"/>
      <c r="L43" s="584"/>
    </row>
    <row r="44" spans="1:12" x14ac:dyDescent="0.2">
      <c r="A44" s="584"/>
      <c r="B44" s="643"/>
      <c r="C44" s="644"/>
      <c r="D44" s="645"/>
      <c r="E44" s="646"/>
      <c r="F44" s="647"/>
      <c r="G44" s="647"/>
      <c r="H44" s="647"/>
      <c r="I44" s="647"/>
      <c r="J44" s="647"/>
      <c r="K44" s="647"/>
      <c r="L44" s="584"/>
    </row>
    <row r="45" spans="1:12" x14ac:dyDescent="0.2">
      <c r="A45" s="584"/>
      <c r="B45" s="643"/>
      <c r="C45" s="644"/>
      <c r="D45" s="645"/>
      <c r="E45" s="646"/>
      <c r="F45" s="647"/>
      <c r="G45" s="647"/>
      <c r="H45" s="647"/>
      <c r="I45" s="647"/>
      <c r="J45" s="647"/>
      <c r="K45" s="647"/>
      <c r="L45" s="584"/>
    </row>
    <row r="46" spans="1:12" s="648" customFormat="1" ht="11.25" x14ac:dyDescent="0.2">
      <c r="B46" s="649"/>
      <c r="C46" s="650"/>
      <c r="D46" s="651"/>
      <c r="E46" s="652"/>
      <c r="F46" s="649"/>
      <c r="G46" s="649"/>
      <c r="H46" s="649"/>
      <c r="I46" s="649"/>
      <c r="J46" s="649"/>
      <c r="K46" s="649"/>
    </row>
    <row r="47" spans="1:12" x14ac:dyDescent="0.2">
      <c r="A47" s="584"/>
      <c r="B47" s="585"/>
      <c r="C47" s="586"/>
      <c r="D47" s="584"/>
      <c r="E47" s="587"/>
      <c r="F47" s="588"/>
      <c r="G47" s="588"/>
      <c r="H47" s="588"/>
      <c r="I47" s="588"/>
      <c r="J47" s="588"/>
      <c r="K47" s="588"/>
    </row>
    <row r="48" spans="1:12" x14ac:dyDescent="0.2">
      <c r="A48" s="584"/>
      <c r="B48" s="585"/>
      <c r="C48" s="586"/>
      <c r="D48" s="584"/>
      <c r="E48" s="587"/>
      <c r="F48" s="588"/>
      <c r="G48" s="588"/>
      <c r="H48" s="588"/>
      <c r="I48" s="588"/>
      <c r="J48" s="588"/>
      <c r="K48" s="588"/>
    </row>
    <row r="49" spans="1:11" ht="12.75" customHeight="1" x14ac:dyDescent="0.2">
      <c r="A49" s="584"/>
      <c r="B49" s="585"/>
      <c r="C49" s="586"/>
      <c r="D49" s="584"/>
      <c r="E49" s="587"/>
      <c r="F49" s="588"/>
      <c r="G49" s="588"/>
      <c r="H49" s="588"/>
      <c r="I49" s="588"/>
      <c r="J49" s="588"/>
      <c r="K49" s="588"/>
    </row>
    <row r="50" spans="1:11" ht="12.75" customHeight="1" x14ac:dyDescent="0.35">
      <c r="A50" s="584"/>
      <c r="B50" s="590"/>
      <c r="C50" s="586"/>
      <c r="D50" s="584"/>
      <c r="E50" s="587"/>
      <c r="F50" s="588"/>
      <c r="G50" s="588"/>
      <c r="H50" s="588"/>
      <c r="I50" s="588"/>
      <c r="J50" s="588"/>
      <c r="K50" s="588"/>
    </row>
    <row r="51" spans="1:11" ht="18" customHeight="1" x14ac:dyDescent="0.2">
      <c r="A51" s="584"/>
      <c r="B51" s="591" t="s">
        <v>992</v>
      </c>
      <c r="C51" s="586"/>
      <c r="D51" s="584"/>
      <c r="E51" s="587"/>
      <c r="F51" s="588"/>
      <c r="G51" s="588"/>
      <c r="H51" s="588"/>
      <c r="I51" s="588"/>
      <c r="J51" s="588"/>
      <c r="K51" s="588"/>
    </row>
    <row r="52" spans="1:11" ht="12" customHeight="1" x14ac:dyDescent="0.2">
      <c r="A52" s="584"/>
      <c r="B52" s="591"/>
      <c r="C52" s="586"/>
      <c r="D52" s="584"/>
      <c r="E52" s="587"/>
      <c r="F52" s="588"/>
      <c r="G52" s="588"/>
      <c r="H52" s="588"/>
      <c r="I52" s="588"/>
      <c r="J52" s="588"/>
      <c r="K52" s="588"/>
    </row>
    <row r="53" spans="1:11" ht="12.75" customHeight="1" x14ac:dyDescent="0.2">
      <c r="A53" s="592"/>
      <c r="B53" s="593" t="s">
        <v>908</v>
      </c>
      <c r="C53" s="594"/>
      <c r="D53" s="595"/>
      <c r="E53" s="596"/>
      <c r="F53" s="596"/>
      <c r="G53" s="596"/>
      <c r="H53" s="593" t="s">
        <v>909</v>
      </c>
      <c r="I53" s="597"/>
      <c r="J53" s="598"/>
      <c r="K53" s="598"/>
    </row>
    <row r="54" spans="1:11" ht="13.5" customHeight="1" x14ac:dyDescent="0.2">
      <c r="A54" s="592"/>
      <c r="B54" s="593" t="s">
        <v>910</v>
      </c>
      <c r="C54" s="594"/>
      <c r="D54" s="595"/>
      <c r="E54" s="596"/>
      <c r="F54" s="596"/>
      <c r="G54" s="596"/>
      <c r="H54" s="593" t="s">
        <v>911</v>
      </c>
      <c r="I54" s="599" t="s">
        <v>249</v>
      </c>
      <c r="J54" s="598"/>
      <c r="K54" s="598"/>
    </row>
    <row r="55" spans="1:11" ht="18.75" x14ac:dyDescent="0.2">
      <c r="A55" s="592"/>
      <c r="B55" s="600"/>
      <c r="C55" s="601"/>
      <c r="D55" s="595"/>
      <c r="E55" s="596"/>
      <c r="F55" s="596"/>
      <c r="G55" s="596"/>
      <c r="H55" s="602"/>
      <c r="I55" s="598"/>
      <c r="J55" s="598"/>
      <c r="K55" s="598"/>
    </row>
    <row r="56" spans="1:11" ht="18.75" x14ac:dyDescent="0.2">
      <c r="A56" s="592"/>
      <c r="B56" s="603" t="s">
        <v>912</v>
      </c>
      <c r="C56" s="604"/>
      <c r="D56" s="605"/>
      <c r="E56" s="596"/>
      <c r="F56" s="596"/>
      <c r="G56" s="606" t="s">
        <v>913</v>
      </c>
      <c r="H56" s="607"/>
      <c r="I56" s="608" t="s">
        <v>914</v>
      </c>
      <c r="J56" s="598"/>
      <c r="K56" s="598"/>
    </row>
    <row r="57" spans="1:11" ht="19.5" thickBot="1" x14ac:dyDescent="0.25">
      <c r="A57" s="592"/>
      <c r="B57" s="600"/>
      <c r="C57" s="601"/>
      <c r="D57" s="595"/>
      <c r="E57" s="596"/>
      <c r="F57" s="596"/>
      <c r="G57" s="596"/>
      <c r="H57" s="609"/>
      <c r="I57" s="608" t="s">
        <v>915</v>
      </c>
      <c r="J57" s="598"/>
      <c r="K57" s="598"/>
    </row>
    <row r="58" spans="1:11" ht="15" x14ac:dyDescent="0.2">
      <c r="A58" s="610"/>
      <c r="B58" s="1471" t="s">
        <v>989</v>
      </c>
      <c r="C58" s="1467" t="s">
        <v>600</v>
      </c>
      <c r="D58" s="1467" t="s">
        <v>990</v>
      </c>
      <c r="E58" s="1473" t="s">
        <v>918</v>
      </c>
      <c r="F58" s="1467" t="s">
        <v>919</v>
      </c>
      <c r="G58" s="1467" t="s">
        <v>991</v>
      </c>
      <c r="H58" s="1467"/>
      <c r="I58" s="1467" t="s">
        <v>921</v>
      </c>
      <c r="J58" s="1467" t="s">
        <v>922</v>
      </c>
      <c r="K58" s="1469" t="s">
        <v>923</v>
      </c>
    </row>
    <row r="59" spans="1:11" ht="15" x14ac:dyDescent="0.2">
      <c r="A59" s="610"/>
      <c r="B59" s="1472"/>
      <c r="C59" s="1468"/>
      <c r="D59" s="1468"/>
      <c r="E59" s="1474"/>
      <c r="F59" s="1468"/>
      <c r="G59" s="657" t="s">
        <v>924</v>
      </c>
      <c r="H59" s="657" t="s">
        <v>925</v>
      </c>
      <c r="I59" s="1468"/>
      <c r="J59" s="1468"/>
      <c r="K59" s="1470"/>
    </row>
    <row r="60" spans="1:11" x14ac:dyDescent="0.2">
      <c r="A60" s="584"/>
      <c r="B60" s="613" t="s">
        <v>926</v>
      </c>
      <c r="C60" s="614"/>
      <c r="D60" s="614"/>
      <c r="E60" s="615"/>
      <c r="F60" s="616"/>
      <c r="G60" s="617"/>
      <c r="H60" s="618"/>
      <c r="I60" s="619"/>
      <c r="J60" s="620"/>
      <c r="K60" s="621"/>
    </row>
    <row r="61" spans="1:11" x14ac:dyDescent="0.2">
      <c r="A61" s="584"/>
      <c r="B61" s="613" t="s">
        <v>927</v>
      </c>
      <c r="C61" s="622"/>
      <c r="D61" s="622"/>
      <c r="E61" s="615"/>
      <c r="F61" s="616"/>
      <c r="G61" s="623"/>
      <c r="H61" s="624"/>
      <c r="I61" s="625"/>
      <c r="J61" s="626"/>
      <c r="K61" s="627"/>
    </row>
    <row r="62" spans="1:11" x14ac:dyDescent="0.2">
      <c r="A62" s="584"/>
      <c r="B62" s="613" t="s">
        <v>928</v>
      </c>
      <c r="C62" s="622"/>
      <c r="D62" s="622"/>
      <c r="E62" s="615"/>
      <c r="F62" s="616"/>
      <c r="G62" s="623"/>
      <c r="H62" s="624"/>
      <c r="I62" s="625"/>
      <c r="J62" s="626"/>
      <c r="K62" s="627"/>
    </row>
    <row r="63" spans="1:11" x14ac:dyDescent="0.2">
      <c r="A63" s="584"/>
      <c r="B63" s="613" t="s">
        <v>929</v>
      </c>
      <c r="C63" s="622"/>
      <c r="D63" s="622"/>
      <c r="E63" s="615"/>
      <c r="F63" s="616"/>
      <c r="G63" s="623"/>
      <c r="H63" s="624"/>
      <c r="I63" s="625"/>
      <c r="J63" s="626"/>
      <c r="K63" s="627"/>
    </row>
    <row r="64" spans="1:11" x14ac:dyDescent="0.2">
      <c r="A64" s="584"/>
      <c r="B64" s="613" t="s">
        <v>930</v>
      </c>
      <c r="C64" s="622"/>
      <c r="D64" s="622"/>
      <c r="E64" s="615"/>
      <c r="F64" s="616"/>
      <c r="G64" s="623"/>
      <c r="H64" s="624"/>
      <c r="I64" s="625"/>
      <c r="J64" s="626"/>
      <c r="K64" s="627"/>
    </row>
    <row r="65" spans="1:11" x14ac:dyDescent="0.2">
      <c r="A65" s="584"/>
      <c r="B65" s="613" t="s">
        <v>932</v>
      </c>
      <c r="C65" s="622"/>
      <c r="D65" s="622"/>
      <c r="E65" s="615"/>
      <c r="F65" s="616"/>
      <c r="G65" s="623"/>
      <c r="H65" s="624"/>
      <c r="I65" s="625"/>
      <c r="J65" s="626"/>
      <c r="K65" s="627"/>
    </row>
    <row r="66" spans="1:11" x14ac:dyDescent="0.2">
      <c r="A66" s="584"/>
      <c r="B66" s="613" t="s">
        <v>933</v>
      </c>
      <c r="C66" s="622"/>
      <c r="D66" s="622"/>
      <c r="E66" s="615"/>
      <c r="F66" s="616"/>
      <c r="G66" s="623"/>
      <c r="H66" s="624"/>
      <c r="I66" s="625"/>
      <c r="J66" s="626"/>
      <c r="K66" s="627"/>
    </row>
    <row r="67" spans="1:11" x14ac:dyDescent="0.2">
      <c r="A67" s="584"/>
      <c r="B67" s="613" t="s">
        <v>934</v>
      </c>
      <c r="C67" s="622"/>
      <c r="D67" s="622"/>
      <c r="E67" s="615"/>
      <c r="F67" s="616"/>
      <c r="G67" s="623"/>
      <c r="H67" s="624"/>
      <c r="I67" s="625"/>
      <c r="J67" s="626"/>
      <c r="K67" s="627"/>
    </row>
    <row r="68" spans="1:11" x14ac:dyDescent="0.2">
      <c r="A68" s="584"/>
      <c r="B68" s="613" t="s">
        <v>935</v>
      </c>
      <c r="C68" s="622"/>
      <c r="D68" s="628"/>
      <c r="E68" s="629"/>
      <c r="F68" s="630"/>
      <c r="G68" s="623"/>
      <c r="H68" s="631"/>
      <c r="I68" s="625"/>
      <c r="J68" s="632"/>
      <c r="K68" s="633"/>
    </row>
    <row r="69" spans="1:11" x14ac:dyDescent="0.2">
      <c r="A69" s="584"/>
      <c r="B69" s="613" t="s">
        <v>936</v>
      </c>
      <c r="C69" s="622"/>
      <c r="D69" s="628"/>
      <c r="E69" s="629"/>
      <c r="F69" s="630"/>
      <c r="G69" s="623"/>
      <c r="H69" s="631"/>
      <c r="I69" s="625"/>
      <c r="J69" s="632"/>
      <c r="K69" s="633"/>
    </row>
    <row r="70" spans="1:11" x14ac:dyDescent="0.2">
      <c r="A70" s="584"/>
      <c r="B70" s="613" t="s">
        <v>937</v>
      </c>
      <c r="C70" s="622"/>
      <c r="D70" s="628"/>
      <c r="E70" s="629"/>
      <c r="F70" s="630"/>
      <c r="G70" s="623"/>
      <c r="H70" s="631"/>
      <c r="I70" s="625"/>
      <c r="J70" s="632"/>
      <c r="K70" s="633"/>
    </row>
    <row r="71" spans="1:11" x14ac:dyDescent="0.2">
      <c r="A71" s="584"/>
      <c r="B71" s="613" t="s">
        <v>938</v>
      </c>
      <c r="C71" s="622"/>
      <c r="D71" s="628"/>
      <c r="E71" s="629"/>
      <c r="F71" s="630"/>
      <c r="G71" s="623"/>
      <c r="H71" s="631"/>
      <c r="I71" s="625"/>
      <c r="J71" s="632"/>
      <c r="K71" s="633"/>
    </row>
    <row r="72" spans="1:11" x14ac:dyDescent="0.2">
      <c r="A72" s="584"/>
      <c r="B72" s="613" t="s">
        <v>939</v>
      </c>
      <c r="C72" s="622"/>
      <c r="D72" s="628"/>
      <c r="E72" s="629"/>
      <c r="F72" s="630"/>
      <c r="G72" s="623"/>
      <c r="H72" s="631"/>
      <c r="I72" s="625"/>
      <c r="J72" s="632"/>
      <c r="K72" s="633"/>
    </row>
    <row r="73" spans="1:11" x14ac:dyDescent="0.2">
      <c r="A73" s="584"/>
      <c r="B73" s="613" t="s">
        <v>940</v>
      </c>
      <c r="C73" s="622"/>
      <c r="D73" s="628"/>
      <c r="E73" s="629"/>
      <c r="F73" s="630"/>
      <c r="G73" s="623"/>
      <c r="H73" s="631"/>
      <c r="I73" s="625"/>
      <c r="J73" s="632"/>
      <c r="K73" s="633"/>
    </row>
    <row r="74" spans="1:11" x14ac:dyDescent="0.2">
      <c r="A74" s="584"/>
      <c r="B74" s="613" t="s">
        <v>941</v>
      </c>
      <c r="C74" s="622"/>
      <c r="D74" s="628"/>
      <c r="E74" s="629"/>
      <c r="F74" s="630"/>
      <c r="G74" s="623"/>
      <c r="H74" s="631"/>
      <c r="I74" s="625"/>
      <c r="J74" s="632"/>
      <c r="K74" s="633"/>
    </row>
    <row r="75" spans="1:11" x14ac:dyDescent="0.2">
      <c r="A75" s="584"/>
      <c r="B75" s="613" t="s">
        <v>942</v>
      </c>
      <c r="C75" s="622"/>
      <c r="D75" s="628"/>
      <c r="E75" s="629"/>
      <c r="F75" s="630"/>
      <c r="G75" s="623"/>
      <c r="H75" s="631"/>
      <c r="I75" s="625"/>
      <c r="J75" s="632"/>
      <c r="K75" s="633"/>
    </row>
    <row r="76" spans="1:11" x14ac:dyDescent="0.2">
      <c r="A76" s="584"/>
      <c r="B76" s="613" t="s">
        <v>943</v>
      </c>
      <c r="C76" s="622"/>
      <c r="D76" s="628"/>
      <c r="E76" s="629"/>
      <c r="F76" s="630"/>
      <c r="G76" s="623"/>
      <c r="H76" s="631"/>
      <c r="I76" s="625"/>
      <c r="J76" s="632"/>
      <c r="K76" s="633"/>
    </row>
    <row r="77" spans="1:11" x14ac:dyDescent="0.2">
      <c r="A77" s="584"/>
      <c r="B77" s="613" t="s">
        <v>944</v>
      </c>
      <c r="C77" s="622"/>
      <c r="D77" s="628"/>
      <c r="E77" s="629"/>
      <c r="F77" s="630"/>
      <c r="G77" s="623"/>
      <c r="H77" s="631"/>
      <c r="I77" s="625"/>
      <c r="J77" s="632"/>
      <c r="K77" s="633"/>
    </row>
    <row r="78" spans="1:11" x14ac:dyDescent="0.2">
      <c r="A78" s="584"/>
      <c r="B78" s="613" t="s">
        <v>945</v>
      </c>
      <c r="C78" s="622"/>
      <c r="D78" s="628"/>
      <c r="E78" s="629"/>
      <c r="F78" s="630"/>
      <c r="G78" s="623"/>
      <c r="H78" s="631"/>
      <c r="I78" s="625"/>
      <c r="J78" s="632"/>
      <c r="K78" s="633"/>
    </row>
    <row r="79" spans="1:11" x14ac:dyDescent="0.2">
      <c r="A79" s="584"/>
      <c r="B79" s="613" t="s">
        <v>946</v>
      </c>
      <c r="C79" s="622"/>
      <c r="D79" s="628"/>
      <c r="E79" s="629"/>
      <c r="F79" s="630"/>
      <c r="G79" s="623"/>
      <c r="H79" s="631"/>
      <c r="I79" s="625"/>
      <c r="J79" s="632"/>
      <c r="K79" s="633"/>
    </row>
    <row r="80" spans="1:11" x14ac:dyDescent="0.2">
      <c r="A80" s="584"/>
      <c r="B80" s="613" t="s">
        <v>947</v>
      </c>
      <c r="C80" s="622"/>
      <c r="D80" s="628"/>
      <c r="E80" s="629"/>
      <c r="F80" s="630"/>
      <c r="G80" s="623"/>
      <c r="H80" s="631"/>
      <c r="I80" s="625"/>
      <c r="J80" s="632"/>
      <c r="K80" s="633"/>
    </row>
    <row r="81" spans="1:11" x14ac:dyDescent="0.2">
      <c r="A81" s="584"/>
      <c r="B81" s="613" t="s">
        <v>948</v>
      </c>
      <c r="C81" s="622"/>
      <c r="D81" s="628"/>
      <c r="E81" s="629"/>
      <c r="F81" s="630"/>
      <c r="G81" s="623"/>
      <c r="H81" s="631"/>
      <c r="I81" s="625"/>
      <c r="J81" s="632"/>
      <c r="K81" s="633"/>
    </row>
    <row r="82" spans="1:11" x14ac:dyDescent="0.2">
      <c r="A82" s="584"/>
      <c r="B82" s="613" t="s">
        <v>949</v>
      </c>
      <c r="C82" s="622"/>
      <c r="D82" s="628"/>
      <c r="E82" s="629"/>
      <c r="F82" s="630"/>
      <c r="G82" s="623"/>
      <c r="H82" s="631"/>
      <c r="I82" s="625"/>
      <c r="J82" s="632"/>
      <c r="K82" s="633"/>
    </row>
    <row r="83" spans="1:11" x14ac:dyDescent="0.2">
      <c r="A83" s="584"/>
      <c r="B83" s="613" t="s">
        <v>950</v>
      </c>
      <c r="C83" s="622"/>
      <c r="D83" s="628"/>
      <c r="E83" s="629"/>
      <c r="F83" s="630"/>
      <c r="G83" s="623"/>
      <c r="H83" s="631"/>
      <c r="I83" s="625"/>
      <c r="J83" s="632"/>
      <c r="K83" s="633"/>
    </row>
    <row r="84" spans="1:11" ht="13.5" thickBot="1" x14ac:dyDescent="0.25">
      <c r="A84" s="584"/>
      <c r="B84" s="613" t="s">
        <v>951</v>
      </c>
      <c r="C84" s="634"/>
      <c r="D84" s="635"/>
      <c r="E84" s="636"/>
      <c r="F84" s="637"/>
      <c r="G84" s="638"/>
      <c r="H84" s="639"/>
      <c r="I84" s="640"/>
      <c r="J84" s="641"/>
      <c r="K84" s="642"/>
    </row>
    <row r="85" spans="1:11" x14ac:dyDescent="0.2">
      <c r="A85" s="584"/>
      <c r="B85" s="585"/>
      <c r="C85" s="586"/>
      <c r="D85" s="584"/>
      <c r="E85" s="587"/>
      <c r="F85" s="588"/>
      <c r="G85" s="588"/>
      <c r="H85" s="588"/>
      <c r="I85" s="588"/>
      <c r="J85" s="588"/>
      <c r="K85" s="588"/>
    </row>
  </sheetData>
  <sheetProtection autoFilter="0"/>
  <mergeCells count="18">
    <mergeCell ref="J58:J59"/>
    <mergeCell ref="K58:K59"/>
    <mergeCell ref="B58:B59"/>
    <mergeCell ref="G58:H58"/>
    <mergeCell ref="I58:I59"/>
    <mergeCell ref="C58:C59"/>
    <mergeCell ref="D58:D59"/>
    <mergeCell ref="E58:E59"/>
    <mergeCell ref="F58:F59"/>
    <mergeCell ref="I11:I12"/>
    <mergeCell ref="J11:J12"/>
    <mergeCell ref="K11:K12"/>
    <mergeCell ref="B11:B12"/>
    <mergeCell ref="C11:C12"/>
    <mergeCell ref="D11:D12"/>
    <mergeCell ref="E11:E12"/>
    <mergeCell ref="F11:F12"/>
    <mergeCell ref="G11:H11"/>
  </mergeCells>
  <conditionalFormatting sqref="F13:F37">
    <cfRule type="expression" dxfId="15" priority="12">
      <formula>$H12</formula>
    </cfRule>
    <cfRule type="containsBlanks" dxfId="14" priority="13">
      <formula>LEN(TRIM(F13))=0</formula>
    </cfRule>
    <cfRule type="cellIs" dxfId="13" priority="14" operator="lessThan">
      <formula>NOW()+7</formula>
    </cfRule>
    <cfRule type="cellIs" dxfId="12" priority="15" operator="lessThan">
      <formula>NOW()+28</formula>
    </cfRule>
  </conditionalFormatting>
  <conditionalFormatting sqref="H13:H37">
    <cfRule type="containsBlanks" dxfId="11" priority="9">
      <formula>LEN(TRIM(H13))=0</formula>
    </cfRule>
    <cfRule type="cellIs" dxfId="10" priority="10" operator="equal">
      <formula>$F$13</formula>
    </cfRule>
    <cfRule type="cellIs" dxfId="9" priority="11" operator="lessThan">
      <formula>$F$13</formula>
    </cfRule>
    <cfRule type="cellIs" dxfId="8" priority="16" operator="greaterThan">
      <formula>$F$13</formula>
    </cfRule>
  </conditionalFormatting>
  <conditionalFormatting sqref="F60:F84">
    <cfRule type="expression" dxfId="7" priority="4">
      <formula>$H59</formula>
    </cfRule>
    <cfRule type="containsBlanks" dxfId="6" priority="5">
      <formula>LEN(TRIM(F60))=0</formula>
    </cfRule>
    <cfRule type="cellIs" dxfId="5" priority="6" operator="lessThan">
      <formula>NOW()+7</formula>
    </cfRule>
    <cfRule type="cellIs" dxfId="4" priority="7" operator="lessThan">
      <formula>NOW()+28</formula>
    </cfRule>
  </conditionalFormatting>
  <conditionalFormatting sqref="H60:H84">
    <cfRule type="containsBlanks" dxfId="3" priority="1">
      <formula>LEN(TRIM(H60))=0</formula>
    </cfRule>
    <cfRule type="cellIs" dxfId="2" priority="2" operator="equal">
      <formula>$F$13</formula>
    </cfRule>
    <cfRule type="cellIs" dxfId="1" priority="3" operator="lessThan">
      <formula>$F$13</formula>
    </cfRule>
    <cfRule type="cellIs" dxfId="0" priority="8" operator="greaterThan">
      <formula>$F$13</formula>
    </cfRule>
  </conditionalFormatting>
  <printOptions horizontalCentered="1"/>
  <pageMargins left="0" right="0" top="0.39370078740157483" bottom="0" header="0" footer="0"/>
  <pageSetup paperSize="8" scale="59" orientation="landscape" verticalDpi="300" r:id="rId1"/>
  <headerFooter alignWithMargins="0">
    <oddHeader>&amp;R&amp;"Arial,Bold"&amp;16As of &amp;D</oddHeader>
    <oddFooter>&amp;R&amp;P / &amp;N</oddFooter>
  </headerFooter>
  <rowBreaks count="1" manualBreakCount="1">
    <brk id="37"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05"/>
  <sheetViews>
    <sheetView view="pageLayout" topLeftCell="A32" zoomScaleNormal="100" workbookViewId="0">
      <selection activeCell="K42" sqref="K42"/>
    </sheetView>
  </sheetViews>
  <sheetFormatPr defaultColWidth="9.140625" defaultRowHeight="15" x14ac:dyDescent="0.25"/>
  <cols>
    <col min="1" max="1" width="10.7109375" customWidth="1"/>
    <col min="2" max="2" width="22.7109375" customWidth="1"/>
    <col min="3" max="3" width="10" customWidth="1"/>
    <col min="4" max="4" width="8.85546875" customWidth="1"/>
    <col min="5" max="19" width="2.7109375" customWidth="1"/>
    <col min="20" max="20" width="10.7109375" customWidth="1"/>
    <col min="21" max="21" width="22.7109375" customWidth="1"/>
    <col min="22" max="22" width="10" customWidth="1"/>
    <col min="23" max="23" width="8.85546875" customWidth="1"/>
    <col min="24" max="38" width="2.7109375" customWidth="1"/>
  </cols>
  <sheetData>
    <row r="1" spans="1:38" x14ac:dyDescent="0.25">
      <c r="A1" s="1251" t="s">
        <v>803</v>
      </c>
      <c r="B1" s="1252"/>
      <c r="C1" s="1252"/>
      <c r="D1" s="1252"/>
      <c r="E1" s="1252"/>
      <c r="F1" s="1253"/>
      <c r="G1" s="500" t="s">
        <v>804</v>
      </c>
      <c r="H1" s="501"/>
      <c r="I1" s="501"/>
      <c r="J1" s="501"/>
      <c r="K1" s="501"/>
      <c r="L1" s="501"/>
      <c r="M1" s="501"/>
      <c r="N1" s="501"/>
      <c r="O1" s="501"/>
      <c r="P1" s="501"/>
      <c r="Q1" s="501"/>
      <c r="R1" s="501"/>
      <c r="S1" s="502"/>
      <c r="T1" s="1251" t="s">
        <v>803</v>
      </c>
      <c r="U1" s="1252"/>
      <c r="V1" s="1252"/>
      <c r="W1" s="1252"/>
      <c r="X1" s="1252"/>
      <c r="Y1" s="1253"/>
      <c r="Z1" s="500" t="s">
        <v>804</v>
      </c>
      <c r="AA1" s="501"/>
      <c r="AB1" s="501"/>
      <c r="AC1" s="501"/>
      <c r="AD1" s="501"/>
      <c r="AE1" s="501"/>
      <c r="AF1" s="501"/>
      <c r="AG1" s="501"/>
      <c r="AH1" s="501"/>
      <c r="AI1" s="501"/>
      <c r="AJ1" s="501"/>
      <c r="AK1" s="501"/>
      <c r="AL1" s="502"/>
    </row>
    <row r="2" spans="1:38" x14ac:dyDescent="0.25">
      <c r="A2" s="503"/>
      <c r="B2" s="504"/>
      <c r="C2" s="504"/>
      <c r="D2" s="504"/>
      <c r="E2" s="9"/>
      <c r="F2" s="9"/>
      <c r="G2" s="505" t="s">
        <v>805</v>
      </c>
      <c r="H2" s="506"/>
      <c r="I2" s="506"/>
      <c r="J2" s="506"/>
      <c r="K2" s="506"/>
      <c r="L2" s="506"/>
      <c r="M2" s="506"/>
      <c r="N2" s="506"/>
      <c r="O2" s="506"/>
      <c r="P2" s="506"/>
      <c r="Q2" s="506"/>
      <c r="R2" s="506"/>
      <c r="S2" s="507"/>
      <c r="T2" s="503"/>
      <c r="U2" s="504"/>
      <c r="V2" s="504"/>
      <c r="W2" s="504"/>
      <c r="X2" s="9"/>
      <c r="Y2" s="9"/>
      <c r="Z2" s="505" t="s">
        <v>805</v>
      </c>
      <c r="AA2" s="506"/>
      <c r="AB2" s="506"/>
      <c r="AC2" s="506"/>
      <c r="AD2" s="506"/>
      <c r="AE2" s="506"/>
      <c r="AF2" s="506"/>
      <c r="AG2" s="506"/>
      <c r="AH2" s="506"/>
      <c r="AI2" s="506"/>
      <c r="AJ2" s="506"/>
      <c r="AK2" s="506"/>
      <c r="AL2" s="507"/>
    </row>
    <row r="3" spans="1:38" x14ac:dyDescent="0.25">
      <c r="A3" s="508" t="s">
        <v>806</v>
      </c>
      <c r="B3" s="9"/>
      <c r="C3" s="9"/>
      <c r="D3" s="9"/>
      <c r="E3" s="9"/>
      <c r="F3" s="9"/>
      <c r="G3" s="505" t="s">
        <v>807</v>
      </c>
      <c r="H3" s="506"/>
      <c r="I3" s="506"/>
      <c r="J3" s="506"/>
      <c r="K3" s="506"/>
      <c r="L3" s="506"/>
      <c r="M3" s="506"/>
      <c r="N3" s="506"/>
      <c r="O3" s="506"/>
      <c r="P3" s="506"/>
      <c r="Q3" s="506"/>
      <c r="R3" s="506"/>
      <c r="S3" s="507"/>
      <c r="T3" s="508" t="s">
        <v>806</v>
      </c>
      <c r="U3" s="9"/>
      <c r="V3" s="9"/>
      <c r="W3" s="9"/>
      <c r="X3" s="9"/>
      <c r="Y3" s="9"/>
      <c r="Z3" s="505" t="s">
        <v>807</v>
      </c>
      <c r="AA3" s="506"/>
      <c r="AB3" s="506"/>
      <c r="AC3" s="506"/>
      <c r="AD3" s="506"/>
      <c r="AE3" s="506"/>
      <c r="AF3" s="506"/>
      <c r="AG3" s="506"/>
      <c r="AH3" s="506"/>
      <c r="AI3" s="506"/>
      <c r="AJ3" s="506"/>
      <c r="AK3" s="506"/>
      <c r="AL3" s="507"/>
    </row>
    <row r="4" spans="1:38" x14ac:dyDescent="0.25">
      <c r="A4" s="508" t="s">
        <v>808</v>
      </c>
      <c r="B4" s="9"/>
      <c r="C4" s="9"/>
      <c r="D4" s="9"/>
      <c r="E4" s="9"/>
      <c r="F4" s="9"/>
      <c r="G4" s="505" t="s">
        <v>809</v>
      </c>
      <c r="H4" s="506"/>
      <c r="I4" s="506"/>
      <c r="J4" s="506"/>
      <c r="K4" s="506"/>
      <c r="L4" s="506"/>
      <c r="M4" s="506"/>
      <c r="N4" s="506"/>
      <c r="O4" s="506"/>
      <c r="P4" s="506"/>
      <c r="Q4" s="506"/>
      <c r="R4" s="506"/>
      <c r="S4" s="507"/>
      <c r="T4" s="508" t="s">
        <v>808</v>
      </c>
      <c r="U4" s="9"/>
      <c r="V4" s="9"/>
      <c r="W4" s="9"/>
      <c r="X4" s="9"/>
      <c r="Y4" s="9"/>
      <c r="Z4" s="505" t="s">
        <v>809</v>
      </c>
      <c r="AA4" s="506"/>
      <c r="AB4" s="506"/>
      <c r="AC4" s="506"/>
      <c r="AD4" s="506"/>
      <c r="AE4" s="506"/>
      <c r="AF4" s="506"/>
      <c r="AG4" s="506"/>
      <c r="AH4" s="506"/>
      <c r="AI4" s="506"/>
      <c r="AJ4" s="506"/>
      <c r="AK4" s="506"/>
      <c r="AL4" s="507"/>
    </row>
    <row r="5" spans="1:38" x14ac:dyDescent="0.25">
      <c r="A5" s="509"/>
      <c r="B5" s="9"/>
      <c r="C5" s="9"/>
      <c r="D5" s="9"/>
      <c r="E5" s="9"/>
      <c r="F5" s="9"/>
      <c r="G5" s="505" t="s">
        <v>810</v>
      </c>
      <c r="H5" s="506"/>
      <c r="I5" s="506"/>
      <c r="J5" s="506"/>
      <c r="K5" s="506"/>
      <c r="L5" s="506"/>
      <c r="M5" s="506"/>
      <c r="N5" s="506"/>
      <c r="O5" s="506"/>
      <c r="P5" s="506"/>
      <c r="Q5" s="506"/>
      <c r="R5" s="506"/>
      <c r="S5" s="507"/>
      <c r="T5" s="509"/>
      <c r="U5" s="9"/>
      <c r="V5" s="9"/>
      <c r="W5" s="9"/>
      <c r="X5" s="9"/>
      <c r="Y5" s="9"/>
      <c r="Z5" s="505" t="s">
        <v>810</v>
      </c>
      <c r="AA5" s="506"/>
      <c r="AB5" s="506"/>
      <c r="AC5" s="506"/>
      <c r="AD5" s="506"/>
      <c r="AE5" s="506"/>
      <c r="AF5" s="506"/>
      <c r="AG5" s="506"/>
      <c r="AH5" s="506"/>
      <c r="AI5" s="506"/>
      <c r="AJ5" s="506"/>
      <c r="AK5" s="506"/>
      <c r="AL5" s="507"/>
    </row>
    <row r="6" spans="1:38" x14ac:dyDescent="0.25">
      <c r="A6" s="509"/>
      <c r="B6" s="9"/>
      <c r="C6" s="9"/>
      <c r="D6" s="9"/>
      <c r="E6" s="9"/>
      <c r="F6" s="9"/>
      <c r="G6" s="548" t="s">
        <v>811</v>
      </c>
      <c r="H6" s="506"/>
      <c r="I6" s="506"/>
      <c r="J6" s="506"/>
      <c r="K6" s="506"/>
      <c r="L6" s="506"/>
      <c r="M6" s="506"/>
      <c r="N6" s="506"/>
      <c r="O6" s="506"/>
      <c r="P6" s="506"/>
      <c r="Q6" s="506"/>
      <c r="R6" s="506"/>
      <c r="S6" s="507"/>
      <c r="T6" s="509"/>
      <c r="U6" s="9"/>
      <c r="V6" s="9"/>
      <c r="W6" s="9"/>
      <c r="X6" s="9"/>
      <c r="Y6" s="9"/>
      <c r="Z6" s="548" t="s">
        <v>811</v>
      </c>
      <c r="AA6" s="506"/>
      <c r="AB6" s="506"/>
      <c r="AC6" s="506"/>
      <c r="AD6" s="506"/>
      <c r="AE6" s="506"/>
      <c r="AF6" s="506"/>
      <c r="AG6" s="506"/>
      <c r="AH6" s="506"/>
      <c r="AI6" s="506"/>
      <c r="AJ6" s="506"/>
      <c r="AK6" s="506"/>
      <c r="AL6" s="507"/>
    </row>
    <row r="7" spans="1:38" x14ac:dyDescent="0.25">
      <c r="A7" s="511"/>
      <c r="B7" s="3"/>
      <c r="C7" s="3"/>
      <c r="D7" s="3"/>
      <c r="E7" s="3"/>
      <c r="F7" s="3"/>
      <c r="G7" s="505" t="s">
        <v>812</v>
      </c>
      <c r="H7" s="506"/>
      <c r="I7" s="506"/>
      <c r="J7" s="506"/>
      <c r="K7" s="506"/>
      <c r="L7" s="506"/>
      <c r="M7" s="506"/>
      <c r="N7" s="506"/>
      <c r="O7" s="506"/>
      <c r="P7" s="506"/>
      <c r="Q7" s="506"/>
      <c r="R7" s="506"/>
      <c r="S7" s="507"/>
      <c r="T7" s="511"/>
      <c r="U7" s="3"/>
      <c r="V7" s="3"/>
      <c r="W7" s="3"/>
      <c r="X7" s="3"/>
      <c r="Y7" s="3"/>
      <c r="Z7" s="505" t="s">
        <v>812</v>
      </c>
      <c r="AA7" s="506"/>
      <c r="AB7" s="506"/>
      <c r="AC7" s="506"/>
      <c r="AD7" s="506"/>
      <c r="AE7" s="506"/>
      <c r="AF7" s="506"/>
      <c r="AG7" s="506"/>
      <c r="AH7" s="506"/>
      <c r="AI7" s="506"/>
      <c r="AJ7" s="506"/>
      <c r="AK7" s="506"/>
      <c r="AL7" s="507"/>
    </row>
    <row r="8" spans="1:38" x14ac:dyDescent="0.25">
      <c r="A8" s="512"/>
      <c r="B8" s="513"/>
      <c r="C8" s="514"/>
      <c r="D8" s="515"/>
      <c r="E8" s="45"/>
      <c r="F8" s="45"/>
      <c r="G8" s="549"/>
      <c r="H8" s="45"/>
      <c r="I8" s="517"/>
      <c r="J8" s="45"/>
      <c r="K8" s="517"/>
      <c r="L8" s="517"/>
      <c r="M8" s="45"/>
      <c r="N8" s="45"/>
      <c r="O8" s="45"/>
      <c r="P8" s="517"/>
      <c r="Q8" s="517"/>
      <c r="R8" s="517"/>
      <c r="S8" s="518"/>
      <c r="T8" s="512"/>
      <c r="U8" s="513"/>
      <c r="V8" s="514"/>
      <c r="W8" s="515"/>
      <c r="X8" s="45"/>
      <c r="Y8" s="45"/>
      <c r="Z8" s="549"/>
      <c r="AA8" s="45"/>
      <c r="AB8" s="517"/>
      <c r="AC8" s="45"/>
      <c r="AD8" s="517"/>
      <c r="AE8" s="517"/>
      <c r="AF8" s="45"/>
      <c r="AG8" s="45"/>
      <c r="AH8" s="45"/>
      <c r="AI8" s="517"/>
      <c r="AJ8" s="517"/>
      <c r="AK8" s="517"/>
      <c r="AL8" s="518"/>
    </row>
    <row r="9" spans="1:38" x14ac:dyDescent="0.25">
      <c r="A9" s="519" t="s">
        <v>813</v>
      </c>
      <c r="B9" s="520"/>
      <c r="C9" s="521" t="s">
        <v>814</v>
      </c>
      <c r="D9" s="522" t="s">
        <v>815</v>
      </c>
      <c r="E9" s="9"/>
      <c r="F9" s="9"/>
      <c r="G9" s="523" t="s">
        <v>837</v>
      </c>
      <c r="I9" s="9"/>
      <c r="J9" s="9"/>
      <c r="K9" s="9"/>
      <c r="L9" s="9"/>
      <c r="M9" s="9"/>
      <c r="N9" s="524" t="s">
        <v>817</v>
      </c>
      <c r="P9" s="9"/>
      <c r="Q9" s="9"/>
      <c r="R9" s="9"/>
      <c r="S9" s="525"/>
      <c r="T9" s="555" t="s">
        <v>813</v>
      </c>
      <c r="U9" s="520"/>
      <c r="V9" s="521" t="s">
        <v>814</v>
      </c>
      <c r="W9" s="522" t="s">
        <v>815</v>
      </c>
      <c r="X9" s="9"/>
      <c r="Y9" s="9"/>
      <c r="Z9" s="523" t="s">
        <v>837</v>
      </c>
      <c r="AB9" s="9"/>
      <c r="AC9" s="9"/>
      <c r="AD9" s="9"/>
      <c r="AE9" s="9"/>
      <c r="AF9" s="9"/>
      <c r="AG9" s="524" t="s">
        <v>817</v>
      </c>
      <c r="AI9" s="9"/>
      <c r="AJ9" s="9"/>
      <c r="AK9" s="9"/>
      <c r="AL9" s="525"/>
    </row>
    <row r="10" spans="1:38" x14ac:dyDescent="0.25">
      <c r="A10" s="526"/>
      <c r="B10" s="527"/>
      <c r="C10" s="528"/>
      <c r="D10" s="529"/>
      <c r="E10" s="3"/>
      <c r="F10" s="3"/>
      <c r="G10" s="530" t="s">
        <v>818</v>
      </c>
      <c r="H10" s="3"/>
      <c r="I10" s="3"/>
      <c r="J10" s="3"/>
      <c r="K10" s="3"/>
      <c r="L10" s="3"/>
      <c r="M10" s="3"/>
      <c r="N10" s="531" t="s">
        <v>819</v>
      </c>
      <c r="O10" s="3"/>
      <c r="P10" s="3"/>
      <c r="Q10" s="3"/>
      <c r="R10" s="3"/>
      <c r="S10" s="532"/>
      <c r="T10" s="526"/>
      <c r="U10" s="527"/>
      <c r="V10" s="528"/>
      <c r="W10" s="529"/>
      <c r="X10" s="3"/>
      <c r="Y10" s="3"/>
      <c r="Z10" s="530" t="s">
        <v>818</v>
      </c>
      <c r="AA10" s="3"/>
      <c r="AB10" s="3"/>
      <c r="AC10" s="3"/>
      <c r="AD10" s="3"/>
      <c r="AE10" s="3"/>
      <c r="AF10" s="3"/>
      <c r="AG10" s="531" t="s">
        <v>819</v>
      </c>
      <c r="AH10" s="3"/>
      <c r="AI10" s="3"/>
      <c r="AJ10" s="3"/>
      <c r="AK10" s="3"/>
      <c r="AL10" s="532"/>
    </row>
    <row r="12" spans="1:38" ht="14.1" customHeight="1" x14ac:dyDescent="0.25">
      <c r="A12" s="1254" t="s">
        <v>820</v>
      </c>
      <c r="B12" s="1226"/>
      <c r="C12" s="1227"/>
      <c r="D12" s="550" t="s">
        <v>821</v>
      </c>
      <c r="E12" s="534"/>
      <c r="F12" s="534"/>
      <c r="G12" s="534"/>
      <c r="H12" s="534"/>
      <c r="I12" s="534"/>
      <c r="J12" s="534"/>
      <c r="K12" s="534"/>
      <c r="L12" s="534"/>
      <c r="M12" s="534"/>
      <c r="N12" s="534"/>
      <c r="O12" s="534"/>
      <c r="P12" s="534"/>
      <c r="Q12" s="534"/>
      <c r="R12" s="534"/>
      <c r="S12" s="534"/>
      <c r="T12" s="1254" t="s">
        <v>820</v>
      </c>
      <c r="U12" s="1226"/>
      <c r="V12" s="1227"/>
      <c r="W12" s="550" t="s">
        <v>821</v>
      </c>
      <c r="X12" s="534"/>
      <c r="Y12" s="534"/>
      <c r="Z12" s="534"/>
      <c r="AA12" s="534"/>
      <c r="AB12" s="534"/>
      <c r="AC12" s="534"/>
      <c r="AD12" s="534"/>
      <c r="AE12" s="534"/>
      <c r="AF12" s="534"/>
      <c r="AG12" s="534"/>
      <c r="AH12" s="534"/>
      <c r="AI12" s="534"/>
      <c r="AJ12" s="534"/>
      <c r="AK12" s="534"/>
      <c r="AL12" s="534"/>
    </row>
    <row r="13" spans="1:38" ht="14.1" customHeight="1" x14ac:dyDescent="0.25">
      <c r="A13" s="1255"/>
      <c r="B13" s="1257" t="s">
        <v>416</v>
      </c>
      <c r="C13" s="1258"/>
      <c r="D13" s="550" t="s">
        <v>822</v>
      </c>
      <c r="E13" s="534"/>
      <c r="F13" s="534"/>
      <c r="G13" s="534"/>
      <c r="H13" s="534"/>
      <c r="I13" s="534"/>
      <c r="J13" s="534"/>
      <c r="K13" s="534"/>
      <c r="L13" s="534"/>
      <c r="M13" s="534"/>
      <c r="N13" s="534"/>
      <c r="O13" s="534"/>
      <c r="P13" s="534"/>
      <c r="Q13" s="534"/>
      <c r="R13" s="534"/>
      <c r="S13" s="534"/>
      <c r="T13" s="1255"/>
      <c r="U13" s="1257" t="s">
        <v>416</v>
      </c>
      <c r="V13" s="1258"/>
      <c r="W13" s="550" t="s">
        <v>822</v>
      </c>
      <c r="X13" s="534"/>
      <c r="Y13" s="534"/>
      <c r="Z13" s="534"/>
      <c r="AA13" s="534"/>
      <c r="AB13" s="534"/>
      <c r="AC13" s="534"/>
      <c r="AD13" s="534"/>
      <c r="AE13" s="534"/>
      <c r="AF13" s="534"/>
      <c r="AG13" s="534"/>
      <c r="AH13" s="534"/>
      <c r="AI13" s="534"/>
      <c r="AJ13" s="534"/>
      <c r="AK13" s="534"/>
      <c r="AL13" s="534"/>
    </row>
    <row r="14" spans="1:38" ht="14.1" customHeight="1" thickBot="1" x14ac:dyDescent="0.3">
      <c r="A14" s="1256"/>
      <c r="B14" s="1259"/>
      <c r="C14" s="1260"/>
      <c r="D14" s="551" t="s">
        <v>823</v>
      </c>
      <c r="E14" s="536"/>
      <c r="F14" s="536"/>
      <c r="G14" s="536"/>
      <c r="H14" s="536"/>
      <c r="I14" s="536"/>
      <c r="J14" s="536"/>
      <c r="K14" s="536"/>
      <c r="L14" s="536"/>
      <c r="M14" s="536"/>
      <c r="N14" s="536"/>
      <c r="O14" s="536"/>
      <c r="P14" s="536"/>
      <c r="Q14" s="536"/>
      <c r="R14" s="536"/>
      <c r="S14" s="536"/>
      <c r="T14" s="1256"/>
      <c r="U14" s="1259"/>
      <c r="V14" s="1260"/>
      <c r="W14" s="551" t="s">
        <v>823</v>
      </c>
      <c r="X14" s="536"/>
      <c r="Y14" s="536"/>
      <c r="Z14" s="536"/>
      <c r="AA14" s="536"/>
      <c r="AB14" s="536"/>
      <c r="AC14" s="536"/>
      <c r="AD14" s="536"/>
      <c r="AE14" s="536"/>
      <c r="AF14" s="536"/>
      <c r="AG14" s="536"/>
      <c r="AH14" s="536"/>
      <c r="AI14" s="536"/>
      <c r="AJ14" s="536"/>
      <c r="AK14" s="536"/>
      <c r="AL14" s="536"/>
    </row>
    <row r="15" spans="1:38" x14ac:dyDescent="0.25">
      <c r="A15" s="537"/>
      <c r="B15" s="1261"/>
      <c r="C15" s="1261"/>
      <c r="D15" s="537"/>
      <c r="E15" s="538" t="s">
        <v>824</v>
      </c>
      <c r="F15" s="538"/>
      <c r="G15" s="538"/>
      <c r="H15" s="538"/>
      <c r="I15" s="538"/>
      <c r="J15" s="538"/>
      <c r="K15" s="538"/>
      <c r="L15" s="538"/>
      <c r="M15" s="538"/>
      <c r="N15" s="538"/>
      <c r="O15" s="538"/>
      <c r="P15" s="538"/>
      <c r="Q15" s="538"/>
      <c r="R15" s="538"/>
      <c r="S15" s="538"/>
      <c r="T15" s="537"/>
      <c r="U15" s="1261"/>
      <c r="V15" s="1261"/>
      <c r="W15" s="537"/>
      <c r="X15" s="538" t="s">
        <v>824</v>
      </c>
      <c r="Y15" s="538"/>
      <c r="Z15" s="538"/>
      <c r="AA15" s="538"/>
      <c r="AB15" s="538"/>
      <c r="AC15" s="538"/>
      <c r="AD15" s="538"/>
      <c r="AE15" s="538"/>
      <c r="AF15" s="538"/>
      <c r="AG15" s="538"/>
      <c r="AH15" s="538"/>
      <c r="AI15" s="538"/>
      <c r="AJ15" s="538"/>
      <c r="AK15" s="538"/>
      <c r="AL15" s="538"/>
    </row>
    <row r="16" spans="1:38" x14ac:dyDescent="0.25">
      <c r="A16" s="539"/>
      <c r="B16" s="1238"/>
      <c r="C16" s="1238"/>
      <c r="D16" s="539"/>
      <c r="E16" s="540"/>
      <c r="F16" s="540"/>
      <c r="G16" s="540"/>
      <c r="H16" s="540"/>
      <c r="I16" s="540"/>
      <c r="J16" s="540"/>
      <c r="K16" s="540"/>
      <c r="L16" s="540"/>
      <c r="M16" s="540"/>
      <c r="N16" s="540"/>
      <c r="O16" s="540"/>
      <c r="P16" s="540"/>
      <c r="Q16" s="540"/>
      <c r="R16" s="540"/>
      <c r="S16" s="540"/>
      <c r="T16" s="539"/>
      <c r="U16" s="1238"/>
      <c r="V16" s="1238"/>
      <c r="W16" s="539"/>
      <c r="X16" s="540"/>
      <c r="Y16" s="540"/>
      <c r="Z16" s="540"/>
      <c r="AA16" s="540"/>
      <c r="AB16" s="540"/>
      <c r="AC16" s="540"/>
      <c r="AD16" s="540"/>
      <c r="AE16" s="540"/>
      <c r="AF16" s="540"/>
      <c r="AG16" s="540"/>
      <c r="AH16" s="540"/>
      <c r="AI16" s="540"/>
      <c r="AJ16" s="540"/>
      <c r="AK16" s="540"/>
      <c r="AL16" s="540"/>
    </row>
    <row r="17" spans="1:38" x14ac:dyDescent="0.25">
      <c r="A17" s="539"/>
      <c r="B17" s="1238"/>
      <c r="C17" s="1238"/>
      <c r="D17" s="539"/>
      <c r="E17" s="540"/>
      <c r="F17" s="540"/>
      <c r="G17" s="540"/>
      <c r="H17" s="540"/>
      <c r="I17" s="540"/>
      <c r="J17" s="540"/>
      <c r="K17" s="540"/>
      <c r="L17" s="540"/>
      <c r="M17" s="540"/>
      <c r="N17" s="540"/>
      <c r="O17" s="540"/>
      <c r="P17" s="540"/>
      <c r="Q17" s="540"/>
      <c r="R17" s="540"/>
      <c r="S17" s="540"/>
      <c r="T17" s="539"/>
      <c r="U17" s="1238"/>
      <c r="V17" s="1238"/>
      <c r="W17" s="539"/>
      <c r="X17" s="540"/>
      <c r="Y17" s="540"/>
      <c r="Z17" s="540"/>
      <c r="AA17" s="540"/>
      <c r="AB17" s="540"/>
      <c r="AC17" s="540"/>
      <c r="AD17" s="540"/>
      <c r="AE17" s="540"/>
      <c r="AF17" s="540"/>
      <c r="AG17" s="540"/>
      <c r="AH17" s="540"/>
      <c r="AI17" s="540"/>
      <c r="AJ17" s="540"/>
      <c r="AK17" s="540"/>
      <c r="AL17" s="540"/>
    </row>
    <row r="18" spans="1:38" x14ac:dyDescent="0.25">
      <c r="A18" s="539"/>
      <c r="B18" s="1238"/>
      <c r="C18" s="1238"/>
      <c r="D18" s="539"/>
      <c r="E18" s="540"/>
      <c r="F18" s="540"/>
      <c r="G18" s="540"/>
      <c r="H18" s="540"/>
      <c r="I18" s="540"/>
      <c r="J18" s="540"/>
      <c r="K18" s="540"/>
      <c r="L18" s="540"/>
      <c r="M18" s="540"/>
      <c r="N18" s="540"/>
      <c r="O18" s="540"/>
      <c r="P18" s="540"/>
      <c r="Q18" s="540"/>
      <c r="R18" s="540"/>
      <c r="S18" s="540"/>
      <c r="T18" s="539"/>
      <c r="U18" s="1238"/>
      <c r="V18" s="1238"/>
      <c r="W18" s="539"/>
      <c r="X18" s="540"/>
      <c r="Y18" s="540"/>
      <c r="Z18" s="540"/>
      <c r="AA18" s="540"/>
      <c r="AB18" s="540"/>
      <c r="AC18" s="540"/>
      <c r="AD18" s="540"/>
      <c r="AE18" s="540"/>
      <c r="AF18" s="540"/>
      <c r="AG18" s="540"/>
      <c r="AH18" s="540"/>
      <c r="AI18" s="540"/>
      <c r="AJ18" s="540"/>
      <c r="AK18" s="540"/>
      <c r="AL18" s="540"/>
    </row>
    <row r="19" spans="1:38" x14ac:dyDescent="0.25">
      <c r="A19" s="539"/>
      <c r="B19" s="1238"/>
      <c r="C19" s="1238"/>
      <c r="D19" s="539"/>
      <c r="E19" s="540"/>
      <c r="F19" s="540"/>
      <c r="G19" s="540"/>
      <c r="H19" s="540"/>
      <c r="I19" s="540"/>
      <c r="J19" s="540"/>
      <c r="K19" s="540"/>
      <c r="L19" s="540"/>
      <c r="M19" s="540"/>
      <c r="N19" s="540"/>
      <c r="O19" s="540"/>
      <c r="P19" s="540"/>
      <c r="Q19" s="540"/>
      <c r="R19" s="540"/>
      <c r="S19" s="540"/>
      <c r="T19" s="539"/>
      <c r="U19" s="1238"/>
      <c r="V19" s="1238"/>
      <c r="W19" s="539"/>
      <c r="X19" s="540"/>
      <c r="Y19" s="540"/>
      <c r="Z19" s="540"/>
      <c r="AA19" s="540"/>
      <c r="AB19" s="540"/>
      <c r="AC19" s="540"/>
      <c r="AD19" s="540"/>
      <c r="AE19" s="540"/>
      <c r="AF19" s="540"/>
      <c r="AG19" s="540"/>
      <c r="AH19" s="540"/>
      <c r="AI19" s="540"/>
      <c r="AJ19" s="540"/>
      <c r="AK19" s="540"/>
      <c r="AL19" s="540"/>
    </row>
    <row r="20" spans="1:38" x14ac:dyDescent="0.25">
      <c r="A20" s="539"/>
      <c r="B20" s="1238"/>
      <c r="C20" s="1238"/>
      <c r="D20" s="539"/>
      <c r="E20" s="540"/>
      <c r="F20" s="540"/>
      <c r="G20" s="540"/>
      <c r="H20" s="540"/>
      <c r="I20" s="540"/>
      <c r="J20" s="540"/>
      <c r="K20" s="540"/>
      <c r="L20" s="540"/>
      <c r="M20" s="540"/>
      <c r="N20" s="540"/>
      <c r="O20" s="540"/>
      <c r="P20" s="540"/>
      <c r="Q20" s="540"/>
      <c r="R20" s="540"/>
      <c r="S20" s="540"/>
      <c r="T20" s="539"/>
      <c r="U20" s="1238"/>
      <c r="V20" s="1238"/>
      <c r="W20" s="539"/>
      <c r="X20" s="540"/>
      <c r="Y20" s="540"/>
      <c r="Z20" s="540"/>
      <c r="AA20" s="540"/>
      <c r="AB20" s="540"/>
      <c r="AC20" s="540"/>
      <c r="AD20" s="540"/>
      <c r="AE20" s="540"/>
      <c r="AF20" s="540"/>
      <c r="AG20" s="540"/>
      <c r="AH20" s="540"/>
      <c r="AI20" s="540"/>
      <c r="AJ20" s="540"/>
      <c r="AK20" s="540"/>
      <c r="AL20" s="540"/>
    </row>
    <row r="21" spans="1:38" x14ac:dyDescent="0.25">
      <c r="A21" s="539"/>
      <c r="B21" s="1238"/>
      <c r="C21" s="1238"/>
      <c r="D21" s="539"/>
      <c r="E21" s="540"/>
      <c r="F21" s="540"/>
      <c r="G21" s="540"/>
      <c r="H21" s="540"/>
      <c r="I21" s="540"/>
      <c r="J21" s="540"/>
      <c r="K21" s="540"/>
      <c r="L21" s="540"/>
      <c r="M21" s="540"/>
      <c r="N21" s="540"/>
      <c r="O21" s="540"/>
      <c r="P21" s="540"/>
      <c r="Q21" s="540"/>
      <c r="R21" s="540"/>
      <c r="S21" s="540"/>
      <c r="T21" s="539"/>
      <c r="U21" s="1238"/>
      <c r="V21" s="1238"/>
      <c r="W21" s="539"/>
      <c r="X21" s="540"/>
      <c r="Y21" s="540"/>
      <c r="Z21" s="540"/>
      <c r="AA21" s="540"/>
      <c r="AB21" s="540"/>
      <c r="AC21" s="540"/>
      <c r="AD21" s="540"/>
      <c r="AE21" s="540"/>
      <c r="AF21" s="540"/>
      <c r="AG21" s="540"/>
      <c r="AH21" s="540"/>
      <c r="AI21" s="540"/>
      <c r="AJ21" s="540"/>
      <c r="AK21" s="540"/>
      <c r="AL21" s="540"/>
    </row>
    <row r="22" spans="1:38" x14ac:dyDescent="0.25">
      <c r="A22" s="539"/>
      <c r="B22" s="1238"/>
      <c r="C22" s="1238"/>
      <c r="D22" s="539"/>
      <c r="E22" s="540"/>
      <c r="F22" s="540"/>
      <c r="G22" s="540"/>
      <c r="H22" s="540"/>
      <c r="I22" s="540"/>
      <c r="J22" s="540"/>
      <c r="K22" s="540"/>
      <c r="L22" s="540"/>
      <c r="M22" s="540"/>
      <c r="N22" s="540"/>
      <c r="O22" s="540"/>
      <c r="P22" s="540"/>
      <c r="Q22" s="540"/>
      <c r="R22" s="540"/>
      <c r="S22" s="540"/>
      <c r="T22" s="539"/>
      <c r="U22" s="1238"/>
      <c r="V22" s="1238"/>
      <c r="W22" s="539"/>
      <c r="X22" s="540"/>
      <c r="Y22" s="540"/>
      <c r="Z22" s="540"/>
      <c r="AA22" s="540"/>
      <c r="AB22" s="540"/>
      <c r="AC22" s="540"/>
      <c r="AD22" s="540"/>
      <c r="AE22" s="540"/>
      <c r="AF22" s="540"/>
      <c r="AG22" s="540"/>
      <c r="AH22" s="540"/>
      <c r="AI22" s="540"/>
      <c r="AJ22" s="540"/>
      <c r="AK22" s="540"/>
      <c r="AL22" s="540"/>
    </row>
    <row r="23" spans="1:38" x14ac:dyDescent="0.25">
      <c r="A23" s="539"/>
      <c r="B23" s="1238"/>
      <c r="C23" s="1238"/>
      <c r="D23" s="539"/>
      <c r="E23" s="540"/>
      <c r="F23" s="540"/>
      <c r="G23" s="540"/>
      <c r="H23" s="540"/>
      <c r="I23" s="540"/>
      <c r="J23" s="540"/>
      <c r="K23" s="540"/>
      <c r="L23" s="540"/>
      <c r="M23" s="540"/>
      <c r="N23" s="540"/>
      <c r="O23" s="540"/>
      <c r="P23" s="540"/>
      <c r="Q23" s="540"/>
      <c r="R23" s="540"/>
      <c r="S23" s="540"/>
      <c r="T23" s="539"/>
      <c r="U23" s="1238"/>
      <c r="V23" s="1238"/>
      <c r="W23" s="539"/>
      <c r="X23" s="540"/>
      <c r="Y23" s="540"/>
      <c r="Z23" s="540"/>
      <c r="AA23" s="540"/>
      <c r="AB23" s="540"/>
      <c r="AC23" s="540"/>
      <c r="AD23" s="540"/>
      <c r="AE23" s="540"/>
      <c r="AF23" s="540"/>
      <c r="AG23" s="540"/>
      <c r="AH23" s="540"/>
      <c r="AI23" s="540"/>
      <c r="AJ23" s="540"/>
      <c r="AK23" s="540"/>
      <c r="AL23" s="540"/>
    </row>
    <row r="24" spans="1:38" x14ac:dyDescent="0.25">
      <c r="A24" s="539"/>
      <c r="B24" s="1238"/>
      <c r="C24" s="1238"/>
      <c r="D24" s="539"/>
      <c r="E24" s="540"/>
      <c r="F24" s="540"/>
      <c r="G24" s="540"/>
      <c r="H24" s="540"/>
      <c r="I24" s="540"/>
      <c r="J24" s="540"/>
      <c r="K24" s="540"/>
      <c r="L24" s="540"/>
      <c r="M24" s="540"/>
      <c r="N24" s="540"/>
      <c r="O24" s="540"/>
      <c r="P24" s="540"/>
      <c r="Q24" s="540"/>
      <c r="R24" s="540"/>
      <c r="S24" s="540"/>
      <c r="T24" s="539"/>
      <c r="U24" s="1238"/>
      <c r="V24" s="1238"/>
      <c r="W24" s="539"/>
      <c r="X24" s="540"/>
      <c r="Y24" s="540"/>
      <c r="Z24" s="540"/>
      <c r="AA24" s="540"/>
      <c r="AB24" s="540"/>
      <c r="AC24" s="540"/>
      <c r="AD24" s="540"/>
      <c r="AE24" s="540"/>
      <c r="AF24" s="540"/>
      <c r="AG24" s="540"/>
      <c r="AH24" s="540"/>
      <c r="AI24" s="540"/>
      <c r="AJ24" s="540"/>
      <c r="AK24" s="540"/>
      <c r="AL24" s="540"/>
    </row>
    <row r="25" spans="1:38" x14ac:dyDescent="0.25">
      <c r="A25" s="539"/>
      <c r="B25" s="1238"/>
      <c r="C25" s="1238"/>
      <c r="D25" s="539"/>
      <c r="E25" s="540"/>
      <c r="F25" s="540"/>
      <c r="G25" s="540"/>
      <c r="H25" s="540"/>
      <c r="I25" s="540"/>
      <c r="J25" s="540"/>
      <c r="K25" s="540"/>
      <c r="L25" s="540"/>
      <c r="M25" s="540"/>
      <c r="N25" s="540"/>
      <c r="O25" s="540"/>
      <c r="P25" s="540"/>
      <c r="Q25" s="540"/>
      <c r="R25" s="540"/>
      <c r="S25" s="540"/>
      <c r="T25" s="539"/>
      <c r="U25" s="1238"/>
      <c r="V25" s="1238"/>
      <c r="W25" s="539"/>
      <c r="X25" s="540"/>
      <c r="Y25" s="540"/>
      <c r="Z25" s="540"/>
      <c r="AA25" s="540"/>
      <c r="AB25" s="540"/>
      <c r="AC25" s="540"/>
      <c r="AD25" s="540"/>
      <c r="AE25" s="540"/>
      <c r="AF25" s="540"/>
      <c r="AG25" s="540"/>
      <c r="AH25" s="540"/>
      <c r="AI25" s="540"/>
      <c r="AJ25" s="540"/>
      <c r="AK25" s="540"/>
      <c r="AL25" s="540"/>
    </row>
    <row r="26" spans="1:38" x14ac:dyDescent="0.25">
      <c r="A26" s="539"/>
      <c r="B26" s="1238"/>
      <c r="C26" s="1238"/>
      <c r="D26" s="539"/>
      <c r="E26" s="540"/>
      <c r="F26" s="540"/>
      <c r="G26" s="540"/>
      <c r="H26" s="540"/>
      <c r="I26" s="540"/>
      <c r="J26" s="540"/>
      <c r="K26" s="540"/>
      <c r="L26" s="540"/>
      <c r="M26" s="540"/>
      <c r="N26" s="540"/>
      <c r="O26" s="540"/>
      <c r="P26" s="540"/>
      <c r="Q26" s="540"/>
      <c r="R26" s="540"/>
      <c r="S26" s="540"/>
      <c r="T26" s="539"/>
      <c r="U26" s="1238"/>
      <c r="V26" s="1238"/>
      <c r="W26" s="539"/>
      <c r="X26" s="540"/>
      <c r="Y26" s="540"/>
      <c r="Z26" s="540"/>
      <c r="AA26" s="540"/>
      <c r="AB26" s="540"/>
      <c r="AC26" s="540"/>
      <c r="AD26" s="540"/>
      <c r="AE26" s="540"/>
      <c r="AF26" s="540"/>
      <c r="AG26" s="540"/>
      <c r="AH26" s="540"/>
      <c r="AI26" s="540"/>
      <c r="AJ26" s="540"/>
      <c r="AK26" s="540"/>
      <c r="AL26" s="540"/>
    </row>
    <row r="27" spans="1:38" x14ac:dyDescent="0.25">
      <c r="A27" s="539"/>
      <c r="B27" s="1238"/>
      <c r="C27" s="1238"/>
      <c r="D27" s="539"/>
      <c r="E27" s="540"/>
      <c r="F27" s="540"/>
      <c r="G27" s="540"/>
      <c r="H27" s="540"/>
      <c r="I27" s="540"/>
      <c r="J27" s="540"/>
      <c r="K27" s="540"/>
      <c r="L27" s="540"/>
      <c r="M27" s="540"/>
      <c r="N27" s="540"/>
      <c r="O27" s="540"/>
      <c r="P27" s="540"/>
      <c r="Q27" s="540"/>
      <c r="R27" s="540"/>
      <c r="S27" s="540"/>
      <c r="T27" s="539"/>
      <c r="U27" s="1238"/>
      <c r="V27" s="1238"/>
      <c r="W27" s="539"/>
      <c r="X27" s="540"/>
      <c r="Y27" s="540"/>
      <c r="Z27" s="540"/>
      <c r="AA27" s="540"/>
      <c r="AB27" s="540"/>
      <c r="AC27" s="540"/>
      <c r="AD27" s="540"/>
      <c r="AE27" s="540"/>
      <c r="AF27" s="540"/>
      <c r="AG27" s="540"/>
      <c r="AH27" s="540"/>
      <c r="AI27" s="540"/>
      <c r="AJ27" s="540"/>
      <c r="AK27" s="540"/>
      <c r="AL27" s="540"/>
    </row>
    <row r="28" spans="1:38" x14ac:dyDescent="0.25">
      <c r="A28" s="539"/>
      <c r="B28" s="1238"/>
      <c r="C28" s="1238"/>
      <c r="D28" s="539"/>
      <c r="E28" s="540"/>
      <c r="F28" s="540"/>
      <c r="G28" s="540"/>
      <c r="H28" s="540"/>
      <c r="I28" s="540"/>
      <c r="J28" s="540"/>
      <c r="K28" s="540"/>
      <c r="L28" s="540"/>
      <c r="M28" s="540"/>
      <c r="N28" s="540"/>
      <c r="O28" s="540"/>
      <c r="P28" s="540"/>
      <c r="Q28" s="540"/>
      <c r="R28" s="540"/>
      <c r="S28" s="540"/>
      <c r="T28" s="539"/>
      <c r="U28" s="1238"/>
      <c r="V28" s="1238"/>
      <c r="W28" s="539"/>
      <c r="X28" s="540"/>
      <c r="Y28" s="540"/>
      <c r="Z28" s="540"/>
      <c r="AA28" s="540"/>
      <c r="AB28" s="540"/>
      <c r="AC28" s="540"/>
      <c r="AD28" s="540"/>
      <c r="AE28" s="540"/>
      <c r="AF28" s="540"/>
      <c r="AG28" s="540"/>
      <c r="AH28" s="540"/>
      <c r="AI28" s="540"/>
      <c r="AJ28" s="540"/>
      <c r="AK28" s="540"/>
      <c r="AL28" s="540"/>
    </row>
    <row r="29" spans="1:38" x14ac:dyDescent="0.25">
      <c r="A29" s="539"/>
      <c r="B29" s="1238"/>
      <c r="C29" s="1238"/>
      <c r="D29" s="539"/>
      <c r="E29" s="540"/>
      <c r="F29" s="540"/>
      <c r="G29" s="540"/>
      <c r="H29" s="540"/>
      <c r="I29" s="540"/>
      <c r="J29" s="540"/>
      <c r="K29" s="540"/>
      <c r="L29" s="540"/>
      <c r="M29" s="540"/>
      <c r="N29" s="540"/>
      <c r="O29" s="540"/>
      <c r="P29" s="540"/>
      <c r="Q29" s="540"/>
      <c r="R29" s="540"/>
      <c r="S29" s="540"/>
      <c r="T29" s="539"/>
      <c r="U29" s="1238"/>
      <c r="V29" s="1238"/>
      <c r="W29" s="539"/>
      <c r="X29" s="540"/>
      <c r="Y29" s="540"/>
      <c r="Z29" s="540"/>
      <c r="AA29" s="540"/>
      <c r="AB29" s="540"/>
      <c r="AC29" s="540"/>
      <c r="AD29" s="540"/>
      <c r="AE29" s="540"/>
      <c r="AF29" s="540"/>
      <c r="AG29" s="540"/>
      <c r="AH29" s="540"/>
      <c r="AI29" s="540"/>
      <c r="AJ29" s="540"/>
      <c r="AK29" s="540"/>
      <c r="AL29" s="540"/>
    </row>
    <row r="30" spans="1:38" x14ac:dyDescent="0.25">
      <c r="A30" s="539"/>
      <c r="B30" s="1238"/>
      <c r="C30" s="1238"/>
      <c r="D30" s="539"/>
      <c r="E30" s="540"/>
      <c r="F30" s="540"/>
      <c r="G30" s="540"/>
      <c r="H30" s="540"/>
      <c r="I30" s="540"/>
      <c r="J30" s="540"/>
      <c r="K30" s="540"/>
      <c r="L30" s="540"/>
      <c r="M30" s="540"/>
      <c r="N30" s="540"/>
      <c r="O30" s="540"/>
      <c r="P30" s="540"/>
      <c r="Q30" s="540"/>
      <c r="R30" s="540"/>
      <c r="S30" s="540"/>
      <c r="T30" s="539"/>
      <c r="U30" s="1238"/>
      <c r="V30" s="1238"/>
      <c r="W30" s="539"/>
      <c r="X30" s="540"/>
      <c r="Y30" s="540"/>
      <c r="Z30" s="540"/>
      <c r="AA30" s="540"/>
      <c r="AB30" s="540"/>
      <c r="AC30" s="540"/>
      <c r="AD30" s="540"/>
      <c r="AE30" s="540"/>
      <c r="AF30" s="540"/>
      <c r="AG30" s="540"/>
      <c r="AH30" s="540"/>
      <c r="AI30" s="540"/>
      <c r="AJ30" s="540"/>
      <c r="AK30" s="540"/>
      <c r="AL30" s="540"/>
    </row>
    <row r="31" spans="1:38" x14ac:dyDescent="0.25">
      <c r="A31" s="539"/>
      <c r="B31" s="1238"/>
      <c r="C31" s="1238"/>
      <c r="D31" s="539"/>
      <c r="E31" s="540"/>
      <c r="F31" s="540"/>
      <c r="G31" s="540"/>
      <c r="H31" s="540"/>
      <c r="I31" s="540"/>
      <c r="J31" s="540"/>
      <c r="K31" s="540"/>
      <c r="L31" s="540"/>
      <c r="M31" s="540"/>
      <c r="N31" s="540"/>
      <c r="O31" s="540"/>
      <c r="P31" s="540"/>
      <c r="Q31" s="540"/>
      <c r="R31" s="540"/>
      <c r="S31" s="540"/>
      <c r="T31" s="539"/>
      <c r="U31" s="1238"/>
      <c r="V31" s="1238"/>
      <c r="W31" s="539"/>
      <c r="X31" s="540"/>
      <c r="Y31" s="540"/>
      <c r="Z31" s="540"/>
      <c r="AA31" s="540"/>
      <c r="AB31" s="540"/>
      <c r="AC31" s="540"/>
      <c r="AD31" s="540"/>
      <c r="AE31" s="540"/>
      <c r="AF31" s="540"/>
      <c r="AG31" s="540"/>
      <c r="AH31" s="540"/>
      <c r="AI31" s="540"/>
      <c r="AJ31" s="540"/>
      <c r="AK31" s="540"/>
      <c r="AL31" s="540"/>
    </row>
    <row r="32" spans="1:38" x14ac:dyDescent="0.25">
      <c r="A32" s="539"/>
      <c r="B32" s="1238"/>
      <c r="C32" s="1238"/>
      <c r="D32" s="539"/>
      <c r="E32" s="540"/>
      <c r="F32" s="540"/>
      <c r="G32" s="540"/>
      <c r="H32" s="540"/>
      <c r="I32" s="540"/>
      <c r="J32" s="540"/>
      <c r="K32" s="540"/>
      <c r="L32" s="540"/>
      <c r="M32" s="540"/>
      <c r="N32" s="540"/>
      <c r="O32" s="540"/>
      <c r="P32" s="540"/>
      <c r="Q32" s="540"/>
      <c r="R32" s="540"/>
      <c r="S32" s="540"/>
      <c r="T32" s="539"/>
      <c r="U32" s="1238"/>
      <c r="V32" s="1238"/>
      <c r="W32" s="539"/>
      <c r="X32" s="540"/>
      <c r="Y32" s="540"/>
      <c r="Z32" s="540"/>
      <c r="AA32" s="540"/>
      <c r="AB32" s="540"/>
      <c r="AC32" s="540"/>
      <c r="AD32" s="540"/>
      <c r="AE32" s="540"/>
      <c r="AF32" s="540"/>
      <c r="AG32" s="540"/>
      <c r="AH32" s="540"/>
      <c r="AI32" s="540"/>
      <c r="AJ32" s="540"/>
      <c r="AK32" s="540"/>
      <c r="AL32" s="540"/>
    </row>
    <row r="33" spans="1:38" x14ac:dyDescent="0.25">
      <c r="A33" s="539"/>
      <c r="B33" s="1238"/>
      <c r="C33" s="1238"/>
      <c r="D33" s="539"/>
      <c r="E33" s="540"/>
      <c r="F33" s="540"/>
      <c r="G33" s="540"/>
      <c r="H33" s="540"/>
      <c r="I33" s="540"/>
      <c r="J33" s="540"/>
      <c r="K33" s="540"/>
      <c r="L33" s="540"/>
      <c r="M33" s="540"/>
      <c r="N33" s="540"/>
      <c r="O33" s="540"/>
      <c r="P33" s="540"/>
      <c r="Q33" s="540"/>
      <c r="R33" s="540"/>
      <c r="S33" s="540"/>
      <c r="T33" s="539"/>
      <c r="U33" s="1238"/>
      <c r="V33" s="1238"/>
      <c r="W33" s="539"/>
      <c r="X33" s="540"/>
      <c r="Y33" s="540"/>
      <c r="Z33" s="540"/>
      <c r="AA33" s="540"/>
      <c r="AB33" s="540"/>
      <c r="AC33" s="540"/>
      <c r="AD33" s="540"/>
      <c r="AE33" s="540"/>
      <c r="AF33" s="540"/>
      <c r="AG33" s="540"/>
      <c r="AH33" s="540"/>
      <c r="AI33" s="540"/>
      <c r="AJ33" s="540"/>
      <c r="AK33" s="540"/>
      <c r="AL33" s="540"/>
    </row>
    <row r="34" spans="1:38" x14ac:dyDescent="0.25">
      <c r="A34" s="539"/>
      <c r="B34" s="1238"/>
      <c r="C34" s="1238"/>
      <c r="D34" s="539"/>
      <c r="E34" s="540"/>
      <c r="F34" s="540"/>
      <c r="G34" s="540"/>
      <c r="H34" s="540"/>
      <c r="I34" s="540"/>
      <c r="J34" s="540"/>
      <c r="K34" s="540"/>
      <c r="L34" s="540"/>
      <c r="M34" s="540"/>
      <c r="N34" s="540"/>
      <c r="O34" s="540"/>
      <c r="P34" s="540"/>
      <c r="Q34" s="540"/>
      <c r="R34" s="540"/>
      <c r="S34" s="540"/>
      <c r="T34" s="539"/>
      <c r="U34" s="1238"/>
      <c r="V34" s="1238"/>
      <c r="W34" s="539"/>
      <c r="X34" s="540"/>
      <c r="Y34" s="540"/>
      <c r="Z34" s="540"/>
      <c r="AA34" s="540"/>
      <c r="AB34" s="540"/>
      <c r="AC34" s="540"/>
      <c r="AD34" s="540"/>
      <c r="AE34" s="540"/>
      <c r="AF34" s="540"/>
      <c r="AG34" s="540"/>
      <c r="AH34" s="540"/>
      <c r="AI34" s="540"/>
      <c r="AJ34" s="540"/>
      <c r="AK34" s="540"/>
      <c r="AL34" s="540"/>
    </row>
    <row r="35" spans="1:38" x14ac:dyDescent="0.25">
      <c r="A35" s="539"/>
      <c r="B35" s="1238"/>
      <c r="C35" s="1238"/>
      <c r="D35" s="539"/>
      <c r="E35" s="540"/>
      <c r="F35" s="540"/>
      <c r="G35" s="540"/>
      <c r="H35" s="540"/>
      <c r="I35" s="540"/>
      <c r="J35" s="540"/>
      <c r="K35" s="540"/>
      <c r="L35" s="540"/>
      <c r="M35" s="540"/>
      <c r="N35" s="540"/>
      <c r="O35" s="540"/>
      <c r="P35" s="540"/>
      <c r="Q35" s="540"/>
      <c r="R35" s="540"/>
      <c r="S35" s="540"/>
      <c r="T35" s="539"/>
      <c r="U35" s="1238"/>
      <c r="V35" s="1238"/>
      <c r="W35" s="539"/>
      <c r="X35" s="540"/>
      <c r="Y35" s="540"/>
      <c r="Z35" s="540"/>
      <c r="AA35" s="540"/>
      <c r="AB35" s="540"/>
      <c r="AC35" s="540"/>
      <c r="AD35" s="540"/>
      <c r="AE35" s="540"/>
      <c r="AF35" s="540"/>
      <c r="AG35" s="540"/>
      <c r="AH35" s="540"/>
      <c r="AI35" s="540"/>
      <c r="AJ35" s="540"/>
      <c r="AK35" s="540"/>
      <c r="AL35" s="540"/>
    </row>
    <row r="36" spans="1:38" x14ac:dyDescent="0.25">
      <c r="A36" s="539"/>
      <c r="B36" s="1238"/>
      <c r="C36" s="1238"/>
      <c r="D36" s="539"/>
      <c r="E36" s="540"/>
      <c r="F36" s="540"/>
      <c r="G36" s="540"/>
      <c r="H36" s="540"/>
      <c r="I36" s="540"/>
      <c r="J36" s="540"/>
      <c r="K36" s="540"/>
      <c r="L36" s="540"/>
      <c r="M36" s="540"/>
      <c r="N36" s="540"/>
      <c r="O36" s="540"/>
      <c r="P36" s="540"/>
      <c r="Q36" s="540"/>
      <c r="R36" s="540"/>
      <c r="S36" s="540"/>
      <c r="T36" s="539"/>
      <c r="U36" s="1238"/>
      <c r="V36" s="1238"/>
      <c r="W36" s="539"/>
      <c r="X36" s="540"/>
      <c r="Y36" s="540"/>
      <c r="Z36" s="540"/>
      <c r="AA36" s="540"/>
      <c r="AB36" s="540"/>
      <c r="AC36" s="540"/>
      <c r="AD36" s="540"/>
      <c r="AE36" s="540"/>
      <c r="AF36" s="540"/>
      <c r="AG36" s="540"/>
      <c r="AH36" s="540"/>
      <c r="AI36" s="540"/>
      <c r="AJ36" s="540"/>
      <c r="AK36" s="540"/>
      <c r="AL36" s="540"/>
    </row>
    <row r="37" spans="1:38" x14ac:dyDescent="0.25">
      <c r="A37" s="539"/>
      <c r="B37" s="1238"/>
      <c r="C37" s="1238"/>
      <c r="D37" s="539"/>
      <c r="E37" s="540"/>
      <c r="F37" s="540"/>
      <c r="G37" s="540"/>
      <c r="H37" s="540"/>
      <c r="I37" s="540"/>
      <c r="J37" s="540"/>
      <c r="K37" s="540"/>
      <c r="L37" s="540"/>
      <c r="M37" s="540"/>
      <c r="N37" s="540"/>
      <c r="O37" s="540"/>
      <c r="P37" s="540"/>
      <c r="Q37" s="540"/>
      <c r="R37" s="540"/>
      <c r="S37" s="540"/>
      <c r="T37" s="539"/>
      <c r="U37" s="1238"/>
      <c r="V37" s="1238"/>
      <c r="W37" s="539"/>
      <c r="X37" s="540"/>
      <c r="Y37" s="540"/>
      <c r="Z37" s="540"/>
      <c r="AA37" s="540"/>
      <c r="AB37" s="540"/>
      <c r="AC37" s="540"/>
      <c r="AD37" s="540"/>
      <c r="AE37" s="540"/>
      <c r="AF37" s="540"/>
      <c r="AG37" s="540"/>
      <c r="AH37" s="540"/>
      <c r="AI37" s="540"/>
      <c r="AJ37" s="540"/>
      <c r="AK37" s="540"/>
      <c r="AL37" s="540"/>
    </row>
    <row r="38" spans="1:38" ht="15.75" thickBot="1" x14ac:dyDescent="0.3">
      <c r="A38" s="541"/>
      <c r="B38" s="1239"/>
      <c r="C38" s="1239"/>
      <c r="D38" s="541"/>
      <c r="E38" s="542"/>
      <c r="F38" s="542"/>
      <c r="G38" s="542"/>
      <c r="H38" s="542"/>
      <c r="I38" s="542"/>
      <c r="J38" s="542"/>
      <c r="K38" s="542"/>
      <c r="L38" s="542"/>
      <c r="M38" s="542"/>
      <c r="N38" s="542"/>
      <c r="O38" s="542"/>
      <c r="P38" s="542"/>
      <c r="Q38" s="542"/>
      <c r="R38" s="542"/>
      <c r="S38" s="542"/>
      <c r="T38" s="541"/>
      <c r="U38" s="1239"/>
      <c r="V38" s="1239"/>
      <c r="W38" s="541"/>
      <c r="X38" s="542"/>
      <c r="Y38" s="542"/>
      <c r="Z38" s="542"/>
      <c r="AA38" s="542"/>
      <c r="AB38" s="542"/>
      <c r="AC38" s="542"/>
      <c r="AD38" s="542"/>
      <c r="AE38" s="542"/>
      <c r="AF38" s="542"/>
      <c r="AG38" s="542"/>
      <c r="AH38" s="542"/>
      <c r="AI38" s="542"/>
      <c r="AJ38" s="542"/>
      <c r="AK38" s="542"/>
      <c r="AL38" s="542"/>
    </row>
    <row r="39" spans="1:38" x14ac:dyDescent="0.25">
      <c r="A39" s="1240" t="s">
        <v>78</v>
      </c>
      <c r="B39" s="1241"/>
      <c r="C39" s="1241"/>
      <c r="D39" s="1242"/>
      <c r="E39" s="1243" t="s">
        <v>825</v>
      </c>
      <c r="F39" s="1244"/>
      <c r="G39" s="1244"/>
      <c r="H39" s="1244"/>
      <c r="I39" s="1244"/>
      <c r="J39" s="1244"/>
      <c r="K39" s="1244"/>
      <c r="L39" s="1244"/>
      <c r="M39" s="1244"/>
      <c r="N39" s="1244"/>
      <c r="O39" s="1244"/>
      <c r="P39" s="1244"/>
      <c r="Q39" s="1244"/>
      <c r="R39" s="1244"/>
      <c r="S39" s="1245"/>
      <c r="T39" s="1240" t="s">
        <v>78</v>
      </c>
      <c r="U39" s="1241"/>
      <c r="V39" s="1241"/>
      <c r="W39" s="1242"/>
      <c r="X39" s="1243" t="s">
        <v>825</v>
      </c>
      <c r="Y39" s="1244"/>
      <c r="Z39" s="1244"/>
      <c r="AA39" s="1244"/>
      <c r="AB39" s="1244"/>
      <c r="AC39" s="1244"/>
      <c r="AD39" s="1244"/>
      <c r="AE39" s="1244"/>
      <c r="AF39" s="1244"/>
      <c r="AG39" s="1244"/>
      <c r="AH39" s="1244"/>
      <c r="AI39" s="1244"/>
      <c r="AJ39" s="1244"/>
      <c r="AK39" s="1244"/>
      <c r="AL39" s="1245"/>
    </row>
    <row r="40" spans="1:38" ht="15.75" thickBot="1" x14ac:dyDescent="0.3">
      <c r="A40" s="1246" t="s">
        <v>79</v>
      </c>
      <c r="B40" s="1247"/>
      <c r="C40" s="1246" t="s">
        <v>80</v>
      </c>
      <c r="D40" s="1247"/>
      <c r="E40" s="1248" t="s">
        <v>826</v>
      </c>
      <c r="F40" s="1249"/>
      <c r="G40" s="1249"/>
      <c r="H40" s="1249"/>
      <c r="I40" s="1249"/>
      <c r="J40" s="1249"/>
      <c r="K40" s="1249"/>
      <c r="L40" s="1249"/>
      <c r="M40" s="1249"/>
      <c r="N40" s="1249"/>
      <c r="O40" s="1249"/>
      <c r="P40" s="1249"/>
      <c r="Q40" s="1249"/>
      <c r="R40" s="1249"/>
      <c r="S40" s="1250"/>
      <c r="T40" s="1246" t="s">
        <v>79</v>
      </c>
      <c r="U40" s="1247"/>
      <c r="V40" s="1246" t="s">
        <v>80</v>
      </c>
      <c r="W40" s="1247"/>
      <c r="X40" s="1248" t="s">
        <v>826</v>
      </c>
      <c r="Y40" s="1249"/>
      <c r="Z40" s="1249"/>
      <c r="AA40" s="1249"/>
      <c r="AB40" s="1249"/>
      <c r="AC40" s="1249"/>
      <c r="AD40" s="1249"/>
      <c r="AE40" s="1249"/>
      <c r="AF40" s="1249"/>
      <c r="AG40" s="1249"/>
      <c r="AH40" s="1249"/>
      <c r="AI40" s="1249"/>
      <c r="AJ40" s="1249"/>
      <c r="AK40" s="1249"/>
      <c r="AL40" s="1250"/>
    </row>
    <row r="41" spans="1:38" x14ac:dyDescent="0.25">
      <c r="A41" s="1236"/>
      <c r="B41" s="1237"/>
      <c r="C41" s="1236"/>
      <c r="D41" s="1237"/>
      <c r="E41" s="543"/>
      <c r="F41" s="543"/>
      <c r="G41" s="543"/>
      <c r="H41" s="543"/>
      <c r="I41" s="543"/>
      <c r="J41" s="543"/>
      <c r="K41" s="543"/>
      <c r="L41" s="543"/>
      <c r="M41" s="543"/>
      <c r="N41" s="543"/>
      <c r="O41" s="543"/>
      <c r="P41" s="543"/>
      <c r="Q41" s="543"/>
      <c r="R41" s="543"/>
      <c r="S41" s="543"/>
      <c r="T41" s="1236"/>
      <c r="U41" s="1237"/>
      <c r="V41" s="1236"/>
      <c r="W41" s="1237"/>
      <c r="X41" s="543"/>
      <c r="Y41" s="543"/>
      <c r="Z41" s="543"/>
      <c r="AA41" s="543"/>
      <c r="AB41" s="543"/>
      <c r="AC41" s="543"/>
      <c r="AD41" s="543"/>
      <c r="AE41" s="543"/>
      <c r="AF41" s="543"/>
      <c r="AG41" s="543"/>
      <c r="AH41" s="543"/>
      <c r="AI41" s="543"/>
      <c r="AJ41" s="543"/>
      <c r="AK41" s="543"/>
      <c r="AL41" s="543"/>
    </row>
    <row r="42" spans="1:38" x14ac:dyDescent="0.25">
      <c r="A42" s="1231"/>
      <c r="B42" s="1233"/>
      <c r="C42" s="1231"/>
      <c r="D42" s="1233"/>
      <c r="E42" s="544"/>
      <c r="F42" s="544"/>
      <c r="G42" s="544"/>
      <c r="H42" s="544"/>
      <c r="I42" s="544"/>
      <c r="J42" s="544"/>
      <c r="K42" s="544"/>
      <c r="L42" s="544"/>
      <c r="M42" s="544"/>
      <c r="N42" s="544"/>
      <c r="O42" s="544"/>
      <c r="P42" s="544"/>
      <c r="Q42" s="544"/>
      <c r="R42" s="544"/>
      <c r="S42" s="544"/>
      <c r="T42" s="1231"/>
      <c r="U42" s="1233"/>
      <c r="V42" s="1231"/>
      <c r="W42" s="1233"/>
      <c r="X42" s="544"/>
      <c r="Y42" s="544"/>
      <c r="Z42" s="544"/>
      <c r="AA42" s="544"/>
      <c r="AB42" s="544"/>
      <c r="AC42" s="544"/>
      <c r="AD42" s="544"/>
      <c r="AE42" s="544"/>
      <c r="AF42" s="544"/>
      <c r="AG42" s="544"/>
      <c r="AH42" s="544"/>
      <c r="AI42" s="544"/>
      <c r="AJ42" s="544"/>
      <c r="AK42" s="544"/>
      <c r="AL42" s="544"/>
    </row>
    <row r="43" spans="1:38" x14ac:dyDescent="0.25">
      <c r="A43" s="1231"/>
      <c r="B43" s="1233"/>
      <c r="C43" s="1231"/>
      <c r="D43" s="1233"/>
      <c r="E43" s="544"/>
      <c r="F43" s="544"/>
      <c r="G43" s="544"/>
      <c r="H43" s="544"/>
      <c r="I43" s="544"/>
      <c r="J43" s="544"/>
      <c r="K43" s="544"/>
      <c r="L43" s="544"/>
      <c r="M43" s="544"/>
      <c r="N43" s="544"/>
      <c r="O43" s="544"/>
      <c r="P43" s="544"/>
      <c r="Q43" s="544"/>
      <c r="R43" s="544"/>
      <c r="S43" s="544"/>
      <c r="T43" s="1231"/>
      <c r="U43" s="1233"/>
      <c r="V43" s="1231"/>
      <c r="W43" s="1233"/>
      <c r="X43" s="544"/>
      <c r="Y43" s="544"/>
      <c r="Z43" s="544"/>
      <c r="AA43" s="544"/>
      <c r="AB43" s="544"/>
      <c r="AC43" s="544"/>
      <c r="AD43" s="544"/>
      <c r="AE43" s="544"/>
      <c r="AF43" s="544"/>
      <c r="AG43" s="544"/>
      <c r="AH43" s="544"/>
      <c r="AI43" s="544"/>
      <c r="AJ43" s="544"/>
      <c r="AK43" s="544"/>
      <c r="AL43" s="544"/>
    </row>
    <row r="44" spans="1:38" x14ac:dyDescent="0.25">
      <c r="A44" s="1231"/>
      <c r="B44" s="1233"/>
      <c r="C44" s="1231"/>
      <c r="D44" s="1233"/>
      <c r="E44" s="544"/>
      <c r="F44" s="544"/>
      <c r="G44" s="544"/>
      <c r="H44" s="544"/>
      <c r="I44" s="544"/>
      <c r="J44" s="544"/>
      <c r="K44" s="544"/>
      <c r="L44" s="544"/>
      <c r="M44" s="544"/>
      <c r="N44" s="544"/>
      <c r="O44" s="544"/>
      <c r="P44" s="544"/>
      <c r="Q44" s="544"/>
      <c r="R44" s="544"/>
      <c r="S44" s="544"/>
      <c r="T44" s="1231"/>
      <c r="U44" s="1233"/>
      <c r="V44" s="1231"/>
      <c r="W44" s="1233"/>
      <c r="X44" s="544"/>
      <c r="Y44" s="544"/>
      <c r="Z44" s="544"/>
      <c r="AA44" s="544"/>
      <c r="AB44" s="544"/>
      <c r="AC44" s="544"/>
      <c r="AD44" s="544"/>
      <c r="AE44" s="544"/>
      <c r="AF44" s="544"/>
      <c r="AG44" s="544"/>
      <c r="AH44" s="544"/>
      <c r="AI44" s="544"/>
      <c r="AJ44" s="544"/>
      <c r="AK44" s="544"/>
      <c r="AL44" s="544"/>
    </row>
    <row r="45" spans="1:38" x14ac:dyDescent="0.25">
      <c r="A45" s="1234"/>
      <c r="B45" s="1235"/>
      <c r="C45" s="1231"/>
      <c r="D45" s="1233"/>
      <c r="E45" s="544"/>
      <c r="F45" s="544"/>
      <c r="G45" s="544"/>
      <c r="H45" s="544"/>
      <c r="I45" s="544"/>
      <c r="J45" s="544"/>
      <c r="K45" s="544"/>
      <c r="L45" s="544"/>
      <c r="M45" s="544"/>
      <c r="N45" s="544"/>
      <c r="O45" s="544"/>
      <c r="P45" s="544"/>
      <c r="Q45" s="544"/>
      <c r="R45" s="544"/>
      <c r="S45" s="544"/>
      <c r="T45" s="1234"/>
      <c r="U45" s="1235"/>
      <c r="V45" s="1231"/>
      <c r="W45" s="1233"/>
      <c r="X45" s="544"/>
      <c r="Y45" s="544"/>
      <c r="Z45" s="544"/>
      <c r="AA45" s="544"/>
      <c r="AB45" s="544"/>
      <c r="AC45" s="544"/>
      <c r="AD45" s="544"/>
      <c r="AE45" s="544"/>
      <c r="AF45" s="544"/>
      <c r="AG45" s="544"/>
      <c r="AH45" s="544"/>
      <c r="AI45" s="544"/>
      <c r="AJ45" s="544"/>
      <c r="AK45" s="544"/>
      <c r="AL45" s="544"/>
    </row>
    <row r="46" spans="1:38" x14ac:dyDescent="0.25">
      <c r="A46" s="1231"/>
      <c r="B46" s="1233"/>
      <c r="C46" s="1231"/>
      <c r="D46" s="1233"/>
      <c r="E46" s="544"/>
      <c r="F46" s="544"/>
      <c r="G46" s="544"/>
      <c r="H46" s="544"/>
      <c r="I46" s="544"/>
      <c r="J46" s="544"/>
      <c r="K46" s="544"/>
      <c r="L46" s="544"/>
      <c r="M46" s="544"/>
      <c r="N46" s="544"/>
      <c r="O46" s="544"/>
      <c r="P46" s="544"/>
      <c r="Q46" s="544"/>
      <c r="R46" s="544"/>
      <c r="S46" s="544"/>
      <c r="T46" s="1231"/>
      <c r="U46" s="1233"/>
      <c r="V46" s="1231"/>
      <c r="W46" s="1233"/>
      <c r="X46" s="544"/>
      <c r="Y46" s="544"/>
      <c r="Z46" s="544"/>
      <c r="AA46" s="544"/>
      <c r="AB46" s="544"/>
      <c r="AC46" s="544"/>
      <c r="AD46" s="544"/>
      <c r="AE46" s="544"/>
      <c r="AF46" s="544"/>
      <c r="AG46" s="544"/>
      <c r="AH46" s="544"/>
      <c r="AI46" s="544"/>
      <c r="AJ46" s="544"/>
      <c r="AK46" s="544"/>
      <c r="AL46" s="544"/>
    </row>
    <row r="47" spans="1:38" ht="15.75" thickBot="1" x14ac:dyDescent="0.3">
      <c r="A47" s="1226"/>
      <c r="B47" s="1227"/>
      <c r="C47" s="1226"/>
      <c r="D47" s="1227"/>
      <c r="E47" s="545"/>
      <c r="F47" s="545"/>
      <c r="G47" s="545"/>
      <c r="H47" s="545"/>
      <c r="I47" s="545"/>
      <c r="J47" s="545"/>
      <c r="K47" s="545"/>
      <c r="L47" s="545"/>
      <c r="M47" s="545"/>
      <c r="N47" s="545"/>
      <c r="O47" s="545"/>
      <c r="P47" s="545"/>
      <c r="Q47" s="545"/>
      <c r="R47" s="545"/>
      <c r="S47" s="545"/>
      <c r="T47" s="1226"/>
      <c r="U47" s="1227"/>
      <c r="V47" s="1226"/>
      <c r="W47" s="1227"/>
      <c r="X47" s="545"/>
      <c r="Y47" s="545"/>
      <c r="Z47" s="545"/>
      <c r="AA47" s="545"/>
      <c r="AB47" s="545"/>
      <c r="AC47" s="545"/>
      <c r="AD47" s="545"/>
      <c r="AE47" s="545"/>
      <c r="AF47" s="545"/>
      <c r="AG47" s="545"/>
      <c r="AH47" s="545"/>
      <c r="AI47" s="545"/>
      <c r="AJ47" s="545"/>
      <c r="AK47" s="545"/>
      <c r="AL47" s="545"/>
    </row>
    <row r="48" spans="1:38" x14ac:dyDescent="0.25">
      <c r="A48" s="1228"/>
      <c r="B48" s="1229"/>
      <c r="C48" s="1229" t="s">
        <v>827</v>
      </c>
      <c r="D48" s="1230"/>
      <c r="E48" s="546"/>
      <c r="F48" s="546"/>
      <c r="G48" s="546"/>
      <c r="H48" s="546"/>
      <c r="I48" s="546"/>
      <c r="J48" s="546"/>
      <c r="K48" s="546"/>
      <c r="L48" s="546"/>
      <c r="M48" s="546"/>
      <c r="N48" s="546"/>
      <c r="O48" s="546"/>
      <c r="P48" s="546"/>
      <c r="Q48" s="546"/>
      <c r="R48" s="546"/>
      <c r="S48" s="546"/>
      <c r="T48" s="1228"/>
      <c r="U48" s="1229"/>
      <c r="V48" s="1229" t="s">
        <v>827</v>
      </c>
      <c r="W48" s="1230"/>
      <c r="X48" s="546"/>
      <c r="Y48" s="546"/>
      <c r="Z48" s="546"/>
      <c r="AA48" s="546"/>
      <c r="AB48" s="546"/>
      <c r="AC48" s="546"/>
      <c r="AD48" s="546"/>
      <c r="AE48" s="546"/>
      <c r="AF48" s="546"/>
      <c r="AG48" s="546"/>
      <c r="AH48" s="546"/>
      <c r="AI48" s="546"/>
      <c r="AJ48" s="546"/>
      <c r="AK48" s="546"/>
      <c r="AL48" s="546"/>
    </row>
    <row r="49" spans="1:38" s="9" customFormat="1" x14ac:dyDescent="0.25">
      <c r="A49" s="1231"/>
      <c r="B49" s="1232"/>
      <c r="C49" s="1232" t="s">
        <v>490</v>
      </c>
      <c r="D49" s="1233"/>
      <c r="E49" s="544"/>
      <c r="F49" s="544"/>
      <c r="G49" s="544"/>
      <c r="H49" s="544"/>
      <c r="I49" s="544"/>
      <c r="J49" s="544"/>
      <c r="K49" s="544"/>
      <c r="L49" s="544"/>
      <c r="M49" s="544"/>
      <c r="N49" s="544"/>
      <c r="O49" s="544"/>
      <c r="P49" s="544"/>
      <c r="Q49" s="544"/>
      <c r="R49" s="544"/>
      <c r="S49" s="544"/>
      <c r="T49" s="1231"/>
      <c r="U49" s="1232"/>
      <c r="V49" s="1232" t="s">
        <v>490</v>
      </c>
      <c r="W49" s="1233"/>
      <c r="X49" s="544"/>
      <c r="Y49" s="544"/>
      <c r="Z49" s="544"/>
      <c r="AA49" s="544"/>
      <c r="AB49" s="544"/>
      <c r="AC49" s="544"/>
      <c r="AD49" s="544"/>
      <c r="AE49" s="544"/>
      <c r="AF49" s="544"/>
      <c r="AG49" s="544"/>
      <c r="AH49" s="544"/>
      <c r="AI49" s="544"/>
      <c r="AJ49" s="544"/>
      <c r="AK49" s="544"/>
      <c r="AL49" s="544"/>
    </row>
    <row r="51" spans="1:38" x14ac:dyDescent="0.25">
      <c r="A51" s="547" t="s">
        <v>828</v>
      </c>
      <c r="B51" s="547"/>
      <c r="C51" s="547" t="s">
        <v>829</v>
      </c>
      <c r="D51" s="547"/>
      <c r="E51" s="547"/>
      <c r="F51" s="547"/>
      <c r="G51" s="547"/>
      <c r="H51" s="547" t="s">
        <v>830</v>
      </c>
      <c r="I51" s="547"/>
      <c r="J51" s="547"/>
      <c r="K51" s="547"/>
      <c r="L51" s="547"/>
      <c r="M51" s="547"/>
      <c r="N51" s="547"/>
      <c r="O51" s="547" t="s">
        <v>831</v>
      </c>
      <c r="P51" s="547"/>
      <c r="Q51" s="547"/>
      <c r="R51" s="547"/>
      <c r="S51" s="547"/>
      <c r="T51" s="547" t="s">
        <v>828</v>
      </c>
      <c r="U51" s="547"/>
      <c r="V51" s="547" t="s">
        <v>829</v>
      </c>
      <c r="W51" s="547"/>
      <c r="X51" s="547"/>
      <c r="Y51" s="547"/>
      <c r="Z51" s="547"/>
      <c r="AA51" s="547" t="s">
        <v>830</v>
      </c>
      <c r="AB51" s="547"/>
      <c r="AC51" s="547"/>
      <c r="AD51" s="547"/>
      <c r="AE51" s="547"/>
      <c r="AF51" s="547"/>
      <c r="AG51" s="547"/>
      <c r="AH51" s="547" t="s">
        <v>831</v>
      </c>
      <c r="AI51" s="547"/>
      <c r="AJ51" s="547"/>
      <c r="AK51" s="547"/>
      <c r="AL51" s="547"/>
    </row>
    <row r="52" spans="1:38" x14ac:dyDescent="0.25">
      <c r="A52" s="547" t="s">
        <v>832</v>
      </c>
      <c r="B52" s="547"/>
      <c r="C52" s="547" t="s">
        <v>833</v>
      </c>
      <c r="D52" s="547"/>
      <c r="E52" s="547"/>
      <c r="F52" s="547"/>
      <c r="G52" s="547"/>
      <c r="H52" s="547" t="s">
        <v>834</v>
      </c>
      <c r="I52" s="547"/>
      <c r="J52" s="547"/>
      <c r="K52" s="547"/>
      <c r="L52" s="547"/>
      <c r="M52" s="547"/>
      <c r="N52" s="547"/>
      <c r="O52" s="547"/>
      <c r="P52" s="547"/>
      <c r="Q52" s="547"/>
      <c r="R52" s="547"/>
      <c r="S52" s="547"/>
      <c r="T52" s="547" t="s">
        <v>832</v>
      </c>
      <c r="U52" s="547"/>
      <c r="V52" s="547" t="s">
        <v>833</v>
      </c>
      <c r="W52" s="547"/>
      <c r="X52" s="547"/>
      <c r="Y52" s="547"/>
      <c r="Z52" s="547"/>
      <c r="AA52" s="547" t="s">
        <v>834</v>
      </c>
      <c r="AB52" s="547"/>
      <c r="AC52" s="547"/>
      <c r="AD52" s="547"/>
      <c r="AE52" s="547"/>
      <c r="AF52" s="547"/>
      <c r="AG52" s="547"/>
      <c r="AH52" s="547"/>
      <c r="AI52" s="547"/>
      <c r="AJ52" s="547"/>
      <c r="AK52" s="547"/>
      <c r="AL52" s="547"/>
    </row>
    <row r="53" spans="1:38" ht="0.75" customHeight="1" x14ac:dyDescent="0.25"/>
    <row r="54" spans="1:38" x14ac:dyDescent="0.25">
      <c r="A54" s="1251" t="s">
        <v>803</v>
      </c>
      <c r="B54" s="1252"/>
      <c r="C54" s="1252"/>
      <c r="D54" s="1252"/>
      <c r="E54" s="1252"/>
      <c r="F54" s="1253"/>
      <c r="G54" s="500" t="s">
        <v>804</v>
      </c>
      <c r="H54" s="501"/>
      <c r="I54" s="501"/>
      <c r="J54" s="501"/>
      <c r="K54" s="501"/>
      <c r="L54" s="501"/>
      <c r="M54" s="501"/>
      <c r="N54" s="501"/>
      <c r="O54" s="501"/>
      <c r="P54" s="501"/>
      <c r="Q54" s="501"/>
      <c r="R54" s="501"/>
      <c r="S54" s="502"/>
      <c r="T54" s="1251" t="s">
        <v>803</v>
      </c>
      <c r="U54" s="1252"/>
      <c r="V54" s="1252"/>
      <c r="W54" s="1252"/>
      <c r="X54" s="1252"/>
      <c r="Y54" s="1253"/>
      <c r="Z54" s="500" t="s">
        <v>804</v>
      </c>
      <c r="AA54" s="501"/>
      <c r="AB54" s="501"/>
      <c r="AC54" s="501"/>
      <c r="AD54" s="501"/>
      <c r="AE54" s="501"/>
      <c r="AF54" s="501"/>
      <c r="AG54" s="501"/>
      <c r="AH54" s="501"/>
      <c r="AI54" s="501"/>
      <c r="AJ54" s="501"/>
      <c r="AK54" s="501"/>
      <c r="AL54" s="502"/>
    </row>
    <row r="55" spans="1:38" x14ac:dyDescent="0.25">
      <c r="A55" s="503"/>
      <c r="B55" s="504"/>
      <c r="C55" s="504"/>
      <c r="D55" s="504"/>
      <c r="E55" s="9"/>
      <c r="F55" s="9"/>
      <c r="G55" s="505" t="s">
        <v>805</v>
      </c>
      <c r="H55" s="506"/>
      <c r="I55" s="506"/>
      <c r="J55" s="506"/>
      <c r="K55" s="506"/>
      <c r="L55" s="506"/>
      <c r="M55" s="506"/>
      <c r="N55" s="506"/>
      <c r="O55" s="506"/>
      <c r="P55" s="506"/>
      <c r="Q55" s="506"/>
      <c r="R55" s="506"/>
      <c r="S55" s="507"/>
      <c r="T55" s="503"/>
      <c r="U55" s="504"/>
      <c r="V55" s="504"/>
      <c r="W55" s="504"/>
      <c r="X55" s="9"/>
      <c r="Y55" s="9"/>
      <c r="Z55" s="505" t="s">
        <v>805</v>
      </c>
      <c r="AA55" s="506"/>
      <c r="AB55" s="506"/>
      <c r="AC55" s="506"/>
      <c r="AD55" s="506"/>
      <c r="AE55" s="506"/>
      <c r="AF55" s="506"/>
      <c r="AG55" s="506"/>
      <c r="AH55" s="506"/>
      <c r="AI55" s="506"/>
      <c r="AJ55" s="506"/>
      <c r="AK55" s="506"/>
      <c r="AL55" s="507"/>
    </row>
    <row r="56" spans="1:38" x14ac:dyDescent="0.25">
      <c r="A56" s="508" t="s">
        <v>806</v>
      </c>
      <c r="B56" s="9"/>
      <c r="C56" s="9"/>
      <c r="D56" s="9"/>
      <c r="E56" s="9"/>
      <c r="F56" s="9"/>
      <c r="G56" s="505" t="s">
        <v>807</v>
      </c>
      <c r="H56" s="506"/>
      <c r="I56" s="506"/>
      <c r="J56" s="506"/>
      <c r="K56" s="506"/>
      <c r="L56" s="506"/>
      <c r="M56" s="506"/>
      <c r="N56" s="506"/>
      <c r="O56" s="506"/>
      <c r="P56" s="506"/>
      <c r="Q56" s="506"/>
      <c r="R56" s="506"/>
      <c r="S56" s="507"/>
      <c r="T56" s="508" t="s">
        <v>806</v>
      </c>
      <c r="U56" s="9"/>
      <c r="V56" s="9"/>
      <c r="W56" s="9"/>
      <c r="X56" s="9"/>
      <c r="Y56" s="9"/>
      <c r="Z56" s="505" t="s">
        <v>807</v>
      </c>
      <c r="AA56" s="506"/>
      <c r="AB56" s="506"/>
      <c r="AC56" s="506"/>
      <c r="AD56" s="506"/>
      <c r="AE56" s="506"/>
      <c r="AF56" s="506"/>
      <c r="AG56" s="506"/>
      <c r="AH56" s="506"/>
      <c r="AI56" s="506"/>
      <c r="AJ56" s="506"/>
      <c r="AK56" s="506"/>
      <c r="AL56" s="507"/>
    </row>
    <row r="57" spans="1:38" x14ac:dyDescent="0.25">
      <c r="A57" s="508" t="s">
        <v>808</v>
      </c>
      <c r="B57" s="9"/>
      <c r="C57" s="9"/>
      <c r="D57" s="9"/>
      <c r="E57" s="9"/>
      <c r="F57" s="9"/>
      <c r="G57" s="505" t="s">
        <v>809</v>
      </c>
      <c r="H57" s="506"/>
      <c r="I57" s="506"/>
      <c r="J57" s="506"/>
      <c r="K57" s="506"/>
      <c r="L57" s="506"/>
      <c r="M57" s="506"/>
      <c r="N57" s="506"/>
      <c r="O57" s="506"/>
      <c r="P57" s="506"/>
      <c r="Q57" s="506"/>
      <c r="R57" s="506"/>
      <c r="S57" s="507"/>
      <c r="T57" s="508" t="s">
        <v>808</v>
      </c>
      <c r="U57" s="9"/>
      <c r="V57" s="9"/>
      <c r="W57" s="9"/>
      <c r="X57" s="9"/>
      <c r="Y57" s="9"/>
      <c r="Z57" s="505" t="s">
        <v>809</v>
      </c>
      <c r="AA57" s="506"/>
      <c r="AB57" s="506"/>
      <c r="AC57" s="506"/>
      <c r="AD57" s="506"/>
      <c r="AE57" s="506"/>
      <c r="AF57" s="506"/>
      <c r="AG57" s="506"/>
      <c r="AH57" s="506"/>
      <c r="AI57" s="506"/>
      <c r="AJ57" s="506"/>
      <c r="AK57" s="506"/>
      <c r="AL57" s="507"/>
    </row>
    <row r="58" spans="1:38" x14ac:dyDescent="0.25">
      <c r="A58" s="509"/>
      <c r="B58" s="9"/>
      <c r="C58" s="9"/>
      <c r="D58" s="9"/>
      <c r="E58" s="9"/>
      <c r="F58" s="9"/>
      <c r="G58" s="505" t="s">
        <v>810</v>
      </c>
      <c r="H58" s="506"/>
      <c r="I58" s="506"/>
      <c r="J58" s="506"/>
      <c r="K58" s="506"/>
      <c r="L58" s="506"/>
      <c r="M58" s="506"/>
      <c r="N58" s="506"/>
      <c r="O58" s="506"/>
      <c r="P58" s="506"/>
      <c r="Q58" s="506"/>
      <c r="R58" s="506"/>
      <c r="S58" s="507"/>
      <c r="T58" s="509"/>
      <c r="U58" s="9"/>
      <c r="V58" s="9"/>
      <c r="W58" s="9"/>
      <c r="X58" s="9"/>
      <c r="Y58" s="9"/>
      <c r="Z58" s="505" t="s">
        <v>810</v>
      </c>
      <c r="AA58" s="506"/>
      <c r="AB58" s="506"/>
      <c r="AC58" s="506"/>
      <c r="AD58" s="506"/>
      <c r="AE58" s="506"/>
      <c r="AF58" s="506"/>
      <c r="AG58" s="506"/>
      <c r="AH58" s="506"/>
      <c r="AI58" s="506"/>
      <c r="AJ58" s="506"/>
      <c r="AK58" s="506"/>
      <c r="AL58" s="507"/>
    </row>
    <row r="59" spans="1:38" x14ac:dyDescent="0.25">
      <c r="A59" s="509"/>
      <c r="B59" s="9"/>
      <c r="C59" s="9"/>
      <c r="D59" s="9"/>
      <c r="E59" s="9"/>
      <c r="F59" s="9"/>
      <c r="G59" s="548" t="s">
        <v>811</v>
      </c>
      <c r="H59" s="506"/>
      <c r="I59" s="506"/>
      <c r="J59" s="506"/>
      <c r="K59" s="506"/>
      <c r="L59" s="506"/>
      <c r="M59" s="506"/>
      <c r="N59" s="506"/>
      <c r="O59" s="506"/>
      <c r="P59" s="506"/>
      <c r="Q59" s="506"/>
      <c r="R59" s="506"/>
      <c r="S59" s="507"/>
      <c r="T59" s="509"/>
      <c r="U59" s="9"/>
      <c r="V59" s="9"/>
      <c r="W59" s="9"/>
      <c r="X59" s="9"/>
      <c r="Y59" s="9"/>
      <c r="Z59" s="548" t="s">
        <v>811</v>
      </c>
      <c r="AA59" s="506"/>
      <c r="AB59" s="506"/>
      <c r="AC59" s="506"/>
      <c r="AD59" s="506"/>
      <c r="AE59" s="506"/>
      <c r="AF59" s="506"/>
      <c r="AG59" s="506"/>
      <c r="AH59" s="506"/>
      <c r="AI59" s="506"/>
      <c r="AJ59" s="506"/>
      <c r="AK59" s="506"/>
      <c r="AL59" s="507"/>
    </row>
    <row r="60" spans="1:38" x14ac:dyDescent="0.25">
      <c r="A60" s="511"/>
      <c r="B60" s="3"/>
      <c r="C60" s="3"/>
      <c r="D60" s="3"/>
      <c r="E60" s="3"/>
      <c r="F60" s="3"/>
      <c r="G60" s="505" t="s">
        <v>812</v>
      </c>
      <c r="H60" s="506"/>
      <c r="I60" s="506"/>
      <c r="J60" s="506"/>
      <c r="K60" s="506"/>
      <c r="L60" s="506"/>
      <c r="M60" s="506"/>
      <c r="N60" s="506"/>
      <c r="O60" s="506"/>
      <c r="P60" s="506"/>
      <c r="Q60" s="506"/>
      <c r="R60" s="506"/>
      <c r="S60" s="507"/>
      <c r="T60" s="511"/>
      <c r="U60" s="3"/>
      <c r="V60" s="3"/>
      <c r="W60" s="3"/>
      <c r="X60" s="3"/>
      <c r="Y60" s="3"/>
      <c r="Z60" s="505" t="s">
        <v>812</v>
      </c>
      <c r="AA60" s="506"/>
      <c r="AB60" s="506"/>
      <c r="AC60" s="506"/>
      <c r="AD60" s="506"/>
      <c r="AE60" s="506"/>
      <c r="AF60" s="506"/>
      <c r="AG60" s="506"/>
      <c r="AH60" s="506"/>
      <c r="AI60" s="506"/>
      <c r="AJ60" s="506"/>
      <c r="AK60" s="506"/>
      <c r="AL60" s="507"/>
    </row>
    <row r="61" spans="1:38" x14ac:dyDescent="0.25">
      <c r="A61" s="512"/>
      <c r="B61" s="513"/>
      <c r="C61" s="514"/>
      <c r="D61" s="515"/>
      <c r="E61" s="45"/>
      <c r="F61" s="45"/>
      <c r="G61" s="549"/>
      <c r="H61" s="45"/>
      <c r="I61" s="517"/>
      <c r="J61" s="45"/>
      <c r="K61" s="517"/>
      <c r="L61" s="517"/>
      <c r="M61" s="45"/>
      <c r="N61" s="45"/>
      <c r="O61" s="45"/>
      <c r="P61" s="517"/>
      <c r="Q61" s="517"/>
      <c r="R61" s="517"/>
      <c r="S61" s="518"/>
      <c r="T61" s="512"/>
      <c r="U61" s="513"/>
      <c r="V61" s="514"/>
      <c r="W61" s="515"/>
      <c r="X61" s="45"/>
      <c r="Y61" s="45"/>
      <c r="Z61" s="549"/>
      <c r="AA61" s="45"/>
      <c r="AB61" s="517"/>
      <c r="AC61" s="45"/>
      <c r="AD61" s="517"/>
      <c r="AE61" s="517"/>
      <c r="AF61" s="45"/>
      <c r="AG61" s="45"/>
      <c r="AH61" s="45"/>
      <c r="AI61" s="517"/>
      <c r="AJ61" s="517"/>
      <c r="AK61" s="517"/>
      <c r="AL61" s="518"/>
    </row>
    <row r="62" spans="1:38" x14ac:dyDescent="0.25">
      <c r="A62" s="555" t="s">
        <v>813</v>
      </c>
      <c r="B62" s="520"/>
      <c r="C62" s="521" t="s">
        <v>814</v>
      </c>
      <c r="D62" s="522" t="s">
        <v>815</v>
      </c>
      <c r="E62" s="9"/>
      <c r="F62" s="9"/>
      <c r="G62" s="523" t="s">
        <v>837</v>
      </c>
      <c r="I62" s="9"/>
      <c r="J62" s="9"/>
      <c r="K62" s="9"/>
      <c r="L62" s="9"/>
      <c r="M62" s="9"/>
      <c r="N62" s="524" t="s">
        <v>817</v>
      </c>
      <c r="P62" s="9"/>
      <c r="Q62" s="9"/>
      <c r="R62" s="9"/>
      <c r="S62" s="525"/>
      <c r="T62" s="555" t="s">
        <v>813</v>
      </c>
      <c r="U62" s="520"/>
      <c r="V62" s="521" t="s">
        <v>814</v>
      </c>
      <c r="W62" s="522" t="s">
        <v>815</v>
      </c>
      <c r="X62" s="9"/>
      <c r="Y62" s="9"/>
      <c r="Z62" s="523" t="s">
        <v>837</v>
      </c>
      <c r="AB62" s="9"/>
      <c r="AC62" s="9"/>
      <c r="AD62" s="9"/>
      <c r="AE62" s="9"/>
      <c r="AF62" s="9"/>
      <c r="AG62" s="524" t="s">
        <v>817</v>
      </c>
      <c r="AI62" s="9"/>
      <c r="AJ62" s="9"/>
      <c r="AK62" s="9"/>
      <c r="AL62" s="525"/>
    </row>
    <row r="63" spans="1:38" x14ac:dyDescent="0.25">
      <c r="A63" s="526"/>
      <c r="B63" s="527"/>
      <c r="C63" s="528"/>
      <c r="D63" s="529"/>
      <c r="E63" s="3"/>
      <c r="F63" s="3"/>
      <c r="G63" s="530" t="s">
        <v>818</v>
      </c>
      <c r="H63" s="3"/>
      <c r="I63" s="3"/>
      <c r="J63" s="3"/>
      <c r="K63" s="3"/>
      <c r="L63" s="3"/>
      <c r="M63" s="3"/>
      <c r="N63" s="531" t="s">
        <v>819</v>
      </c>
      <c r="O63" s="3"/>
      <c r="P63" s="3"/>
      <c r="Q63" s="3"/>
      <c r="R63" s="3"/>
      <c r="S63" s="532"/>
      <c r="T63" s="526"/>
      <c r="U63" s="527"/>
      <c r="V63" s="528"/>
      <c r="W63" s="529"/>
      <c r="X63" s="3"/>
      <c r="Y63" s="3"/>
      <c r="Z63" s="530" t="s">
        <v>818</v>
      </c>
      <c r="AA63" s="3"/>
      <c r="AB63" s="3"/>
      <c r="AC63" s="3"/>
      <c r="AD63" s="3"/>
      <c r="AE63" s="3"/>
      <c r="AF63" s="3"/>
      <c r="AG63" s="531" t="s">
        <v>819</v>
      </c>
      <c r="AH63" s="3"/>
      <c r="AI63" s="3"/>
      <c r="AJ63" s="3"/>
      <c r="AK63" s="3"/>
      <c r="AL63" s="532"/>
    </row>
    <row r="65" spans="1:38" x14ac:dyDescent="0.25">
      <c r="A65" s="1254" t="s">
        <v>820</v>
      </c>
      <c r="B65" s="1226"/>
      <c r="C65" s="1227"/>
      <c r="D65" s="550" t="s">
        <v>821</v>
      </c>
      <c r="E65" s="534"/>
      <c r="F65" s="534"/>
      <c r="G65" s="534"/>
      <c r="H65" s="534"/>
      <c r="I65" s="534"/>
      <c r="J65" s="534"/>
      <c r="K65" s="534"/>
      <c r="L65" s="534"/>
      <c r="M65" s="534"/>
      <c r="N65" s="534"/>
      <c r="O65" s="534"/>
      <c r="P65" s="534"/>
      <c r="Q65" s="534"/>
      <c r="R65" s="534"/>
      <c r="S65" s="534"/>
      <c r="T65" s="1254" t="s">
        <v>820</v>
      </c>
      <c r="U65" s="1226"/>
      <c r="V65" s="1227"/>
      <c r="W65" s="550" t="s">
        <v>821</v>
      </c>
      <c r="X65" s="534"/>
      <c r="Y65" s="534"/>
      <c r="Z65" s="534"/>
      <c r="AA65" s="534"/>
      <c r="AB65" s="534"/>
      <c r="AC65" s="534"/>
      <c r="AD65" s="534"/>
      <c r="AE65" s="534"/>
      <c r="AF65" s="534"/>
      <c r="AG65" s="534"/>
      <c r="AH65" s="534"/>
      <c r="AI65" s="534"/>
      <c r="AJ65" s="534"/>
      <c r="AK65" s="534"/>
      <c r="AL65" s="534"/>
    </row>
    <row r="66" spans="1:38" x14ac:dyDescent="0.25">
      <c r="A66" s="1255"/>
      <c r="B66" s="1257" t="s">
        <v>416</v>
      </c>
      <c r="C66" s="1258"/>
      <c r="D66" s="550" t="s">
        <v>822</v>
      </c>
      <c r="E66" s="534"/>
      <c r="F66" s="534"/>
      <c r="G66" s="534"/>
      <c r="H66" s="534"/>
      <c r="I66" s="534"/>
      <c r="J66" s="534"/>
      <c r="K66" s="534"/>
      <c r="L66" s="534"/>
      <c r="M66" s="534"/>
      <c r="N66" s="534"/>
      <c r="O66" s="534"/>
      <c r="P66" s="534"/>
      <c r="Q66" s="534"/>
      <c r="R66" s="534"/>
      <c r="S66" s="534"/>
      <c r="T66" s="1255"/>
      <c r="U66" s="1257" t="s">
        <v>416</v>
      </c>
      <c r="V66" s="1258"/>
      <c r="W66" s="550" t="s">
        <v>822</v>
      </c>
      <c r="X66" s="534"/>
      <c r="Y66" s="534"/>
      <c r="Z66" s="534"/>
      <c r="AA66" s="534"/>
      <c r="AB66" s="534"/>
      <c r="AC66" s="534"/>
      <c r="AD66" s="534"/>
      <c r="AE66" s="534"/>
      <c r="AF66" s="534"/>
      <c r="AG66" s="534"/>
      <c r="AH66" s="534"/>
      <c r="AI66" s="534"/>
      <c r="AJ66" s="534"/>
      <c r="AK66" s="534"/>
      <c r="AL66" s="534"/>
    </row>
    <row r="67" spans="1:38" ht="15.75" thickBot="1" x14ac:dyDescent="0.3">
      <c r="A67" s="1256"/>
      <c r="B67" s="1259"/>
      <c r="C67" s="1260"/>
      <c r="D67" s="551" t="s">
        <v>823</v>
      </c>
      <c r="E67" s="536"/>
      <c r="F67" s="536"/>
      <c r="G67" s="536"/>
      <c r="H67" s="536"/>
      <c r="I67" s="536"/>
      <c r="J67" s="536"/>
      <c r="K67" s="536"/>
      <c r="L67" s="536"/>
      <c r="M67" s="536"/>
      <c r="N67" s="536"/>
      <c r="O67" s="536"/>
      <c r="P67" s="536"/>
      <c r="Q67" s="536"/>
      <c r="R67" s="536"/>
      <c r="S67" s="536"/>
      <c r="T67" s="1256"/>
      <c r="U67" s="1259"/>
      <c r="V67" s="1260"/>
      <c r="W67" s="551" t="s">
        <v>823</v>
      </c>
      <c r="X67" s="536"/>
      <c r="Y67" s="536"/>
      <c r="Z67" s="536"/>
      <c r="AA67" s="536"/>
      <c r="AB67" s="536"/>
      <c r="AC67" s="536"/>
      <c r="AD67" s="536"/>
      <c r="AE67" s="536"/>
      <c r="AF67" s="536"/>
      <c r="AG67" s="536"/>
      <c r="AH67" s="536"/>
      <c r="AI67" s="536"/>
      <c r="AJ67" s="536"/>
      <c r="AK67" s="536"/>
      <c r="AL67" s="536"/>
    </row>
    <row r="68" spans="1:38" x14ac:dyDescent="0.25">
      <c r="A68" s="537"/>
      <c r="B68" s="1261"/>
      <c r="C68" s="1261"/>
      <c r="D68" s="537"/>
      <c r="E68" s="538" t="s">
        <v>824</v>
      </c>
      <c r="F68" s="538"/>
      <c r="G68" s="538"/>
      <c r="H68" s="538"/>
      <c r="I68" s="538"/>
      <c r="J68" s="538"/>
      <c r="K68" s="538"/>
      <c r="L68" s="538"/>
      <c r="M68" s="538"/>
      <c r="N68" s="538"/>
      <c r="O68" s="538"/>
      <c r="P68" s="538"/>
      <c r="Q68" s="538"/>
      <c r="R68" s="538"/>
      <c r="S68" s="538"/>
      <c r="T68" s="537"/>
      <c r="U68" s="1261"/>
      <c r="V68" s="1261"/>
      <c r="W68" s="537"/>
      <c r="X68" s="538" t="s">
        <v>824</v>
      </c>
      <c r="Y68" s="538"/>
      <c r="Z68" s="538"/>
      <c r="AA68" s="538"/>
      <c r="AB68" s="538"/>
      <c r="AC68" s="538"/>
      <c r="AD68" s="538"/>
      <c r="AE68" s="538"/>
      <c r="AF68" s="538"/>
      <c r="AG68" s="538"/>
      <c r="AH68" s="538"/>
      <c r="AI68" s="538"/>
      <c r="AJ68" s="538"/>
      <c r="AK68" s="538"/>
      <c r="AL68" s="538"/>
    </row>
    <row r="69" spans="1:38" x14ac:dyDescent="0.25">
      <c r="A69" s="539"/>
      <c r="B69" s="1238"/>
      <c r="C69" s="1238"/>
      <c r="D69" s="539"/>
      <c r="E69" s="540"/>
      <c r="F69" s="540"/>
      <c r="G69" s="540"/>
      <c r="H69" s="540"/>
      <c r="I69" s="540"/>
      <c r="J69" s="540"/>
      <c r="K69" s="540"/>
      <c r="L69" s="540"/>
      <c r="M69" s="540"/>
      <c r="N69" s="540"/>
      <c r="O69" s="540"/>
      <c r="P69" s="540"/>
      <c r="Q69" s="540"/>
      <c r="R69" s="540"/>
      <c r="S69" s="540"/>
      <c r="T69" s="539"/>
      <c r="U69" s="1238"/>
      <c r="V69" s="1238"/>
      <c r="W69" s="539"/>
      <c r="X69" s="540"/>
      <c r="Y69" s="540"/>
      <c r="Z69" s="540"/>
      <c r="AA69" s="540"/>
      <c r="AB69" s="540"/>
      <c r="AC69" s="540"/>
      <c r="AD69" s="540"/>
      <c r="AE69" s="540"/>
      <c r="AF69" s="540"/>
      <c r="AG69" s="540"/>
      <c r="AH69" s="540"/>
      <c r="AI69" s="540"/>
      <c r="AJ69" s="540"/>
      <c r="AK69" s="540"/>
      <c r="AL69" s="540"/>
    </row>
    <row r="70" spans="1:38" x14ac:dyDescent="0.25">
      <c r="A70" s="539"/>
      <c r="B70" s="1238"/>
      <c r="C70" s="1238"/>
      <c r="D70" s="539"/>
      <c r="E70" s="540"/>
      <c r="F70" s="540"/>
      <c r="G70" s="540"/>
      <c r="H70" s="540"/>
      <c r="I70" s="540"/>
      <c r="J70" s="540"/>
      <c r="K70" s="540"/>
      <c r="L70" s="540"/>
      <c r="M70" s="540"/>
      <c r="N70" s="540"/>
      <c r="O70" s="540"/>
      <c r="P70" s="540"/>
      <c r="Q70" s="540"/>
      <c r="R70" s="540"/>
      <c r="S70" s="540"/>
      <c r="T70" s="539"/>
      <c r="U70" s="1238"/>
      <c r="V70" s="1238"/>
      <c r="W70" s="539"/>
      <c r="X70" s="540"/>
      <c r="Y70" s="540"/>
      <c r="Z70" s="540"/>
      <c r="AA70" s="540"/>
      <c r="AB70" s="540"/>
      <c r="AC70" s="540"/>
      <c r="AD70" s="540"/>
      <c r="AE70" s="540"/>
      <c r="AF70" s="540"/>
      <c r="AG70" s="540"/>
      <c r="AH70" s="540"/>
      <c r="AI70" s="540"/>
      <c r="AJ70" s="540"/>
      <c r="AK70" s="540"/>
      <c r="AL70" s="540"/>
    </row>
    <row r="71" spans="1:38" x14ac:dyDescent="0.25">
      <c r="A71" s="539"/>
      <c r="B71" s="1238"/>
      <c r="C71" s="1238"/>
      <c r="D71" s="539"/>
      <c r="E71" s="540"/>
      <c r="F71" s="540"/>
      <c r="G71" s="540"/>
      <c r="H71" s="540"/>
      <c r="I71" s="540"/>
      <c r="J71" s="540"/>
      <c r="K71" s="540"/>
      <c r="L71" s="540"/>
      <c r="M71" s="540"/>
      <c r="N71" s="540"/>
      <c r="O71" s="540"/>
      <c r="P71" s="540"/>
      <c r="Q71" s="540"/>
      <c r="R71" s="540"/>
      <c r="S71" s="540"/>
      <c r="T71" s="539"/>
      <c r="U71" s="1238"/>
      <c r="V71" s="1238"/>
      <c r="W71" s="539"/>
      <c r="X71" s="540"/>
      <c r="Y71" s="540"/>
      <c r="Z71" s="540"/>
      <c r="AA71" s="540"/>
      <c r="AB71" s="540"/>
      <c r="AC71" s="540"/>
      <c r="AD71" s="540"/>
      <c r="AE71" s="540"/>
      <c r="AF71" s="540"/>
      <c r="AG71" s="540"/>
      <c r="AH71" s="540"/>
      <c r="AI71" s="540"/>
      <c r="AJ71" s="540"/>
      <c r="AK71" s="540"/>
      <c r="AL71" s="540"/>
    </row>
    <row r="72" spans="1:38" x14ac:dyDescent="0.25">
      <c r="A72" s="539"/>
      <c r="B72" s="1238"/>
      <c r="C72" s="1238"/>
      <c r="D72" s="539"/>
      <c r="E72" s="540"/>
      <c r="F72" s="540"/>
      <c r="G72" s="540"/>
      <c r="H72" s="540"/>
      <c r="I72" s="540"/>
      <c r="J72" s="540"/>
      <c r="K72" s="540"/>
      <c r="L72" s="540"/>
      <c r="M72" s="540"/>
      <c r="N72" s="540"/>
      <c r="O72" s="540"/>
      <c r="P72" s="540"/>
      <c r="Q72" s="540"/>
      <c r="R72" s="540"/>
      <c r="S72" s="540"/>
      <c r="T72" s="539"/>
      <c r="U72" s="1238"/>
      <c r="V72" s="1238"/>
      <c r="W72" s="539"/>
      <c r="X72" s="540"/>
      <c r="Y72" s="540"/>
      <c r="Z72" s="540"/>
      <c r="AA72" s="540"/>
      <c r="AB72" s="540"/>
      <c r="AC72" s="540"/>
      <c r="AD72" s="540"/>
      <c r="AE72" s="540"/>
      <c r="AF72" s="540"/>
      <c r="AG72" s="540"/>
      <c r="AH72" s="540"/>
      <c r="AI72" s="540"/>
      <c r="AJ72" s="540"/>
      <c r="AK72" s="540"/>
      <c r="AL72" s="540"/>
    </row>
    <row r="73" spans="1:38" x14ac:dyDescent="0.25">
      <c r="A73" s="539"/>
      <c r="B73" s="1238"/>
      <c r="C73" s="1238"/>
      <c r="D73" s="539"/>
      <c r="E73" s="540"/>
      <c r="F73" s="540"/>
      <c r="G73" s="540"/>
      <c r="H73" s="540"/>
      <c r="I73" s="540"/>
      <c r="J73" s="540"/>
      <c r="K73" s="540"/>
      <c r="L73" s="540"/>
      <c r="M73" s="540"/>
      <c r="N73" s="540"/>
      <c r="O73" s="540"/>
      <c r="P73" s="540"/>
      <c r="Q73" s="540"/>
      <c r="R73" s="540"/>
      <c r="S73" s="540"/>
      <c r="T73" s="539"/>
      <c r="U73" s="1238"/>
      <c r="V73" s="1238"/>
      <c r="W73" s="539"/>
      <c r="X73" s="540"/>
      <c r="Y73" s="540"/>
      <c r="Z73" s="540"/>
      <c r="AA73" s="540"/>
      <c r="AB73" s="540"/>
      <c r="AC73" s="540"/>
      <c r="AD73" s="540"/>
      <c r="AE73" s="540"/>
      <c r="AF73" s="540"/>
      <c r="AG73" s="540"/>
      <c r="AH73" s="540"/>
      <c r="AI73" s="540"/>
      <c r="AJ73" s="540"/>
      <c r="AK73" s="540"/>
      <c r="AL73" s="540"/>
    </row>
    <row r="74" spans="1:38" x14ac:dyDescent="0.25">
      <c r="A74" s="539"/>
      <c r="B74" s="1238"/>
      <c r="C74" s="1238"/>
      <c r="D74" s="539"/>
      <c r="E74" s="540"/>
      <c r="F74" s="540"/>
      <c r="G74" s="540"/>
      <c r="H74" s="540"/>
      <c r="I74" s="540"/>
      <c r="J74" s="540"/>
      <c r="K74" s="540"/>
      <c r="L74" s="540"/>
      <c r="M74" s="540"/>
      <c r="N74" s="540"/>
      <c r="O74" s="540"/>
      <c r="P74" s="540"/>
      <c r="Q74" s="540"/>
      <c r="R74" s="540"/>
      <c r="S74" s="540"/>
      <c r="T74" s="539"/>
      <c r="U74" s="1238"/>
      <c r="V74" s="1238"/>
      <c r="W74" s="539"/>
      <c r="X74" s="540"/>
      <c r="Y74" s="540"/>
      <c r="Z74" s="540"/>
      <c r="AA74" s="540"/>
      <c r="AB74" s="540"/>
      <c r="AC74" s="540"/>
      <c r="AD74" s="540"/>
      <c r="AE74" s="540"/>
      <c r="AF74" s="540"/>
      <c r="AG74" s="540"/>
      <c r="AH74" s="540"/>
      <c r="AI74" s="540"/>
      <c r="AJ74" s="540"/>
      <c r="AK74" s="540"/>
      <c r="AL74" s="540"/>
    </row>
    <row r="75" spans="1:38" x14ac:dyDescent="0.25">
      <c r="A75" s="539"/>
      <c r="B75" s="1238"/>
      <c r="C75" s="1238"/>
      <c r="D75" s="539"/>
      <c r="E75" s="540"/>
      <c r="F75" s="540"/>
      <c r="G75" s="540"/>
      <c r="H75" s="540"/>
      <c r="I75" s="540"/>
      <c r="J75" s="540"/>
      <c r="K75" s="540"/>
      <c r="L75" s="540"/>
      <c r="M75" s="540"/>
      <c r="N75" s="540"/>
      <c r="O75" s="540"/>
      <c r="P75" s="540"/>
      <c r="Q75" s="540"/>
      <c r="R75" s="540"/>
      <c r="S75" s="540"/>
      <c r="T75" s="539"/>
      <c r="U75" s="1238"/>
      <c r="V75" s="1238"/>
      <c r="W75" s="539"/>
      <c r="X75" s="540"/>
      <c r="Y75" s="540"/>
      <c r="Z75" s="540"/>
      <c r="AA75" s="540"/>
      <c r="AB75" s="540"/>
      <c r="AC75" s="540"/>
      <c r="AD75" s="540"/>
      <c r="AE75" s="540"/>
      <c r="AF75" s="540"/>
      <c r="AG75" s="540"/>
      <c r="AH75" s="540"/>
      <c r="AI75" s="540"/>
      <c r="AJ75" s="540"/>
      <c r="AK75" s="540"/>
      <c r="AL75" s="540"/>
    </row>
    <row r="76" spans="1:38" x14ac:dyDescent="0.25">
      <c r="A76" s="539"/>
      <c r="B76" s="1238"/>
      <c r="C76" s="1238"/>
      <c r="D76" s="539"/>
      <c r="E76" s="540"/>
      <c r="F76" s="540"/>
      <c r="G76" s="540"/>
      <c r="H76" s="540"/>
      <c r="I76" s="540"/>
      <c r="J76" s="540"/>
      <c r="K76" s="540"/>
      <c r="L76" s="540"/>
      <c r="M76" s="540"/>
      <c r="N76" s="540"/>
      <c r="O76" s="540"/>
      <c r="P76" s="540"/>
      <c r="Q76" s="540"/>
      <c r="R76" s="540"/>
      <c r="S76" s="540"/>
      <c r="T76" s="539"/>
      <c r="U76" s="1238"/>
      <c r="V76" s="1238"/>
      <c r="W76" s="539"/>
      <c r="X76" s="540"/>
      <c r="Y76" s="540"/>
      <c r="Z76" s="540"/>
      <c r="AA76" s="540"/>
      <c r="AB76" s="540"/>
      <c r="AC76" s="540"/>
      <c r="AD76" s="540"/>
      <c r="AE76" s="540"/>
      <c r="AF76" s="540"/>
      <c r="AG76" s="540"/>
      <c r="AH76" s="540"/>
      <c r="AI76" s="540"/>
      <c r="AJ76" s="540"/>
      <c r="AK76" s="540"/>
      <c r="AL76" s="540"/>
    </row>
    <row r="77" spans="1:38" x14ac:dyDescent="0.25">
      <c r="A77" s="539"/>
      <c r="B77" s="1238"/>
      <c r="C77" s="1238"/>
      <c r="D77" s="539"/>
      <c r="E77" s="540"/>
      <c r="F77" s="540"/>
      <c r="G77" s="540"/>
      <c r="H77" s="540"/>
      <c r="I77" s="540"/>
      <c r="J77" s="540"/>
      <c r="K77" s="540"/>
      <c r="L77" s="540"/>
      <c r="M77" s="540"/>
      <c r="N77" s="540"/>
      <c r="O77" s="540"/>
      <c r="P77" s="540"/>
      <c r="Q77" s="540"/>
      <c r="R77" s="540"/>
      <c r="S77" s="540"/>
      <c r="T77" s="539"/>
      <c r="U77" s="1238"/>
      <c r="V77" s="1238"/>
      <c r="W77" s="539"/>
      <c r="X77" s="540"/>
      <c r="Y77" s="540"/>
      <c r="Z77" s="540"/>
      <c r="AA77" s="540"/>
      <c r="AB77" s="540"/>
      <c r="AC77" s="540"/>
      <c r="AD77" s="540"/>
      <c r="AE77" s="540"/>
      <c r="AF77" s="540"/>
      <c r="AG77" s="540"/>
      <c r="AH77" s="540"/>
      <c r="AI77" s="540"/>
      <c r="AJ77" s="540"/>
      <c r="AK77" s="540"/>
      <c r="AL77" s="540"/>
    </row>
    <row r="78" spans="1:38" x14ac:dyDescent="0.25">
      <c r="A78" s="539"/>
      <c r="B78" s="1238"/>
      <c r="C78" s="1238"/>
      <c r="D78" s="539"/>
      <c r="E78" s="540"/>
      <c r="F78" s="540"/>
      <c r="G78" s="540"/>
      <c r="H78" s="540"/>
      <c r="I78" s="540"/>
      <c r="J78" s="540"/>
      <c r="K78" s="540"/>
      <c r="L78" s="540"/>
      <c r="M78" s="540"/>
      <c r="N78" s="540"/>
      <c r="O78" s="540"/>
      <c r="P78" s="540"/>
      <c r="Q78" s="540"/>
      <c r="R78" s="540"/>
      <c r="S78" s="540"/>
      <c r="T78" s="539"/>
      <c r="U78" s="1238"/>
      <c r="V78" s="1238"/>
      <c r="W78" s="539"/>
      <c r="X78" s="540"/>
      <c r="Y78" s="540"/>
      <c r="Z78" s="540"/>
      <c r="AA78" s="540"/>
      <c r="AB78" s="540"/>
      <c r="AC78" s="540"/>
      <c r="AD78" s="540"/>
      <c r="AE78" s="540"/>
      <c r="AF78" s="540"/>
      <c r="AG78" s="540"/>
      <c r="AH78" s="540"/>
      <c r="AI78" s="540"/>
      <c r="AJ78" s="540"/>
      <c r="AK78" s="540"/>
      <c r="AL78" s="540"/>
    </row>
    <row r="79" spans="1:38" x14ac:dyDescent="0.25">
      <c r="A79" s="539"/>
      <c r="B79" s="1238"/>
      <c r="C79" s="1238"/>
      <c r="D79" s="539"/>
      <c r="E79" s="540"/>
      <c r="F79" s="540"/>
      <c r="G79" s="540"/>
      <c r="H79" s="540"/>
      <c r="I79" s="540"/>
      <c r="J79" s="540"/>
      <c r="K79" s="540"/>
      <c r="L79" s="540"/>
      <c r="M79" s="540"/>
      <c r="N79" s="540"/>
      <c r="O79" s="540"/>
      <c r="P79" s="540"/>
      <c r="Q79" s="540"/>
      <c r="R79" s="540"/>
      <c r="S79" s="540"/>
      <c r="T79" s="539"/>
      <c r="U79" s="1238"/>
      <c r="V79" s="1238"/>
      <c r="W79" s="539"/>
      <c r="X79" s="540"/>
      <c r="Y79" s="540"/>
      <c r="Z79" s="540"/>
      <c r="AA79" s="540"/>
      <c r="AB79" s="540"/>
      <c r="AC79" s="540"/>
      <c r="AD79" s="540"/>
      <c r="AE79" s="540"/>
      <c r="AF79" s="540"/>
      <c r="AG79" s="540"/>
      <c r="AH79" s="540"/>
      <c r="AI79" s="540"/>
      <c r="AJ79" s="540"/>
      <c r="AK79" s="540"/>
      <c r="AL79" s="540"/>
    </row>
    <row r="80" spans="1:38" x14ac:dyDescent="0.25">
      <c r="A80" s="539"/>
      <c r="B80" s="1238"/>
      <c r="C80" s="1238"/>
      <c r="D80" s="539"/>
      <c r="E80" s="540"/>
      <c r="F80" s="540"/>
      <c r="G80" s="540"/>
      <c r="H80" s="540"/>
      <c r="I80" s="540"/>
      <c r="J80" s="540"/>
      <c r="K80" s="540"/>
      <c r="L80" s="540"/>
      <c r="M80" s="540"/>
      <c r="N80" s="540"/>
      <c r="O80" s="540"/>
      <c r="P80" s="540"/>
      <c r="Q80" s="540"/>
      <c r="R80" s="540"/>
      <c r="S80" s="540"/>
      <c r="T80" s="539"/>
      <c r="U80" s="1238"/>
      <c r="V80" s="1238"/>
      <c r="W80" s="539"/>
      <c r="X80" s="540"/>
      <c r="Y80" s="540"/>
      <c r="Z80" s="540"/>
      <c r="AA80" s="540"/>
      <c r="AB80" s="540"/>
      <c r="AC80" s="540"/>
      <c r="AD80" s="540"/>
      <c r="AE80" s="540"/>
      <c r="AF80" s="540"/>
      <c r="AG80" s="540"/>
      <c r="AH80" s="540"/>
      <c r="AI80" s="540"/>
      <c r="AJ80" s="540"/>
      <c r="AK80" s="540"/>
      <c r="AL80" s="540"/>
    </row>
    <row r="81" spans="1:38" x14ac:dyDescent="0.25">
      <c r="A81" s="539"/>
      <c r="B81" s="1238"/>
      <c r="C81" s="1238"/>
      <c r="D81" s="539"/>
      <c r="E81" s="540"/>
      <c r="F81" s="540"/>
      <c r="G81" s="540"/>
      <c r="H81" s="540"/>
      <c r="I81" s="540"/>
      <c r="J81" s="540"/>
      <c r="K81" s="540"/>
      <c r="L81" s="540"/>
      <c r="M81" s="540"/>
      <c r="N81" s="540"/>
      <c r="O81" s="540"/>
      <c r="P81" s="540"/>
      <c r="Q81" s="540"/>
      <c r="R81" s="540"/>
      <c r="S81" s="540"/>
      <c r="T81" s="539"/>
      <c r="U81" s="1238"/>
      <c r="V81" s="1238"/>
      <c r="W81" s="539"/>
      <c r="X81" s="540"/>
      <c r="Y81" s="540"/>
      <c r="Z81" s="540"/>
      <c r="AA81" s="540"/>
      <c r="AB81" s="540"/>
      <c r="AC81" s="540"/>
      <c r="AD81" s="540"/>
      <c r="AE81" s="540"/>
      <c r="AF81" s="540"/>
      <c r="AG81" s="540"/>
      <c r="AH81" s="540"/>
      <c r="AI81" s="540"/>
      <c r="AJ81" s="540"/>
      <c r="AK81" s="540"/>
      <c r="AL81" s="540"/>
    </row>
    <row r="82" spans="1:38" x14ac:dyDescent="0.25">
      <c r="A82" s="539"/>
      <c r="B82" s="1238"/>
      <c r="C82" s="1238"/>
      <c r="D82" s="539"/>
      <c r="E82" s="540"/>
      <c r="F82" s="540"/>
      <c r="G82" s="540"/>
      <c r="H82" s="540"/>
      <c r="I82" s="540"/>
      <c r="J82" s="540"/>
      <c r="K82" s="540"/>
      <c r="L82" s="540"/>
      <c r="M82" s="540"/>
      <c r="N82" s="540"/>
      <c r="O82" s="540"/>
      <c r="P82" s="540"/>
      <c r="Q82" s="540"/>
      <c r="R82" s="540"/>
      <c r="S82" s="540"/>
      <c r="T82" s="539"/>
      <c r="U82" s="1238"/>
      <c r="V82" s="1238"/>
      <c r="W82" s="539"/>
      <c r="X82" s="540"/>
      <c r="Y82" s="540"/>
      <c r="Z82" s="540"/>
      <c r="AA82" s="540"/>
      <c r="AB82" s="540"/>
      <c r="AC82" s="540"/>
      <c r="AD82" s="540"/>
      <c r="AE82" s="540"/>
      <c r="AF82" s="540"/>
      <c r="AG82" s="540"/>
      <c r="AH82" s="540"/>
      <c r="AI82" s="540"/>
      <c r="AJ82" s="540"/>
      <c r="AK82" s="540"/>
      <c r="AL82" s="540"/>
    </row>
    <row r="83" spans="1:38" x14ac:dyDescent="0.25">
      <c r="A83" s="539"/>
      <c r="B83" s="1238"/>
      <c r="C83" s="1238"/>
      <c r="D83" s="539"/>
      <c r="E83" s="540"/>
      <c r="F83" s="540"/>
      <c r="G83" s="540"/>
      <c r="H83" s="540"/>
      <c r="I83" s="540"/>
      <c r="J83" s="540"/>
      <c r="K83" s="540"/>
      <c r="L83" s="540"/>
      <c r="M83" s="540"/>
      <c r="N83" s="540"/>
      <c r="O83" s="540"/>
      <c r="P83" s="540"/>
      <c r="Q83" s="540"/>
      <c r="R83" s="540"/>
      <c r="S83" s="540"/>
      <c r="T83" s="539"/>
      <c r="U83" s="1238"/>
      <c r="V83" s="1238"/>
      <c r="W83" s="539"/>
      <c r="X83" s="540"/>
      <c r="Y83" s="540"/>
      <c r="Z83" s="540"/>
      <c r="AA83" s="540"/>
      <c r="AB83" s="540"/>
      <c r="AC83" s="540"/>
      <c r="AD83" s="540"/>
      <c r="AE83" s="540"/>
      <c r="AF83" s="540"/>
      <c r="AG83" s="540"/>
      <c r="AH83" s="540"/>
      <c r="AI83" s="540"/>
      <c r="AJ83" s="540"/>
      <c r="AK83" s="540"/>
      <c r="AL83" s="540"/>
    </row>
    <row r="84" spans="1:38" x14ac:dyDescent="0.25">
      <c r="A84" s="539"/>
      <c r="B84" s="1238"/>
      <c r="C84" s="1238"/>
      <c r="D84" s="539"/>
      <c r="E84" s="540"/>
      <c r="F84" s="540"/>
      <c r="G84" s="540"/>
      <c r="H84" s="540"/>
      <c r="I84" s="540"/>
      <c r="J84" s="540"/>
      <c r="K84" s="540"/>
      <c r="L84" s="540"/>
      <c r="M84" s="540"/>
      <c r="N84" s="540"/>
      <c r="O84" s="540"/>
      <c r="P84" s="540"/>
      <c r="Q84" s="540"/>
      <c r="R84" s="540"/>
      <c r="S84" s="540"/>
      <c r="T84" s="539"/>
      <c r="U84" s="1238"/>
      <c r="V84" s="1238"/>
      <c r="W84" s="539"/>
      <c r="X84" s="540"/>
      <c r="Y84" s="540"/>
      <c r="Z84" s="540"/>
      <c r="AA84" s="540"/>
      <c r="AB84" s="540"/>
      <c r="AC84" s="540"/>
      <c r="AD84" s="540"/>
      <c r="AE84" s="540"/>
      <c r="AF84" s="540"/>
      <c r="AG84" s="540"/>
      <c r="AH84" s="540"/>
      <c r="AI84" s="540"/>
      <c r="AJ84" s="540"/>
      <c r="AK84" s="540"/>
      <c r="AL84" s="540"/>
    </row>
    <row r="85" spans="1:38" x14ac:dyDescent="0.25">
      <c r="A85" s="539"/>
      <c r="B85" s="1238"/>
      <c r="C85" s="1238"/>
      <c r="D85" s="539"/>
      <c r="E85" s="540"/>
      <c r="F85" s="540"/>
      <c r="G85" s="540"/>
      <c r="H85" s="540"/>
      <c r="I85" s="540"/>
      <c r="J85" s="540"/>
      <c r="K85" s="540"/>
      <c r="L85" s="540"/>
      <c r="M85" s="540"/>
      <c r="N85" s="540"/>
      <c r="O85" s="540"/>
      <c r="P85" s="540"/>
      <c r="Q85" s="540"/>
      <c r="R85" s="540"/>
      <c r="S85" s="540"/>
      <c r="T85" s="539"/>
      <c r="U85" s="1238"/>
      <c r="V85" s="1238"/>
      <c r="W85" s="539"/>
      <c r="X85" s="540"/>
      <c r="Y85" s="540"/>
      <c r="Z85" s="540"/>
      <c r="AA85" s="540"/>
      <c r="AB85" s="540"/>
      <c r="AC85" s="540"/>
      <c r="AD85" s="540"/>
      <c r="AE85" s="540"/>
      <c r="AF85" s="540"/>
      <c r="AG85" s="540"/>
      <c r="AH85" s="540"/>
      <c r="AI85" s="540"/>
      <c r="AJ85" s="540"/>
      <c r="AK85" s="540"/>
      <c r="AL85" s="540"/>
    </row>
    <row r="86" spans="1:38" x14ac:dyDescent="0.25">
      <c r="A86" s="539"/>
      <c r="B86" s="1238"/>
      <c r="C86" s="1238"/>
      <c r="D86" s="539"/>
      <c r="E86" s="540"/>
      <c r="F86" s="540"/>
      <c r="G86" s="540"/>
      <c r="H86" s="540"/>
      <c r="I86" s="540"/>
      <c r="J86" s="540"/>
      <c r="K86" s="540"/>
      <c r="L86" s="540"/>
      <c r="M86" s="540"/>
      <c r="N86" s="540"/>
      <c r="O86" s="540"/>
      <c r="P86" s="540"/>
      <c r="Q86" s="540"/>
      <c r="R86" s="540"/>
      <c r="S86" s="540"/>
      <c r="T86" s="539"/>
      <c r="U86" s="1238"/>
      <c r="V86" s="1238"/>
      <c r="W86" s="539"/>
      <c r="X86" s="540"/>
      <c r="Y86" s="540"/>
      <c r="Z86" s="540"/>
      <c r="AA86" s="540"/>
      <c r="AB86" s="540"/>
      <c r="AC86" s="540"/>
      <c r="AD86" s="540"/>
      <c r="AE86" s="540"/>
      <c r="AF86" s="540"/>
      <c r="AG86" s="540"/>
      <c r="AH86" s="540"/>
      <c r="AI86" s="540"/>
      <c r="AJ86" s="540"/>
      <c r="AK86" s="540"/>
      <c r="AL86" s="540"/>
    </row>
    <row r="87" spans="1:38" x14ac:dyDescent="0.25">
      <c r="A87" s="539"/>
      <c r="B87" s="1238"/>
      <c r="C87" s="1238"/>
      <c r="D87" s="539"/>
      <c r="E87" s="540"/>
      <c r="F87" s="540"/>
      <c r="G87" s="540"/>
      <c r="H87" s="540"/>
      <c r="I87" s="540"/>
      <c r="J87" s="540"/>
      <c r="K87" s="540"/>
      <c r="L87" s="540"/>
      <c r="M87" s="540"/>
      <c r="N87" s="540"/>
      <c r="O87" s="540"/>
      <c r="P87" s="540"/>
      <c r="Q87" s="540"/>
      <c r="R87" s="540"/>
      <c r="S87" s="540"/>
      <c r="T87" s="539"/>
      <c r="U87" s="1238"/>
      <c r="V87" s="1238"/>
      <c r="W87" s="539"/>
      <c r="X87" s="540"/>
      <c r="Y87" s="540"/>
      <c r="Z87" s="540"/>
      <c r="AA87" s="540"/>
      <c r="AB87" s="540"/>
      <c r="AC87" s="540"/>
      <c r="AD87" s="540"/>
      <c r="AE87" s="540"/>
      <c r="AF87" s="540"/>
      <c r="AG87" s="540"/>
      <c r="AH87" s="540"/>
      <c r="AI87" s="540"/>
      <c r="AJ87" s="540"/>
      <c r="AK87" s="540"/>
      <c r="AL87" s="540"/>
    </row>
    <row r="88" spans="1:38" x14ac:dyDescent="0.25">
      <c r="A88" s="539"/>
      <c r="B88" s="1238"/>
      <c r="C88" s="1238"/>
      <c r="D88" s="539"/>
      <c r="E88" s="540"/>
      <c r="F88" s="540"/>
      <c r="G88" s="540"/>
      <c r="H88" s="540"/>
      <c r="I88" s="540"/>
      <c r="J88" s="540"/>
      <c r="K88" s="540"/>
      <c r="L88" s="540"/>
      <c r="M88" s="540"/>
      <c r="N88" s="540"/>
      <c r="O88" s="540"/>
      <c r="P88" s="540"/>
      <c r="Q88" s="540"/>
      <c r="R88" s="540"/>
      <c r="S88" s="540"/>
      <c r="T88" s="539"/>
      <c r="U88" s="1238"/>
      <c r="V88" s="1238"/>
      <c r="W88" s="539"/>
      <c r="X88" s="540"/>
      <c r="Y88" s="540"/>
      <c r="Z88" s="540"/>
      <c r="AA88" s="540"/>
      <c r="AB88" s="540"/>
      <c r="AC88" s="540"/>
      <c r="AD88" s="540"/>
      <c r="AE88" s="540"/>
      <c r="AF88" s="540"/>
      <c r="AG88" s="540"/>
      <c r="AH88" s="540"/>
      <c r="AI88" s="540"/>
      <c r="AJ88" s="540"/>
      <c r="AK88" s="540"/>
      <c r="AL88" s="540"/>
    </row>
    <row r="89" spans="1:38" x14ac:dyDescent="0.25">
      <c r="A89" s="539"/>
      <c r="B89" s="1238"/>
      <c r="C89" s="1238"/>
      <c r="D89" s="539"/>
      <c r="E89" s="540"/>
      <c r="F89" s="540"/>
      <c r="G89" s="540"/>
      <c r="H89" s="540"/>
      <c r="I89" s="540"/>
      <c r="J89" s="540"/>
      <c r="K89" s="540"/>
      <c r="L89" s="540"/>
      <c r="M89" s="540"/>
      <c r="N89" s="540"/>
      <c r="O89" s="540"/>
      <c r="P89" s="540"/>
      <c r="Q89" s="540"/>
      <c r="R89" s="540"/>
      <c r="S89" s="540"/>
      <c r="T89" s="539"/>
      <c r="U89" s="1238"/>
      <c r="V89" s="1238"/>
      <c r="W89" s="539"/>
      <c r="X89" s="540"/>
      <c r="Y89" s="540"/>
      <c r="Z89" s="540"/>
      <c r="AA89" s="540"/>
      <c r="AB89" s="540"/>
      <c r="AC89" s="540"/>
      <c r="AD89" s="540"/>
      <c r="AE89" s="540"/>
      <c r="AF89" s="540"/>
      <c r="AG89" s="540"/>
      <c r="AH89" s="540"/>
      <c r="AI89" s="540"/>
      <c r="AJ89" s="540"/>
      <c r="AK89" s="540"/>
      <c r="AL89" s="540"/>
    </row>
    <row r="90" spans="1:38" x14ac:dyDescent="0.25">
      <c r="A90" s="539"/>
      <c r="B90" s="1238"/>
      <c r="C90" s="1238"/>
      <c r="D90" s="539"/>
      <c r="E90" s="540"/>
      <c r="F90" s="540"/>
      <c r="G90" s="540"/>
      <c r="H90" s="540"/>
      <c r="I90" s="540"/>
      <c r="J90" s="540"/>
      <c r="K90" s="540"/>
      <c r="L90" s="540"/>
      <c r="M90" s="540"/>
      <c r="N90" s="540"/>
      <c r="O90" s="540"/>
      <c r="P90" s="540"/>
      <c r="Q90" s="540"/>
      <c r="R90" s="540"/>
      <c r="S90" s="540"/>
      <c r="T90" s="539"/>
      <c r="U90" s="1238"/>
      <c r="V90" s="1238"/>
      <c r="W90" s="539"/>
      <c r="X90" s="540"/>
      <c r="Y90" s="540"/>
      <c r="Z90" s="540"/>
      <c r="AA90" s="540"/>
      <c r="AB90" s="540"/>
      <c r="AC90" s="540"/>
      <c r="AD90" s="540"/>
      <c r="AE90" s="540"/>
      <c r="AF90" s="540"/>
      <c r="AG90" s="540"/>
      <c r="AH90" s="540"/>
      <c r="AI90" s="540"/>
      <c r="AJ90" s="540"/>
      <c r="AK90" s="540"/>
      <c r="AL90" s="540"/>
    </row>
    <row r="91" spans="1:38" ht="15.75" thickBot="1" x14ac:dyDescent="0.3">
      <c r="A91" s="541"/>
      <c r="B91" s="1239"/>
      <c r="C91" s="1239"/>
      <c r="D91" s="541"/>
      <c r="E91" s="542"/>
      <c r="F91" s="542"/>
      <c r="G91" s="542"/>
      <c r="H91" s="542"/>
      <c r="I91" s="542"/>
      <c r="J91" s="542"/>
      <c r="K91" s="542"/>
      <c r="L91" s="542"/>
      <c r="M91" s="542"/>
      <c r="N91" s="542"/>
      <c r="O91" s="542"/>
      <c r="P91" s="542"/>
      <c r="Q91" s="542"/>
      <c r="R91" s="542"/>
      <c r="S91" s="542"/>
      <c r="T91" s="541"/>
      <c r="U91" s="1239"/>
      <c r="V91" s="1239"/>
      <c r="W91" s="541"/>
      <c r="X91" s="542"/>
      <c r="Y91" s="542"/>
      <c r="Z91" s="542"/>
      <c r="AA91" s="542"/>
      <c r="AB91" s="542"/>
      <c r="AC91" s="542"/>
      <c r="AD91" s="542"/>
      <c r="AE91" s="542"/>
      <c r="AF91" s="542"/>
      <c r="AG91" s="542"/>
      <c r="AH91" s="542"/>
      <c r="AI91" s="542"/>
      <c r="AJ91" s="542"/>
      <c r="AK91" s="542"/>
      <c r="AL91" s="542"/>
    </row>
    <row r="92" spans="1:38" x14ac:dyDescent="0.25">
      <c r="A92" s="1240" t="s">
        <v>78</v>
      </c>
      <c r="B92" s="1241"/>
      <c r="C92" s="1241"/>
      <c r="D92" s="1242"/>
      <c r="E92" s="1243" t="s">
        <v>825</v>
      </c>
      <c r="F92" s="1244"/>
      <c r="G92" s="1244"/>
      <c r="H92" s="1244"/>
      <c r="I92" s="1244"/>
      <c r="J92" s="1244"/>
      <c r="K92" s="1244"/>
      <c r="L92" s="1244"/>
      <c r="M92" s="1244"/>
      <c r="N92" s="1244"/>
      <c r="O92" s="1244"/>
      <c r="P92" s="1244"/>
      <c r="Q92" s="1244"/>
      <c r="R92" s="1244"/>
      <c r="S92" s="1245"/>
      <c r="T92" s="1240" t="s">
        <v>78</v>
      </c>
      <c r="U92" s="1241"/>
      <c r="V92" s="1241"/>
      <c r="W92" s="1242"/>
      <c r="X92" s="1243" t="s">
        <v>825</v>
      </c>
      <c r="Y92" s="1244"/>
      <c r="Z92" s="1244"/>
      <c r="AA92" s="1244"/>
      <c r="AB92" s="1244"/>
      <c r="AC92" s="1244"/>
      <c r="AD92" s="1244"/>
      <c r="AE92" s="1244"/>
      <c r="AF92" s="1244"/>
      <c r="AG92" s="1244"/>
      <c r="AH92" s="1244"/>
      <c r="AI92" s="1244"/>
      <c r="AJ92" s="1244"/>
      <c r="AK92" s="1244"/>
      <c r="AL92" s="1245"/>
    </row>
    <row r="93" spans="1:38" ht="15.75" thickBot="1" x14ac:dyDescent="0.3">
      <c r="A93" s="1246" t="s">
        <v>79</v>
      </c>
      <c r="B93" s="1247"/>
      <c r="C93" s="1246" t="s">
        <v>80</v>
      </c>
      <c r="D93" s="1247"/>
      <c r="E93" s="1248" t="s">
        <v>826</v>
      </c>
      <c r="F93" s="1249"/>
      <c r="G93" s="1249"/>
      <c r="H93" s="1249"/>
      <c r="I93" s="1249"/>
      <c r="J93" s="1249"/>
      <c r="K93" s="1249"/>
      <c r="L93" s="1249"/>
      <c r="M93" s="1249"/>
      <c r="N93" s="1249"/>
      <c r="O93" s="1249"/>
      <c r="P93" s="1249"/>
      <c r="Q93" s="1249"/>
      <c r="R93" s="1249"/>
      <c r="S93" s="1250"/>
      <c r="T93" s="1246" t="s">
        <v>79</v>
      </c>
      <c r="U93" s="1247"/>
      <c r="V93" s="1246" t="s">
        <v>80</v>
      </c>
      <c r="W93" s="1247"/>
      <c r="X93" s="1248" t="s">
        <v>826</v>
      </c>
      <c r="Y93" s="1249"/>
      <c r="Z93" s="1249"/>
      <c r="AA93" s="1249"/>
      <c r="AB93" s="1249"/>
      <c r="AC93" s="1249"/>
      <c r="AD93" s="1249"/>
      <c r="AE93" s="1249"/>
      <c r="AF93" s="1249"/>
      <c r="AG93" s="1249"/>
      <c r="AH93" s="1249"/>
      <c r="AI93" s="1249"/>
      <c r="AJ93" s="1249"/>
      <c r="AK93" s="1249"/>
      <c r="AL93" s="1250"/>
    </row>
    <row r="94" spans="1:38" x14ac:dyDescent="0.25">
      <c r="A94" s="1236"/>
      <c r="B94" s="1237"/>
      <c r="C94" s="1236"/>
      <c r="D94" s="1237"/>
      <c r="E94" s="543"/>
      <c r="F94" s="543"/>
      <c r="G94" s="543"/>
      <c r="H94" s="543"/>
      <c r="I94" s="543"/>
      <c r="J94" s="543"/>
      <c r="K94" s="543"/>
      <c r="L94" s="543"/>
      <c r="M94" s="543"/>
      <c r="N94" s="543"/>
      <c r="O94" s="543"/>
      <c r="P94" s="543"/>
      <c r="Q94" s="543"/>
      <c r="R94" s="543"/>
      <c r="S94" s="543"/>
      <c r="T94" s="1236"/>
      <c r="U94" s="1237"/>
      <c r="V94" s="1236"/>
      <c r="W94" s="1237"/>
      <c r="X94" s="543"/>
      <c r="Y94" s="543"/>
      <c r="Z94" s="543"/>
      <c r="AA94" s="543"/>
      <c r="AB94" s="543"/>
      <c r="AC94" s="543"/>
      <c r="AD94" s="543"/>
      <c r="AE94" s="543"/>
      <c r="AF94" s="543"/>
      <c r="AG94" s="543"/>
      <c r="AH94" s="543"/>
      <c r="AI94" s="543"/>
      <c r="AJ94" s="543"/>
      <c r="AK94" s="543"/>
      <c r="AL94" s="543"/>
    </row>
    <row r="95" spans="1:38" x14ac:dyDescent="0.25">
      <c r="A95" s="1231"/>
      <c r="B95" s="1233"/>
      <c r="C95" s="1231"/>
      <c r="D95" s="1233"/>
      <c r="E95" s="544"/>
      <c r="F95" s="544"/>
      <c r="G95" s="544"/>
      <c r="H95" s="544"/>
      <c r="I95" s="544"/>
      <c r="J95" s="544"/>
      <c r="K95" s="544"/>
      <c r="L95" s="544"/>
      <c r="M95" s="544"/>
      <c r="N95" s="544"/>
      <c r="O95" s="544"/>
      <c r="P95" s="544"/>
      <c r="Q95" s="544"/>
      <c r="R95" s="544"/>
      <c r="S95" s="544"/>
      <c r="T95" s="1231"/>
      <c r="U95" s="1233"/>
      <c r="V95" s="1231"/>
      <c r="W95" s="1233"/>
      <c r="X95" s="544"/>
      <c r="Y95" s="544"/>
      <c r="Z95" s="544"/>
      <c r="AA95" s="544"/>
      <c r="AB95" s="544"/>
      <c r="AC95" s="544"/>
      <c r="AD95" s="544"/>
      <c r="AE95" s="544"/>
      <c r="AF95" s="544"/>
      <c r="AG95" s="544"/>
      <c r="AH95" s="544"/>
      <c r="AI95" s="544"/>
      <c r="AJ95" s="544"/>
      <c r="AK95" s="544"/>
      <c r="AL95" s="544"/>
    </row>
    <row r="96" spans="1:38" x14ac:dyDescent="0.25">
      <c r="A96" s="1231"/>
      <c r="B96" s="1233"/>
      <c r="C96" s="1231"/>
      <c r="D96" s="1233"/>
      <c r="E96" s="544"/>
      <c r="F96" s="544"/>
      <c r="G96" s="544"/>
      <c r="H96" s="544"/>
      <c r="I96" s="544"/>
      <c r="J96" s="544"/>
      <c r="K96" s="544"/>
      <c r="L96" s="544"/>
      <c r="M96" s="544"/>
      <c r="N96" s="544"/>
      <c r="O96" s="544"/>
      <c r="P96" s="544"/>
      <c r="Q96" s="544"/>
      <c r="R96" s="544"/>
      <c r="S96" s="544"/>
      <c r="T96" s="1231"/>
      <c r="U96" s="1233"/>
      <c r="V96" s="1231"/>
      <c r="W96" s="1233"/>
      <c r="X96" s="544"/>
      <c r="Y96" s="544"/>
      <c r="Z96" s="544"/>
      <c r="AA96" s="544"/>
      <c r="AB96" s="544"/>
      <c r="AC96" s="544"/>
      <c r="AD96" s="544"/>
      <c r="AE96" s="544"/>
      <c r="AF96" s="544"/>
      <c r="AG96" s="544"/>
      <c r="AH96" s="544"/>
      <c r="AI96" s="544"/>
      <c r="AJ96" s="544"/>
      <c r="AK96" s="544"/>
      <c r="AL96" s="544"/>
    </row>
    <row r="97" spans="1:38" x14ac:dyDescent="0.25">
      <c r="A97" s="1231"/>
      <c r="B97" s="1233"/>
      <c r="C97" s="1231"/>
      <c r="D97" s="1233"/>
      <c r="E97" s="544"/>
      <c r="F97" s="544"/>
      <c r="G97" s="544"/>
      <c r="H97" s="544"/>
      <c r="I97" s="544"/>
      <c r="J97" s="544"/>
      <c r="K97" s="544"/>
      <c r="L97" s="544"/>
      <c r="M97" s="544"/>
      <c r="N97" s="544"/>
      <c r="O97" s="544"/>
      <c r="P97" s="544"/>
      <c r="Q97" s="544"/>
      <c r="R97" s="544"/>
      <c r="S97" s="544"/>
      <c r="T97" s="1231"/>
      <c r="U97" s="1233"/>
      <c r="V97" s="1231"/>
      <c r="W97" s="1233"/>
      <c r="X97" s="544"/>
      <c r="Y97" s="544"/>
      <c r="Z97" s="544"/>
      <c r="AA97" s="544"/>
      <c r="AB97" s="544"/>
      <c r="AC97" s="544"/>
      <c r="AD97" s="544"/>
      <c r="AE97" s="544"/>
      <c r="AF97" s="544"/>
      <c r="AG97" s="544"/>
      <c r="AH97" s="544"/>
      <c r="AI97" s="544"/>
      <c r="AJ97" s="544"/>
      <c r="AK97" s="544"/>
      <c r="AL97" s="544"/>
    </row>
    <row r="98" spans="1:38" x14ac:dyDescent="0.25">
      <c r="A98" s="1234"/>
      <c r="B98" s="1235"/>
      <c r="C98" s="1231"/>
      <c r="D98" s="1233"/>
      <c r="E98" s="544"/>
      <c r="F98" s="544"/>
      <c r="G98" s="544"/>
      <c r="H98" s="544"/>
      <c r="I98" s="544"/>
      <c r="J98" s="544"/>
      <c r="K98" s="544"/>
      <c r="L98" s="544"/>
      <c r="M98" s="544"/>
      <c r="N98" s="544"/>
      <c r="O98" s="544"/>
      <c r="P98" s="544"/>
      <c r="Q98" s="544"/>
      <c r="R98" s="544"/>
      <c r="S98" s="544"/>
      <c r="T98" s="1234"/>
      <c r="U98" s="1235"/>
      <c r="V98" s="1231"/>
      <c r="W98" s="1233"/>
      <c r="X98" s="544"/>
      <c r="Y98" s="544"/>
      <c r="Z98" s="544"/>
      <c r="AA98" s="544"/>
      <c r="AB98" s="544"/>
      <c r="AC98" s="544"/>
      <c r="AD98" s="544"/>
      <c r="AE98" s="544"/>
      <c r="AF98" s="544"/>
      <c r="AG98" s="544"/>
      <c r="AH98" s="544"/>
      <c r="AI98" s="544"/>
      <c r="AJ98" s="544"/>
      <c r="AK98" s="544"/>
      <c r="AL98" s="544"/>
    </row>
    <row r="99" spans="1:38" x14ac:dyDescent="0.25">
      <c r="A99" s="1231"/>
      <c r="B99" s="1233"/>
      <c r="C99" s="1231"/>
      <c r="D99" s="1233"/>
      <c r="E99" s="544"/>
      <c r="F99" s="544"/>
      <c r="G99" s="544"/>
      <c r="H99" s="544"/>
      <c r="I99" s="544"/>
      <c r="J99" s="544"/>
      <c r="K99" s="544"/>
      <c r="L99" s="544"/>
      <c r="M99" s="544"/>
      <c r="N99" s="544"/>
      <c r="O99" s="544"/>
      <c r="P99" s="544"/>
      <c r="Q99" s="544"/>
      <c r="R99" s="544"/>
      <c r="S99" s="544"/>
      <c r="T99" s="1231"/>
      <c r="U99" s="1233"/>
      <c r="V99" s="1231"/>
      <c r="W99" s="1233"/>
      <c r="X99" s="544"/>
      <c r="Y99" s="544"/>
      <c r="Z99" s="544"/>
      <c r="AA99" s="544"/>
      <c r="AB99" s="544"/>
      <c r="AC99" s="544"/>
      <c r="AD99" s="544"/>
      <c r="AE99" s="544"/>
      <c r="AF99" s="544"/>
      <c r="AG99" s="544"/>
      <c r="AH99" s="544"/>
      <c r="AI99" s="544"/>
      <c r="AJ99" s="544"/>
      <c r="AK99" s="544"/>
      <c r="AL99" s="544"/>
    </row>
    <row r="100" spans="1:38" ht="15.75" thickBot="1" x14ac:dyDescent="0.3">
      <c r="A100" s="1226"/>
      <c r="B100" s="1227"/>
      <c r="C100" s="1226"/>
      <c r="D100" s="1227"/>
      <c r="E100" s="545"/>
      <c r="F100" s="545"/>
      <c r="G100" s="545"/>
      <c r="H100" s="545"/>
      <c r="I100" s="545"/>
      <c r="J100" s="545"/>
      <c r="K100" s="545"/>
      <c r="L100" s="545"/>
      <c r="M100" s="545"/>
      <c r="N100" s="545"/>
      <c r="O100" s="545"/>
      <c r="P100" s="545"/>
      <c r="Q100" s="545"/>
      <c r="R100" s="545"/>
      <c r="S100" s="545"/>
      <c r="T100" s="1226"/>
      <c r="U100" s="1227"/>
      <c r="V100" s="1226"/>
      <c r="W100" s="1227"/>
      <c r="X100" s="545"/>
      <c r="Y100" s="545"/>
      <c r="Z100" s="545"/>
      <c r="AA100" s="545"/>
      <c r="AB100" s="545"/>
      <c r="AC100" s="545"/>
      <c r="AD100" s="545"/>
      <c r="AE100" s="545"/>
      <c r="AF100" s="545"/>
      <c r="AG100" s="545"/>
      <c r="AH100" s="545"/>
      <c r="AI100" s="545"/>
      <c r="AJ100" s="545"/>
      <c r="AK100" s="545"/>
      <c r="AL100" s="545"/>
    </row>
    <row r="101" spans="1:38" x14ac:dyDescent="0.25">
      <c r="A101" s="1228"/>
      <c r="B101" s="1229"/>
      <c r="C101" s="1229" t="s">
        <v>827</v>
      </c>
      <c r="D101" s="1230"/>
      <c r="E101" s="546"/>
      <c r="F101" s="546"/>
      <c r="G101" s="546"/>
      <c r="H101" s="546"/>
      <c r="I101" s="546"/>
      <c r="J101" s="546"/>
      <c r="K101" s="546"/>
      <c r="L101" s="546"/>
      <c r="M101" s="546"/>
      <c r="N101" s="546"/>
      <c r="O101" s="546"/>
      <c r="P101" s="546"/>
      <c r="Q101" s="546"/>
      <c r="R101" s="546"/>
      <c r="S101" s="546"/>
      <c r="T101" s="1228"/>
      <c r="U101" s="1229"/>
      <c r="V101" s="1229" t="s">
        <v>827</v>
      </c>
      <c r="W101" s="1230"/>
      <c r="X101" s="546"/>
      <c r="Y101" s="546"/>
      <c r="Z101" s="546"/>
      <c r="AA101" s="546"/>
      <c r="AB101" s="546"/>
      <c r="AC101" s="546"/>
      <c r="AD101" s="546"/>
      <c r="AE101" s="546"/>
      <c r="AF101" s="546"/>
      <c r="AG101" s="546"/>
      <c r="AH101" s="546"/>
      <c r="AI101" s="546"/>
      <c r="AJ101" s="546"/>
      <c r="AK101" s="546"/>
      <c r="AL101" s="546"/>
    </row>
    <row r="102" spans="1:38" x14ac:dyDescent="0.25">
      <c r="A102" s="1231"/>
      <c r="B102" s="1232"/>
      <c r="C102" s="1232" t="s">
        <v>490</v>
      </c>
      <c r="D102" s="1233"/>
      <c r="E102" s="544"/>
      <c r="F102" s="544"/>
      <c r="G102" s="544"/>
      <c r="H102" s="544"/>
      <c r="I102" s="544"/>
      <c r="J102" s="544"/>
      <c r="K102" s="544"/>
      <c r="L102" s="544"/>
      <c r="M102" s="544"/>
      <c r="N102" s="544"/>
      <c r="O102" s="544"/>
      <c r="P102" s="544"/>
      <c r="Q102" s="544"/>
      <c r="R102" s="544"/>
      <c r="S102" s="544"/>
      <c r="T102" s="1231"/>
      <c r="U102" s="1232"/>
      <c r="V102" s="1232" t="s">
        <v>490</v>
      </c>
      <c r="W102" s="1233"/>
      <c r="X102" s="544"/>
      <c r="Y102" s="544"/>
      <c r="Z102" s="544"/>
      <c r="AA102" s="544"/>
      <c r="AB102" s="544"/>
      <c r="AC102" s="544"/>
      <c r="AD102" s="544"/>
      <c r="AE102" s="544"/>
      <c r="AF102" s="544"/>
      <c r="AG102" s="544"/>
      <c r="AH102" s="544"/>
      <c r="AI102" s="544"/>
      <c r="AJ102" s="544"/>
      <c r="AK102" s="544"/>
      <c r="AL102" s="544"/>
    </row>
    <row r="104" spans="1:38" x14ac:dyDescent="0.25">
      <c r="A104" s="547" t="s">
        <v>828</v>
      </c>
      <c r="B104" s="547"/>
      <c r="C104" s="547" t="s">
        <v>829</v>
      </c>
      <c r="D104" s="547"/>
      <c r="E104" s="547"/>
      <c r="F104" s="547"/>
      <c r="G104" s="547"/>
      <c r="H104" s="547" t="s">
        <v>830</v>
      </c>
      <c r="I104" s="547"/>
      <c r="J104" s="547"/>
      <c r="K104" s="547"/>
      <c r="L104" s="547"/>
      <c r="M104" s="547"/>
      <c r="N104" s="547"/>
      <c r="O104" s="547" t="s">
        <v>831</v>
      </c>
      <c r="P104" s="547"/>
      <c r="Q104" s="547"/>
      <c r="R104" s="547"/>
      <c r="S104" s="547"/>
      <c r="T104" s="547" t="s">
        <v>828</v>
      </c>
      <c r="U104" s="547"/>
      <c r="V104" s="547" t="s">
        <v>829</v>
      </c>
      <c r="W104" s="547"/>
      <c r="X104" s="547"/>
      <c r="Y104" s="547"/>
      <c r="Z104" s="547"/>
      <c r="AA104" s="547" t="s">
        <v>830</v>
      </c>
      <c r="AB104" s="547"/>
      <c r="AC104" s="547"/>
      <c r="AD104" s="547"/>
      <c r="AE104" s="547"/>
      <c r="AF104" s="547"/>
      <c r="AG104" s="547"/>
      <c r="AH104" s="547" t="s">
        <v>831</v>
      </c>
      <c r="AI104" s="547"/>
      <c r="AJ104" s="547"/>
      <c r="AK104" s="547"/>
      <c r="AL104" s="547"/>
    </row>
    <row r="105" spans="1:38" x14ac:dyDescent="0.25">
      <c r="A105" s="547" t="s">
        <v>832</v>
      </c>
      <c r="B105" s="547"/>
      <c r="C105" s="547" t="s">
        <v>833</v>
      </c>
      <c r="D105" s="547"/>
      <c r="E105" s="547"/>
      <c r="F105" s="547"/>
      <c r="G105" s="547"/>
      <c r="H105" s="547" t="s">
        <v>834</v>
      </c>
      <c r="I105" s="547"/>
      <c r="J105" s="547"/>
      <c r="K105" s="547"/>
      <c r="L105" s="547"/>
      <c r="M105" s="547"/>
      <c r="N105" s="547"/>
      <c r="O105" s="547"/>
      <c r="P105" s="547"/>
      <c r="Q105" s="547"/>
      <c r="R105" s="547"/>
      <c r="S105" s="547"/>
      <c r="T105" s="547" t="s">
        <v>832</v>
      </c>
      <c r="U105" s="547"/>
      <c r="V105" s="547" t="s">
        <v>833</v>
      </c>
      <c r="W105" s="547"/>
      <c r="X105" s="547"/>
      <c r="Y105" s="547"/>
      <c r="Z105" s="547"/>
      <c r="AA105" s="547" t="s">
        <v>834</v>
      </c>
      <c r="AB105" s="547"/>
      <c r="AC105" s="547"/>
      <c r="AD105" s="547"/>
      <c r="AE105" s="547"/>
      <c r="AF105" s="547"/>
      <c r="AG105" s="547"/>
      <c r="AH105" s="547"/>
      <c r="AI105" s="547"/>
      <c r="AJ105" s="547"/>
      <c r="AK105" s="547"/>
      <c r="AL105" s="547"/>
    </row>
  </sheetData>
  <mergeCells count="208">
    <mergeCell ref="A41:B41"/>
    <mergeCell ref="C41:D41"/>
    <mergeCell ref="A39:D39"/>
    <mergeCell ref="A42:B42"/>
    <mergeCell ref="C42:D42"/>
    <mergeCell ref="A43:B43"/>
    <mergeCell ref="C43:D43"/>
    <mergeCell ref="A44:B44"/>
    <mergeCell ref="C44:D44"/>
    <mergeCell ref="B34:C34"/>
    <mergeCell ref="B35:C35"/>
    <mergeCell ref="B36:C36"/>
    <mergeCell ref="B37:C37"/>
    <mergeCell ref="B38:C38"/>
    <mergeCell ref="E39:S39"/>
    <mergeCell ref="A40:B40"/>
    <mergeCell ref="C40:D40"/>
    <mergeCell ref="E40:S40"/>
    <mergeCell ref="B33:C33"/>
    <mergeCell ref="B22:C22"/>
    <mergeCell ref="B23:C23"/>
    <mergeCell ref="B24:C24"/>
    <mergeCell ref="B25:C25"/>
    <mergeCell ref="B26:C26"/>
    <mergeCell ref="B27:C27"/>
    <mergeCell ref="B28:C28"/>
    <mergeCell ref="B29:C29"/>
    <mergeCell ref="B30:C30"/>
    <mergeCell ref="B31:C31"/>
    <mergeCell ref="B32:C32"/>
    <mergeCell ref="B21:C21"/>
    <mergeCell ref="A1:F1"/>
    <mergeCell ref="A12:A14"/>
    <mergeCell ref="B12:C12"/>
    <mergeCell ref="B13:C13"/>
    <mergeCell ref="B14:C14"/>
    <mergeCell ref="B15:C15"/>
    <mergeCell ref="B16:C16"/>
    <mergeCell ref="B17:C17"/>
    <mergeCell ref="B18:C18"/>
    <mergeCell ref="B19:C19"/>
    <mergeCell ref="B20:C20"/>
    <mergeCell ref="U15:V15"/>
    <mergeCell ref="U16:V16"/>
    <mergeCell ref="U17:V17"/>
    <mergeCell ref="U18:V18"/>
    <mergeCell ref="U19:V19"/>
    <mergeCell ref="T1:Y1"/>
    <mergeCell ref="T12:T14"/>
    <mergeCell ref="U12:V12"/>
    <mergeCell ref="U13:V13"/>
    <mergeCell ref="U14:V14"/>
    <mergeCell ref="U25:V25"/>
    <mergeCell ref="U26:V26"/>
    <mergeCell ref="U27:V27"/>
    <mergeCell ref="U28:V28"/>
    <mergeCell ref="U29:V29"/>
    <mergeCell ref="U20:V20"/>
    <mergeCell ref="U21:V21"/>
    <mergeCell ref="U22:V22"/>
    <mergeCell ref="U23:V23"/>
    <mergeCell ref="U24:V24"/>
    <mergeCell ref="U35:V35"/>
    <mergeCell ref="U36:V36"/>
    <mergeCell ref="U37:V37"/>
    <mergeCell ref="U38:V38"/>
    <mergeCell ref="T39:W39"/>
    <mergeCell ref="U30:V30"/>
    <mergeCell ref="U31:V31"/>
    <mergeCell ref="U32:V32"/>
    <mergeCell ref="U33:V33"/>
    <mergeCell ref="U34:V34"/>
    <mergeCell ref="T42:U42"/>
    <mergeCell ref="V42:W42"/>
    <mergeCell ref="T43:U43"/>
    <mergeCell ref="V43:W43"/>
    <mergeCell ref="T44:U44"/>
    <mergeCell ref="V44:W44"/>
    <mergeCell ref="X39:AL39"/>
    <mergeCell ref="T40:U40"/>
    <mergeCell ref="V40:W40"/>
    <mergeCell ref="X40:AL40"/>
    <mergeCell ref="T41:U41"/>
    <mergeCell ref="V41:W41"/>
    <mergeCell ref="T48:U48"/>
    <mergeCell ref="V48:W48"/>
    <mergeCell ref="T49:U49"/>
    <mergeCell ref="V49:W49"/>
    <mergeCell ref="A54:F54"/>
    <mergeCell ref="T45:U45"/>
    <mergeCell ref="V45:W45"/>
    <mergeCell ref="T46:U46"/>
    <mergeCell ref="V46:W46"/>
    <mergeCell ref="T47:U47"/>
    <mergeCell ref="V47:W47"/>
    <mergeCell ref="A48:B48"/>
    <mergeCell ref="C48:D48"/>
    <mergeCell ref="A49:B49"/>
    <mergeCell ref="C49:D49"/>
    <mergeCell ref="A45:B45"/>
    <mergeCell ref="C45:D45"/>
    <mergeCell ref="A46:B46"/>
    <mergeCell ref="C46:D46"/>
    <mergeCell ref="A47:B47"/>
    <mergeCell ref="C47:D47"/>
    <mergeCell ref="B69:C69"/>
    <mergeCell ref="B70:C70"/>
    <mergeCell ref="B71:C71"/>
    <mergeCell ref="B72:C72"/>
    <mergeCell ref="B73:C73"/>
    <mergeCell ref="A65:A67"/>
    <mergeCell ref="B65:C65"/>
    <mergeCell ref="B66:C66"/>
    <mergeCell ref="B67:C67"/>
    <mergeCell ref="B68:C68"/>
    <mergeCell ref="B79:C79"/>
    <mergeCell ref="B80:C80"/>
    <mergeCell ref="B81:C81"/>
    <mergeCell ref="B82:C82"/>
    <mergeCell ref="B83:C83"/>
    <mergeCell ref="B74:C74"/>
    <mergeCell ref="B75:C75"/>
    <mergeCell ref="B76:C76"/>
    <mergeCell ref="B77:C77"/>
    <mergeCell ref="B78:C78"/>
    <mergeCell ref="B89:C89"/>
    <mergeCell ref="B90:C90"/>
    <mergeCell ref="B91:C91"/>
    <mergeCell ref="A92:D92"/>
    <mergeCell ref="E92:S92"/>
    <mergeCell ref="B84:C84"/>
    <mergeCell ref="B85:C85"/>
    <mergeCell ref="B86:C86"/>
    <mergeCell ref="B87:C87"/>
    <mergeCell ref="B88:C88"/>
    <mergeCell ref="A96:B96"/>
    <mergeCell ref="C96:D96"/>
    <mergeCell ref="A97:B97"/>
    <mergeCell ref="C97:D97"/>
    <mergeCell ref="A93:B93"/>
    <mergeCell ref="C93:D93"/>
    <mergeCell ref="E93:S93"/>
    <mergeCell ref="A94:B94"/>
    <mergeCell ref="C94:D94"/>
    <mergeCell ref="A101:B101"/>
    <mergeCell ref="C101:D101"/>
    <mergeCell ref="A102:B102"/>
    <mergeCell ref="C102:D102"/>
    <mergeCell ref="T54:Y54"/>
    <mergeCell ref="T65:T67"/>
    <mergeCell ref="U65:V65"/>
    <mergeCell ref="U66:V66"/>
    <mergeCell ref="U67:V67"/>
    <mergeCell ref="U68:V68"/>
    <mergeCell ref="U69:V69"/>
    <mergeCell ref="U70:V70"/>
    <mergeCell ref="U71:V71"/>
    <mergeCell ref="U72:V72"/>
    <mergeCell ref="U73:V73"/>
    <mergeCell ref="U74:V74"/>
    <mergeCell ref="A98:B98"/>
    <mergeCell ref="C98:D98"/>
    <mergeCell ref="A99:B99"/>
    <mergeCell ref="C99:D99"/>
    <mergeCell ref="A100:B100"/>
    <mergeCell ref="C100:D100"/>
    <mergeCell ref="A95:B95"/>
    <mergeCell ref="C95:D95"/>
    <mergeCell ref="U80:V80"/>
    <mergeCell ref="U81:V81"/>
    <mergeCell ref="U82:V82"/>
    <mergeCell ref="U83:V83"/>
    <mergeCell ref="U84:V84"/>
    <mergeCell ref="U75:V75"/>
    <mergeCell ref="U76:V76"/>
    <mergeCell ref="U77:V77"/>
    <mergeCell ref="U78:V78"/>
    <mergeCell ref="U79:V79"/>
    <mergeCell ref="X92:AL92"/>
    <mergeCell ref="T93:U93"/>
    <mergeCell ref="V93:W93"/>
    <mergeCell ref="X93:AL93"/>
    <mergeCell ref="U85:V85"/>
    <mergeCell ref="U86:V86"/>
    <mergeCell ref="U87:V87"/>
    <mergeCell ref="U88:V88"/>
    <mergeCell ref="U89:V89"/>
    <mergeCell ref="T94:U94"/>
    <mergeCell ref="V94:W94"/>
    <mergeCell ref="T95:U95"/>
    <mergeCell ref="V95:W95"/>
    <mergeCell ref="T96:U96"/>
    <mergeCell ref="V96:W96"/>
    <mergeCell ref="U90:V90"/>
    <mergeCell ref="U91:V91"/>
    <mergeCell ref="T92:W92"/>
    <mergeCell ref="T100:U100"/>
    <mergeCell ref="V100:W100"/>
    <mergeCell ref="T101:U101"/>
    <mergeCell ref="V101:W101"/>
    <mergeCell ref="T102:U102"/>
    <mergeCell ref="V102:W102"/>
    <mergeCell ref="T97:U97"/>
    <mergeCell ref="V97:W97"/>
    <mergeCell ref="T98:U98"/>
    <mergeCell ref="V98:W98"/>
    <mergeCell ref="T99:U99"/>
    <mergeCell ref="V99:W99"/>
  </mergeCells>
  <pageMargins left="0.46875" right="0.3125" top="0.375" bottom="0.625" header="0.3" footer="0.3"/>
  <pageSetup paperSize="9" orientation="portrait" r:id="rId1"/>
  <headerFooter>
    <oddHeader xml:space="preserve">&amp;C
</oddHeader>
    <oddFooter xml:space="preserve">&amp;L&amp;9&amp;K0081C6T11
Revision -&amp;R&amp;9&amp;K0081C6February 2018         </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pageSetUpPr fitToPage="1"/>
  </sheetPr>
  <dimension ref="A1:L61"/>
  <sheetViews>
    <sheetView workbookViewId="0">
      <selection activeCell="J72" sqref="J72"/>
    </sheetView>
  </sheetViews>
  <sheetFormatPr defaultColWidth="9.140625" defaultRowHeight="15" x14ac:dyDescent="0.25"/>
  <cols>
    <col min="1" max="1" width="3.140625" style="9" customWidth="1"/>
    <col min="2" max="2" width="11.85546875" style="9" bestFit="1" customWidth="1"/>
    <col min="3" max="5" width="9.140625" style="9"/>
    <col min="6" max="6" width="3.7109375" style="9" customWidth="1"/>
    <col min="7" max="11" width="9.140625" style="9"/>
    <col min="12" max="12" width="3.140625" style="9" customWidth="1"/>
    <col min="13" max="16384" width="9.140625" style="9"/>
  </cols>
  <sheetData>
    <row r="1" spans="1:12" ht="18.75" x14ac:dyDescent="0.3">
      <c r="A1" s="1475" t="s">
        <v>1033</v>
      </c>
      <c r="B1" s="1475"/>
      <c r="C1" s="1475"/>
      <c r="D1" s="1475"/>
      <c r="E1" s="1475"/>
      <c r="F1" s="1475"/>
      <c r="G1" s="1475"/>
      <c r="H1" s="1012"/>
      <c r="I1" s="48"/>
      <c r="J1" s="48"/>
      <c r="K1" s="48"/>
      <c r="L1" s="48"/>
    </row>
    <row r="2" spans="1:12" x14ac:dyDescent="0.25">
      <c r="B2" s="823"/>
      <c r="C2" s="823"/>
      <c r="D2" s="823"/>
      <c r="H2" s="1012"/>
      <c r="I2" s="48"/>
      <c r="J2" s="48"/>
      <c r="K2" s="48"/>
      <c r="L2" s="48"/>
    </row>
    <row r="3" spans="1:12" x14ac:dyDescent="0.25">
      <c r="H3" s="1012"/>
      <c r="I3" s="48"/>
      <c r="J3" s="48"/>
      <c r="K3" s="48"/>
      <c r="L3" s="48"/>
    </row>
    <row r="4" spans="1:12" x14ac:dyDescent="0.25">
      <c r="H4" s="1012"/>
      <c r="I4" s="48"/>
      <c r="J4" s="48"/>
      <c r="K4" s="48"/>
      <c r="L4" s="48"/>
    </row>
    <row r="5" spans="1:12" x14ac:dyDescent="0.25">
      <c r="A5" s="1476" t="s">
        <v>1034</v>
      </c>
      <c r="B5" s="1477"/>
      <c r="C5" s="549"/>
      <c r="D5" s="824"/>
      <c r="H5" s="1012"/>
      <c r="I5" s="48"/>
      <c r="J5" s="48"/>
      <c r="K5" s="48"/>
      <c r="L5" s="48"/>
    </row>
    <row r="6" spans="1:12" x14ac:dyDescent="0.25">
      <c r="A6" s="1476"/>
      <c r="B6" s="1477"/>
      <c r="C6" s="526"/>
      <c r="D6" s="825"/>
      <c r="H6" s="1013"/>
      <c r="I6" s="48"/>
      <c r="J6" s="48"/>
      <c r="K6" s="48"/>
      <c r="L6" s="48"/>
    </row>
    <row r="7" spans="1:12" x14ac:dyDescent="0.25">
      <c r="H7" s="1012"/>
      <c r="I7" s="48"/>
      <c r="J7" s="48"/>
      <c r="K7" s="48"/>
      <c r="L7" s="48"/>
    </row>
    <row r="8" spans="1:12" x14ac:dyDescent="0.25">
      <c r="H8" s="1012"/>
      <c r="I8" s="48"/>
      <c r="J8" s="48"/>
      <c r="K8" s="48"/>
      <c r="L8" s="48"/>
    </row>
    <row r="9" spans="1:12" ht="15" customHeight="1" x14ac:dyDescent="0.25">
      <c r="A9" s="823" t="s">
        <v>1035</v>
      </c>
      <c r="C9" s="782" t="str">
        <f>'Contacts page'!A1</f>
        <v>Site Name Line 1</v>
      </c>
      <c r="D9" s="3"/>
      <c r="E9" s="3"/>
      <c r="F9" s="3"/>
      <c r="G9" s="782"/>
    </row>
    <row r="10" spans="1:12" x14ac:dyDescent="0.25">
      <c r="A10" s="823"/>
      <c r="B10" s="819"/>
      <c r="C10" s="819"/>
    </row>
    <row r="11" spans="1:12" s="33" customFormat="1" x14ac:dyDescent="0.25">
      <c r="A11" s="823" t="s">
        <v>1036</v>
      </c>
      <c r="C11" s="782" t="str">
        <f>'Contacts page'!A4</f>
        <v>Insert Job Scheme number</v>
      </c>
      <c r="D11" s="782"/>
      <c r="I11" s="826" t="s">
        <v>6</v>
      </c>
      <c r="J11" s="827"/>
      <c r="K11" s="827"/>
    </row>
    <row r="12" spans="1:12" ht="15" customHeight="1" x14ac:dyDescent="0.25">
      <c r="A12" s="828"/>
      <c r="G12" s="828"/>
    </row>
    <row r="13" spans="1:12" x14ac:dyDescent="0.25">
      <c r="A13" s="828"/>
      <c r="G13" s="828"/>
    </row>
    <row r="14" spans="1:12" s="33" customFormat="1" x14ac:dyDescent="0.25">
      <c r="A14" s="826" t="s">
        <v>410</v>
      </c>
      <c r="C14" s="829"/>
      <c r="D14" s="827"/>
      <c r="E14" s="829"/>
      <c r="F14" s="9"/>
      <c r="G14" s="826" t="s">
        <v>1</v>
      </c>
      <c r="H14" s="827"/>
      <c r="I14" s="827"/>
      <c r="J14" s="827"/>
      <c r="K14" s="827"/>
    </row>
    <row r="15" spans="1:12" x14ac:dyDescent="0.25">
      <c r="A15" s="828"/>
      <c r="G15" s="828"/>
    </row>
    <row r="16" spans="1:12" ht="15" customHeight="1" x14ac:dyDescent="0.25">
      <c r="A16" s="828"/>
      <c r="G16" s="828"/>
    </row>
    <row r="17" spans="1:12" s="33" customFormat="1" x14ac:dyDescent="0.25">
      <c r="A17" s="826" t="s">
        <v>1037</v>
      </c>
      <c r="C17" s="829"/>
      <c r="D17" s="827"/>
      <c r="E17" s="829"/>
      <c r="F17" s="9"/>
      <c r="G17" s="826" t="s">
        <v>1038</v>
      </c>
      <c r="I17" s="827"/>
      <c r="J17" s="827"/>
      <c r="K17" s="827"/>
    </row>
    <row r="18" spans="1:12" s="33" customFormat="1" x14ac:dyDescent="0.25">
      <c r="A18" s="826"/>
      <c r="C18" s="830"/>
      <c r="E18" s="830"/>
      <c r="F18" s="9"/>
      <c r="G18" s="826"/>
    </row>
    <row r="19" spans="1:12" s="33" customFormat="1" x14ac:dyDescent="0.25">
      <c r="A19" s="826"/>
      <c r="C19" s="830"/>
      <c r="E19" s="830"/>
      <c r="F19" s="9"/>
      <c r="G19" s="826"/>
    </row>
    <row r="21" spans="1:12" x14ac:dyDescent="0.25">
      <c r="A21" s="549"/>
      <c r="B21" s="45"/>
      <c r="C21" s="45"/>
      <c r="D21" s="45"/>
      <c r="E21" s="45"/>
      <c r="F21" s="45"/>
      <c r="G21" s="45"/>
      <c r="H21" s="45"/>
      <c r="I21" s="45"/>
      <c r="J21" s="45"/>
      <c r="K21" s="45"/>
      <c r="L21" s="824"/>
    </row>
    <row r="22" spans="1:12" x14ac:dyDescent="0.25">
      <c r="A22" s="509"/>
      <c r="B22" s="826" t="s">
        <v>1039</v>
      </c>
      <c r="L22" s="525"/>
    </row>
    <row r="23" spans="1:12" ht="15" customHeight="1" x14ac:dyDescent="0.25">
      <c r="A23" s="509"/>
      <c r="L23" s="525"/>
    </row>
    <row r="24" spans="1:12" x14ac:dyDescent="0.25">
      <c r="A24" s="509"/>
      <c r="L24" s="525"/>
    </row>
    <row r="25" spans="1:12" x14ac:dyDescent="0.25">
      <c r="A25" s="509"/>
      <c r="L25" s="525"/>
    </row>
    <row r="26" spans="1:12" x14ac:dyDescent="0.25">
      <c r="A26" s="509"/>
      <c r="L26" s="525"/>
    </row>
    <row r="27" spans="1:12" x14ac:dyDescent="0.25">
      <c r="A27" s="509"/>
      <c r="L27" s="525"/>
    </row>
    <row r="28" spans="1:12" x14ac:dyDescent="0.25">
      <c r="A28" s="509"/>
      <c r="L28" s="525"/>
    </row>
    <row r="29" spans="1:12" x14ac:dyDescent="0.25">
      <c r="A29" s="509"/>
      <c r="L29" s="525"/>
    </row>
    <row r="30" spans="1:12" ht="15" customHeight="1" x14ac:dyDescent="0.25">
      <c r="A30" s="509"/>
      <c r="L30" s="525"/>
    </row>
    <row r="31" spans="1:12" ht="15" customHeight="1" x14ac:dyDescent="0.25">
      <c r="A31" s="509"/>
      <c r="L31" s="525"/>
    </row>
    <row r="32" spans="1:12" ht="15" customHeight="1" x14ac:dyDescent="0.25">
      <c r="A32" s="509"/>
      <c r="L32" s="525"/>
    </row>
    <row r="33" spans="1:12" x14ac:dyDescent="0.25">
      <c r="A33" s="509"/>
      <c r="L33" s="525"/>
    </row>
    <row r="34" spans="1:12" x14ac:dyDescent="0.25">
      <c r="A34" s="509"/>
      <c r="L34" s="525"/>
    </row>
    <row r="35" spans="1:12" x14ac:dyDescent="0.25">
      <c r="A35" s="509"/>
      <c r="L35" s="525"/>
    </row>
    <row r="36" spans="1:12" x14ac:dyDescent="0.25">
      <c r="A36" s="509"/>
      <c r="L36" s="525"/>
    </row>
    <row r="37" spans="1:12" x14ac:dyDescent="0.25">
      <c r="A37" s="509"/>
      <c r="L37" s="525"/>
    </row>
    <row r="38" spans="1:12" x14ac:dyDescent="0.25">
      <c r="A38" s="509"/>
      <c r="L38" s="525"/>
    </row>
    <row r="39" spans="1:12" x14ac:dyDescent="0.25">
      <c r="A39" s="509"/>
      <c r="B39" s="826" t="s">
        <v>1040</v>
      </c>
      <c r="H39" s="826" t="s">
        <v>1041</v>
      </c>
      <c r="L39" s="525"/>
    </row>
    <row r="40" spans="1:12" x14ac:dyDescent="0.25">
      <c r="A40" s="509"/>
      <c r="L40" s="525"/>
    </row>
    <row r="41" spans="1:12" x14ac:dyDescent="0.25">
      <c r="A41" s="509"/>
      <c r="B41" s="826" t="s">
        <v>1042</v>
      </c>
      <c r="F41" s="3"/>
      <c r="G41" s="3"/>
      <c r="H41" s="3"/>
      <c r="L41" s="525"/>
    </row>
    <row r="42" spans="1:12" x14ac:dyDescent="0.25">
      <c r="A42" s="509"/>
      <c r="L42" s="525"/>
    </row>
    <row r="43" spans="1:12" x14ac:dyDescent="0.25">
      <c r="A43" s="509"/>
      <c r="B43" s="826" t="s">
        <v>1043</v>
      </c>
      <c r="F43" s="831" t="s">
        <v>311</v>
      </c>
      <c r="G43" s="3"/>
      <c r="H43" s="3"/>
      <c r="L43" s="525"/>
    </row>
    <row r="44" spans="1:12" x14ac:dyDescent="0.25">
      <c r="A44" s="509"/>
      <c r="B44" s="3"/>
      <c r="C44" s="3"/>
      <c r="D44" s="3"/>
      <c r="E44" s="3"/>
      <c r="F44" s="3"/>
      <c r="G44" s="3"/>
      <c r="H44" s="3"/>
      <c r="I44" s="3"/>
      <c r="J44" s="3"/>
      <c r="K44" s="3"/>
      <c r="L44" s="532"/>
    </row>
    <row r="45" spans="1:12" x14ac:dyDescent="0.25">
      <c r="A45" s="832"/>
      <c r="B45" s="833"/>
      <c r="C45" s="833"/>
      <c r="D45" s="833"/>
      <c r="E45" s="833"/>
      <c r="F45" s="833"/>
      <c r="G45" s="833"/>
      <c r="H45" s="833"/>
      <c r="I45" s="833"/>
      <c r="J45" s="833"/>
      <c r="K45" s="833"/>
      <c r="L45" s="834"/>
    </row>
    <row r="46" spans="1:12" ht="20.100000000000001" customHeight="1" x14ac:dyDescent="0.3">
      <c r="A46" s="835"/>
      <c r="B46" s="836" t="s">
        <v>1044</v>
      </c>
      <c r="C46" s="837"/>
      <c r="D46" s="837"/>
      <c r="E46" s="837"/>
      <c r="F46" s="837"/>
      <c r="G46" s="837"/>
      <c r="H46" s="837"/>
      <c r="I46" s="837"/>
      <c r="J46" s="837"/>
      <c r="K46" s="837"/>
      <c r="L46" s="838"/>
    </row>
    <row r="47" spans="1:12" ht="20.100000000000001" customHeight="1" x14ac:dyDescent="0.25">
      <c r="A47" s="835"/>
      <c r="B47" s="839" t="s">
        <v>1045</v>
      </c>
      <c r="C47" s="840"/>
      <c r="D47" s="840"/>
      <c r="E47" s="840"/>
      <c r="F47" s="837"/>
      <c r="G47" s="839" t="s">
        <v>1046</v>
      </c>
      <c r="H47" s="837"/>
      <c r="I47" s="841"/>
      <c r="J47" s="841"/>
      <c r="K47" s="841"/>
      <c r="L47" s="838"/>
    </row>
    <row r="48" spans="1:12" ht="20.100000000000001" customHeight="1" x14ac:dyDescent="0.25">
      <c r="A48" s="842"/>
      <c r="B48" s="837"/>
      <c r="C48" s="837"/>
      <c r="D48" s="837"/>
      <c r="E48" s="837"/>
      <c r="F48" s="837"/>
      <c r="G48" s="837"/>
      <c r="H48" s="837"/>
      <c r="I48" s="837"/>
      <c r="J48" s="837"/>
      <c r="K48" s="837"/>
      <c r="L48" s="838"/>
    </row>
    <row r="49" spans="1:12" x14ac:dyDescent="0.25">
      <c r="A49" s="832"/>
      <c r="B49" s="833"/>
      <c r="C49" s="833"/>
      <c r="D49" s="833"/>
      <c r="E49" s="833"/>
      <c r="F49" s="833"/>
      <c r="G49" s="833"/>
      <c r="H49" s="833"/>
      <c r="I49" s="833"/>
      <c r="J49" s="833"/>
      <c r="K49" s="833"/>
      <c r="L49" s="834"/>
    </row>
    <row r="50" spans="1:12" ht="18.75" x14ac:dyDescent="0.3">
      <c r="A50" s="835"/>
      <c r="B50" s="836" t="s">
        <v>1047</v>
      </c>
      <c r="C50" s="837"/>
      <c r="D50" s="837"/>
      <c r="E50" s="837"/>
      <c r="F50" s="837"/>
      <c r="G50" s="837"/>
      <c r="H50" s="837"/>
      <c r="I50" s="837"/>
      <c r="J50" s="837"/>
      <c r="K50" s="837"/>
      <c r="L50" s="838"/>
    </row>
    <row r="51" spans="1:12" ht="20.100000000000001" customHeight="1" x14ac:dyDescent="0.25">
      <c r="A51" s="835"/>
      <c r="B51" s="839" t="s">
        <v>1048</v>
      </c>
      <c r="C51" s="841"/>
      <c r="D51" s="841"/>
      <c r="E51" s="841"/>
      <c r="F51" s="837"/>
      <c r="G51" s="839" t="s">
        <v>6</v>
      </c>
      <c r="H51" s="841"/>
      <c r="I51" s="841"/>
      <c r="J51" s="837"/>
      <c r="K51" s="837"/>
      <c r="L51" s="838"/>
    </row>
    <row r="52" spans="1:12" ht="20.100000000000001" customHeight="1" x14ac:dyDescent="0.25">
      <c r="A52" s="835"/>
      <c r="B52" s="839" t="s">
        <v>200</v>
      </c>
      <c r="C52" s="841"/>
      <c r="D52" s="841"/>
      <c r="E52" s="841"/>
      <c r="F52" s="837"/>
      <c r="G52" s="839" t="s">
        <v>1049</v>
      </c>
      <c r="H52" s="837"/>
      <c r="I52" s="837"/>
      <c r="J52" s="841"/>
      <c r="K52" s="841"/>
      <c r="L52" s="838"/>
    </row>
    <row r="53" spans="1:12" x14ac:dyDescent="0.25">
      <c r="A53" s="842"/>
      <c r="B53" s="841"/>
      <c r="C53" s="841"/>
      <c r="D53" s="841"/>
      <c r="E53" s="841"/>
      <c r="F53" s="841"/>
      <c r="G53" s="841"/>
      <c r="H53" s="841"/>
      <c r="I53" s="841"/>
      <c r="J53" s="841"/>
      <c r="K53" s="841"/>
      <c r="L53" s="843"/>
    </row>
    <row r="61" spans="1:12" ht="15" customHeight="1" x14ac:dyDescent="0.25"/>
  </sheetData>
  <mergeCells count="2">
    <mergeCell ref="A1:G1"/>
    <mergeCell ref="A5:B6"/>
  </mergeCells>
  <pageMargins left="0.70866141732283472" right="0.70866141732283472" top="0.55118110236220474" bottom="0.55118110236220474" header="0.31496062992125984" footer="0.31496062992125984"/>
  <pageSetup paperSize="9" scale="84" fitToHeight="0" orientation="portrait" r:id="rId1"/>
  <headerFooter>
    <oddFooter xml:space="preserve">&amp;L&amp;9&amp;K0081C6F11
Revision -&amp;R&amp;9&amp;K0081C6February 2019&amp;11&amp;K01+000
</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EF354-6148-479B-87C2-E15462799926}">
  <sheetPr>
    <tabColor theme="5"/>
  </sheetPr>
  <dimension ref="A1:Q87"/>
  <sheetViews>
    <sheetView workbookViewId="0">
      <selection activeCell="O18" sqref="O18:Q18"/>
    </sheetView>
  </sheetViews>
  <sheetFormatPr defaultColWidth="9.140625" defaultRowHeight="18.75" x14ac:dyDescent="0.3"/>
  <cols>
    <col min="1" max="1" width="10" style="10" customWidth="1"/>
    <col min="2" max="2" width="9.140625" style="10"/>
    <col min="3" max="3" width="26.140625" style="10" customWidth="1"/>
    <col min="4" max="4" width="9.140625" style="10"/>
    <col min="5" max="5" width="10.5703125" style="10" customWidth="1"/>
    <col min="6" max="6" width="8.42578125" style="10" customWidth="1"/>
    <col min="7" max="7" width="11.85546875" style="10" customWidth="1"/>
    <col min="8" max="8" width="9.140625" style="10"/>
    <col min="9" max="9" width="10.85546875" style="10" customWidth="1"/>
    <col min="10" max="10" width="14.28515625" style="10" customWidth="1"/>
    <col min="11" max="11" width="9.140625" style="10"/>
    <col min="12" max="12" width="5.7109375" style="10" customWidth="1"/>
    <col min="13" max="13" width="3.28515625" style="10" customWidth="1"/>
    <col min="14" max="14" width="22" style="10" customWidth="1"/>
    <col min="15" max="16384" width="9.140625" style="10"/>
  </cols>
  <sheetData>
    <row r="1" spans="1:14" ht="14.45" customHeight="1" x14ac:dyDescent="0.3">
      <c r="A1" s="1022"/>
      <c r="B1" s="1023"/>
      <c r="C1" s="1023"/>
      <c r="D1" s="212"/>
      <c r="E1" s="1537" t="s">
        <v>587</v>
      </c>
      <c r="F1" s="1537"/>
      <c r="G1" s="1537"/>
      <c r="H1" s="1537"/>
      <c r="I1" s="212"/>
      <c r="J1" s="212"/>
      <c r="K1" s="212"/>
      <c r="L1" s="212"/>
      <c r="M1" s="212"/>
      <c r="N1" s="1024"/>
    </row>
    <row r="2" spans="1:14" ht="14.45" customHeight="1" x14ac:dyDescent="0.3">
      <c r="A2" s="1539"/>
      <c r="B2" s="1385"/>
      <c r="C2" s="1385"/>
      <c r="E2" s="1538"/>
      <c r="F2" s="1538"/>
      <c r="G2" s="1538"/>
      <c r="H2" s="1538"/>
      <c r="N2" s="206"/>
    </row>
    <row r="3" spans="1:14" x14ac:dyDescent="0.3">
      <c r="A3" s="1539"/>
      <c r="B3" s="1385"/>
      <c r="C3" s="1385"/>
      <c r="N3" s="206"/>
    </row>
    <row r="4" spans="1:14" x14ac:dyDescent="0.3">
      <c r="A4" s="1539"/>
      <c r="B4" s="1385"/>
      <c r="C4" s="1385"/>
      <c r="E4" s="66"/>
      <c r="F4" s="66"/>
      <c r="G4" s="66"/>
      <c r="H4" s="66"/>
      <c r="I4" s="1540"/>
      <c r="N4" s="206"/>
    </row>
    <row r="5" spans="1:14" x14ac:dyDescent="0.3">
      <c r="A5" s="1025" t="s">
        <v>677</v>
      </c>
      <c r="B5" s="66"/>
      <c r="C5" s="23"/>
      <c r="E5" s="66"/>
      <c r="F5" s="66"/>
      <c r="G5" s="66"/>
      <c r="H5" s="66"/>
      <c r="I5" s="1540"/>
      <c r="N5" s="206"/>
    </row>
    <row r="6" spans="1:14" ht="21" customHeight="1" thickBot="1" x14ac:dyDescent="0.35">
      <c r="A6" s="1025"/>
      <c r="B6" s="66"/>
      <c r="C6" s="66"/>
      <c r="N6" s="206"/>
    </row>
    <row r="7" spans="1:14" ht="21" customHeight="1" thickBot="1" x14ac:dyDescent="0.35">
      <c r="A7" s="1492" t="s">
        <v>1248</v>
      </c>
      <c r="B7" s="1493"/>
      <c r="C7" s="1493"/>
      <c r="D7" s="1493"/>
      <c r="E7" s="1493"/>
      <c r="F7" s="1529"/>
      <c r="G7" s="1532" t="s">
        <v>1249</v>
      </c>
      <c r="H7" s="1493"/>
      <c r="I7" s="1493"/>
      <c r="J7" s="1493"/>
      <c r="K7" s="1493"/>
      <c r="L7" s="1493"/>
      <c r="M7" s="1493"/>
      <c r="N7" s="1529"/>
    </row>
    <row r="8" spans="1:14" ht="21" customHeight="1" x14ac:dyDescent="0.3">
      <c r="A8" s="1026"/>
      <c r="B8" s="1027"/>
      <c r="C8" s="1027"/>
      <c r="D8" s="908"/>
      <c r="E8" s="908"/>
      <c r="F8" s="908"/>
      <c r="G8" s="1028"/>
      <c r="H8" s="1015"/>
      <c r="I8" s="1015"/>
      <c r="J8" s="1015"/>
      <c r="K8" s="1015"/>
      <c r="N8" s="206"/>
    </row>
    <row r="9" spans="1:14" ht="21" customHeight="1" thickBot="1" x14ac:dyDescent="0.35">
      <c r="A9" s="1025"/>
      <c r="B9" s="66"/>
      <c r="C9" s="66"/>
      <c r="N9" s="206"/>
    </row>
    <row r="10" spans="1:14" ht="21" customHeight="1" thickBot="1" x14ac:dyDescent="0.35">
      <c r="A10" s="1492" t="s">
        <v>1250</v>
      </c>
      <c r="B10" s="1493"/>
      <c r="C10" s="1493"/>
      <c r="D10" s="1493"/>
      <c r="E10" s="1493"/>
      <c r="F10" s="1529"/>
      <c r="G10" s="1029" t="s">
        <v>1251</v>
      </c>
      <c r="H10" s="1030"/>
      <c r="I10" s="1030"/>
      <c r="J10" s="1030"/>
      <c r="K10" s="1030"/>
      <c r="L10" s="346"/>
      <c r="M10" s="346"/>
      <c r="N10" s="347"/>
    </row>
    <row r="11" spans="1:14" ht="21" customHeight="1" x14ac:dyDescent="0.3">
      <c r="A11" s="1530"/>
      <c r="B11" s="1531"/>
      <c r="C11" s="1531"/>
      <c r="D11" s="1531"/>
      <c r="E11" s="1531"/>
      <c r="F11" s="1531"/>
      <c r="G11" s="1031"/>
      <c r="H11" s="1015"/>
      <c r="I11" s="1015"/>
      <c r="J11" s="1015"/>
      <c r="K11" s="1015"/>
      <c r="N11" s="206"/>
    </row>
    <row r="12" spans="1:14" ht="21" customHeight="1" thickBot="1" x14ac:dyDescent="0.35">
      <c r="A12" s="1025"/>
      <c r="B12" s="66"/>
      <c r="C12" s="66"/>
      <c r="N12" s="206"/>
    </row>
    <row r="13" spans="1:14" ht="21" customHeight="1" thickBot="1" x14ac:dyDescent="0.35">
      <c r="A13" s="1032" t="s">
        <v>1252</v>
      </c>
      <c r="B13" s="1030"/>
      <c r="C13" s="1030"/>
      <c r="D13" s="345"/>
      <c r="E13" s="345"/>
      <c r="F13" s="317"/>
      <c r="G13" s="1532" t="s">
        <v>1253</v>
      </c>
      <c r="H13" s="1493"/>
      <c r="I13" s="1493"/>
      <c r="J13" s="1493"/>
      <c r="K13" s="1493"/>
      <c r="L13" s="1493"/>
      <c r="M13" s="1493"/>
      <c r="N13" s="1529"/>
    </row>
    <row r="14" spans="1:14" ht="49.5" customHeight="1" x14ac:dyDescent="0.3">
      <c r="A14" s="1533"/>
      <c r="B14" s="1534"/>
      <c r="C14" s="1534"/>
      <c r="D14" s="1534"/>
      <c r="E14" s="1534"/>
      <c r="F14" s="1534"/>
      <c r="G14" s="1033"/>
      <c r="N14" s="206"/>
    </row>
    <row r="15" spans="1:14" ht="18" customHeight="1" x14ac:dyDescent="0.3">
      <c r="A15" s="1034"/>
      <c r="B15" s="66"/>
      <c r="C15" s="66"/>
      <c r="N15" s="206"/>
    </row>
    <row r="16" spans="1:14" ht="19.5" thickBot="1" x14ac:dyDescent="0.35">
      <c r="A16" s="1035" t="s">
        <v>627</v>
      </c>
      <c r="B16" s="1036"/>
      <c r="C16" s="1036"/>
      <c r="N16" s="206"/>
    </row>
    <row r="17" spans="1:17" ht="89.25" customHeight="1" thickBot="1" x14ac:dyDescent="0.35">
      <c r="A17" s="1535" t="s">
        <v>603</v>
      </c>
      <c r="B17" s="1174"/>
      <c r="C17" s="1175"/>
      <c r="D17" s="1173" t="s">
        <v>1254</v>
      </c>
      <c r="E17" s="1174"/>
      <c r="F17" s="1174"/>
      <c r="G17" s="1175"/>
      <c r="H17" s="1536" t="s">
        <v>1255</v>
      </c>
      <c r="I17" s="1536"/>
      <c r="J17" s="1536"/>
      <c r="K17" s="1536" t="s">
        <v>606</v>
      </c>
      <c r="L17" s="1536"/>
      <c r="M17" s="1536"/>
      <c r="N17" s="1536"/>
      <c r="O17" s="1422"/>
      <c r="P17" s="1422"/>
      <c r="Q17" s="1422"/>
    </row>
    <row r="18" spans="1:17" ht="38.25" customHeight="1" thickBot="1" x14ac:dyDescent="0.35">
      <c r="A18" s="1511" t="s">
        <v>251</v>
      </c>
      <c r="B18" s="1512"/>
      <c r="C18" s="1513"/>
      <c r="D18" s="1514" t="s">
        <v>251</v>
      </c>
      <c r="E18" s="1515"/>
      <c r="F18" s="1515"/>
      <c r="G18" s="1516"/>
      <c r="H18" s="1517" t="s">
        <v>251</v>
      </c>
      <c r="I18" s="1517"/>
      <c r="J18" s="1517"/>
      <c r="K18" s="1518" t="s">
        <v>1256</v>
      </c>
      <c r="L18" s="1519"/>
      <c r="M18" s="1519"/>
      <c r="N18" s="1520"/>
      <c r="O18" s="1385"/>
      <c r="P18" s="1385"/>
      <c r="Q18" s="1385"/>
    </row>
    <row r="19" spans="1:17" ht="9.75" customHeight="1" thickBot="1" x14ac:dyDescent="0.35">
      <c r="A19" s="1037"/>
      <c r="B19" s="1038"/>
      <c r="C19" s="1039"/>
      <c r="D19" s="339"/>
      <c r="E19" s="339"/>
      <c r="F19" s="340"/>
      <c r="G19" s="340"/>
      <c r="H19" s="340"/>
      <c r="I19" s="340"/>
      <c r="J19" s="340"/>
      <c r="K19" s="341"/>
      <c r="L19" s="341"/>
      <c r="M19" s="341"/>
      <c r="N19" s="1017"/>
      <c r="O19" s="1014"/>
      <c r="P19" s="1014"/>
      <c r="Q19" s="1014"/>
    </row>
    <row r="20" spans="1:17" ht="22.5" customHeight="1" thickBot="1" x14ac:dyDescent="0.35">
      <c r="A20" s="1497" t="s">
        <v>1257</v>
      </c>
      <c r="B20" s="1498"/>
      <c r="C20" s="1498"/>
      <c r="D20" s="1498"/>
      <c r="E20" s="1498"/>
      <c r="F20" s="1498"/>
      <c r="G20" s="1498"/>
      <c r="H20" s="1498"/>
      <c r="I20" s="1498"/>
      <c r="J20" s="1498"/>
      <c r="K20" s="1498"/>
      <c r="L20" s="1498"/>
      <c r="M20" s="1498"/>
      <c r="N20" s="1499"/>
      <c r="O20" s="1014"/>
      <c r="P20" s="1014"/>
      <c r="Q20" s="1014"/>
    </row>
    <row r="21" spans="1:17" ht="36.75" customHeight="1" x14ac:dyDescent="0.3">
      <c r="A21" s="1521"/>
      <c r="B21" s="1522"/>
      <c r="C21" s="1522"/>
      <c r="D21" s="1522"/>
      <c r="E21" s="1522"/>
      <c r="F21" s="1522"/>
      <c r="G21" s="1522"/>
      <c r="H21" s="1522"/>
      <c r="I21" s="1522"/>
      <c r="J21" s="1522"/>
      <c r="K21" s="1522"/>
      <c r="L21" s="1522"/>
      <c r="M21" s="1522"/>
      <c r="N21" s="1523"/>
      <c r="O21" s="1014"/>
      <c r="P21" s="1014"/>
      <c r="Q21" s="1014"/>
    </row>
    <row r="22" spans="1:17" ht="39.75" customHeight="1" x14ac:dyDescent="0.3">
      <c r="A22" s="1524"/>
      <c r="B22" s="1525"/>
      <c r="C22" s="1525"/>
      <c r="D22" s="1525"/>
      <c r="E22" s="1525"/>
      <c r="F22" s="1525"/>
      <c r="G22" s="1525"/>
      <c r="H22" s="1525"/>
      <c r="I22" s="1525"/>
      <c r="J22" s="1525"/>
      <c r="K22" s="1525"/>
      <c r="L22" s="1525"/>
      <c r="M22" s="1525"/>
      <c r="N22" s="1526"/>
      <c r="O22" s="1014"/>
      <c r="P22" s="1014"/>
      <c r="Q22" s="1014"/>
    </row>
    <row r="23" spans="1:17" ht="29.25" customHeight="1" x14ac:dyDescent="0.3">
      <c r="A23" s="1524"/>
      <c r="B23" s="1525"/>
      <c r="C23" s="1525"/>
      <c r="D23" s="1525"/>
      <c r="E23" s="1525"/>
      <c r="F23" s="1525"/>
      <c r="G23" s="1525"/>
      <c r="H23" s="1525"/>
      <c r="I23" s="1525"/>
      <c r="J23" s="1525"/>
      <c r="K23" s="1525"/>
      <c r="L23" s="1525"/>
      <c r="M23" s="1525"/>
      <c r="N23" s="1526"/>
      <c r="O23" s="1014"/>
      <c r="P23" s="1014"/>
      <c r="Q23" s="1014"/>
    </row>
    <row r="24" spans="1:17" ht="27.75" customHeight="1" x14ac:dyDescent="0.3">
      <c r="A24" s="1040"/>
      <c r="B24" s="1041"/>
      <c r="C24" s="1041"/>
      <c r="D24" s="1041"/>
      <c r="E24" s="1041"/>
      <c r="F24" s="1041"/>
      <c r="G24" s="1041"/>
      <c r="H24" s="1041"/>
      <c r="I24" s="1041"/>
      <c r="J24" s="1041"/>
      <c r="K24" s="1041"/>
      <c r="L24" s="1041"/>
      <c r="M24" s="1041"/>
      <c r="N24" s="1042"/>
      <c r="O24" s="1014"/>
      <c r="P24" s="1014"/>
      <c r="Q24" s="1014"/>
    </row>
    <row r="25" spans="1:17" ht="19.5" customHeight="1" x14ac:dyDescent="0.3">
      <c r="A25" s="1043"/>
      <c r="B25" s="1044"/>
      <c r="C25" s="1044"/>
      <c r="D25" s="1044"/>
      <c r="E25" s="1044"/>
      <c r="F25" s="1044"/>
      <c r="G25" s="1044"/>
      <c r="H25" s="1044"/>
      <c r="I25" s="1044"/>
      <c r="J25" s="1044"/>
      <c r="K25" s="1044"/>
      <c r="L25" s="1044"/>
      <c r="M25" s="1044"/>
      <c r="N25" s="1045"/>
      <c r="O25" s="1014"/>
      <c r="P25" s="1014"/>
      <c r="Q25" s="1014"/>
    </row>
    <row r="26" spans="1:17" ht="21.75" customHeight="1" x14ac:dyDescent="0.3">
      <c r="A26" s="1502"/>
      <c r="B26" s="1527"/>
      <c r="C26" s="1527"/>
      <c r="D26" s="1527"/>
      <c r="E26" s="1527"/>
      <c r="F26" s="1527"/>
      <c r="G26" s="1527"/>
      <c r="H26" s="1527"/>
      <c r="I26" s="1527"/>
      <c r="J26" s="1527"/>
      <c r="K26" s="1527"/>
      <c r="L26" s="1527"/>
      <c r="M26" s="1527"/>
      <c r="N26" s="1528"/>
      <c r="O26" s="1014"/>
      <c r="P26" s="1014"/>
      <c r="Q26" s="1014"/>
    </row>
    <row r="27" spans="1:17" ht="30.75" customHeight="1" x14ac:dyDescent="0.3">
      <c r="A27" s="1502"/>
      <c r="B27" s="1503"/>
      <c r="C27" s="1503"/>
      <c r="D27" s="1503"/>
      <c r="E27" s="1503"/>
      <c r="F27" s="1503"/>
      <c r="G27" s="1503"/>
      <c r="H27" s="1503"/>
      <c r="I27" s="1503"/>
      <c r="J27" s="1503"/>
      <c r="K27" s="1503"/>
      <c r="L27" s="1503"/>
      <c r="M27" s="1503"/>
      <c r="N27" s="1504"/>
      <c r="O27" s="1014"/>
      <c r="P27" s="1014"/>
      <c r="Q27" s="1014"/>
    </row>
    <row r="28" spans="1:17" ht="21" customHeight="1" x14ac:dyDescent="0.3">
      <c r="A28" s="1502"/>
      <c r="B28" s="1503"/>
      <c r="C28" s="1503"/>
      <c r="D28" s="1503"/>
      <c r="E28" s="1503"/>
      <c r="F28" s="1503"/>
      <c r="G28" s="1503"/>
      <c r="H28" s="1503"/>
      <c r="I28" s="1503"/>
      <c r="J28" s="1503"/>
      <c r="K28" s="1503"/>
      <c r="L28" s="1503"/>
      <c r="M28" s="1503"/>
      <c r="N28" s="1504"/>
      <c r="O28" s="1014"/>
      <c r="P28" s="1014"/>
      <c r="Q28" s="1014"/>
    </row>
    <row r="29" spans="1:17" ht="17.25" customHeight="1" x14ac:dyDescent="0.3">
      <c r="A29" s="1502"/>
      <c r="B29" s="1503"/>
      <c r="C29" s="1503"/>
      <c r="D29" s="1503"/>
      <c r="E29" s="1503"/>
      <c r="F29" s="1503"/>
      <c r="G29" s="1503"/>
      <c r="H29" s="1503"/>
      <c r="I29" s="1503"/>
      <c r="J29" s="1503"/>
      <c r="K29" s="1503"/>
      <c r="L29" s="1503"/>
      <c r="M29" s="1503"/>
      <c r="N29" s="1504"/>
      <c r="O29" s="1014"/>
      <c r="P29" s="1014"/>
      <c r="Q29" s="1014"/>
    </row>
    <row r="30" spans="1:17" ht="33.75" customHeight="1" x14ac:dyDescent="0.3">
      <c r="A30" s="1502"/>
      <c r="B30" s="1503"/>
      <c r="C30" s="1503"/>
      <c r="D30" s="1503"/>
      <c r="E30" s="1503"/>
      <c r="F30" s="1503"/>
      <c r="G30" s="1503"/>
      <c r="H30" s="1503"/>
      <c r="I30" s="1503"/>
      <c r="J30" s="1503"/>
      <c r="K30" s="1503"/>
      <c r="L30" s="1503"/>
      <c r="M30" s="1503"/>
      <c r="N30" s="1504"/>
      <c r="O30" s="1014"/>
      <c r="P30" s="1014"/>
      <c r="Q30" s="1014"/>
    </row>
    <row r="31" spans="1:17" ht="17.25" customHeight="1" x14ac:dyDescent="0.3">
      <c r="A31" s="1502"/>
      <c r="B31" s="1503"/>
      <c r="C31" s="1503"/>
      <c r="D31" s="1503"/>
      <c r="E31" s="1503"/>
      <c r="F31" s="1503"/>
      <c r="G31" s="1503"/>
      <c r="H31" s="1503"/>
      <c r="I31" s="1503"/>
      <c r="J31" s="1503"/>
      <c r="K31" s="1503"/>
      <c r="L31" s="1503"/>
      <c r="M31" s="1503"/>
      <c r="N31" s="1504"/>
      <c r="O31" s="1014"/>
      <c r="P31" s="1014"/>
      <c r="Q31" s="1014"/>
    </row>
    <row r="32" spans="1:17" ht="19.5" customHeight="1" x14ac:dyDescent="0.3">
      <c r="A32" s="1502"/>
      <c r="B32" s="1503"/>
      <c r="C32" s="1503"/>
      <c r="D32" s="1503"/>
      <c r="E32" s="1503"/>
      <c r="F32" s="1503"/>
      <c r="G32" s="1503"/>
      <c r="H32" s="1503"/>
      <c r="I32" s="1503"/>
      <c r="J32" s="1503"/>
      <c r="K32" s="1503"/>
      <c r="L32" s="1503"/>
      <c r="M32" s="1503"/>
      <c r="N32" s="1504"/>
      <c r="O32" s="1014"/>
      <c r="P32" s="1014"/>
      <c r="Q32" s="1014"/>
    </row>
    <row r="33" spans="1:17" ht="18.75" customHeight="1" x14ac:dyDescent="0.3">
      <c r="A33" s="1505"/>
      <c r="B33" s="1506"/>
      <c r="C33" s="1506"/>
      <c r="D33" s="1506"/>
      <c r="E33" s="1506"/>
      <c r="F33" s="1506"/>
      <c r="G33" s="1506"/>
      <c r="H33" s="1506"/>
      <c r="I33" s="1506"/>
      <c r="J33" s="1506"/>
      <c r="K33" s="1506"/>
      <c r="L33" s="1506"/>
      <c r="M33" s="1506"/>
      <c r="N33" s="1507"/>
      <c r="O33" s="1014"/>
      <c r="P33" s="1014"/>
      <c r="Q33" s="1014"/>
    </row>
    <row r="34" spans="1:17" ht="33.75" customHeight="1" x14ac:dyDescent="0.3">
      <c r="A34" s="1505"/>
      <c r="B34" s="1506"/>
      <c r="C34" s="1506"/>
      <c r="D34" s="1506"/>
      <c r="E34" s="1506"/>
      <c r="F34" s="1506"/>
      <c r="G34" s="1506"/>
      <c r="H34" s="1506"/>
      <c r="I34" s="1506"/>
      <c r="J34" s="1506"/>
      <c r="K34" s="1506"/>
      <c r="L34" s="1506"/>
      <c r="M34" s="1506"/>
      <c r="N34" s="1507"/>
      <c r="O34" s="1014"/>
      <c r="P34" s="1014"/>
      <c r="Q34" s="1014"/>
    </row>
    <row r="35" spans="1:17" ht="21" customHeight="1" x14ac:dyDescent="0.3">
      <c r="A35" s="1505"/>
      <c r="B35" s="1506"/>
      <c r="C35" s="1506"/>
      <c r="D35" s="1506"/>
      <c r="E35" s="1506"/>
      <c r="F35" s="1506"/>
      <c r="G35" s="1506"/>
      <c r="H35" s="1506"/>
      <c r="I35" s="1506"/>
      <c r="J35" s="1506"/>
      <c r="K35" s="1506"/>
      <c r="L35" s="1506"/>
      <c r="M35" s="1506"/>
      <c r="N35" s="1507"/>
      <c r="O35" s="1014"/>
      <c r="P35" s="1014"/>
      <c r="Q35" s="1014"/>
    </row>
    <row r="36" spans="1:17" ht="24.75" customHeight="1" x14ac:dyDescent="0.3">
      <c r="A36" s="1505"/>
      <c r="B36" s="1506"/>
      <c r="C36" s="1506"/>
      <c r="D36" s="1506"/>
      <c r="E36" s="1506"/>
      <c r="F36" s="1506"/>
      <c r="G36" s="1506"/>
      <c r="H36" s="1506"/>
      <c r="I36" s="1506"/>
      <c r="J36" s="1506"/>
      <c r="K36" s="1506"/>
      <c r="L36" s="1506"/>
      <c r="M36" s="1506"/>
      <c r="N36" s="1507"/>
      <c r="O36" s="1014"/>
      <c r="P36" s="1014"/>
      <c r="Q36" s="1014"/>
    </row>
    <row r="37" spans="1:17" ht="30" customHeight="1" thickBot="1" x14ac:dyDescent="0.35">
      <c r="A37" s="1508"/>
      <c r="B37" s="1509"/>
      <c r="C37" s="1509"/>
      <c r="D37" s="1509"/>
      <c r="E37" s="1509"/>
      <c r="F37" s="1509"/>
      <c r="G37" s="1509"/>
      <c r="H37" s="1509"/>
      <c r="I37" s="1509"/>
      <c r="J37" s="1509"/>
      <c r="K37" s="1509"/>
      <c r="L37" s="1509"/>
      <c r="M37" s="1509"/>
      <c r="N37" s="1510"/>
      <c r="O37" s="1410"/>
      <c r="P37" s="1410"/>
      <c r="Q37" s="1410"/>
    </row>
    <row r="38" spans="1:17" ht="19.5" thickBot="1" x14ac:dyDescent="0.35">
      <c r="A38" s="1500" t="s">
        <v>609</v>
      </c>
      <c r="B38" s="1501"/>
      <c r="C38" s="1501"/>
      <c r="D38" s="345"/>
      <c r="E38" s="345"/>
      <c r="F38" s="345"/>
      <c r="G38" s="345"/>
      <c r="H38" s="345"/>
      <c r="I38" s="345"/>
      <c r="J38" s="345"/>
      <c r="K38" s="345"/>
      <c r="L38" s="345"/>
      <c r="M38" s="316"/>
      <c r="N38" s="318"/>
      <c r="O38" s="1410"/>
      <c r="P38" s="1410"/>
      <c r="Q38" s="1410"/>
    </row>
    <row r="39" spans="1:17" ht="39" customHeight="1" x14ac:dyDescent="0.3">
      <c r="A39" s="1494"/>
      <c r="B39" s="1495"/>
      <c r="C39" s="1495"/>
      <c r="D39" s="1495"/>
      <c r="E39" s="1495"/>
      <c r="F39" s="1495"/>
      <c r="G39" s="1495"/>
      <c r="H39" s="1495"/>
      <c r="I39" s="1495"/>
      <c r="J39" s="1495"/>
      <c r="K39" s="1495"/>
      <c r="L39" s="1495"/>
      <c r="M39" s="1495"/>
      <c r="N39" s="1496"/>
      <c r="O39" s="1410"/>
      <c r="P39" s="1410"/>
      <c r="Q39" s="1410"/>
    </row>
    <row r="40" spans="1:17" x14ac:dyDescent="0.3">
      <c r="A40" s="234"/>
      <c r="B40" s="229"/>
      <c r="C40" s="229"/>
      <c r="D40" s="229"/>
      <c r="E40" s="229"/>
      <c r="F40" s="229"/>
      <c r="G40" s="229"/>
      <c r="H40" s="229"/>
      <c r="I40" s="229"/>
      <c r="J40" s="229"/>
      <c r="K40" s="229"/>
      <c r="L40" s="229"/>
      <c r="M40" s="229"/>
      <c r="N40" s="1046"/>
      <c r="O40" s="1410"/>
      <c r="P40" s="1410"/>
      <c r="Q40" s="1410"/>
    </row>
    <row r="41" spans="1:17" ht="19.5" thickBot="1" x14ac:dyDescent="0.35">
      <c r="A41" s="1047"/>
      <c r="B41" s="1048"/>
      <c r="C41" s="1048"/>
      <c r="D41" s="1048"/>
      <c r="E41" s="1048"/>
      <c r="F41" s="1048"/>
      <c r="G41" s="1048"/>
      <c r="H41" s="1048"/>
      <c r="I41" s="1048"/>
      <c r="J41" s="1048"/>
      <c r="K41" s="1048"/>
      <c r="L41" s="1048"/>
      <c r="M41" s="1048"/>
      <c r="N41" s="1049"/>
      <c r="O41" s="1410"/>
      <c r="P41" s="1410"/>
      <c r="Q41" s="1410"/>
    </row>
    <row r="42" spans="1:17" ht="19.5" customHeight="1" thickBot="1" x14ac:dyDescent="0.35">
      <c r="A42" s="1497" t="s">
        <v>1258</v>
      </c>
      <c r="B42" s="1498"/>
      <c r="C42" s="1498"/>
      <c r="D42" s="1498"/>
      <c r="E42" s="1498"/>
      <c r="F42" s="1498"/>
      <c r="G42" s="1498"/>
      <c r="H42" s="1498"/>
      <c r="I42" s="1498"/>
      <c r="J42" s="1498"/>
      <c r="K42" s="1498"/>
      <c r="L42" s="1498"/>
      <c r="M42" s="1498"/>
      <c r="N42" s="1499"/>
      <c r="O42" s="1410"/>
      <c r="P42" s="1410"/>
      <c r="Q42" s="1410"/>
    </row>
    <row r="43" spans="1:17" x14ac:dyDescent="0.3">
      <c r="A43" s="1481" t="s">
        <v>254</v>
      </c>
      <c r="B43" s="1482"/>
      <c r="C43" s="1482"/>
      <c r="D43" s="1482"/>
      <c r="E43" s="1482"/>
      <c r="F43" s="1482"/>
      <c r="G43" s="1482"/>
      <c r="H43" s="1482"/>
      <c r="I43" s="1482"/>
      <c r="J43" s="1482"/>
      <c r="K43" s="1482"/>
      <c r="L43" s="1482"/>
      <c r="M43" s="1482"/>
      <c r="N43" s="1483"/>
      <c r="O43" s="1410"/>
      <c r="P43" s="1410"/>
      <c r="Q43" s="1410"/>
    </row>
    <row r="44" spans="1:17" x14ac:dyDescent="0.3">
      <c r="A44" s="1484"/>
      <c r="B44" s="1485"/>
      <c r="C44" s="1485"/>
      <c r="D44" s="1485"/>
      <c r="E44" s="1485"/>
      <c r="F44" s="1485"/>
      <c r="G44" s="1485"/>
      <c r="H44" s="1485"/>
      <c r="I44" s="1485"/>
      <c r="J44" s="1485"/>
      <c r="K44" s="1485"/>
      <c r="L44" s="1485"/>
      <c r="M44" s="1485"/>
      <c r="N44" s="1486"/>
      <c r="O44" s="1016"/>
      <c r="P44" s="1016"/>
      <c r="Q44" s="1016"/>
    </row>
    <row r="45" spans="1:17" ht="19.5" thickBot="1" x14ac:dyDescent="0.35">
      <c r="A45" s="1488"/>
      <c r="B45" s="1414"/>
      <c r="C45" s="1414"/>
      <c r="D45" s="1414"/>
      <c r="E45" s="1414"/>
      <c r="F45" s="1414"/>
      <c r="G45" s="1414"/>
      <c r="H45" s="1414"/>
      <c r="I45" s="1414"/>
      <c r="J45" s="1414"/>
      <c r="K45" s="1414"/>
      <c r="L45" s="1414"/>
      <c r="M45" s="1414"/>
      <c r="N45" s="1417"/>
      <c r="O45" s="1410"/>
      <c r="P45" s="1410"/>
      <c r="Q45" s="1410"/>
    </row>
    <row r="46" spans="1:17" ht="19.5" thickBot="1" x14ac:dyDescent="0.35">
      <c r="A46" s="1492" t="s">
        <v>1259</v>
      </c>
      <c r="B46" s="1493"/>
      <c r="C46" s="1493"/>
      <c r="D46" s="345"/>
      <c r="E46" s="345"/>
      <c r="F46" s="1491"/>
      <c r="G46" s="1491"/>
      <c r="H46" s="1491"/>
      <c r="I46" s="1491"/>
      <c r="J46" s="1491"/>
      <c r="K46" s="1491"/>
      <c r="L46" s="1491"/>
      <c r="M46" s="316"/>
      <c r="N46" s="318"/>
      <c r="O46" s="1410"/>
      <c r="P46" s="1410"/>
      <c r="Q46" s="1410"/>
    </row>
    <row r="47" spans="1:17" x14ac:dyDescent="0.3">
      <c r="A47" s="1481" t="s">
        <v>254</v>
      </c>
      <c r="B47" s="1482"/>
      <c r="C47" s="1482"/>
      <c r="D47" s="1482"/>
      <c r="E47" s="1482"/>
      <c r="F47" s="1482"/>
      <c r="G47" s="1482"/>
      <c r="H47" s="1482"/>
      <c r="I47" s="1482"/>
      <c r="J47" s="1482"/>
      <c r="K47" s="1482"/>
      <c r="L47" s="1482"/>
      <c r="M47" s="1482"/>
      <c r="N47" s="1483"/>
      <c r="O47" s="1410"/>
      <c r="P47" s="1410"/>
      <c r="Q47" s="1410"/>
    </row>
    <row r="48" spans="1:17" x14ac:dyDescent="0.3">
      <c r="A48" s="1484"/>
      <c r="B48" s="1485"/>
      <c r="C48" s="1485"/>
      <c r="D48" s="1485"/>
      <c r="E48" s="1485"/>
      <c r="F48" s="1485"/>
      <c r="G48" s="1485"/>
      <c r="H48" s="1485"/>
      <c r="I48" s="1485"/>
      <c r="J48" s="1485"/>
      <c r="K48" s="1485"/>
      <c r="L48" s="1485"/>
      <c r="M48" s="1485"/>
      <c r="N48" s="1486"/>
      <c r="O48" s="1016"/>
      <c r="P48" s="1016"/>
      <c r="Q48" s="1016"/>
    </row>
    <row r="49" spans="1:17" ht="19.5" thickBot="1" x14ac:dyDescent="0.35">
      <c r="A49" s="1484"/>
      <c r="B49" s="1485"/>
      <c r="C49" s="1485"/>
      <c r="D49" s="1485"/>
      <c r="E49" s="1485"/>
      <c r="F49" s="1485"/>
      <c r="G49" s="1485"/>
      <c r="H49" s="1485"/>
      <c r="I49" s="1485"/>
      <c r="J49" s="1485"/>
      <c r="K49" s="1485"/>
      <c r="L49" s="1485"/>
      <c r="M49" s="1485"/>
      <c r="N49" s="1486"/>
      <c r="O49" s="1410"/>
      <c r="P49" s="1410"/>
      <c r="Q49" s="1410"/>
    </row>
    <row r="50" spans="1:17" ht="19.5" thickBot="1" x14ac:dyDescent="0.35">
      <c r="A50" s="1032" t="s">
        <v>1260</v>
      </c>
      <c r="B50" s="1030"/>
      <c r="C50" s="1050"/>
      <c r="D50" s="345"/>
      <c r="E50" s="345"/>
      <c r="F50" s="345"/>
      <c r="G50" s="345"/>
      <c r="H50" s="345"/>
      <c r="I50" s="345"/>
      <c r="J50" s="345"/>
      <c r="K50" s="345"/>
      <c r="L50" s="345"/>
      <c r="M50" s="316"/>
      <c r="N50" s="318"/>
      <c r="O50" s="1016"/>
      <c r="P50" s="1016"/>
      <c r="Q50" s="1016"/>
    </row>
    <row r="51" spans="1:17" x14ac:dyDescent="0.3">
      <c r="A51" s="1487"/>
      <c r="B51" s="1482"/>
      <c r="C51" s="1482"/>
      <c r="D51" s="1482"/>
      <c r="E51" s="1482"/>
      <c r="F51" s="1482"/>
      <c r="G51" s="1482"/>
      <c r="H51" s="1482"/>
      <c r="I51" s="1482"/>
      <c r="J51" s="1482"/>
      <c r="K51" s="1482"/>
      <c r="L51" s="1482"/>
      <c r="M51" s="1482"/>
      <c r="N51" s="1483"/>
      <c r="O51" s="1016"/>
      <c r="P51" s="1016"/>
      <c r="Q51" s="1016"/>
    </row>
    <row r="52" spans="1:17" x14ac:dyDescent="0.3">
      <c r="A52" s="1484"/>
      <c r="B52" s="1485"/>
      <c r="C52" s="1485"/>
      <c r="D52" s="1485"/>
      <c r="E52" s="1485"/>
      <c r="F52" s="1485"/>
      <c r="G52" s="1485"/>
      <c r="H52" s="1485"/>
      <c r="I52" s="1485"/>
      <c r="J52" s="1485"/>
      <c r="K52" s="1485"/>
      <c r="L52" s="1485"/>
      <c r="M52" s="1485"/>
      <c r="N52" s="1486"/>
      <c r="O52" s="1410"/>
      <c r="P52" s="1410"/>
      <c r="Q52" s="1410"/>
    </row>
    <row r="53" spans="1:17" x14ac:dyDescent="0.3">
      <c r="A53" s="1484"/>
      <c r="B53" s="1485"/>
      <c r="C53" s="1485"/>
      <c r="D53" s="1485"/>
      <c r="E53" s="1485"/>
      <c r="F53" s="1485"/>
      <c r="G53" s="1485"/>
      <c r="H53" s="1485"/>
      <c r="I53" s="1485"/>
      <c r="J53" s="1485"/>
      <c r="K53" s="1485"/>
      <c r="L53" s="1485"/>
      <c r="M53" s="1485"/>
      <c r="N53" s="1486"/>
      <c r="O53" s="1410"/>
      <c r="P53" s="1410"/>
      <c r="Q53" s="1410"/>
    </row>
    <row r="54" spans="1:17" x14ac:dyDescent="0.3">
      <c r="A54" s="1484"/>
      <c r="B54" s="1485"/>
      <c r="C54" s="1485"/>
      <c r="D54" s="1485"/>
      <c r="E54" s="1485"/>
      <c r="F54" s="1485"/>
      <c r="G54" s="1485"/>
      <c r="H54" s="1485"/>
      <c r="I54" s="1485"/>
      <c r="J54" s="1485"/>
      <c r="K54" s="1485"/>
      <c r="L54" s="1485"/>
      <c r="M54" s="1485"/>
      <c r="N54" s="1486"/>
      <c r="O54" s="1410"/>
      <c r="P54" s="1410"/>
      <c r="Q54" s="1410"/>
    </row>
    <row r="55" spans="1:17" ht="19.5" thickBot="1" x14ac:dyDescent="0.35">
      <c r="A55" s="1488"/>
      <c r="B55" s="1414"/>
      <c r="C55" s="1414"/>
      <c r="D55" s="1414"/>
      <c r="E55" s="1414"/>
      <c r="F55" s="1414"/>
      <c r="G55" s="1414"/>
      <c r="H55" s="1414"/>
      <c r="I55" s="1414"/>
      <c r="J55" s="1414"/>
      <c r="K55" s="1414"/>
      <c r="L55" s="1414"/>
      <c r="M55" s="1414"/>
      <c r="N55" s="1417"/>
      <c r="O55" s="1410"/>
      <c r="P55" s="1410"/>
      <c r="Q55" s="1410"/>
    </row>
    <row r="56" spans="1:17" ht="19.5" thickBot="1" x14ac:dyDescent="0.35">
      <c r="A56" s="1489" t="s">
        <v>613</v>
      </c>
      <c r="B56" s="1490"/>
      <c r="C56" s="1490"/>
      <c r="D56" s="345"/>
      <c r="E56" s="345"/>
      <c r="F56" s="1491"/>
      <c r="G56" s="1491"/>
      <c r="H56" s="1491"/>
      <c r="I56" s="1491"/>
      <c r="J56" s="1491"/>
      <c r="K56" s="1491"/>
      <c r="L56" s="1491"/>
      <c r="M56" s="316"/>
      <c r="N56" s="317"/>
      <c r="O56" s="1410"/>
      <c r="P56" s="1410"/>
      <c r="Q56" s="1410"/>
    </row>
    <row r="57" spans="1:17" x14ac:dyDescent="0.3">
      <c r="A57" s="237"/>
      <c r="B57" s="1051" t="s">
        <v>1261</v>
      </c>
      <c r="C57" s="137" t="s">
        <v>614</v>
      </c>
      <c r="D57" s="1052"/>
      <c r="E57" s="137" t="s">
        <v>617</v>
      </c>
      <c r="F57" s="137"/>
      <c r="G57" s="137"/>
      <c r="H57" s="1053"/>
      <c r="I57" s="137"/>
      <c r="J57" s="137"/>
      <c r="K57" s="137"/>
      <c r="L57" s="137"/>
      <c r="M57" s="1054"/>
      <c r="N57" s="353"/>
      <c r="O57" s="1410"/>
      <c r="P57" s="1410"/>
      <c r="Q57" s="1410"/>
    </row>
    <row r="58" spans="1:17" x14ac:dyDescent="0.3">
      <c r="A58" s="237"/>
      <c r="B58" s="1055"/>
      <c r="C58" s="137" t="s">
        <v>615</v>
      </c>
      <c r="D58" s="1055"/>
      <c r="E58" s="137" t="s">
        <v>618</v>
      </c>
      <c r="F58" s="1479"/>
      <c r="G58" s="1479"/>
      <c r="H58" s="1480"/>
      <c r="I58" s="1479"/>
      <c r="J58" s="1479"/>
      <c r="K58" s="1479"/>
      <c r="L58" s="1479"/>
      <c r="M58" s="1054"/>
      <c r="N58" s="353"/>
      <c r="O58" s="1410"/>
      <c r="P58" s="1410"/>
      <c r="Q58" s="1410"/>
    </row>
    <row r="59" spans="1:17" ht="19.5" thickBot="1" x14ac:dyDescent="0.35">
      <c r="A59" s="241"/>
      <c r="B59" s="1056"/>
      <c r="C59" s="1057" t="s">
        <v>616</v>
      </c>
      <c r="D59" s="1056"/>
      <c r="E59" s="1057"/>
      <c r="F59" s="1478"/>
      <c r="G59" s="1478"/>
      <c r="H59" s="1058"/>
      <c r="I59" s="1057"/>
      <c r="J59" s="1057"/>
      <c r="K59" s="1057"/>
      <c r="L59" s="1057"/>
      <c r="M59" s="355"/>
      <c r="N59" s="356"/>
      <c r="O59" s="1410"/>
      <c r="P59" s="1410"/>
      <c r="Q59" s="1410"/>
    </row>
    <row r="60" spans="1:17" x14ac:dyDescent="0.3">
      <c r="A60" s="205"/>
      <c r="M60" s="1059"/>
      <c r="O60" s="1410"/>
      <c r="P60" s="1410"/>
      <c r="Q60" s="1410"/>
    </row>
    <row r="61" spans="1:17" x14ac:dyDescent="0.3">
      <c r="A61" s="205"/>
      <c r="O61" s="1410"/>
      <c r="P61" s="1410"/>
      <c r="Q61" s="1410"/>
    </row>
    <row r="62" spans="1:17" x14ac:dyDescent="0.3">
      <c r="A62" s="205"/>
      <c r="O62" s="1410"/>
      <c r="P62" s="1410"/>
      <c r="Q62" s="1410"/>
    </row>
    <row r="63" spans="1:17" x14ac:dyDescent="0.3">
      <c r="A63" s="205"/>
    </row>
    <row r="64" spans="1:17" x14ac:dyDescent="0.3">
      <c r="A64" s="205"/>
    </row>
    <row r="65" spans="1:1" x14ac:dyDescent="0.3">
      <c r="A65" s="205"/>
    </row>
    <row r="66" spans="1:1" x14ac:dyDescent="0.3">
      <c r="A66" s="205"/>
    </row>
    <row r="67" spans="1:1" x14ac:dyDescent="0.3">
      <c r="A67" s="205"/>
    </row>
    <row r="68" spans="1:1" x14ac:dyDescent="0.3">
      <c r="A68" s="205"/>
    </row>
    <row r="69" spans="1:1" x14ac:dyDescent="0.3">
      <c r="A69" s="205"/>
    </row>
    <row r="70" spans="1:1" x14ac:dyDescent="0.3">
      <c r="A70" s="205"/>
    </row>
    <row r="71" spans="1:1" x14ac:dyDescent="0.3">
      <c r="A71" s="205"/>
    </row>
    <row r="72" spans="1:1" x14ac:dyDescent="0.3">
      <c r="A72" s="205"/>
    </row>
    <row r="73" spans="1:1" x14ac:dyDescent="0.3">
      <c r="A73" s="205"/>
    </row>
    <row r="74" spans="1:1" x14ac:dyDescent="0.3">
      <c r="A74" s="205"/>
    </row>
    <row r="75" spans="1:1" x14ac:dyDescent="0.3">
      <c r="A75" s="205"/>
    </row>
    <row r="76" spans="1:1" x14ac:dyDescent="0.3">
      <c r="A76" s="205"/>
    </row>
    <row r="77" spans="1:1" x14ac:dyDescent="0.3">
      <c r="A77" s="205"/>
    </row>
    <row r="78" spans="1:1" x14ac:dyDescent="0.3">
      <c r="A78" s="205"/>
    </row>
    <row r="79" spans="1:1" x14ac:dyDescent="0.3">
      <c r="A79" s="205"/>
    </row>
    <row r="80" spans="1:1" x14ac:dyDescent="0.3">
      <c r="A80" s="205"/>
    </row>
    <row r="81" spans="1:1" x14ac:dyDescent="0.3">
      <c r="A81" s="205"/>
    </row>
    <row r="82" spans="1:1" x14ac:dyDescent="0.3">
      <c r="A82" s="205"/>
    </row>
    <row r="83" spans="1:1" x14ac:dyDescent="0.3">
      <c r="A83" s="205"/>
    </row>
    <row r="84" spans="1:1" x14ac:dyDescent="0.3">
      <c r="A84" s="205"/>
    </row>
    <row r="85" spans="1:1" x14ac:dyDescent="0.3">
      <c r="A85" s="205"/>
    </row>
    <row r="86" spans="1:1" x14ac:dyDescent="0.3">
      <c r="A86" s="205"/>
    </row>
    <row r="87" spans="1:1" x14ac:dyDescent="0.3">
      <c r="A87" s="205"/>
    </row>
  </sheetData>
  <mergeCells count="74">
    <mergeCell ref="A7:F7"/>
    <mergeCell ref="G7:N7"/>
    <mergeCell ref="E1:H2"/>
    <mergeCell ref="A2:C2"/>
    <mergeCell ref="A3:C3"/>
    <mergeCell ref="A4:C4"/>
    <mergeCell ref="I4:I5"/>
    <mergeCell ref="A10:F10"/>
    <mergeCell ref="A11:F11"/>
    <mergeCell ref="G13:N13"/>
    <mergeCell ref="A14:F14"/>
    <mergeCell ref="A17:C17"/>
    <mergeCell ref="D17:G17"/>
    <mergeCell ref="H17:J17"/>
    <mergeCell ref="K17:N17"/>
    <mergeCell ref="A27:N27"/>
    <mergeCell ref="O17:Q17"/>
    <mergeCell ref="A18:C18"/>
    <mergeCell ref="D18:G18"/>
    <mergeCell ref="H18:J18"/>
    <mergeCell ref="K18:N18"/>
    <mergeCell ref="O18:Q18"/>
    <mergeCell ref="A20:N20"/>
    <mergeCell ref="A21:N21"/>
    <mergeCell ref="A22:N22"/>
    <mergeCell ref="A23:N23"/>
    <mergeCell ref="A26:N26"/>
    <mergeCell ref="A38:C38"/>
    <mergeCell ref="O38:Q38"/>
    <mergeCell ref="A28:N28"/>
    <mergeCell ref="A29:N29"/>
    <mergeCell ref="A30:N30"/>
    <mergeCell ref="A31:N31"/>
    <mergeCell ref="A32:N32"/>
    <mergeCell ref="A33:N33"/>
    <mergeCell ref="A34:N34"/>
    <mergeCell ref="A35:N35"/>
    <mergeCell ref="A36:N36"/>
    <mergeCell ref="A37:N37"/>
    <mergeCell ref="O37:Q37"/>
    <mergeCell ref="A39:N39"/>
    <mergeCell ref="O39:Q39"/>
    <mergeCell ref="O40:Q40"/>
    <mergeCell ref="O41:Q41"/>
    <mergeCell ref="A42:N42"/>
    <mergeCell ref="O42:Q42"/>
    <mergeCell ref="A43:N45"/>
    <mergeCell ref="O43:Q43"/>
    <mergeCell ref="O45:Q45"/>
    <mergeCell ref="A46:C46"/>
    <mergeCell ref="F46:G46"/>
    <mergeCell ref="H46:L46"/>
    <mergeCell ref="O46:Q46"/>
    <mergeCell ref="F58:G58"/>
    <mergeCell ref="H58:L58"/>
    <mergeCell ref="O58:Q58"/>
    <mergeCell ref="A47:N49"/>
    <mergeCell ref="O47:Q47"/>
    <mergeCell ref="O49:Q49"/>
    <mergeCell ref="A51:N55"/>
    <mergeCell ref="O52:Q52"/>
    <mergeCell ref="O53:Q53"/>
    <mergeCell ref="O54:Q54"/>
    <mergeCell ref="O55:Q55"/>
    <mergeCell ref="A56:C56"/>
    <mergeCell ref="F56:G56"/>
    <mergeCell ref="H56:L56"/>
    <mergeCell ref="O56:Q56"/>
    <mergeCell ref="O57:Q57"/>
    <mergeCell ref="F59:G59"/>
    <mergeCell ref="O59:Q59"/>
    <mergeCell ref="O60:Q60"/>
    <mergeCell ref="O61:Q61"/>
    <mergeCell ref="O62:Q6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pageSetUpPr fitToPage="1"/>
  </sheetPr>
  <dimension ref="A1:M50"/>
  <sheetViews>
    <sheetView view="pageLayout" zoomScaleNormal="100" workbookViewId="0">
      <selection activeCell="I9" sqref="I9"/>
    </sheetView>
  </sheetViews>
  <sheetFormatPr defaultRowHeight="15" x14ac:dyDescent="0.25"/>
  <cols>
    <col min="1" max="1" width="15.140625" customWidth="1"/>
  </cols>
  <sheetData>
    <row r="1" spans="1:13" x14ac:dyDescent="0.25">
      <c r="A1" s="741"/>
      <c r="B1" s="742"/>
      <c r="C1" s="742"/>
      <c r="D1" s="742"/>
      <c r="E1" s="742"/>
      <c r="F1" s="742"/>
      <c r="G1" s="742"/>
      <c r="H1" s="742"/>
      <c r="I1" s="742"/>
      <c r="J1" s="742"/>
      <c r="K1" s="742"/>
      <c r="L1" s="742"/>
      <c r="M1" s="743"/>
    </row>
    <row r="2" spans="1:13" x14ac:dyDescent="0.25">
      <c r="A2" s="744"/>
      <c r="B2" s="9"/>
      <c r="C2" s="9"/>
      <c r="D2" s="9"/>
      <c r="E2" s="9"/>
      <c r="F2" s="9"/>
      <c r="G2" s="9"/>
      <c r="H2" s="9"/>
      <c r="I2" s="9"/>
      <c r="J2" s="9"/>
      <c r="K2" s="9"/>
      <c r="L2" s="9"/>
      <c r="M2" s="745"/>
    </row>
    <row r="3" spans="1:13" x14ac:dyDescent="0.25">
      <c r="A3" s="744"/>
      <c r="B3" s="9"/>
      <c r="C3" s="9"/>
      <c r="D3" s="9"/>
      <c r="E3" s="9"/>
      <c r="F3" s="9"/>
      <c r="G3" s="9"/>
      <c r="H3" s="9"/>
      <c r="I3" s="9"/>
      <c r="J3" s="9"/>
      <c r="K3" s="9"/>
      <c r="L3" s="9"/>
      <c r="M3" s="745"/>
    </row>
    <row r="4" spans="1:13" x14ac:dyDescent="0.25">
      <c r="A4" s="744"/>
      <c r="B4" s="9"/>
      <c r="C4" s="9"/>
      <c r="D4" s="9"/>
      <c r="E4" s="9"/>
      <c r="F4" s="9"/>
      <c r="G4" s="9"/>
      <c r="H4" s="9"/>
      <c r="I4" s="9"/>
      <c r="J4" s="9"/>
      <c r="K4" s="9"/>
      <c r="L4" s="9"/>
      <c r="M4" s="745"/>
    </row>
    <row r="5" spans="1:13" x14ac:dyDescent="0.25">
      <c r="A5" s="744"/>
      <c r="B5" s="9"/>
      <c r="C5" s="9"/>
      <c r="D5" s="9"/>
      <c r="E5" s="9"/>
      <c r="F5" s="9"/>
      <c r="G5" s="9"/>
      <c r="H5" s="9"/>
      <c r="I5" s="9"/>
      <c r="J5" s="9"/>
      <c r="K5" s="9"/>
      <c r="L5" s="9"/>
      <c r="M5" s="745"/>
    </row>
    <row r="6" spans="1:13" x14ac:dyDescent="0.25">
      <c r="A6" s="744"/>
      <c r="B6" s="9"/>
      <c r="C6" s="9"/>
      <c r="D6" s="9"/>
      <c r="E6" s="9"/>
      <c r="F6" s="9"/>
      <c r="G6" s="9"/>
      <c r="H6" s="9"/>
      <c r="I6" s="9"/>
      <c r="J6" s="9"/>
      <c r="K6" s="9"/>
      <c r="L6" s="9"/>
      <c r="M6" s="745"/>
    </row>
    <row r="7" spans="1:13" x14ac:dyDescent="0.25">
      <c r="A7" s="744"/>
      <c r="B7" s="9"/>
      <c r="C7" s="9"/>
      <c r="D7" s="9"/>
      <c r="E7" s="9"/>
      <c r="F7" s="9"/>
      <c r="G7" s="9"/>
      <c r="H7" s="9"/>
      <c r="I7" s="9"/>
      <c r="J7" s="9"/>
      <c r="K7" s="9"/>
      <c r="L7" s="9"/>
      <c r="M7" s="745"/>
    </row>
    <row r="8" spans="1:13" x14ac:dyDescent="0.25">
      <c r="A8" s="744"/>
      <c r="B8" s="9"/>
      <c r="C8" s="9"/>
      <c r="D8" s="9"/>
      <c r="E8" s="9"/>
      <c r="F8" s="9"/>
      <c r="G8" s="9"/>
      <c r="H8" s="9"/>
      <c r="I8" s="9"/>
      <c r="J8" s="9"/>
      <c r="K8" s="9"/>
      <c r="L8" s="9"/>
      <c r="M8" s="745"/>
    </row>
    <row r="9" spans="1:13" ht="26.25" x14ac:dyDescent="0.25">
      <c r="A9" s="746" t="s">
        <v>981</v>
      </c>
      <c r="B9" s="33"/>
      <c r="C9" s="33"/>
      <c r="D9" s="33"/>
      <c r="E9" s="33"/>
      <c r="F9" s="9"/>
      <c r="G9" s="9"/>
      <c r="H9" s="9"/>
      <c r="I9" s="9"/>
      <c r="J9" s="9"/>
      <c r="K9" s="9"/>
      <c r="L9" s="9"/>
      <c r="M9" s="745"/>
    </row>
    <row r="10" spans="1:13" ht="15.75" thickBot="1" x14ac:dyDescent="0.3">
      <c r="A10" s="744"/>
      <c r="B10" s="9"/>
      <c r="C10" s="9"/>
      <c r="D10" s="9"/>
      <c r="E10" s="9"/>
      <c r="F10" s="9"/>
      <c r="G10" s="9"/>
      <c r="H10" s="9"/>
      <c r="I10" s="9"/>
      <c r="J10" s="9"/>
      <c r="K10" s="9"/>
      <c r="L10" s="9"/>
      <c r="M10" s="745"/>
    </row>
    <row r="11" spans="1:13" ht="25.5" customHeight="1" thickBot="1" x14ac:dyDescent="0.3">
      <c r="A11" s="747" t="s">
        <v>1021</v>
      </c>
      <c r="B11" s="1545" t="s">
        <v>980</v>
      </c>
      <c r="C11" s="1546"/>
      <c r="D11" s="1546"/>
      <c r="E11" s="1547"/>
      <c r="F11" s="1548" t="s">
        <v>507</v>
      </c>
      <c r="G11" s="1549"/>
      <c r="H11" s="1549"/>
      <c r="I11" s="1550"/>
      <c r="J11" s="1572"/>
      <c r="K11" s="1573"/>
      <c r="L11" s="1573"/>
      <c r="M11" s="1574"/>
    </row>
    <row r="12" spans="1:13" ht="26.25" thickBot="1" x14ac:dyDescent="0.3">
      <c r="A12" s="748" t="s">
        <v>1019</v>
      </c>
      <c r="B12" s="1545" t="str">
        <f>'Contacts page'!A1</f>
        <v>Site Name Line 1</v>
      </c>
      <c r="C12" s="1546"/>
      <c r="D12" s="1546"/>
      <c r="E12" s="1547"/>
      <c r="F12" s="1575" t="s">
        <v>1020</v>
      </c>
      <c r="G12" s="1576"/>
      <c r="H12" s="1576"/>
      <c r="I12" s="1577"/>
      <c r="J12" s="1551" t="str">
        <f>'Contacts page'!A4</f>
        <v>Insert Job Scheme number</v>
      </c>
      <c r="K12" s="1546"/>
      <c r="L12" s="1546"/>
      <c r="M12" s="1552"/>
    </row>
    <row r="13" spans="1:13" ht="15.75" thickBot="1" x14ac:dyDescent="0.3">
      <c r="A13" s="749"/>
      <c r="B13" s="1546"/>
      <c r="C13" s="1546"/>
      <c r="D13" s="1546"/>
      <c r="E13" s="1546"/>
      <c r="F13" s="1575" t="s">
        <v>979</v>
      </c>
      <c r="G13" s="1576"/>
      <c r="H13" s="1576"/>
      <c r="I13" s="1577"/>
      <c r="J13" s="1546"/>
      <c r="K13" s="1546"/>
      <c r="L13" s="1546"/>
      <c r="M13" s="1552"/>
    </row>
    <row r="14" spans="1:13" ht="15" customHeight="1" thickBot="1" x14ac:dyDescent="0.3">
      <c r="A14" s="750" t="s">
        <v>978</v>
      </c>
      <c r="B14" s="1545"/>
      <c r="C14" s="1546"/>
      <c r="D14" s="1546"/>
      <c r="E14" s="1547"/>
      <c r="F14" s="1548" t="s">
        <v>977</v>
      </c>
      <c r="G14" s="1549"/>
      <c r="H14" s="1549"/>
      <c r="I14" s="1550"/>
      <c r="J14" s="1551"/>
      <c r="K14" s="1546"/>
      <c r="L14" s="1546"/>
      <c r="M14" s="1552"/>
    </row>
    <row r="15" spans="1:13" ht="14.45" customHeight="1" x14ac:dyDescent="0.25">
      <c r="A15" s="1541" t="s">
        <v>976</v>
      </c>
      <c r="B15" s="1553"/>
      <c r="C15" s="1554"/>
      <c r="D15" s="1554"/>
      <c r="E15" s="1555"/>
      <c r="F15" s="1559" t="s">
        <v>975</v>
      </c>
      <c r="G15" s="1560"/>
      <c r="H15" s="1560"/>
      <c r="I15" s="1561"/>
      <c r="J15" s="1565"/>
      <c r="K15" s="1566"/>
      <c r="L15" s="1566"/>
      <c r="M15" s="1567"/>
    </row>
    <row r="16" spans="1:13" ht="15.75" thickBot="1" x14ac:dyDescent="0.3">
      <c r="A16" s="1542"/>
      <c r="B16" s="1556"/>
      <c r="C16" s="1557"/>
      <c r="D16" s="1557"/>
      <c r="E16" s="1558"/>
      <c r="F16" s="1562"/>
      <c r="G16" s="1563"/>
      <c r="H16" s="1563"/>
      <c r="I16" s="1564"/>
      <c r="J16" s="1568"/>
      <c r="K16" s="1569"/>
      <c r="L16" s="1569"/>
      <c r="M16" s="1570"/>
    </row>
    <row r="17" spans="1:13" ht="15.75" thickBot="1" x14ac:dyDescent="0.3">
      <c r="A17" s="1543"/>
      <c r="B17" s="1544"/>
      <c r="C17" s="1544"/>
      <c r="D17" s="1544"/>
      <c r="E17" s="1544"/>
      <c r="F17" s="1544"/>
      <c r="G17" s="1544"/>
      <c r="H17" s="1544"/>
      <c r="I17" s="1544"/>
      <c r="J17" s="1544"/>
      <c r="K17" s="1544"/>
      <c r="L17" s="1544"/>
      <c r="M17" s="1571"/>
    </row>
    <row r="18" spans="1:13" ht="15" customHeight="1" thickBot="1" x14ac:dyDescent="0.3">
      <c r="A18" s="751" t="s">
        <v>974</v>
      </c>
      <c r="B18" s="1578" t="s">
        <v>931</v>
      </c>
      <c r="C18" s="1579"/>
      <c r="D18" s="1579"/>
      <c r="E18" s="1579"/>
      <c r="F18" s="1579"/>
      <c r="G18" s="1579"/>
      <c r="H18" s="1580"/>
      <c r="I18" s="1578" t="s">
        <v>973</v>
      </c>
      <c r="J18" s="1579"/>
      <c r="K18" s="1579"/>
      <c r="L18" s="1580"/>
      <c r="M18" s="752" t="s">
        <v>311</v>
      </c>
    </row>
    <row r="19" spans="1:13" ht="26.25" thickBot="1" x14ac:dyDescent="0.3">
      <c r="A19" s="751" t="s">
        <v>972</v>
      </c>
      <c r="B19" s="1578" t="s">
        <v>971</v>
      </c>
      <c r="C19" s="1580"/>
      <c r="D19" s="1578" t="s">
        <v>970</v>
      </c>
      <c r="E19" s="1579"/>
      <c r="F19" s="1579"/>
      <c r="G19" s="1579"/>
      <c r="H19" s="1580"/>
      <c r="I19" s="1578" t="s">
        <v>969</v>
      </c>
      <c r="J19" s="1579"/>
      <c r="K19" s="1579"/>
      <c r="L19" s="1580"/>
      <c r="M19" s="752" t="s">
        <v>968</v>
      </c>
    </row>
    <row r="20" spans="1:13" ht="36.6" customHeight="1" thickBot="1" x14ac:dyDescent="0.3">
      <c r="A20" s="751" t="s">
        <v>967</v>
      </c>
      <c r="B20" s="1578" t="s">
        <v>966</v>
      </c>
      <c r="C20" s="1579"/>
      <c r="D20" s="1579"/>
      <c r="E20" s="1579"/>
      <c r="F20" s="1580"/>
      <c r="G20" s="1578" t="s">
        <v>965</v>
      </c>
      <c r="H20" s="1579"/>
      <c r="I20" s="1579"/>
      <c r="J20" s="1580"/>
      <c r="K20" s="1551" t="s">
        <v>964</v>
      </c>
      <c r="L20" s="1546"/>
      <c r="M20" s="1552"/>
    </row>
    <row r="21" spans="1:13" ht="26.25" thickBot="1" x14ac:dyDescent="0.3">
      <c r="A21" s="753" t="s">
        <v>963</v>
      </c>
      <c r="B21" s="1590"/>
      <c r="C21" s="1579"/>
      <c r="D21" s="1579"/>
      <c r="E21" s="1591"/>
      <c r="F21" s="1592" t="s">
        <v>962</v>
      </c>
      <c r="G21" s="1593"/>
      <c r="H21" s="1593"/>
      <c r="I21" s="1594"/>
      <c r="J21" s="1551"/>
      <c r="K21" s="1546"/>
      <c r="L21" s="1546"/>
      <c r="M21" s="1552"/>
    </row>
    <row r="22" spans="1:13" ht="14.45" customHeight="1" x14ac:dyDescent="0.25">
      <c r="A22" s="1601" t="s">
        <v>961</v>
      </c>
      <c r="B22" s="1603"/>
      <c r="C22" s="1604"/>
      <c r="D22" s="1604"/>
      <c r="E22" s="1605"/>
      <c r="F22" s="1609" t="s">
        <v>960</v>
      </c>
      <c r="G22" s="1610"/>
      <c r="H22" s="1610"/>
      <c r="I22" s="1611"/>
      <c r="J22" s="1565"/>
      <c r="K22" s="1566"/>
      <c r="L22" s="1566"/>
      <c r="M22" s="1567"/>
    </row>
    <row r="23" spans="1:13" ht="15.75" thickBot="1" x14ac:dyDescent="0.3">
      <c r="A23" s="1602"/>
      <c r="B23" s="1606"/>
      <c r="C23" s="1607"/>
      <c r="D23" s="1607"/>
      <c r="E23" s="1608"/>
      <c r="F23" s="1612"/>
      <c r="G23" s="1613"/>
      <c r="H23" s="1613"/>
      <c r="I23" s="1614"/>
      <c r="J23" s="1568"/>
      <c r="K23" s="1569"/>
      <c r="L23" s="1569"/>
      <c r="M23" s="1570"/>
    </row>
    <row r="24" spans="1:13" ht="15" customHeight="1" thickBot="1" x14ac:dyDescent="0.3">
      <c r="A24" s="1615" t="s">
        <v>959</v>
      </c>
      <c r="B24" s="1616"/>
      <c r="C24" s="1616"/>
      <c r="D24" s="1616"/>
      <c r="E24" s="1616"/>
      <c r="F24" s="1616"/>
      <c r="G24" s="1616"/>
      <c r="H24" s="1616"/>
      <c r="I24" s="1616"/>
      <c r="J24" s="1616"/>
      <c r="K24" s="1616"/>
      <c r="L24" s="1616"/>
      <c r="M24" s="1617"/>
    </row>
    <row r="25" spans="1:13" ht="14.45" customHeight="1" x14ac:dyDescent="0.25">
      <c r="A25" s="1581" t="s">
        <v>958</v>
      </c>
      <c r="B25" s="1582"/>
      <c r="C25" s="1582"/>
      <c r="D25" s="1582"/>
      <c r="E25" s="1582"/>
      <c r="F25" s="1582"/>
      <c r="G25" s="1582"/>
      <c r="H25" s="1582"/>
      <c r="I25" s="1582"/>
      <c r="J25" s="1582"/>
      <c r="K25" s="1582"/>
      <c r="L25" s="1582"/>
      <c r="M25" s="1583"/>
    </row>
    <row r="26" spans="1:13" x14ac:dyDescent="0.25">
      <c r="A26" s="1584"/>
      <c r="B26" s="1585"/>
      <c r="C26" s="1585"/>
      <c r="D26" s="1585"/>
      <c r="E26" s="1585"/>
      <c r="F26" s="1585"/>
      <c r="G26" s="1585"/>
      <c r="H26" s="1585"/>
      <c r="I26" s="1585"/>
      <c r="J26" s="1585"/>
      <c r="K26" s="1585"/>
      <c r="L26" s="1585"/>
      <c r="M26" s="1586"/>
    </row>
    <row r="27" spans="1:13" x14ac:dyDescent="0.25">
      <c r="A27" s="1584"/>
      <c r="B27" s="1585"/>
      <c r="C27" s="1585"/>
      <c r="D27" s="1585"/>
      <c r="E27" s="1585"/>
      <c r="F27" s="1585"/>
      <c r="G27" s="1585"/>
      <c r="H27" s="1585"/>
      <c r="I27" s="1585"/>
      <c r="J27" s="1585"/>
      <c r="K27" s="1585"/>
      <c r="L27" s="1585"/>
      <c r="M27" s="1586"/>
    </row>
    <row r="28" spans="1:13" x14ac:dyDescent="0.25">
      <c r="A28" s="1584"/>
      <c r="B28" s="1585"/>
      <c r="C28" s="1585"/>
      <c r="D28" s="1585"/>
      <c r="E28" s="1585"/>
      <c r="F28" s="1585"/>
      <c r="G28" s="1585"/>
      <c r="H28" s="1585"/>
      <c r="I28" s="1585"/>
      <c r="J28" s="1585"/>
      <c r="K28" s="1585"/>
      <c r="L28" s="1585"/>
      <c r="M28" s="1586"/>
    </row>
    <row r="29" spans="1:13" x14ac:dyDescent="0.25">
      <c r="A29" s="1584"/>
      <c r="B29" s="1585"/>
      <c r="C29" s="1585"/>
      <c r="D29" s="1585"/>
      <c r="E29" s="1585"/>
      <c r="F29" s="1585"/>
      <c r="G29" s="1585"/>
      <c r="H29" s="1585"/>
      <c r="I29" s="1585"/>
      <c r="J29" s="1585"/>
      <c r="K29" s="1585"/>
      <c r="L29" s="1585"/>
      <c r="M29" s="1586"/>
    </row>
    <row r="30" spans="1:13" x14ac:dyDescent="0.25">
      <c r="A30" s="1584"/>
      <c r="B30" s="1585"/>
      <c r="C30" s="1585"/>
      <c r="D30" s="1585"/>
      <c r="E30" s="1585"/>
      <c r="F30" s="1585"/>
      <c r="G30" s="1585"/>
      <c r="H30" s="1585"/>
      <c r="I30" s="1585"/>
      <c r="J30" s="1585"/>
      <c r="K30" s="1585"/>
      <c r="L30" s="1585"/>
      <c r="M30" s="1586"/>
    </row>
    <row r="31" spans="1:13" x14ac:dyDescent="0.25">
      <c r="A31" s="1584"/>
      <c r="B31" s="1585"/>
      <c r="C31" s="1585"/>
      <c r="D31" s="1585"/>
      <c r="E31" s="1585"/>
      <c r="F31" s="1585"/>
      <c r="G31" s="1585"/>
      <c r="H31" s="1585"/>
      <c r="I31" s="1585"/>
      <c r="J31" s="1585"/>
      <c r="K31" s="1585"/>
      <c r="L31" s="1585"/>
      <c r="M31" s="1586"/>
    </row>
    <row r="32" spans="1:13" ht="15.75" thickBot="1" x14ac:dyDescent="0.3">
      <c r="A32" s="1587"/>
      <c r="B32" s="1588"/>
      <c r="C32" s="1588"/>
      <c r="D32" s="1588"/>
      <c r="E32" s="1588"/>
      <c r="F32" s="1588"/>
      <c r="G32" s="1588"/>
      <c r="H32" s="1588"/>
      <c r="I32" s="1588"/>
      <c r="J32" s="1588"/>
      <c r="K32" s="1588"/>
      <c r="L32" s="1588"/>
      <c r="M32" s="1589"/>
    </row>
    <row r="33" spans="1:13" ht="15" customHeight="1" thickBot="1" x14ac:dyDescent="0.3">
      <c r="A33" s="1618" t="s">
        <v>957</v>
      </c>
      <c r="B33" s="1619"/>
      <c r="C33" s="1619"/>
      <c r="D33" s="1619"/>
      <c r="E33" s="1619"/>
      <c r="F33" s="1619"/>
      <c r="G33" s="1620"/>
      <c r="H33" s="1621" t="s">
        <v>956</v>
      </c>
      <c r="I33" s="1619"/>
      <c r="J33" s="1619"/>
      <c r="K33" s="1620"/>
      <c r="L33" s="1621"/>
      <c r="M33" s="1622"/>
    </row>
    <row r="34" spans="1:13" x14ac:dyDescent="0.25">
      <c r="A34" s="1581"/>
      <c r="B34" s="1582"/>
      <c r="C34" s="1582"/>
      <c r="D34" s="1582"/>
      <c r="E34" s="1582"/>
      <c r="F34" s="1582"/>
      <c r="G34" s="1582"/>
      <c r="H34" s="1582"/>
      <c r="I34" s="1582"/>
      <c r="J34" s="1582"/>
      <c r="K34" s="1582"/>
      <c r="L34" s="1582"/>
      <c r="M34" s="1583"/>
    </row>
    <row r="35" spans="1:13" x14ac:dyDescent="0.25">
      <c r="A35" s="1584"/>
      <c r="B35" s="1585"/>
      <c r="C35" s="1585"/>
      <c r="D35" s="1585"/>
      <c r="E35" s="1585"/>
      <c r="F35" s="1585"/>
      <c r="G35" s="1585"/>
      <c r="H35" s="1585"/>
      <c r="I35" s="1585"/>
      <c r="J35" s="1585"/>
      <c r="K35" s="1585"/>
      <c r="L35" s="1585"/>
      <c r="M35" s="1586"/>
    </row>
    <row r="36" spans="1:13" x14ac:dyDescent="0.25">
      <c r="A36" s="1584"/>
      <c r="B36" s="1585"/>
      <c r="C36" s="1585"/>
      <c r="D36" s="1585"/>
      <c r="E36" s="1585"/>
      <c r="F36" s="1585"/>
      <c r="G36" s="1585"/>
      <c r="H36" s="1585"/>
      <c r="I36" s="1585"/>
      <c r="J36" s="1585"/>
      <c r="K36" s="1585"/>
      <c r="L36" s="1585"/>
      <c r="M36" s="1586"/>
    </row>
    <row r="37" spans="1:13" x14ac:dyDescent="0.25">
      <c r="A37" s="1584"/>
      <c r="B37" s="1585"/>
      <c r="C37" s="1585"/>
      <c r="D37" s="1585"/>
      <c r="E37" s="1585"/>
      <c r="F37" s="1585"/>
      <c r="G37" s="1585"/>
      <c r="H37" s="1585"/>
      <c r="I37" s="1585"/>
      <c r="J37" s="1585"/>
      <c r="K37" s="1585"/>
      <c r="L37" s="1585"/>
      <c r="M37" s="1586"/>
    </row>
    <row r="38" spans="1:13" x14ac:dyDescent="0.25">
      <c r="A38" s="1584"/>
      <c r="B38" s="1585"/>
      <c r="C38" s="1585"/>
      <c r="D38" s="1585"/>
      <c r="E38" s="1585"/>
      <c r="F38" s="1585"/>
      <c r="G38" s="1585"/>
      <c r="H38" s="1585"/>
      <c r="I38" s="1585"/>
      <c r="J38" s="1585"/>
      <c r="K38" s="1585"/>
      <c r="L38" s="1585"/>
      <c r="M38" s="1586"/>
    </row>
    <row r="39" spans="1:13" x14ac:dyDescent="0.25">
      <c r="A39" s="1584"/>
      <c r="B39" s="1585"/>
      <c r="C39" s="1585"/>
      <c r="D39" s="1585"/>
      <c r="E39" s="1585"/>
      <c r="F39" s="1585"/>
      <c r="G39" s="1585"/>
      <c r="H39" s="1585"/>
      <c r="I39" s="1585"/>
      <c r="J39" s="1585"/>
      <c r="K39" s="1585"/>
      <c r="L39" s="1585"/>
      <c r="M39" s="1586"/>
    </row>
    <row r="40" spans="1:13" x14ac:dyDescent="0.25">
      <c r="A40" s="1584"/>
      <c r="B40" s="1585"/>
      <c r="C40" s="1585"/>
      <c r="D40" s="1585"/>
      <c r="E40" s="1585"/>
      <c r="F40" s="1585"/>
      <c r="G40" s="1585"/>
      <c r="H40" s="1585"/>
      <c r="I40" s="1585"/>
      <c r="J40" s="1585"/>
      <c r="K40" s="1585"/>
      <c r="L40" s="1585"/>
      <c r="M40" s="1586"/>
    </row>
    <row r="41" spans="1:13" x14ac:dyDescent="0.25">
      <c r="A41" s="1584"/>
      <c r="B41" s="1585"/>
      <c r="C41" s="1585"/>
      <c r="D41" s="1585"/>
      <c r="E41" s="1585"/>
      <c r="F41" s="1585"/>
      <c r="G41" s="1585"/>
      <c r="H41" s="1585"/>
      <c r="I41" s="1585"/>
      <c r="J41" s="1585"/>
      <c r="K41" s="1585"/>
      <c r="L41" s="1585"/>
      <c r="M41" s="1586"/>
    </row>
    <row r="42" spans="1:13" x14ac:dyDescent="0.25">
      <c r="A42" s="1584"/>
      <c r="B42" s="1585"/>
      <c r="C42" s="1585"/>
      <c r="D42" s="1585"/>
      <c r="E42" s="1585"/>
      <c r="F42" s="1585"/>
      <c r="G42" s="1585"/>
      <c r="H42" s="1585"/>
      <c r="I42" s="1585"/>
      <c r="J42" s="1585"/>
      <c r="K42" s="1585"/>
      <c r="L42" s="1585"/>
      <c r="M42" s="1586"/>
    </row>
    <row r="43" spans="1:13" x14ac:dyDescent="0.25">
      <c r="A43" s="1584"/>
      <c r="B43" s="1585"/>
      <c r="C43" s="1585"/>
      <c r="D43" s="1585"/>
      <c r="E43" s="1585"/>
      <c r="F43" s="1585"/>
      <c r="G43" s="1585"/>
      <c r="H43" s="1585"/>
      <c r="I43" s="1585"/>
      <c r="J43" s="1585"/>
      <c r="K43" s="1585"/>
      <c r="L43" s="1585"/>
      <c r="M43" s="1586"/>
    </row>
    <row r="44" spans="1:13" x14ac:dyDescent="0.25">
      <c r="A44" s="1584"/>
      <c r="B44" s="1585"/>
      <c r="C44" s="1585"/>
      <c r="D44" s="1585"/>
      <c r="E44" s="1585"/>
      <c r="F44" s="1585"/>
      <c r="G44" s="1585"/>
      <c r="H44" s="1585"/>
      <c r="I44" s="1585"/>
      <c r="J44" s="1585"/>
      <c r="K44" s="1585"/>
      <c r="L44" s="1585"/>
      <c r="M44" s="1586"/>
    </row>
    <row r="45" spans="1:13" ht="15.75" thickBot="1" x14ac:dyDescent="0.3">
      <c r="A45" s="1623"/>
      <c r="B45" s="1624"/>
      <c r="C45" s="1624"/>
      <c r="D45" s="1624"/>
      <c r="E45" s="1624"/>
      <c r="F45" s="1624"/>
      <c r="G45" s="1624"/>
      <c r="H45" s="1624"/>
      <c r="I45" s="1624"/>
      <c r="J45" s="1624"/>
      <c r="K45" s="1624"/>
      <c r="L45" s="1624"/>
      <c r="M45" s="1625"/>
    </row>
    <row r="46" spans="1:13" ht="15.75" thickBot="1" x14ac:dyDescent="0.3">
      <c r="A46" s="1595" t="s">
        <v>955</v>
      </c>
      <c r="B46" s="1596"/>
      <c r="C46" s="1596"/>
      <c r="D46" s="1597"/>
      <c r="E46" s="1598"/>
      <c r="F46" s="1599"/>
      <c r="G46" s="1599"/>
      <c r="H46" s="1599"/>
      <c r="I46" s="1599"/>
      <c r="J46" s="1599"/>
      <c r="K46" s="1599"/>
      <c r="L46" s="1599"/>
      <c r="M46" s="1600"/>
    </row>
    <row r="47" spans="1:13" ht="15.75" thickBot="1" x14ac:dyDescent="0.3">
      <c r="A47" s="1632" t="s">
        <v>507</v>
      </c>
      <c r="B47" s="1633"/>
      <c r="C47" s="1633"/>
      <c r="D47" s="1634"/>
      <c r="E47" s="1635"/>
      <c r="F47" s="1636"/>
      <c r="G47" s="1636"/>
      <c r="H47" s="1636"/>
      <c r="I47" s="1636"/>
      <c r="J47" s="1636"/>
      <c r="K47" s="1636"/>
      <c r="L47" s="1636"/>
      <c r="M47" s="1637"/>
    </row>
    <row r="48" spans="1:13" ht="15.75" thickBot="1" x14ac:dyDescent="0.3">
      <c r="A48" s="1632" t="s">
        <v>954</v>
      </c>
      <c r="B48" s="1633"/>
      <c r="C48" s="1633"/>
      <c r="D48" s="1634"/>
      <c r="E48" s="1635"/>
      <c r="F48" s="1636"/>
      <c r="G48" s="1636"/>
      <c r="H48" s="1636"/>
      <c r="I48" s="1636"/>
      <c r="J48" s="1636"/>
      <c r="K48" s="1636"/>
      <c r="L48" s="1636"/>
      <c r="M48" s="1637"/>
    </row>
    <row r="49" spans="1:13" ht="15.75" thickBot="1" x14ac:dyDescent="0.3">
      <c r="A49" s="1632" t="s">
        <v>953</v>
      </c>
      <c r="B49" s="1633"/>
      <c r="C49" s="1633"/>
      <c r="D49" s="1634"/>
      <c r="E49" s="1635"/>
      <c r="F49" s="1636"/>
      <c r="G49" s="1636"/>
      <c r="H49" s="1636"/>
      <c r="I49" s="1636"/>
      <c r="J49" s="1636"/>
      <c r="K49" s="1636"/>
      <c r="L49" s="1636"/>
      <c r="M49" s="1637"/>
    </row>
    <row r="50" spans="1:13" ht="15.75" thickBot="1" x14ac:dyDescent="0.3">
      <c r="A50" s="1626" t="s">
        <v>952</v>
      </c>
      <c r="B50" s="1627"/>
      <c r="C50" s="1627"/>
      <c r="D50" s="1628"/>
      <c r="E50" s="1629"/>
      <c r="F50" s="1630"/>
      <c r="G50" s="1630"/>
      <c r="H50" s="1630"/>
      <c r="I50" s="1630"/>
      <c r="J50" s="1630"/>
      <c r="K50" s="1630"/>
      <c r="L50" s="1630"/>
      <c r="M50" s="1631"/>
    </row>
  </sheetData>
  <mergeCells count="49">
    <mergeCell ref="A50:D50"/>
    <mergeCell ref="E50:M50"/>
    <mergeCell ref="A47:D47"/>
    <mergeCell ref="E47:M47"/>
    <mergeCell ref="A48:D48"/>
    <mergeCell ref="E48:M48"/>
    <mergeCell ref="A49:D49"/>
    <mergeCell ref="E49:M49"/>
    <mergeCell ref="A46:D46"/>
    <mergeCell ref="E46:M46"/>
    <mergeCell ref="J21:M21"/>
    <mergeCell ref="B19:C19"/>
    <mergeCell ref="A22:A23"/>
    <mergeCell ref="B22:E23"/>
    <mergeCell ref="F22:I23"/>
    <mergeCell ref="J22:M23"/>
    <mergeCell ref="A24:M24"/>
    <mergeCell ref="A33:G33"/>
    <mergeCell ref="H33:K33"/>
    <mergeCell ref="L33:M33"/>
    <mergeCell ref="A34:M45"/>
    <mergeCell ref="B18:H18"/>
    <mergeCell ref="I18:L18"/>
    <mergeCell ref="A25:M32"/>
    <mergeCell ref="D19:H19"/>
    <mergeCell ref="I19:L19"/>
    <mergeCell ref="B20:F20"/>
    <mergeCell ref="G20:J20"/>
    <mergeCell ref="K20:M20"/>
    <mergeCell ref="B21:E21"/>
    <mergeCell ref="F21:I21"/>
    <mergeCell ref="J11:M11"/>
    <mergeCell ref="B12:E12"/>
    <mergeCell ref="F12:I12"/>
    <mergeCell ref="J12:M12"/>
    <mergeCell ref="B13:E13"/>
    <mergeCell ref="F13:I13"/>
    <mergeCell ref="J13:M13"/>
    <mergeCell ref="B11:E11"/>
    <mergeCell ref="F11:I11"/>
    <mergeCell ref="A15:A16"/>
    <mergeCell ref="A17:B17"/>
    <mergeCell ref="B14:E14"/>
    <mergeCell ref="F14:I14"/>
    <mergeCell ref="J14:M14"/>
    <mergeCell ref="B15:E16"/>
    <mergeCell ref="F15:I16"/>
    <mergeCell ref="J15:M16"/>
    <mergeCell ref="C17:M17"/>
  </mergeCells>
  <pageMargins left="0.70866141732283472" right="0.70866141732283472" top="0.74803149606299213" bottom="0.74803149606299213" header="0.31496062992125984" footer="0.31496062992125984"/>
  <pageSetup paperSize="9" scale="71" fitToHeight="0" orientation="portrait" r:id="rId1"/>
  <headerFooter>
    <oddFooter xml:space="preserve">&amp;L&amp;10&amp;K004B91T43-RFI
Revision&amp;C&amp;10&amp;K004B91&amp;N&amp;R&amp;10&amp;K004B91January 2019 </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C000"/>
    <pageSetUpPr fitToPage="1"/>
  </sheetPr>
  <dimension ref="A1:AG181"/>
  <sheetViews>
    <sheetView topLeftCell="A156" zoomScale="85" zoomScaleNormal="85" workbookViewId="0">
      <selection activeCell="A8" sqref="A8:B8"/>
    </sheetView>
  </sheetViews>
  <sheetFormatPr defaultColWidth="9.140625" defaultRowHeight="18.75" x14ac:dyDescent="0.3"/>
  <cols>
    <col min="1" max="1" width="9.28515625" style="10" bestFit="1" customWidth="1"/>
    <col min="2" max="2" width="24.140625" style="10" customWidth="1"/>
    <col min="3" max="3" width="15.140625" style="10" bestFit="1" customWidth="1"/>
    <col min="4" max="4" width="9.140625" style="10"/>
    <col min="5" max="5" width="6.7109375" style="10" customWidth="1"/>
    <col min="6" max="6" width="7.5703125" style="10" hidden="1" customWidth="1"/>
    <col min="7" max="8" width="9.140625" style="10"/>
    <col min="9" max="9" width="9.5703125" style="10" customWidth="1"/>
    <col min="10" max="14" width="9.140625" style="10"/>
    <col min="15" max="15" width="16.85546875" style="10" customWidth="1"/>
    <col min="16" max="16" width="16.42578125" style="10" customWidth="1"/>
    <col min="17" max="17" width="9.140625" style="10"/>
    <col min="18" max="18" width="4.42578125" style="10" customWidth="1"/>
    <col min="19" max="19" width="13.85546875" style="10" customWidth="1"/>
    <col min="20" max="20" width="3.85546875" style="10" customWidth="1"/>
    <col min="21" max="25" width="9.140625" style="10"/>
    <col min="26" max="26" width="12.7109375" style="10" customWidth="1"/>
    <col min="27" max="27" width="18.85546875" style="224" customWidth="1"/>
    <col min="28" max="28" width="9.140625" style="407"/>
    <col min="29" max="33" width="9.140625" style="210"/>
    <col min="34" max="16384" width="9.140625" style="10"/>
  </cols>
  <sheetData>
    <row r="1" spans="1:33" ht="21.75" customHeight="1" x14ac:dyDescent="0.3">
      <c r="A1" s="557" t="str">
        <f>'Contacts page'!A1</f>
        <v>Site Name Line 1</v>
      </c>
      <c r="B1" s="135"/>
      <c r="C1" s="135"/>
      <c r="L1" s="1654" t="s">
        <v>497</v>
      </c>
      <c r="M1" s="1654"/>
      <c r="N1" s="1654"/>
      <c r="O1" s="1654"/>
      <c r="P1" s="1654"/>
    </row>
    <row r="2" spans="1:33" ht="22.5" customHeight="1" x14ac:dyDescent="0.3">
      <c r="A2" s="1385" t="str">
        <f>'Contacts page'!A2</f>
        <v>Inser Site Name Line 2</v>
      </c>
      <c r="B2" s="1385"/>
      <c r="C2" s="1385"/>
      <c r="L2" s="1654"/>
      <c r="M2" s="1654"/>
      <c r="N2" s="1654"/>
      <c r="O2" s="1654"/>
      <c r="P2" s="1654"/>
    </row>
    <row r="3" spans="1:33" ht="21.75" customHeight="1" x14ac:dyDescent="0.3">
      <c r="A3" s="1385" t="str">
        <f>'Contacts page'!A3</f>
        <v>Insert Client Name Line 3</v>
      </c>
      <c r="B3" s="1385"/>
      <c r="C3" s="1385"/>
      <c r="L3" s="1654"/>
      <c r="M3" s="1654"/>
      <c r="N3" s="1654"/>
      <c r="O3" s="1654"/>
      <c r="P3" s="1654"/>
    </row>
    <row r="4" spans="1:33" ht="27" customHeight="1" x14ac:dyDescent="0.3">
      <c r="A4" s="1385" t="str">
        <f>'Contacts page'!A4:B4</f>
        <v>Insert Job Scheme number</v>
      </c>
      <c r="B4" s="1385"/>
      <c r="C4" s="1385"/>
      <c r="E4" s="455"/>
      <c r="F4" s="455"/>
      <c r="G4" s="455"/>
      <c r="H4" s="455"/>
      <c r="I4" s="455"/>
    </row>
    <row r="5" spans="1:33" ht="25.5" customHeight="1" x14ac:dyDescent="0.3">
      <c r="A5" s="195" t="s">
        <v>677</v>
      </c>
      <c r="B5" s="195"/>
      <c r="C5" s="23">
        <f ca="1">TODAY()</f>
        <v>43869</v>
      </c>
      <c r="D5" s="196"/>
      <c r="E5" s="493"/>
      <c r="F5" s="493"/>
      <c r="G5" s="493"/>
      <c r="H5" s="493"/>
      <c r="I5" s="493"/>
      <c r="J5" s="196"/>
      <c r="K5" s="196"/>
      <c r="L5" s="196"/>
      <c r="M5" s="196"/>
      <c r="N5" s="196"/>
      <c r="O5" s="196"/>
      <c r="P5" s="196"/>
      <c r="Q5" s="196"/>
      <c r="R5" s="196"/>
      <c r="S5" s="196"/>
      <c r="T5" s="196"/>
      <c r="U5" s="196"/>
      <c r="V5" s="196"/>
      <c r="W5" s="196"/>
      <c r="X5" s="196"/>
      <c r="Y5" s="196"/>
      <c r="Z5" s="196"/>
    </row>
    <row r="6" spans="1:33" x14ac:dyDescent="0.3">
      <c r="V6" s="196"/>
      <c r="W6" s="196"/>
      <c r="X6" s="196"/>
      <c r="Y6" s="196"/>
      <c r="Z6" s="196"/>
    </row>
    <row r="7" spans="1:33" s="214" customFormat="1" ht="30" customHeight="1" x14ac:dyDescent="0.25">
      <c r="A7" s="1638" t="s">
        <v>579</v>
      </c>
      <c r="B7" s="1638"/>
      <c r="C7" s="1638"/>
      <c r="D7" s="1638"/>
      <c r="E7" s="1638"/>
      <c r="F7" s="1638"/>
      <c r="G7" s="1638"/>
      <c r="H7" s="1638"/>
      <c r="I7" s="1638"/>
      <c r="J7" s="1638"/>
      <c r="K7" s="1638"/>
      <c r="L7" s="1638"/>
      <c r="M7" s="1638"/>
      <c r="N7" s="1638"/>
      <c r="O7" s="1638"/>
      <c r="P7" s="1638"/>
      <c r="Q7" s="1638"/>
      <c r="R7" s="1638"/>
      <c r="S7" s="1638"/>
      <c r="T7" s="1638"/>
      <c r="U7" s="1638"/>
      <c r="V7" s="1638"/>
      <c r="W7" s="1638"/>
      <c r="X7" s="1638"/>
      <c r="Y7" s="1638"/>
      <c r="Z7" s="1638"/>
      <c r="AA7" s="1638"/>
      <c r="AB7" s="408"/>
      <c r="AC7" s="213"/>
      <c r="AD7" s="213"/>
      <c r="AE7" s="213"/>
      <c r="AF7" s="213"/>
      <c r="AG7" s="213"/>
    </row>
    <row r="8" spans="1:33" ht="18.75" customHeight="1" x14ac:dyDescent="0.3">
      <c r="A8" s="1638" t="s">
        <v>499</v>
      </c>
      <c r="B8" s="1638"/>
      <c r="C8" s="1638"/>
      <c r="D8" s="1638"/>
      <c r="E8" s="1638"/>
      <c r="F8" s="1638"/>
      <c r="G8" s="1638"/>
      <c r="H8" s="1638"/>
      <c r="I8" s="1638"/>
      <c r="J8" s="1638"/>
      <c r="K8" s="1638"/>
      <c r="L8" s="1638"/>
      <c r="M8" s="1638"/>
      <c r="N8" s="1638"/>
      <c r="O8" s="1638"/>
      <c r="P8" s="1638"/>
      <c r="Q8" s="1638"/>
      <c r="R8" s="1638"/>
      <c r="S8" s="1638"/>
      <c r="T8" s="1638"/>
      <c r="U8" s="1638"/>
      <c r="V8" s="1638"/>
      <c r="W8" s="1638"/>
      <c r="X8" s="1638"/>
      <c r="Y8" s="1638"/>
      <c r="Z8" s="1638"/>
      <c r="AA8" s="1638"/>
      <c r="AB8" s="409"/>
      <c r="AC8" s="215"/>
      <c r="AD8" s="215"/>
    </row>
    <row r="9" spans="1:33" ht="18.75" customHeight="1" x14ac:dyDescent="0.3">
      <c r="A9" s="1638" t="s">
        <v>582</v>
      </c>
      <c r="B9" s="1638"/>
      <c r="C9" s="1638"/>
      <c r="D9" s="1638"/>
      <c r="E9" s="1638"/>
      <c r="F9" s="1638"/>
      <c r="G9" s="1638"/>
      <c r="H9" s="1638"/>
      <c r="I9" s="1638"/>
      <c r="J9" s="1638"/>
      <c r="K9" s="1638"/>
      <c r="L9" s="1638"/>
      <c r="M9" s="1638"/>
      <c r="N9" s="1638"/>
      <c r="O9" s="1638"/>
      <c r="P9" s="1638"/>
      <c r="Q9" s="1638"/>
      <c r="R9" s="1638"/>
      <c r="S9" s="1638"/>
      <c r="T9" s="1638"/>
      <c r="U9" s="1638"/>
      <c r="V9" s="1638"/>
      <c r="W9" s="1638"/>
      <c r="X9" s="1638"/>
      <c r="Y9" s="1638"/>
      <c r="Z9" s="1638"/>
      <c r="AA9" s="1638"/>
      <c r="AB9" s="409"/>
      <c r="AC9" s="215"/>
      <c r="AD9" s="215"/>
    </row>
    <row r="10" spans="1:33" ht="39" customHeight="1" x14ac:dyDescent="0.3">
      <c r="A10" s="1638" t="s">
        <v>498</v>
      </c>
      <c r="B10" s="1638"/>
      <c r="C10" s="1638"/>
      <c r="D10" s="1638"/>
      <c r="E10" s="1638"/>
      <c r="F10" s="1638"/>
      <c r="G10" s="1638"/>
      <c r="H10" s="1638"/>
      <c r="I10" s="1638"/>
      <c r="J10" s="1638"/>
      <c r="K10" s="1638"/>
      <c r="L10" s="1638"/>
      <c r="M10" s="1638"/>
      <c r="N10" s="1638"/>
      <c r="O10" s="1638"/>
      <c r="P10" s="1638"/>
      <c r="Q10" s="1638"/>
      <c r="R10" s="1638"/>
      <c r="S10" s="1638"/>
      <c r="T10" s="1638"/>
      <c r="U10" s="1638"/>
      <c r="V10" s="1638"/>
      <c r="W10" s="1638"/>
      <c r="X10" s="1638"/>
      <c r="Y10" s="1638"/>
      <c r="Z10" s="1638"/>
      <c r="AA10" s="1638"/>
      <c r="AB10" s="409"/>
      <c r="AC10" s="215"/>
      <c r="AD10" s="215"/>
    </row>
    <row r="11" spans="1:33" ht="18.75" customHeight="1" x14ac:dyDescent="0.3">
      <c r="A11" s="1638" t="s">
        <v>495</v>
      </c>
      <c r="B11" s="1638"/>
      <c r="C11" s="1638"/>
      <c r="D11" s="1638"/>
      <c r="E11" s="1638"/>
      <c r="F11" s="1638"/>
      <c r="G11" s="1638"/>
      <c r="H11" s="1638"/>
      <c r="I11" s="1638"/>
      <c r="J11" s="1638"/>
      <c r="K11" s="1638"/>
      <c r="L11" s="1638"/>
      <c r="M11" s="1638"/>
      <c r="N11" s="1638"/>
      <c r="O11" s="1638"/>
      <c r="P11" s="1638"/>
      <c r="Q11" s="1638"/>
      <c r="R11" s="1638"/>
      <c r="S11" s="1638"/>
      <c r="T11" s="1638"/>
      <c r="U11" s="1638"/>
      <c r="V11" s="1638"/>
      <c r="W11" s="1638"/>
      <c r="X11" s="1638"/>
      <c r="Y11" s="1638"/>
      <c r="Z11" s="1638"/>
      <c r="AA11" s="1638"/>
      <c r="AB11" s="409"/>
      <c r="AC11" s="215"/>
      <c r="AD11" s="215"/>
    </row>
    <row r="12" spans="1:33" ht="18.75" customHeight="1" x14ac:dyDescent="0.3">
      <c r="A12" s="1638" t="s">
        <v>496</v>
      </c>
      <c r="B12" s="1638"/>
      <c r="C12" s="1638"/>
      <c r="D12" s="1638"/>
      <c r="E12" s="1638"/>
      <c r="F12" s="1638"/>
      <c r="G12" s="1638"/>
      <c r="H12" s="1638"/>
      <c r="I12" s="1638"/>
      <c r="J12" s="1638"/>
      <c r="K12" s="1638"/>
      <c r="L12" s="1638"/>
      <c r="M12" s="1638"/>
      <c r="N12" s="1638"/>
      <c r="O12" s="1638"/>
      <c r="P12" s="1638"/>
      <c r="Q12" s="1638"/>
      <c r="R12" s="1638"/>
      <c r="S12" s="1638"/>
      <c r="T12" s="1638"/>
      <c r="U12" s="1638"/>
      <c r="V12" s="1638"/>
      <c r="W12" s="1638"/>
      <c r="X12" s="1638"/>
      <c r="Y12" s="1638"/>
      <c r="Z12" s="1638"/>
      <c r="AA12" s="1638"/>
      <c r="AB12" s="409"/>
      <c r="AC12" s="215"/>
      <c r="AD12" s="215"/>
    </row>
    <row r="13" spans="1:33" s="108" customFormat="1" ht="18.75" customHeight="1" thickBot="1" x14ac:dyDescent="0.35">
      <c r="A13" s="216"/>
      <c r="B13" s="216"/>
      <c r="C13" s="216"/>
      <c r="D13" s="216"/>
      <c r="E13" s="216"/>
      <c r="F13" s="216"/>
      <c r="G13" s="216"/>
      <c r="H13" s="216"/>
      <c r="I13" s="216"/>
      <c r="J13" s="216"/>
      <c r="K13" s="216"/>
      <c r="L13" s="216"/>
      <c r="M13" s="216"/>
      <c r="N13" s="216"/>
      <c r="O13" s="216"/>
      <c r="P13" s="216"/>
      <c r="Q13" s="216"/>
      <c r="R13" s="216"/>
      <c r="S13" s="216"/>
      <c r="T13" s="216"/>
      <c r="U13" s="216"/>
      <c r="V13" s="216"/>
      <c r="W13" s="216"/>
      <c r="X13" s="216"/>
      <c r="Y13" s="216"/>
      <c r="Z13" s="216"/>
      <c r="AA13" s="216"/>
      <c r="AB13" s="409"/>
      <c r="AC13" s="215"/>
      <c r="AD13" s="215"/>
      <c r="AE13" s="217"/>
      <c r="AF13" s="217"/>
      <c r="AG13" s="217"/>
    </row>
    <row r="14" spans="1:33" ht="38.25" customHeight="1" thickBot="1" x14ac:dyDescent="0.35">
      <c r="A14" s="1655" t="s">
        <v>66</v>
      </c>
      <c r="B14" s="1412"/>
      <c r="C14" s="1412" t="s">
        <v>67</v>
      </c>
      <c r="D14" s="1412"/>
      <c r="E14" s="1412"/>
      <c r="F14" s="1412"/>
      <c r="G14" s="227" t="s">
        <v>584</v>
      </c>
      <c r="H14" s="227"/>
      <c r="I14" s="227"/>
      <c r="J14" s="1656" t="s">
        <v>68</v>
      </c>
      <c r="K14" s="1656"/>
      <c r="L14" s="1656"/>
      <c r="M14" s="1656"/>
      <c r="N14" s="1656"/>
      <c r="O14" s="228" t="s">
        <v>585</v>
      </c>
      <c r="P14" s="218" t="s">
        <v>69</v>
      </c>
      <c r="Q14" s="1412" t="s">
        <v>70</v>
      </c>
      <c r="R14" s="1412"/>
      <c r="S14" s="1412" t="s">
        <v>586</v>
      </c>
      <c r="T14" s="1412"/>
      <c r="U14" s="1412" t="s">
        <v>4</v>
      </c>
      <c r="V14" s="1412"/>
      <c r="W14" s="1412"/>
      <c r="X14" s="1412"/>
      <c r="Y14" s="1412"/>
      <c r="Z14" s="440" t="s">
        <v>708</v>
      </c>
      <c r="AA14" s="442" t="s">
        <v>709</v>
      </c>
      <c r="AB14" s="1411" t="s">
        <v>240</v>
      </c>
      <c r="AC14" s="1411"/>
      <c r="AD14" s="1411"/>
    </row>
    <row r="15" spans="1:33" ht="37.5" customHeight="1" x14ac:dyDescent="0.3">
      <c r="A15" s="1643" t="s">
        <v>694</v>
      </c>
      <c r="B15" s="1644"/>
      <c r="C15" s="1657" t="s">
        <v>647</v>
      </c>
      <c r="D15" s="1650"/>
      <c r="E15" s="1650"/>
      <c r="F15" s="1650"/>
      <c r="G15" s="1647" t="s">
        <v>646</v>
      </c>
      <c r="H15" s="1647"/>
      <c r="I15" s="1647"/>
      <c r="J15" s="1647"/>
      <c r="K15" s="8" t="s">
        <v>792</v>
      </c>
      <c r="L15" s="491"/>
      <c r="M15" s="491"/>
      <c r="N15" s="491"/>
      <c r="O15" s="404"/>
      <c r="P15" s="404"/>
      <c r="Q15" s="1485"/>
      <c r="R15" s="1485"/>
      <c r="S15" s="1485"/>
      <c r="T15" s="1485"/>
      <c r="U15" s="1432" t="s">
        <v>1027</v>
      </c>
      <c r="V15" s="1432"/>
      <c r="W15" s="1432"/>
      <c r="X15" s="1432"/>
      <c r="Y15" s="1432"/>
      <c r="Z15" s="437"/>
      <c r="AA15" s="406"/>
      <c r="AB15" s="403">
        <f>P15-O15</f>
        <v>0</v>
      </c>
      <c r="AC15" s="137"/>
      <c r="AD15" s="137"/>
    </row>
    <row r="16" spans="1:33" ht="25.5" customHeight="1" x14ac:dyDescent="0.3">
      <c r="A16" s="1648"/>
      <c r="B16" s="1415"/>
      <c r="C16" s="1415"/>
      <c r="D16" s="1415"/>
      <c r="E16" s="1415"/>
      <c r="F16" s="1415"/>
      <c r="G16" s="1649"/>
      <c r="H16" s="1649"/>
      <c r="I16" s="1649"/>
      <c r="J16" s="1649"/>
      <c r="K16" s="1415"/>
      <c r="L16" s="1415"/>
      <c r="M16" s="1415"/>
      <c r="N16" s="1415"/>
      <c r="O16" s="72"/>
      <c r="P16" s="72"/>
      <c r="Q16" s="1415"/>
      <c r="R16" s="1415"/>
      <c r="S16" s="1415"/>
      <c r="T16" s="1415"/>
      <c r="U16" s="1652"/>
      <c r="V16" s="1652"/>
      <c r="W16" s="1652"/>
      <c r="X16" s="1652"/>
      <c r="Y16" s="1652"/>
      <c r="Z16" s="438"/>
      <c r="AA16" s="447"/>
      <c r="AB16" s="1640"/>
      <c r="AC16" s="1640"/>
      <c r="AD16" s="1640"/>
    </row>
    <row r="17" spans="1:30" ht="25.5" customHeight="1" x14ac:dyDescent="0.3">
      <c r="A17" s="1643" t="s">
        <v>71</v>
      </c>
      <c r="B17" s="1644"/>
      <c r="C17" s="1418"/>
      <c r="D17" s="1418"/>
      <c r="E17" s="1418"/>
      <c r="F17" s="1418"/>
      <c r="G17" s="1650"/>
      <c r="H17" s="1650"/>
      <c r="I17" s="1650"/>
      <c r="J17" s="1650"/>
      <c r="K17" s="1418"/>
      <c r="L17" s="1418"/>
      <c r="M17" s="1418"/>
      <c r="N17" s="1418"/>
      <c r="O17" s="404"/>
      <c r="P17" s="404"/>
      <c r="Q17" s="1485"/>
      <c r="R17" s="1485"/>
      <c r="S17" s="1485"/>
      <c r="T17" s="1485"/>
      <c r="U17" s="1647"/>
      <c r="V17" s="1647"/>
      <c r="W17" s="1647"/>
      <c r="X17" s="1647"/>
      <c r="Y17" s="1647"/>
      <c r="Z17" s="437"/>
      <c r="AA17" s="406"/>
      <c r="AB17" s="403">
        <f>P17-O17</f>
        <v>0</v>
      </c>
      <c r="AC17" s="137"/>
      <c r="AD17" s="137"/>
    </row>
    <row r="18" spans="1:30" ht="25.5" customHeight="1" x14ac:dyDescent="0.3">
      <c r="A18" s="1648"/>
      <c r="B18" s="1415"/>
      <c r="C18" s="1415"/>
      <c r="D18" s="1415"/>
      <c r="E18" s="1415"/>
      <c r="F18" s="1415"/>
      <c r="G18" s="1649"/>
      <c r="H18" s="1649"/>
      <c r="I18" s="1649"/>
      <c r="J18" s="1649"/>
      <c r="K18" s="1415"/>
      <c r="L18" s="1415"/>
      <c r="M18" s="1415"/>
      <c r="N18" s="1415"/>
      <c r="O18" s="72"/>
      <c r="P18" s="72"/>
      <c r="Q18" s="1415"/>
      <c r="R18" s="1415"/>
      <c r="S18" s="1415"/>
      <c r="T18" s="1415"/>
      <c r="U18" s="1415"/>
      <c r="V18" s="1415"/>
      <c r="W18" s="1415"/>
      <c r="X18" s="1415"/>
      <c r="Y18" s="1415"/>
      <c r="Z18" s="439"/>
      <c r="AA18" s="447"/>
      <c r="AB18" s="1640"/>
      <c r="AC18" s="1640"/>
      <c r="AD18" s="1640"/>
    </row>
    <row r="19" spans="1:30" ht="43.5" customHeight="1" x14ac:dyDescent="0.3">
      <c r="A19" s="1643" t="s">
        <v>72</v>
      </c>
      <c r="B19" s="1644"/>
      <c r="C19" s="1418"/>
      <c r="D19" s="1418"/>
      <c r="E19" s="1418"/>
      <c r="F19" s="1418"/>
      <c r="G19" s="1650"/>
      <c r="H19" s="1650"/>
      <c r="I19" s="1650"/>
      <c r="J19" s="1650"/>
      <c r="K19" s="1418"/>
      <c r="L19" s="1418"/>
      <c r="M19" s="1418"/>
      <c r="N19" s="1418"/>
      <c r="O19" s="404"/>
      <c r="P19" s="404"/>
      <c r="Q19" s="1485"/>
      <c r="R19" s="1485"/>
      <c r="S19" s="1485"/>
      <c r="T19" s="1485"/>
      <c r="U19" s="1647" t="s">
        <v>693</v>
      </c>
      <c r="V19" s="1647"/>
      <c r="W19" s="1647"/>
      <c r="X19" s="1647"/>
      <c r="Y19" s="1647"/>
      <c r="Z19" s="444">
        <v>0</v>
      </c>
      <c r="AA19" s="406">
        <v>0</v>
      </c>
      <c r="AB19" s="403">
        <f>P19-O19</f>
        <v>0</v>
      </c>
      <c r="AC19" s="137"/>
      <c r="AD19" s="137"/>
    </row>
    <row r="20" spans="1:30" ht="25.5" customHeight="1" x14ac:dyDescent="0.3">
      <c r="A20" s="1648"/>
      <c r="B20" s="1415"/>
      <c r="C20" s="1415"/>
      <c r="D20" s="1415"/>
      <c r="E20" s="1415"/>
      <c r="F20" s="1415"/>
      <c r="G20" s="1649"/>
      <c r="H20" s="1649"/>
      <c r="I20" s="1649"/>
      <c r="J20" s="1649"/>
      <c r="K20" s="1415"/>
      <c r="L20" s="1415"/>
      <c r="M20" s="1415"/>
      <c r="N20" s="1415"/>
      <c r="O20" s="72"/>
      <c r="P20" s="72"/>
      <c r="Q20" s="1415"/>
      <c r="R20" s="1415"/>
      <c r="S20" s="1415"/>
      <c r="T20" s="1415"/>
      <c r="U20" s="1415"/>
      <c r="V20" s="1415"/>
      <c r="W20" s="1415"/>
      <c r="X20" s="1415"/>
      <c r="Y20" s="1415"/>
      <c r="Z20" s="439"/>
      <c r="AA20" s="447"/>
      <c r="AB20" s="1640"/>
      <c r="AC20" s="1640"/>
      <c r="AD20" s="1640"/>
    </row>
    <row r="21" spans="1:30" ht="35.25" customHeight="1" x14ac:dyDescent="0.3">
      <c r="A21" s="219" t="s">
        <v>680</v>
      </c>
      <c r="B21" s="220"/>
      <c r="C21" s="67"/>
      <c r="D21" s="67"/>
      <c r="E21" s="67"/>
      <c r="F21" s="67"/>
      <c r="G21" s="221"/>
      <c r="H21" s="221"/>
      <c r="I21" s="221"/>
      <c r="J21" s="221"/>
      <c r="K21" s="220"/>
      <c r="L21" s="220"/>
      <c r="M21" s="220"/>
      <c r="N21" s="220"/>
      <c r="O21" s="404"/>
      <c r="P21" s="404"/>
      <c r="Q21" s="1485"/>
      <c r="R21" s="1485"/>
      <c r="S21" s="1485"/>
      <c r="T21" s="1485"/>
      <c r="U21" s="1647" t="s">
        <v>693</v>
      </c>
      <c r="V21" s="1647"/>
      <c r="W21" s="1647"/>
      <c r="X21" s="1647"/>
      <c r="Y21" s="1647"/>
      <c r="Z21" s="406">
        <v>0</v>
      </c>
      <c r="AA21" s="406">
        <v>0</v>
      </c>
      <c r="AB21" s="403">
        <f>P21-O21</f>
        <v>0</v>
      </c>
      <c r="AC21" s="137"/>
      <c r="AD21" s="137"/>
    </row>
    <row r="22" spans="1:30" ht="25.5" customHeight="1" x14ac:dyDescent="0.3">
      <c r="A22" s="225"/>
      <c r="B22" s="73"/>
      <c r="C22" s="73"/>
      <c r="D22" s="73"/>
      <c r="E22" s="73"/>
      <c r="F22" s="73"/>
      <c r="G22" s="226"/>
      <c r="H22" s="226"/>
      <c r="I22" s="226"/>
      <c r="J22" s="226"/>
      <c r="K22" s="73"/>
      <c r="L22" s="73"/>
      <c r="M22" s="73"/>
      <c r="N22" s="73"/>
      <c r="O22" s="72"/>
      <c r="P22" s="72"/>
      <c r="Q22" s="73"/>
      <c r="R22" s="73"/>
      <c r="S22" s="73"/>
      <c r="T22" s="73"/>
      <c r="U22" s="395"/>
      <c r="V22" s="395"/>
      <c r="W22" s="395"/>
      <c r="X22" s="395"/>
      <c r="Y22" s="395"/>
      <c r="Z22" s="439"/>
      <c r="AA22" s="447"/>
      <c r="AB22" s="410"/>
      <c r="AC22" s="222"/>
      <c r="AD22" s="222"/>
    </row>
    <row r="23" spans="1:30" ht="25.5" customHeight="1" x14ac:dyDescent="0.3">
      <c r="A23" s="219" t="s">
        <v>581</v>
      </c>
      <c r="B23" s="220"/>
      <c r="C23" s="67"/>
      <c r="D23" s="67"/>
      <c r="E23" s="67"/>
      <c r="F23" s="67"/>
      <c r="G23" s="221"/>
      <c r="H23" s="221"/>
      <c r="I23" s="221"/>
      <c r="J23" s="221"/>
      <c r="K23" s="220"/>
      <c r="L23" s="220"/>
      <c r="M23" s="220"/>
      <c r="N23" s="220"/>
      <c r="O23" s="404"/>
      <c r="P23" s="404"/>
      <c r="Q23" s="1485"/>
      <c r="R23" s="1485"/>
      <c r="S23" s="1485"/>
      <c r="T23" s="1485"/>
      <c r="U23" s="1647"/>
      <c r="V23" s="1647"/>
      <c r="W23" s="1647"/>
      <c r="X23" s="1647"/>
      <c r="Y23" s="1647"/>
      <c r="Z23" s="437"/>
      <c r="AA23" s="406"/>
      <c r="AB23" s="403">
        <f>P23-O23</f>
        <v>0</v>
      </c>
      <c r="AC23" s="137"/>
      <c r="AD23" s="137"/>
    </row>
    <row r="24" spans="1:30" ht="25.5" customHeight="1" x14ac:dyDescent="0.3">
      <c r="A24" s="225"/>
      <c r="B24" s="73"/>
      <c r="C24" s="73"/>
      <c r="D24" s="73"/>
      <c r="E24" s="73"/>
      <c r="F24" s="73"/>
      <c r="G24" s="226"/>
      <c r="H24" s="226"/>
      <c r="I24" s="226"/>
      <c r="J24" s="226"/>
      <c r="K24" s="73"/>
      <c r="L24" s="73"/>
      <c r="M24" s="73"/>
      <c r="N24" s="73"/>
      <c r="O24" s="72"/>
      <c r="P24" s="72"/>
      <c r="Q24" s="73"/>
      <c r="R24" s="73"/>
      <c r="S24" s="73"/>
      <c r="T24" s="73"/>
      <c r="U24" s="395"/>
      <c r="V24" s="395"/>
      <c r="W24" s="395"/>
      <c r="X24" s="395"/>
      <c r="Y24" s="395"/>
      <c r="Z24" s="439"/>
      <c r="AA24" s="447"/>
      <c r="AB24" s="410"/>
      <c r="AC24" s="222"/>
      <c r="AD24" s="222"/>
    </row>
    <row r="25" spans="1:30" ht="25.5" customHeight="1" x14ac:dyDescent="0.3">
      <c r="A25" s="219" t="s">
        <v>580</v>
      </c>
      <c r="B25" s="220"/>
      <c r="C25" s="67"/>
      <c r="D25" s="67"/>
      <c r="E25" s="67"/>
      <c r="F25" s="67"/>
      <c r="G25" s="221"/>
      <c r="H25" s="221"/>
      <c r="I25" s="221"/>
      <c r="J25" s="221"/>
      <c r="K25" s="220"/>
      <c r="L25" s="220"/>
      <c r="M25" s="220"/>
      <c r="N25" s="220"/>
      <c r="O25" s="404"/>
      <c r="P25" s="404"/>
      <c r="Q25" s="1485"/>
      <c r="R25" s="1485"/>
      <c r="S25" s="1485"/>
      <c r="T25" s="1485"/>
      <c r="U25" s="1647" t="s">
        <v>692</v>
      </c>
      <c r="V25" s="1647"/>
      <c r="W25" s="1647"/>
      <c r="X25" s="1647"/>
      <c r="Y25" s="1647"/>
      <c r="Z25" s="405">
        <v>0</v>
      </c>
      <c r="AA25" s="406">
        <v>0</v>
      </c>
      <c r="AB25" s="403">
        <f>P25-O25</f>
        <v>0</v>
      </c>
      <c r="AC25" s="137"/>
      <c r="AD25" s="137"/>
    </row>
    <row r="26" spans="1:30" ht="25.5" customHeight="1" x14ac:dyDescent="0.3">
      <c r="A26" s="225"/>
      <c r="B26" s="73"/>
      <c r="C26" s="73"/>
      <c r="D26" s="73"/>
      <c r="E26" s="73"/>
      <c r="F26" s="73"/>
      <c r="G26" s="226"/>
      <c r="H26" s="226"/>
      <c r="I26" s="226"/>
      <c r="J26" s="226"/>
      <c r="K26" s="73"/>
      <c r="L26" s="73"/>
      <c r="M26" s="73"/>
      <c r="N26" s="73"/>
      <c r="O26" s="72"/>
      <c r="P26" s="72"/>
      <c r="Q26" s="73"/>
      <c r="R26" s="73"/>
      <c r="S26" s="73"/>
      <c r="T26" s="73"/>
      <c r="U26" s="395"/>
      <c r="V26" s="395"/>
      <c r="W26" s="395"/>
      <c r="X26" s="395"/>
      <c r="Y26" s="395"/>
      <c r="Z26" s="439"/>
      <c r="AA26" s="447"/>
      <c r="AB26" s="410"/>
      <c r="AC26" s="222"/>
      <c r="AD26" s="222"/>
    </row>
    <row r="27" spans="1:30" ht="25.5" customHeight="1" x14ac:dyDescent="0.3">
      <c r="A27" s="1643" t="s">
        <v>583</v>
      </c>
      <c r="B27" s="1644"/>
      <c r="C27" s="67"/>
      <c r="D27" s="67"/>
      <c r="E27" s="67"/>
      <c r="F27" s="67"/>
      <c r="G27" s="221"/>
      <c r="H27" s="221"/>
      <c r="I27" s="221"/>
      <c r="J27" s="221"/>
      <c r="K27" s="220"/>
      <c r="L27" s="220"/>
      <c r="M27" s="220"/>
      <c r="N27" s="220"/>
      <c r="O27" s="404"/>
      <c r="P27" s="404"/>
      <c r="Q27" s="1485"/>
      <c r="R27" s="1485"/>
      <c r="S27" s="1485"/>
      <c r="T27" s="1485"/>
      <c r="U27" s="1647"/>
      <c r="V27" s="1647"/>
      <c r="W27" s="1647"/>
      <c r="X27" s="1647"/>
      <c r="Y27" s="1647"/>
      <c r="Z27" s="437"/>
      <c r="AA27" s="406"/>
      <c r="AB27" s="403">
        <f>P27-O27</f>
        <v>0</v>
      </c>
      <c r="AC27" s="137"/>
      <c r="AD27" s="137"/>
    </row>
    <row r="28" spans="1:30" ht="25.5" customHeight="1" x14ac:dyDescent="0.3">
      <c r="A28" s="225"/>
      <c r="B28" s="73"/>
      <c r="C28" s="73"/>
      <c r="D28" s="73"/>
      <c r="E28" s="73"/>
      <c r="F28" s="73"/>
      <c r="G28" s="226"/>
      <c r="H28" s="226"/>
      <c r="I28" s="226"/>
      <c r="J28" s="226"/>
      <c r="K28" s="73"/>
      <c r="L28" s="73"/>
      <c r="M28" s="73"/>
      <c r="N28" s="73"/>
      <c r="O28" s="72"/>
      <c r="P28" s="72"/>
      <c r="Q28" s="73"/>
      <c r="R28" s="73"/>
      <c r="S28" s="73"/>
      <c r="T28" s="73"/>
      <c r="U28" s="395"/>
      <c r="V28" s="395"/>
      <c r="W28" s="395"/>
      <c r="X28" s="395"/>
      <c r="Y28" s="395"/>
      <c r="Z28" s="439"/>
      <c r="AA28" s="447"/>
      <c r="AB28" s="410"/>
      <c r="AC28" s="222"/>
      <c r="AD28" s="222"/>
    </row>
    <row r="29" spans="1:30" ht="25.5" customHeight="1" x14ac:dyDescent="0.3">
      <c r="A29" s="1643" t="s">
        <v>73</v>
      </c>
      <c r="B29" s="1644"/>
      <c r="C29" s="1418"/>
      <c r="D29" s="1418"/>
      <c r="E29" s="1418"/>
      <c r="F29" s="1418"/>
      <c r="G29" s="1650"/>
      <c r="H29" s="1650"/>
      <c r="I29" s="1650"/>
      <c r="J29" s="1650"/>
      <c r="K29" s="1651"/>
      <c r="L29" s="1651"/>
      <c r="M29" s="1651"/>
      <c r="N29" s="1651"/>
      <c r="O29" s="404"/>
      <c r="P29" s="404"/>
      <c r="Q29" s="1485"/>
      <c r="R29" s="1485"/>
      <c r="S29" s="1485"/>
      <c r="T29" s="1485"/>
      <c r="U29" s="1647" t="s">
        <v>692</v>
      </c>
      <c r="V29" s="1647"/>
      <c r="W29" s="1647"/>
      <c r="X29" s="1647"/>
      <c r="Y29" s="1647"/>
      <c r="Z29" s="405">
        <v>0</v>
      </c>
      <c r="AA29" s="406">
        <v>0</v>
      </c>
      <c r="AB29" s="403">
        <f>P29-O29</f>
        <v>0</v>
      </c>
      <c r="AC29" s="137"/>
      <c r="AD29" s="137"/>
    </row>
    <row r="30" spans="1:30" ht="25.5" customHeight="1" x14ac:dyDescent="0.3">
      <c r="A30" s="1648"/>
      <c r="B30" s="1415"/>
      <c r="C30" s="1415"/>
      <c r="D30" s="1415"/>
      <c r="E30" s="1415"/>
      <c r="F30" s="1415"/>
      <c r="G30" s="1649"/>
      <c r="H30" s="1649"/>
      <c r="I30" s="1649"/>
      <c r="J30" s="1649"/>
      <c r="K30" s="1649"/>
      <c r="L30" s="1649"/>
      <c r="M30" s="1649"/>
      <c r="N30" s="1649"/>
      <c r="O30" s="72"/>
      <c r="P30" s="72"/>
      <c r="Q30" s="1415"/>
      <c r="R30" s="1415"/>
      <c r="S30" s="1415"/>
      <c r="T30" s="1415"/>
      <c r="U30" s="1415"/>
      <c r="V30" s="1415"/>
      <c r="W30" s="1415"/>
      <c r="X30" s="1415"/>
      <c r="Y30" s="1415"/>
      <c r="Z30" s="439"/>
      <c r="AA30" s="447"/>
      <c r="AB30" s="1640"/>
      <c r="AC30" s="1640"/>
      <c r="AD30" s="1640"/>
    </row>
    <row r="31" spans="1:30" ht="42" customHeight="1" x14ac:dyDescent="0.3">
      <c r="A31" s="1643" t="s">
        <v>74</v>
      </c>
      <c r="B31" s="1644"/>
      <c r="C31" s="1650"/>
      <c r="D31" s="1650"/>
      <c r="E31" s="1650"/>
      <c r="F31" s="1650"/>
      <c r="G31" s="1639"/>
      <c r="H31" s="1639"/>
      <c r="I31" s="1639"/>
      <c r="J31" s="1639"/>
      <c r="K31" s="1653"/>
      <c r="L31" s="1653"/>
      <c r="M31" s="1653"/>
      <c r="N31" s="1653"/>
      <c r="O31" s="404"/>
      <c r="P31" s="404"/>
      <c r="Q31" s="1485"/>
      <c r="R31" s="1485"/>
      <c r="S31" s="1485"/>
      <c r="T31" s="1485"/>
      <c r="U31" s="1647" t="s">
        <v>706</v>
      </c>
      <c r="V31" s="1647"/>
      <c r="W31" s="1647"/>
      <c r="X31" s="1647"/>
      <c r="Y31" s="1647"/>
      <c r="Z31" s="406">
        <v>0</v>
      </c>
      <c r="AA31" s="406">
        <v>0</v>
      </c>
      <c r="AB31" s="403">
        <f>P31-O31</f>
        <v>0</v>
      </c>
      <c r="AC31" s="137"/>
      <c r="AD31" s="137"/>
    </row>
    <row r="32" spans="1:30" ht="25.5" customHeight="1" x14ac:dyDescent="0.3">
      <c r="A32" s="1648"/>
      <c r="B32" s="1415"/>
      <c r="C32" s="1415"/>
      <c r="D32" s="1415"/>
      <c r="E32" s="1415"/>
      <c r="F32" s="1415"/>
      <c r="G32" s="1649"/>
      <c r="H32" s="1649"/>
      <c r="I32" s="1649"/>
      <c r="J32" s="1649"/>
      <c r="K32" s="1415"/>
      <c r="L32" s="1415"/>
      <c r="M32" s="1415"/>
      <c r="N32" s="1415"/>
      <c r="O32" s="72"/>
      <c r="P32" s="72"/>
      <c r="Q32" s="1415"/>
      <c r="R32" s="1415"/>
      <c r="S32" s="1415"/>
      <c r="T32" s="1415"/>
      <c r="U32" s="1415"/>
      <c r="V32" s="1415"/>
      <c r="W32" s="1415"/>
      <c r="X32" s="1415"/>
      <c r="Y32" s="1415"/>
      <c r="Z32" s="439"/>
      <c r="AA32" s="447"/>
      <c r="AB32" s="1640"/>
      <c r="AC32" s="1640"/>
      <c r="AD32" s="1640"/>
    </row>
    <row r="33" spans="1:30" ht="25.5" customHeight="1" x14ac:dyDescent="0.3">
      <c r="A33" s="1643" t="s">
        <v>75</v>
      </c>
      <c r="B33" s="1644"/>
      <c r="C33" s="1418"/>
      <c r="D33" s="1418"/>
      <c r="E33" s="1418"/>
      <c r="F33" s="1418"/>
      <c r="G33" s="1646"/>
      <c r="H33" s="1646"/>
      <c r="I33" s="1646"/>
      <c r="J33" s="1646"/>
      <c r="K33" s="1646"/>
      <c r="L33" s="1646"/>
      <c r="M33" s="1646"/>
      <c r="N33" s="1646"/>
      <c r="O33" s="404"/>
      <c r="P33" s="404"/>
      <c r="Q33" s="1485"/>
      <c r="R33" s="1485"/>
      <c r="S33" s="1485"/>
      <c r="T33" s="1485"/>
      <c r="U33" s="1647"/>
      <c r="V33" s="1647"/>
      <c r="W33" s="1647"/>
      <c r="X33" s="1647"/>
      <c r="Y33" s="1647"/>
      <c r="Z33" s="437"/>
      <c r="AA33" s="406"/>
      <c r="AB33" s="403">
        <f>P33-O33</f>
        <v>0</v>
      </c>
      <c r="AC33" s="137"/>
      <c r="AD33" s="137"/>
    </row>
    <row r="34" spans="1:30" ht="25.5" customHeight="1" x14ac:dyDescent="0.3">
      <c r="A34" s="1648"/>
      <c r="B34" s="1415"/>
      <c r="C34" s="1415"/>
      <c r="D34" s="1415"/>
      <c r="E34" s="1415"/>
      <c r="F34" s="1415"/>
      <c r="G34" s="1649"/>
      <c r="H34" s="1649"/>
      <c r="I34" s="1649"/>
      <c r="J34" s="1649"/>
      <c r="K34" s="1415"/>
      <c r="L34" s="1415"/>
      <c r="M34" s="1415"/>
      <c r="N34" s="1415"/>
      <c r="O34" s="72"/>
      <c r="P34" s="72"/>
      <c r="Q34" s="1415"/>
      <c r="R34" s="1415"/>
      <c r="S34" s="1415"/>
      <c r="T34" s="1415"/>
      <c r="U34" s="1415"/>
      <c r="V34" s="1415"/>
      <c r="W34" s="1415"/>
      <c r="X34" s="1415"/>
      <c r="Y34" s="1415"/>
      <c r="Z34" s="439"/>
      <c r="AA34" s="447"/>
      <c r="AB34" s="1640"/>
      <c r="AC34" s="1640"/>
      <c r="AD34" s="1640"/>
    </row>
    <row r="35" spans="1:30" ht="25.5" customHeight="1" x14ac:dyDescent="0.3">
      <c r="A35" s="1643" t="s">
        <v>247</v>
      </c>
      <c r="B35" s="1644"/>
      <c r="C35" s="223"/>
      <c r="D35" s="224"/>
      <c r="E35" s="224"/>
      <c r="F35" s="224"/>
      <c r="G35" s="1646"/>
      <c r="H35" s="1646"/>
      <c r="I35" s="1646"/>
      <c r="J35" s="1646"/>
      <c r="K35" s="1646"/>
      <c r="L35" s="1646"/>
      <c r="M35" s="1646"/>
      <c r="N35" s="1646"/>
      <c r="O35" s="404"/>
      <c r="P35" s="404"/>
      <c r="Q35" s="1485"/>
      <c r="R35" s="1485"/>
      <c r="S35" s="1485"/>
      <c r="T35" s="1485"/>
      <c r="U35" s="1647"/>
      <c r="V35" s="1647"/>
      <c r="W35" s="1647"/>
      <c r="X35" s="1647"/>
      <c r="Y35" s="1647"/>
      <c r="Z35" s="437"/>
      <c r="AA35" s="406"/>
      <c r="AB35" s="403">
        <f>P35-O35</f>
        <v>0</v>
      </c>
      <c r="AC35" s="137"/>
      <c r="AD35" s="137"/>
    </row>
    <row r="36" spans="1:30" ht="25.5" customHeight="1" x14ac:dyDescent="0.3">
      <c r="A36" s="1648"/>
      <c r="B36" s="1415"/>
      <c r="C36" s="1415"/>
      <c r="D36" s="1415"/>
      <c r="E36" s="1415"/>
      <c r="F36" s="1415"/>
      <c r="G36" s="1649"/>
      <c r="H36" s="1649"/>
      <c r="I36" s="1649"/>
      <c r="J36" s="1649"/>
      <c r="K36" s="1415"/>
      <c r="L36" s="1415"/>
      <c r="M36" s="1415"/>
      <c r="N36" s="1415"/>
      <c r="O36" s="72"/>
      <c r="P36" s="72"/>
      <c r="Q36" s="1415"/>
      <c r="R36" s="1415"/>
      <c r="S36" s="1415"/>
      <c r="T36" s="1415"/>
      <c r="U36" s="1415"/>
      <c r="V36" s="1415"/>
      <c r="W36" s="1415"/>
      <c r="X36" s="1415"/>
      <c r="Y36" s="1415"/>
      <c r="Z36" s="439"/>
      <c r="AA36" s="447"/>
      <c r="AB36" s="1640"/>
      <c r="AC36" s="1640"/>
      <c r="AD36" s="1640"/>
    </row>
    <row r="37" spans="1:30" ht="25.5" customHeight="1" x14ac:dyDescent="0.3">
      <c r="A37" s="1643" t="s">
        <v>248</v>
      </c>
      <c r="B37" s="1644"/>
      <c r="C37" s="1645"/>
      <c r="D37" s="1645"/>
      <c r="E37" s="1645"/>
      <c r="F37" s="1645"/>
      <c r="G37" s="1646"/>
      <c r="H37" s="1646"/>
      <c r="I37" s="1646"/>
      <c r="J37" s="1646"/>
      <c r="K37" s="1485"/>
      <c r="L37" s="1485"/>
      <c r="M37" s="1485"/>
      <c r="N37" s="1485"/>
      <c r="O37" s="404"/>
      <c r="P37" s="404"/>
      <c r="Q37" s="1485"/>
      <c r="R37" s="1485"/>
      <c r="S37" s="1485"/>
      <c r="T37" s="1485"/>
      <c r="U37" s="1647"/>
      <c r="V37" s="1647"/>
      <c r="W37" s="1647"/>
      <c r="X37" s="1647"/>
      <c r="Y37" s="1647"/>
      <c r="Z37" s="437"/>
      <c r="AA37" s="406"/>
      <c r="AB37" s="403">
        <f>P37-O37</f>
        <v>0</v>
      </c>
      <c r="AC37" s="137"/>
      <c r="AD37" s="137"/>
    </row>
    <row r="38" spans="1:30" ht="25.5" customHeight="1" thickBot="1" x14ac:dyDescent="0.35">
      <c r="A38" s="1488"/>
      <c r="B38" s="1414"/>
      <c r="C38" s="1414"/>
      <c r="D38" s="1414"/>
      <c r="E38" s="1414"/>
      <c r="F38" s="1414"/>
      <c r="G38" s="208"/>
      <c r="H38" s="208"/>
      <c r="I38" s="208"/>
      <c r="J38" s="208"/>
      <c r="K38" s="1414"/>
      <c r="L38" s="1414"/>
      <c r="M38" s="1414"/>
      <c r="N38" s="1414"/>
      <c r="O38" s="208"/>
      <c r="P38" s="208"/>
      <c r="Q38" s="1414"/>
      <c r="R38" s="1414"/>
      <c r="S38" s="1414"/>
      <c r="T38" s="1414"/>
      <c r="U38" s="1414"/>
      <c r="V38" s="1414"/>
      <c r="W38" s="1414"/>
      <c r="X38" s="1414"/>
      <c r="Y38" s="1414"/>
      <c r="Z38" s="441"/>
      <c r="AA38" s="448"/>
      <c r="AB38" s="1640"/>
      <c r="AC38" s="1640"/>
      <c r="AD38" s="1640"/>
    </row>
    <row r="39" spans="1:30" x14ac:dyDescent="0.3">
      <c r="A39" s="1485"/>
      <c r="B39" s="1485"/>
      <c r="C39" s="1485"/>
      <c r="D39" s="1485"/>
      <c r="E39" s="1485"/>
      <c r="F39" s="1485"/>
      <c r="K39" s="1485"/>
      <c r="L39" s="1485"/>
      <c r="M39" s="1485"/>
      <c r="N39" s="1485"/>
      <c r="Q39" s="1485"/>
      <c r="R39" s="1485"/>
      <c r="S39" s="1485"/>
      <c r="T39" s="1485"/>
      <c r="U39" s="1642" t="s">
        <v>710</v>
      </c>
      <c r="V39" s="1642"/>
      <c r="W39" s="1642"/>
      <c r="X39" s="1642"/>
      <c r="Y39" s="1642"/>
      <c r="Z39" s="443">
        <f>SUM(Z15:Z38)</f>
        <v>0</v>
      </c>
      <c r="AA39" s="449">
        <f>SUM(AA15:AA38)</f>
        <v>0</v>
      </c>
      <c r="AB39" s="1640"/>
      <c r="AC39" s="1640"/>
      <c r="AD39" s="1640"/>
    </row>
    <row r="40" spans="1:30" x14ac:dyDescent="0.3">
      <c r="A40" s="1485"/>
      <c r="B40" s="1485"/>
      <c r="C40" s="1485"/>
      <c r="D40" s="1485"/>
      <c r="E40" s="1485"/>
      <c r="F40" s="1485"/>
      <c r="G40" s="1639"/>
      <c r="H40" s="1639"/>
      <c r="I40" s="1639"/>
      <c r="J40" s="1639"/>
      <c r="K40" s="1485"/>
      <c r="L40" s="1485"/>
      <c r="M40" s="1485"/>
      <c r="N40" s="1485"/>
      <c r="Q40" s="1485"/>
      <c r="R40" s="1485"/>
      <c r="S40" s="1485"/>
      <c r="T40" s="1485"/>
      <c r="U40" s="1641" t="s">
        <v>711</v>
      </c>
      <c r="V40" s="1641"/>
      <c r="W40" s="1641"/>
      <c r="X40" s="1641"/>
      <c r="Y40" s="1641"/>
      <c r="Z40" s="436"/>
      <c r="AB40" s="1640"/>
      <c r="AC40" s="1640"/>
      <c r="AD40" s="1640"/>
    </row>
    <row r="41" spans="1:30" x14ac:dyDescent="0.3">
      <c r="A41" s="1485"/>
      <c r="B41" s="1485"/>
      <c r="C41" s="1485"/>
      <c r="D41" s="1485"/>
      <c r="E41" s="1485"/>
      <c r="F41" s="1485"/>
      <c r="G41" s="1639"/>
      <c r="H41" s="1639"/>
      <c r="I41" s="1639"/>
      <c r="J41" s="1639"/>
      <c r="K41" s="1485"/>
      <c r="L41" s="1485"/>
      <c r="M41" s="1485"/>
      <c r="N41" s="1485"/>
      <c r="Q41" s="1485"/>
      <c r="R41" s="1485"/>
      <c r="S41" s="1485"/>
      <c r="T41" s="1485"/>
      <c r="U41" s="1485"/>
      <c r="V41" s="1485"/>
      <c r="W41" s="1485"/>
      <c r="X41" s="1485"/>
      <c r="Y41" s="1485"/>
      <c r="Z41" s="436"/>
      <c r="AB41" s="1640"/>
      <c r="AC41" s="1640"/>
      <c r="AD41" s="1640"/>
    </row>
    <row r="42" spans="1:30" x14ac:dyDescent="0.3">
      <c r="A42" s="1485"/>
      <c r="B42" s="1485"/>
      <c r="C42" s="1485"/>
      <c r="D42" s="1485"/>
      <c r="E42" s="1485"/>
      <c r="F42" s="1485"/>
      <c r="G42" s="1639"/>
      <c r="H42" s="1639"/>
      <c r="I42" s="1639"/>
      <c r="J42" s="1639"/>
      <c r="K42" s="1485"/>
      <c r="L42" s="1485"/>
      <c r="M42" s="1485"/>
      <c r="N42" s="1485"/>
      <c r="Q42" s="1485"/>
      <c r="R42" s="1485"/>
      <c r="S42" s="1485"/>
      <c r="T42" s="1485"/>
      <c r="U42" s="1485"/>
      <c r="V42" s="1485"/>
      <c r="W42" s="1485"/>
      <c r="X42" s="1485"/>
      <c r="Y42" s="1485"/>
      <c r="Z42" s="436"/>
      <c r="AB42" s="1640"/>
      <c r="AC42" s="1640"/>
      <c r="AD42" s="1640"/>
    </row>
    <row r="43" spans="1:30" x14ac:dyDescent="0.3">
      <c r="A43" s="1485"/>
      <c r="B43" s="1485"/>
      <c r="C43" s="1485"/>
      <c r="D43" s="1485"/>
      <c r="E43" s="1485"/>
      <c r="F43" s="1485"/>
      <c r="G43" s="1639"/>
      <c r="H43" s="1639"/>
      <c r="I43" s="1639"/>
      <c r="J43" s="1639"/>
      <c r="K43" s="1485"/>
      <c r="L43" s="1485"/>
      <c r="M43" s="1485"/>
      <c r="N43" s="1485"/>
      <c r="Q43" s="1485"/>
      <c r="R43" s="1485"/>
      <c r="S43" s="1485"/>
      <c r="T43" s="1485"/>
      <c r="U43" s="1485"/>
      <c r="V43" s="1485"/>
      <c r="W43" s="1485"/>
      <c r="X43" s="1485"/>
      <c r="Y43" s="1485"/>
      <c r="Z43" s="436"/>
      <c r="AB43" s="1640"/>
      <c r="AC43" s="1640"/>
      <c r="AD43" s="1640"/>
    </row>
    <row r="44" spans="1:30" x14ac:dyDescent="0.3">
      <c r="A44" s="1485"/>
      <c r="B44" s="1485"/>
      <c r="C44" s="1485"/>
      <c r="D44" s="1485"/>
      <c r="E44" s="1485"/>
      <c r="F44" s="1485"/>
      <c r="G44" s="1639"/>
      <c r="H44" s="1639"/>
      <c r="I44" s="1639"/>
      <c r="J44" s="1639"/>
      <c r="K44" s="1485"/>
      <c r="L44" s="1485"/>
      <c r="M44" s="1485"/>
      <c r="N44" s="1485"/>
      <c r="Q44" s="1485"/>
      <c r="R44" s="1485"/>
      <c r="S44" s="1485"/>
      <c r="T44" s="1485"/>
      <c r="U44" s="1485"/>
      <c r="V44" s="1485"/>
      <c r="W44" s="1485"/>
      <c r="X44" s="1485"/>
      <c r="Y44" s="1485"/>
      <c r="Z44" s="436"/>
      <c r="AB44" s="1640"/>
      <c r="AC44" s="1640"/>
      <c r="AD44" s="1640"/>
    </row>
    <row r="45" spans="1:30" x14ac:dyDescent="0.3">
      <c r="A45" s="1485"/>
      <c r="B45" s="1485"/>
      <c r="C45" s="1485"/>
      <c r="D45" s="1485"/>
      <c r="E45" s="1485"/>
      <c r="F45" s="1485"/>
      <c r="G45" s="1639"/>
      <c r="H45" s="1639"/>
      <c r="I45" s="1639"/>
      <c r="J45" s="1639"/>
      <c r="K45" s="1485"/>
      <c r="L45" s="1485"/>
      <c r="M45" s="1485"/>
      <c r="N45" s="1485"/>
      <c r="Q45" s="1485"/>
      <c r="R45" s="1485"/>
      <c r="S45" s="1485"/>
      <c r="T45" s="1485"/>
      <c r="U45" s="1485"/>
      <c r="V45" s="1485"/>
      <c r="W45" s="1485"/>
      <c r="X45" s="1485"/>
      <c r="Y45" s="1485"/>
      <c r="Z45" s="436"/>
      <c r="AB45" s="1640"/>
      <c r="AC45" s="1640"/>
      <c r="AD45" s="1640"/>
    </row>
    <row r="46" spans="1:30" x14ac:dyDescent="0.3">
      <c r="A46" s="1485"/>
      <c r="B46" s="1485"/>
      <c r="C46" s="1485"/>
      <c r="D46" s="1485"/>
      <c r="E46" s="1485"/>
      <c r="F46" s="1485"/>
      <c r="G46" s="1639"/>
      <c r="H46" s="1639"/>
      <c r="I46" s="1639"/>
      <c r="J46" s="1639"/>
      <c r="K46" s="1485"/>
      <c r="L46" s="1485"/>
      <c r="M46" s="1485"/>
      <c r="N46" s="1485"/>
      <c r="Q46" s="1485"/>
      <c r="R46" s="1485"/>
      <c r="S46" s="1485"/>
      <c r="T46" s="1485"/>
      <c r="U46" s="1485"/>
      <c r="V46" s="1485"/>
      <c r="W46" s="1485"/>
      <c r="X46" s="1485"/>
      <c r="Y46" s="1485"/>
      <c r="Z46" s="436"/>
      <c r="AB46" s="1640"/>
      <c r="AC46" s="1640"/>
      <c r="AD46" s="1640"/>
    </row>
    <row r="47" spans="1:30" x14ac:dyDescent="0.3">
      <c r="A47" s="1485"/>
      <c r="B47" s="1485"/>
      <c r="C47" s="1485"/>
      <c r="D47" s="1485"/>
      <c r="E47" s="1485"/>
      <c r="F47" s="1485"/>
      <c r="G47" s="1639"/>
      <c r="H47" s="1639"/>
      <c r="I47" s="1639"/>
      <c r="J47" s="1639"/>
      <c r="K47" s="1485"/>
      <c r="L47" s="1485"/>
      <c r="M47" s="1485"/>
      <c r="N47" s="1485"/>
      <c r="Q47" s="1485"/>
      <c r="R47" s="1485"/>
      <c r="S47" s="1485"/>
      <c r="T47" s="1485"/>
      <c r="U47" s="1485"/>
      <c r="V47" s="1485"/>
      <c r="W47" s="1485"/>
      <c r="X47" s="1485"/>
      <c r="Y47" s="1485"/>
      <c r="Z47" s="436"/>
      <c r="AB47" s="1640"/>
      <c r="AC47" s="1640"/>
      <c r="AD47" s="1640"/>
    </row>
    <row r="48" spans="1:30" x14ac:dyDescent="0.3">
      <c r="A48" s="1485"/>
      <c r="B48" s="1485"/>
      <c r="C48" s="1485"/>
      <c r="D48" s="1485"/>
      <c r="E48" s="1485"/>
      <c r="F48" s="1485"/>
      <c r="G48" s="1639"/>
      <c r="H48" s="1639"/>
      <c r="I48" s="1639"/>
      <c r="J48" s="1639"/>
      <c r="K48" s="1485"/>
      <c r="L48" s="1485"/>
      <c r="M48" s="1485"/>
      <c r="N48" s="1485"/>
      <c r="Q48" s="1485"/>
      <c r="R48" s="1485"/>
      <c r="S48" s="1485"/>
      <c r="T48" s="1485"/>
      <c r="U48" s="1485"/>
      <c r="V48" s="1485"/>
      <c r="W48" s="1485"/>
      <c r="X48" s="1485"/>
      <c r="Y48" s="1485"/>
      <c r="Z48" s="436"/>
      <c r="AB48" s="1640"/>
      <c r="AC48" s="1640"/>
      <c r="AD48" s="1640"/>
    </row>
    <row r="49" spans="1:30" x14ac:dyDescent="0.3">
      <c r="A49" s="1485"/>
      <c r="B49" s="1485"/>
      <c r="C49" s="1485"/>
      <c r="D49" s="1485"/>
      <c r="E49" s="1485"/>
      <c r="F49" s="1485"/>
      <c r="G49" s="1639"/>
      <c r="H49" s="1639"/>
      <c r="I49" s="1639"/>
      <c r="J49" s="1639"/>
      <c r="K49" s="1485"/>
      <c r="L49" s="1485"/>
      <c r="M49" s="1485"/>
      <c r="N49" s="1485"/>
      <c r="Q49" s="1485"/>
      <c r="R49" s="1485"/>
      <c r="S49" s="1485"/>
      <c r="T49" s="1485"/>
      <c r="U49" s="1485"/>
      <c r="V49" s="1485"/>
      <c r="W49" s="1485"/>
      <c r="X49" s="1485"/>
      <c r="Y49" s="1485"/>
      <c r="Z49" s="436"/>
      <c r="AB49" s="1640"/>
      <c r="AC49" s="1640"/>
      <c r="AD49" s="1640"/>
    </row>
    <row r="50" spans="1:30" x14ac:dyDescent="0.3">
      <c r="A50" s="1485"/>
      <c r="B50" s="1485"/>
      <c r="C50" s="1485"/>
      <c r="D50" s="1485"/>
      <c r="E50" s="1485"/>
      <c r="F50" s="1485"/>
      <c r="G50" s="1639"/>
      <c r="H50" s="1639"/>
      <c r="I50" s="1639"/>
      <c r="J50" s="1639"/>
      <c r="K50" s="1485"/>
      <c r="L50" s="1485"/>
      <c r="M50" s="1485"/>
      <c r="N50" s="1485"/>
      <c r="Q50" s="1485"/>
      <c r="R50" s="1485"/>
      <c r="S50" s="1485"/>
      <c r="T50" s="1485"/>
      <c r="U50" s="1485"/>
      <c r="V50" s="1485"/>
      <c r="W50" s="1485"/>
      <c r="X50" s="1485"/>
      <c r="Y50" s="1485"/>
      <c r="Z50" s="436"/>
      <c r="AB50" s="1640"/>
      <c r="AC50" s="1640"/>
      <c r="AD50" s="1640"/>
    </row>
    <row r="51" spans="1:30" x14ac:dyDescent="0.3">
      <c r="A51" s="1485"/>
      <c r="B51" s="1485"/>
      <c r="C51" s="1485"/>
      <c r="D51" s="1485"/>
      <c r="E51" s="1485"/>
      <c r="F51" s="1485"/>
      <c r="G51" s="1639"/>
      <c r="H51" s="1639"/>
      <c r="I51" s="1639"/>
      <c r="J51" s="1639"/>
      <c r="K51" s="1485"/>
      <c r="L51" s="1485"/>
      <c r="M51" s="1485"/>
      <c r="N51" s="1485"/>
      <c r="Q51" s="1485"/>
      <c r="R51" s="1485"/>
      <c r="S51" s="1485"/>
      <c r="T51" s="1485"/>
      <c r="U51" s="1485"/>
      <c r="V51" s="1485"/>
      <c r="W51" s="1485"/>
      <c r="X51" s="1485"/>
      <c r="Y51" s="1485"/>
      <c r="Z51" s="436"/>
      <c r="AB51" s="1640"/>
      <c r="AC51" s="1640"/>
      <c r="AD51" s="1640"/>
    </row>
    <row r="52" spans="1:30" x14ac:dyDescent="0.3">
      <c r="A52" s="1485"/>
      <c r="B52" s="1485"/>
      <c r="C52" s="1485"/>
      <c r="D52" s="1485"/>
      <c r="E52" s="1485"/>
      <c r="F52" s="1485"/>
      <c r="G52" s="1639"/>
      <c r="H52" s="1639"/>
      <c r="I52" s="1639"/>
      <c r="J52" s="1639"/>
      <c r="K52" s="1485"/>
      <c r="L52" s="1485"/>
      <c r="M52" s="1485"/>
      <c r="N52" s="1485"/>
      <c r="Q52" s="1485"/>
      <c r="R52" s="1485"/>
      <c r="S52" s="1485"/>
      <c r="T52" s="1485"/>
      <c r="U52" s="1485"/>
      <c r="V52" s="1485"/>
      <c r="W52" s="1485"/>
      <c r="X52" s="1485"/>
      <c r="Y52" s="1485"/>
      <c r="Z52" s="436"/>
      <c r="AB52" s="1640"/>
      <c r="AC52" s="1640"/>
      <c r="AD52" s="1640"/>
    </row>
    <row r="53" spans="1:30" x14ac:dyDescent="0.3">
      <c r="A53" s="1485"/>
      <c r="B53" s="1485"/>
      <c r="C53" s="1485"/>
      <c r="D53" s="1485"/>
      <c r="E53" s="1485"/>
      <c r="F53" s="1485"/>
      <c r="G53" s="1639"/>
      <c r="H53" s="1639"/>
      <c r="I53" s="1639"/>
      <c r="J53" s="1639"/>
      <c r="K53" s="1485"/>
      <c r="L53" s="1485"/>
      <c r="M53" s="1485"/>
      <c r="N53" s="1485"/>
      <c r="Q53" s="1485"/>
      <c r="R53" s="1485"/>
      <c r="S53" s="1485"/>
      <c r="T53" s="1485"/>
      <c r="U53" s="1485"/>
      <c r="V53" s="1485"/>
      <c r="W53" s="1485"/>
      <c r="X53" s="1485"/>
      <c r="Y53" s="1485"/>
      <c r="Z53" s="436"/>
      <c r="AB53" s="1640"/>
      <c r="AC53" s="1640"/>
      <c r="AD53" s="1640"/>
    </row>
    <row r="54" spans="1:30" x14ac:dyDescent="0.3">
      <c r="A54" s="1485"/>
      <c r="B54" s="1485"/>
      <c r="C54" s="1485"/>
      <c r="D54" s="1485"/>
      <c r="E54" s="1485"/>
      <c r="F54" s="1485"/>
      <c r="G54" s="1639"/>
      <c r="H54" s="1639"/>
      <c r="I54" s="1639"/>
      <c r="J54" s="1639"/>
      <c r="K54" s="1485"/>
      <c r="L54" s="1485"/>
      <c r="M54" s="1485"/>
      <c r="N54" s="1485"/>
      <c r="Q54" s="1485"/>
      <c r="R54" s="1485"/>
      <c r="S54" s="1485"/>
      <c r="T54" s="1485"/>
      <c r="U54" s="1485"/>
      <c r="V54" s="1485"/>
      <c r="W54" s="1485"/>
      <c r="X54" s="1485"/>
      <c r="Y54" s="1485"/>
      <c r="Z54" s="436"/>
      <c r="AB54" s="1640"/>
      <c r="AC54" s="1640"/>
      <c r="AD54" s="1640"/>
    </row>
    <row r="55" spans="1:30" x14ac:dyDescent="0.3">
      <c r="A55" s="1485"/>
      <c r="B55" s="1485"/>
      <c r="C55" s="1485"/>
      <c r="D55" s="1485"/>
      <c r="E55" s="1485"/>
      <c r="F55" s="1485"/>
      <c r="G55" s="1639"/>
      <c r="H55" s="1639"/>
      <c r="I55" s="1639"/>
      <c r="J55" s="1639"/>
      <c r="K55" s="1485"/>
      <c r="L55" s="1485"/>
      <c r="M55" s="1485"/>
      <c r="N55" s="1485"/>
      <c r="Q55" s="1485"/>
      <c r="R55" s="1485"/>
      <c r="S55" s="1485"/>
      <c r="T55" s="1485"/>
      <c r="U55" s="1485"/>
      <c r="V55" s="1485"/>
      <c r="W55" s="1485"/>
      <c r="X55" s="1485"/>
      <c r="Y55" s="1485"/>
      <c r="Z55" s="436"/>
      <c r="AB55" s="1640"/>
      <c r="AC55" s="1640"/>
      <c r="AD55" s="1640"/>
    </row>
    <row r="56" spans="1:30" x14ac:dyDescent="0.3">
      <c r="A56" s="1485"/>
      <c r="B56" s="1485"/>
      <c r="C56" s="1485"/>
      <c r="D56" s="1485"/>
      <c r="E56" s="1485"/>
      <c r="F56" s="1485"/>
      <c r="G56" s="1639"/>
      <c r="H56" s="1639"/>
      <c r="I56" s="1639"/>
      <c r="J56" s="1639"/>
      <c r="K56" s="1485"/>
      <c r="L56" s="1485"/>
      <c r="M56" s="1485"/>
      <c r="N56" s="1485"/>
      <c r="Q56" s="1485"/>
      <c r="R56" s="1485"/>
      <c r="S56" s="1485"/>
      <c r="T56" s="1485"/>
      <c r="U56" s="1485"/>
      <c r="V56" s="1485"/>
      <c r="W56" s="1485"/>
      <c r="X56" s="1485"/>
      <c r="Y56" s="1485"/>
      <c r="Z56" s="436"/>
      <c r="AB56" s="1640"/>
      <c r="AC56" s="1640"/>
      <c r="AD56" s="1640"/>
    </row>
    <row r="57" spans="1:30" x14ac:dyDescent="0.3">
      <c r="A57" s="1485"/>
      <c r="B57" s="1485"/>
      <c r="C57" s="1485"/>
      <c r="D57" s="1485"/>
      <c r="E57" s="1485"/>
      <c r="F57" s="1485"/>
      <c r="G57" s="1639"/>
      <c r="H57" s="1639"/>
      <c r="I57" s="1639"/>
      <c r="J57" s="1639"/>
      <c r="K57" s="1485"/>
      <c r="L57" s="1485"/>
      <c r="M57" s="1485"/>
      <c r="N57" s="1485"/>
      <c r="Q57" s="1485"/>
      <c r="R57" s="1485"/>
      <c r="S57" s="1485"/>
      <c r="T57" s="1485"/>
      <c r="U57" s="1485"/>
      <c r="V57" s="1485"/>
      <c r="W57" s="1485"/>
      <c r="X57" s="1485"/>
      <c r="Y57" s="1485"/>
      <c r="Z57" s="436"/>
      <c r="AB57" s="1640"/>
      <c r="AC57" s="1640"/>
      <c r="AD57" s="1640"/>
    </row>
    <row r="58" spans="1:30" x14ac:dyDescent="0.3">
      <c r="A58" s="1485"/>
      <c r="B58" s="1485"/>
      <c r="C58" s="1485"/>
      <c r="D58" s="1485"/>
      <c r="E58" s="1485"/>
      <c r="F58" s="1485"/>
      <c r="G58" s="1639"/>
      <c r="H58" s="1639"/>
      <c r="I58" s="1639"/>
      <c r="J58" s="1639"/>
      <c r="K58" s="1485"/>
      <c r="L58" s="1485"/>
      <c r="M58" s="1485"/>
      <c r="N58" s="1485"/>
      <c r="Q58" s="1485"/>
      <c r="R58" s="1485"/>
      <c r="S58" s="1485"/>
      <c r="T58" s="1485"/>
      <c r="U58" s="1485"/>
      <c r="V58" s="1485"/>
      <c r="W58" s="1485"/>
      <c r="X58" s="1485"/>
      <c r="Y58" s="1485"/>
      <c r="Z58" s="436"/>
    </row>
    <row r="59" spans="1:30" x14ac:dyDescent="0.3">
      <c r="A59" s="1485"/>
      <c r="B59" s="1485"/>
      <c r="C59" s="1485"/>
      <c r="D59" s="1485"/>
      <c r="E59" s="1485"/>
      <c r="F59" s="1485"/>
      <c r="G59" s="1639"/>
      <c r="H59" s="1639"/>
      <c r="I59" s="1639"/>
      <c r="J59" s="1639"/>
      <c r="K59" s="1485"/>
      <c r="L59" s="1485"/>
      <c r="M59" s="1485"/>
      <c r="N59" s="1485"/>
      <c r="Q59" s="1485"/>
      <c r="R59" s="1485"/>
      <c r="S59" s="1485"/>
      <c r="T59" s="1485"/>
      <c r="U59" s="1485"/>
      <c r="V59" s="1485"/>
      <c r="W59" s="1485"/>
      <c r="X59" s="1485"/>
      <c r="Y59" s="1485"/>
      <c r="Z59" s="436"/>
    </row>
    <row r="60" spans="1:30" x14ac:dyDescent="0.3">
      <c r="A60" s="1485"/>
      <c r="B60" s="1485"/>
      <c r="C60" s="1485"/>
      <c r="D60" s="1485"/>
      <c r="E60" s="1485"/>
      <c r="F60" s="1485"/>
      <c r="G60" s="1639"/>
      <c r="H60" s="1639"/>
      <c r="I60" s="1639"/>
      <c r="J60" s="1639"/>
      <c r="K60" s="1485"/>
      <c r="L60" s="1485"/>
      <c r="M60" s="1485"/>
      <c r="N60" s="1485"/>
      <c r="Q60" s="1485"/>
      <c r="R60" s="1485"/>
      <c r="S60" s="1485"/>
      <c r="T60" s="1485"/>
      <c r="U60" s="1485"/>
      <c r="V60" s="1485"/>
      <c r="W60" s="1485"/>
      <c r="X60" s="1485"/>
      <c r="Y60" s="1485"/>
      <c r="Z60" s="436"/>
    </row>
    <row r="61" spans="1:30" x14ac:dyDescent="0.3">
      <c r="A61" s="1485"/>
      <c r="B61" s="1485"/>
      <c r="C61" s="1485"/>
      <c r="D61" s="1485"/>
      <c r="E61" s="1485"/>
      <c r="F61" s="1485"/>
      <c r="G61" s="1639"/>
      <c r="H61" s="1639"/>
      <c r="I61" s="1639"/>
      <c r="J61" s="1639"/>
      <c r="K61" s="1485"/>
      <c r="L61" s="1485"/>
      <c r="M61" s="1485"/>
      <c r="N61" s="1485"/>
      <c r="Q61" s="1485"/>
      <c r="R61" s="1485"/>
      <c r="S61" s="1485"/>
      <c r="T61" s="1485"/>
      <c r="U61" s="1485"/>
      <c r="V61" s="1485"/>
      <c r="W61" s="1485"/>
      <c r="X61" s="1485"/>
      <c r="Y61" s="1485"/>
      <c r="Z61" s="436"/>
    </row>
    <row r="62" spans="1:30" x14ac:dyDescent="0.3">
      <c r="A62" s="1485"/>
      <c r="B62" s="1485"/>
      <c r="C62" s="1485"/>
      <c r="D62" s="1485"/>
      <c r="E62" s="1485"/>
      <c r="F62" s="1485"/>
      <c r="G62" s="1639"/>
      <c r="H62" s="1639"/>
      <c r="I62" s="1639"/>
      <c r="J62" s="1639"/>
      <c r="K62" s="1485"/>
      <c r="L62" s="1485"/>
      <c r="M62" s="1485"/>
      <c r="N62" s="1485"/>
      <c r="Q62" s="1485"/>
      <c r="R62" s="1485"/>
      <c r="S62" s="1485"/>
      <c r="T62" s="1485"/>
      <c r="U62" s="1485"/>
      <c r="V62" s="1485"/>
      <c r="W62" s="1485"/>
      <c r="X62" s="1485"/>
      <c r="Y62" s="1485"/>
      <c r="Z62" s="436"/>
    </row>
    <row r="63" spans="1:30" x14ac:dyDescent="0.3">
      <c r="A63" s="1485"/>
      <c r="B63" s="1485"/>
      <c r="C63" s="1485"/>
      <c r="D63" s="1485"/>
      <c r="E63" s="1485"/>
      <c r="F63" s="1485"/>
      <c r="G63" s="1639"/>
      <c r="H63" s="1639"/>
      <c r="I63" s="1639"/>
      <c r="J63" s="1639"/>
      <c r="K63" s="1485"/>
      <c r="L63" s="1485"/>
      <c r="M63" s="1485"/>
      <c r="N63" s="1485"/>
      <c r="Q63" s="1485"/>
      <c r="R63" s="1485"/>
      <c r="S63" s="1485"/>
      <c r="T63" s="1485"/>
      <c r="U63" s="1485"/>
      <c r="V63" s="1485"/>
      <c r="W63" s="1485"/>
      <c r="X63" s="1485"/>
      <c r="Y63" s="1485"/>
      <c r="Z63" s="436"/>
    </row>
    <row r="64" spans="1:30" x14ac:dyDescent="0.3">
      <c r="A64" s="1485"/>
      <c r="B64" s="1485"/>
      <c r="C64" s="1485"/>
      <c r="D64" s="1485"/>
      <c r="E64" s="1485"/>
      <c r="F64" s="1485"/>
      <c r="G64" s="1639"/>
      <c r="H64" s="1639"/>
      <c r="I64" s="1639"/>
      <c r="J64" s="1639"/>
      <c r="K64" s="1485"/>
      <c r="L64" s="1485"/>
      <c r="M64" s="1485"/>
      <c r="N64" s="1485"/>
      <c r="Q64" s="1485"/>
      <c r="R64" s="1485"/>
      <c r="S64" s="1485"/>
      <c r="T64" s="1485"/>
      <c r="U64" s="1485"/>
      <c r="V64" s="1485"/>
      <c r="W64" s="1485"/>
      <c r="X64" s="1485"/>
      <c r="Y64" s="1485"/>
      <c r="Z64" s="436"/>
    </row>
    <row r="65" spans="1:26" x14ac:dyDescent="0.3">
      <c r="A65" s="1485"/>
      <c r="B65" s="1485"/>
      <c r="C65" s="1485"/>
      <c r="D65" s="1485"/>
      <c r="E65" s="1485"/>
      <c r="F65" s="1485"/>
      <c r="G65" s="1639"/>
      <c r="H65" s="1639"/>
      <c r="I65" s="1639"/>
      <c r="J65" s="1639"/>
      <c r="K65" s="1485"/>
      <c r="L65" s="1485"/>
      <c r="M65" s="1485"/>
      <c r="N65" s="1485"/>
      <c r="Q65" s="1485"/>
      <c r="R65" s="1485"/>
      <c r="S65" s="1485"/>
      <c r="T65" s="1485"/>
      <c r="U65" s="1485"/>
      <c r="V65" s="1485"/>
      <c r="W65" s="1485"/>
      <c r="X65" s="1485"/>
      <c r="Y65" s="1485"/>
      <c r="Z65" s="436"/>
    </row>
    <row r="66" spans="1:26" x14ac:dyDescent="0.3">
      <c r="A66" s="1485"/>
      <c r="B66" s="1485"/>
      <c r="C66" s="1485"/>
      <c r="D66" s="1485"/>
      <c r="E66" s="1485"/>
      <c r="F66" s="1485"/>
      <c r="G66" s="1639"/>
      <c r="H66" s="1639"/>
      <c r="I66" s="1639"/>
      <c r="J66" s="1639"/>
      <c r="K66" s="1485"/>
      <c r="L66" s="1485"/>
      <c r="M66" s="1485"/>
      <c r="N66" s="1485"/>
      <c r="Q66" s="1485"/>
      <c r="R66" s="1485"/>
      <c r="S66" s="1485"/>
      <c r="T66" s="1485"/>
      <c r="U66" s="1485"/>
      <c r="V66" s="1485"/>
      <c r="W66" s="1485"/>
      <c r="X66" s="1485"/>
      <c r="Y66" s="1485"/>
      <c r="Z66" s="436"/>
    </row>
    <row r="67" spans="1:26" x14ac:dyDescent="0.3">
      <c r="A67" s="1485"/>
      <c r="B67" s="1485"/>
      <c r="C67" s="1485"/>
      <c r="D67" s="1485"/>
      <c r="E67" s="1485"/>
      <c r="F67" s="1485"/>
      <c r="G67" s="1639"/>
      <c r="H67" s="1639"/>
      <c r="I67" s="1639"/>
      <c r="J67" s="1639"/>
      <c r="K67" s="1485"/>
      <c r="L67" s="1485"/>
      <c r="M67" s="1485"/>
      <c r="N67" s="1485"/>
      <c r="Q67" s="1485"/>
      <c r="R67" s="1485"/>
      <c r="S67" s="1485"/>
      <c r="T67" s="1485"/>
      <c r="U67" s="1485"/>
      <c r="V67" s="1485"/>
      <c r="W67" s="1485"/>
      <c r="X67" s="1485"/>
      <c r="Y67" s="1485"/>
      <c r="Z67" s="436"/>
    </row>
    <row r="68" spans="1:26" x14ac:dyDescent="0.3">
      <c r="A68" s="1485"/>
      <c r="B68" s="1485"/>
      <c r="C68" s="1485"/>
      <c r="D68" s="1485"/>
      <c r="E68" s="1485"/>
      <c r="F68" s="1485"/>
      <c r="G68" s="1639"/>
      <c r="H68" s="1639"/>
      <c r="I68" s="1639"/>
      <c r="J68" s="1639"/>
      <c r="K68" s="1485"/>
      <c r="L68" s="1485"/>
      <c r="M68" s="1485"/>
      <c r="N68" s="1485"/>
      <c r="Q68" s="1485"/>
      <c r="R68" s="1485"/>
      <c r="S68" s="1485"/>
      <c r="T68" s="1485"/>
      <c r="U68" s="1485"/>
      <c r="V68" s="1485"/>
      <c r="W68" s="1485"/>
      <c r="X68" s="1485"/>
      <c r="Y68" s="1485"/>
      <c r="Z68" s="436"/>
    </row>
    <row r="69" spans="1:26" x14ac:dyDescent="0.3">
      <c r="A69" s="1485"/>
      <c r="B69" s="1485"/>
      <c r="C69" s="1485"/>
      <c r="D69" s="1485"/>
      <c r="E69" s="1485"/>
      <c r="F69" s="1485"/>
      <c r="G69" s="1639"/>
      <c r="H69" s="1639"/>
      <c r="I69" s="1639"/>
      <c r="J69" s="1639"/>
      <c r="K69" s="1485"/>
      <c r="L69" s="1485"/>
      <c r="M69" s="1485"/>
      <c r="N69" s="1485"/>
      <c r="Q69" s="1485"/>
      <c r="R69" s="1485"/>
      <c r="S69" s="1485"/>
      <c r="T69" s="1485"/>
      <c r="U69" s="1485"/>
      <c r="V69" s="1485"/>
      <c r="W69" s="1485"/>
      <c r="X69" s="1485"/>
      <c r="Y69" s="1485"/>
      <c r="Z69" s="436"/>
    </row>
    <row r="70" spans="1:26" x14ac:dyDescent="0.3">
      <c r="A70" s="1485"/>
      <c r="B70" s="1485"/>
      <c r="C70" s="1485"/>
      <c r="D70" s="1485"/>
      <c r="E70" s="1485"/>
      <c r="F70" s="1485"/>
      <c r="G70" s="1639"/>
      <c r="H70" s="1639"/>
      <c r="I70" s="1639"/>
      <c r="J70" s="1639"/>
      <c r="K70" s="1485"/>
      <c r="L70" s="1485"/>
      <c r="M70" s="1485"/>
      <c r="N70" s="1485"/>
      <c r="Q70" s="1485"/>
      <c r="R70" s="1485"/>
      <c r="S70" s="1485"/>
      <c r="T70" s="1485"/>
      <c r="U70" s="1485"/>
      <c r="V70" s="1485"/>
      <c r="W70" s="1485"/>
      <c r="X70" s="1485"/>
      <c r="Y70" s="1485"/>
      <c r="Z70" s="436"/>
    </row>
    <row r="71" spans="1:26" x14ac:dyDescent="0.3">
      <c r="A71" s="1485"/>
      <c r="B71" s="1485"/>
      <c r="C71" s="1485"/>
      <c r="D71" s="1485"/>
      <c r="E71" s="1485"/>
      <c r="F71" s="1485"/>
      <c r="G71" s="1639"/>
      <c r="H71" s="1639"/>
      <c r="I71" s="1639"/>
      <c r="J71" s="1639"/>
      <c r="K71" s="1485"/>
      <c r="L71" s="1485"/>
      <c r="M71" s="1485"/>
      <c r="N71" s="1485"/>
      <c r="Q71" s="1485"/>
      <c r="R71" s="1485"/>
      <c r="S71" s="1485"/>
      <c r="T71" s="1485"/>
      <c r="U71" s="1485"/>
      <c r="V71" s="1485"/>
      <c r="W71" s="1485"/>
      <c r="X71" s="1485"/>
      <c r="Y71" s="1485"/>
      <c r="Z71" s="436"/>
    </row>
    <row r="72" spans="1:26" x14ac:dyDescent="0.3">
      <c r="A72" s="1485"/>
      <c r="B72" s="1485"/>
      <c r="C72" s="1485"/>
      <c r="D72" s="1485"/>
      <c r="E72" s="1485"/>
      <c r="F72" s="1485"/>
      <c r="G72" s="1639"/>
      <c r="H72" s="1639"/>
      <c r="I72" s="1639"/>
      <c r="J72" s="1639"/>
      <c r="K72" s="1485"/>
      <c r="L72" s="1485"/>
      <c r="M72" s="1485"/>
      <c r="N72" s="1485"/>
      <c r="Q72" s="1485"/>
      <c r="R72" s="1485"/>
      <c r="S72" s="1485"/>
      <c r="T72" s="1485"/>
      <c r="U72" s="1485"/>
      <c r="V72" s="1485"/>
      <c r="W72" s="1485"/>
      <c r="X72" s="1485"/>
      <c r="Y72" s="1485"/>
      <c r="Z72" s="436"/>
    </row>
    <row r="73" spans="1:26" x14ac:dyDescent="0.3">
      <c r="A73" s="1485"/>
      <c r="B73" s="1485"/>
      <c r="C73" s="1485"/>
      <c r="D73" s="1485"/>
      <c r="E73" s="1485"/>
      <c r="F73" s="1485"/>
      <c r="G73" s="1639"/>
      <c r="H73" s="1639"/>
      <c r="I73" s="1639"/>
      <c r="J73" s="1639"/>
      <c r="K73" s="1485"/>
      <c r="L73" s="1485"/>
      <c r="M73" s="1485"/>
      <c r="N73" s="1485"/>
      <c r="Q73" s="1485"/>
      <c r="R73" s="1485"/>
      <c r="S73" s="1485"/>
      <c r="T73" s="1485"/>
      <c r="U73" s="1485"/>
      <c r="V73" s="1485"/>
      <c r="W73" s="1485"/>
      <c r="X73" s="1485"/>
      <c r="Y73" s="1485"/>
      <c r="Z73" s="436"/>
    </row>
    <row r="74" spans="1:26" x14ac:dyDescent="0.3">
      <c r="A74" s="1485"/>
      <c r="B74" s="1485"/>
      <c r="C74" s="1485"/>
      <c r="D74" s="1485"/>
      <c r="E74" s="1485"/>
      <c r="F74" s="1485"/>
      <c r="G74" s="1639"/>
      <c r="H74" s="1639"/>
      <c r="I74" s="1639"/>
      <c r="J74" s="1639"/>
      <c r="K74" s="1485"/>
      <c r="L74" s="1485"/>
      <c r="M74" s="1485"/>
      <c r="N74" s="1485"/>
      <c r="Q74" s="1485"/>
      <c r="R74" s="1485"/>
      <c r="S74" s="1485"/>
      <c r="T74" s="1485"/>
      <c r="U74" s="1485"/>
      <c r="V74" s="1485"/>
      <c r="W74" s="1485"/>
      <c r="X74" s="1485"/>
      <c r="Y74" s="1485"/>
      <c r="Z74" s="436"/>
    </row>
    <row r="75" spans="1:26" x14ac:dyDescent="0.3">
      <c r="A75" s="1485"/>
      <c r="B75" s="1485"/>
      <c r="C75" s="1485"/>
      <c r="D75" s="1485"/>
      <c r="E75" s="1485"/>
      <c r="F75" s="1485"/>
      <c r="G75" s="1639"/>
      <c r="H75" s="1639"/>
      <c r="I75" s="1639"/>
      <c r="J75" s="1639"/>
      <c r="K75" s="1485"/>
      <c r="L75" s="1485"/>
      <c r="M75" s="1485"/>
      <c r="N75" s="1485"/>
      <c r="Q75" s="1485"/>
      <c r="R75" s="1485"/>
      <c r="S75" s="1485"/>
      <c r="T75" s="1485"/>
      <c r="U75" s="1485"/>
      <c r="V75" s="1485"/>
      <c r="W75" s="1485"/>
      <c r="X75" s="1485"/>
      <c r="Y75" s="1485"/>
      <c r="Z75" s="436"/>
    </row>
    <row r="76" spans="1:26" x14ac:dyDescent="0.3">
      <c r="A76" s="1485"/>
      <c r="B76" s="1485"/>
      <c r="C76" s="1485"/>
      <c r="D76" s="1485"/>
      <c r="E76" s="1485"/>
      <c r="F76" s="1485"/>
      <c r="G76" s="1639"/>
      <c r="H76" s="1639"/>
      <c r="I76" s="1639"/>
      <c r="J76" s="1639"/>
      <c r="K76" s="1485"/>
      <c r="L76" s="1485"/>
      <c r="M76" s="1485"/>
      <c r="N76" s="1485"/>
      <c r="Q76" s="1485"/>
      <c r="R76" s="1485"/>
      <c r="S76" s="1485"/>
      <c r="T76" s="1485"/>
      <c r="U76" s="1485"/>
      <c r="V76" s="1485"/>
      <c r="W76" s="1485"/>
      <c r="X76" s="1485"/>
      <c r="Y76" s="1485"/>
      <c r="Z76" s="436"/>
    </row>
    <row r="77" spans="1:26" x14ac:dyDescent="0.3">
      <c r="A77" s="1485"/>
      <c r="B77" s="1485"/>
      <c r="C77" s="1485"/>
      <c r="D77" s="1485"/>
      <c r="E77" s="1485"/>
      <c r="F77" s="1485"/>
      <c r="G77" s="1639"/>
      <c r="H77" s="1639"/>
      <c r="I77" s="1639"/>
      <c r="J77" s="1639"/>
      <c r="K77" s="1485"/>
      <c r="L77" s="1485"/>
      <c r="M77" s="1485"/>
      <c r="N77" s="1485"/>
      <c r="Q77" s="1485"/>
      <c r="R77" s="1485"/>
      <c r="S77" s="1485"/>
      <c r="T77" s="1485"/>
      <c r="U77" s="1485"/>
      <c r="V77" s="1485"/>
      <c r="W77" s="1485"/>
      <c r="X77" s="1485"/>
      <c r="Y77" s="1485"/>
      <c r="Z77" s="436"/>
    </row>
    <row r="78" spans="1:26" x14ac:dyDescent="0.3">
      <c r="A78" s="1485"/>
      <c r="B78" s="1485"/>
      <c r="C78" s="1485"/>
      <c r="D78" s="1485"/>
      <c r="E78" s="1485"/>
      <c r="F78" s="1485"/>
      <c r="G78" s="1639"/>
      <c r="H78" s="1639"/>
      <c r="I78" s="1639"/>
      <c r="J78" s="1639"/>
      <c r="K78" s="1485"/>
      <c r="L78" s="1485"/>
      <c r="M78" s="1485"/>
      <c r="N78" s="1485"/>
      <c r="Q78" s="1485"/>
      <c r="R78" s="1485"/>
      <c r="S78" s="1485"/>
      <c r="T78" s="1485"/>
      <c r="U78" s="1485"/>
      <c r="V78" s="1485"/>
      <c r="W78" s="1485"/>
      <c r="X78" s="1485"/>
      <c r="Y78" s="1485"/>
      <c r="Z78" s="436"/>
    </row>
    <row r="79" spans="1:26" x14ac:dyDescent="0.3">
      <c r="A79" s="1485"/>
      <c r="B79" s="1485"/>
      <c r="C79" s="1485"/>
      <c r="D79" s="1485"/>
      <c r="E79" s="1485"/>
      <c r="F79" s="1485"/>
      <c r="G79" s="1639"/>
      <c r="H79" s="1639"/>
      <c r="I79" s="1639"/>
      <c r="J79" s="1639"/>
      <c r="K79" s="1485"/>
      <c r="L79" s="1485"/>
      <c r="M79" s="1485"/>
      <c r="N79" s="1485"/>
      <c r="Q79" s="1485"/>
      <c r="R79" s="1485"/>
      <c r="S79" s="1485"/>
      <c r="T79" s="1485"/>
      <c r="U79" s="1485"/>
      <c r="V79" s="1485"/>
      <c r="W79" s="1485"/>
      <c r="X79" s="1485"/>
      <c r="Y79" s="1485"/>
      <c r="Z79" s="436"/>
    </row>
    <row r="80" spans="1:26" x14ac:dyDescent="0.3">
      <c r="A80" s="1485"/>
      <c r="B80" s="1485"/>
      <c r="C80" s="1485"/>
      <c r="D80" s="1485"/>
      <c r="E80" s="1485"/>
      <c r="F80" s="1485"/>
      <c r="G80" s="1639"/>
      <c r="H80" s="1639"/>
      <c r="I80" s="1639"/>
      <c r="J80" s="1639"/>
      <c r="K80" s="1485"/>
      <c r="L80" s="1485"/>
      <c r="M80" s="1485"/>
      <c r="N80" s="1485"/>
      <c r="Q80" s="1485"/>
      <c r="R80" s="1485"/>
      <c r="S80" s="1485"/>
      <c r="T80" s="1485"/>
      <c r="U80" s="1485"/>
      <c r="V80" s="1485"/>
      <c r="W80" s="1485"/>
      <c r="X80" s="1485"/>
      <c r="Y80" s="1485"/>
      <c r="Z80" s="436"/>
    </row>
    <row r="81" spans="1:26" x14ac:dyDescent="0.3">
      <c r="A81" s="1485"/>
      <c r="B81" s="1485"/>
      <c r="C81" s="1485"/>
      <c r="D81" s="1485"/>
      <c r="E81" s="1485"/>
      <c r="F81" s="1485"/>
      <c r="G81" s="1639"/>
      <c r="H81" s="1639"/>
      <c r="I81" s="1639"/>
      <c r="J81" s="1639"/>
      <c r="K81" s="1485"/>
      <c r="L81" s="1485"/>
      <c r="M81" s="1485"/>
      <c r="N81" s="1485"/>
      <c r="Q81" s="1485"/>
      <c r="R81" s="1485"/>
      <c r="S81" s="1485"/>
      <c r="T81" s="1485"/>
      <c r="U81" s="1485"/>
      <c r="V81" s="1485"/>
      <c r="W81" s="1485"/>
      <c r="X81" s="1485"/>
      <c r="Y81" s="1485"/>
      <c r="Z81" s="436"/>
    </row>
    <row r="82" spans="1:26" x14ac:dyDescent="0.3">
      <c r="A82" s="1485"/>
      <c r="B82" s="1485"/>
      <c r="C82" s="1485"/>
      <c r="D82" s="1485"/>
      <c r="E82" s="1485"/>
      <c r="F82" s="1485"/>
      <c r="G82" s="1639"/>
      <c r="H82" s="1639"/>
      <c r="I82" s="1639"/>
      <c r="J82" s="1639"/>
      <c r="K82" s="1485"/>
      <c r="L82" s="1485"/>
      <c r="M82" s="1485"/>
      <c r="N82" s="1485"/>
      <c r="Q82" s="1485"/>
      <c r="R82" s="1485"/>
      <c r="S82" s="1485"/>
      <c r="T82" s="1485"/>
      <c r="U82" s="1485"/>
      <c r="V82" s="1485"/>
      <c r="W82" s="1485"/>
      <c r="X82" s="1485"/>
      <c r="Y82" s="1485"/>
      <c r="Z82" s="436"/>
    </row>
    <row r="83" spans="1:26" x14ac:dyDescent="0.3">
      <c r="A83" s="1485"/>
      <c r="B83" s="1485"/>
      <c r="C83" s="1485"/>
      <c r="D83" s="1485"/>
      <c r="E83" s="1485"/>
      <c r="F83" s="1485"/>
      <c r="G83" s="1639"/>
      <c r="H83" s="1639"/>
      <c r="I83" s="1639"/>
      <c r="J83" s="1639"/>
      <c r="K83" s="1485"/>
      <c r="L83" s="1485"/>
      <c r="M83" s="1485"/>
      <c r="N83" s="1485"/>
      <c r="Q83" s="1485"/>
      <c r="R83" s="1485"/>
      <c r="S83" s="1485"/>
      <c r="T83" s="1485"/>
      <c r="U83" s="1485"/>
      <c r="V83" s="1485"/>
      <c r="W83" s="1485"/>
      <c r="X83" s="1485"/>
      <c r="Y83" s="1485"/>
      <c r="Z83" s="436"/>
    </row>
    <row r="84" spans="1:26" x14ac:dyDescent="0.3">
      <c r="A84" s="1485"/>
      <c r="B84" s="1485"/>
      <c r="C84" s="1485"/>
      <c r="D84" s="1485"/>
      <c r="E84" s="1485"/>
      <c r="F84" s="1485"/>
      <c r="G84" s="1639"/>
      <c r="H84" s="1639"/>
      <c r="I84" s="1639"/>
      <c r="J84" s="1639"/>
      <c r="K84" s="1485"/>
      <c r="L84" s="1485"/>
      <c r="M84" s="1485"/>
      <c r="N84" s="1485"/>
      <c r="Q84" s="1485"/>
      <c r="R84" s="1485"/>
      <c r="S84" s="1485"/>
      <c r="T84" s="1485"/>
      <c r="U84" s="1485"/>
      <c r="V84" s="1485"/>
      <c r="W84" s="1485"/>
      <c r="X84" s="1485"/>
      <c r="Y84" s="1485"/>
      <c r="Z84" s="436"/>
    </row>
    <row r="85" spans="1:26" x14ac:dyDescent="0.3">
      <c r="A85" s="1485"/>
      <c r="B85" s="1485"/>
      <c r="C85" s="1485"/>
      <c r="D85" s="1485"/>
      <c r="E85" s="1485"/>
      <c r="F85" s="1485"/>
      <c r="G85" s="1639"/>
      <c r="H85" s="1639"/>
      <c r="I85" s="1639"/>
      <c r="J85" s="1639"/>
      <c r="K85" s="1485"/>
      <c r="L85" s="1485"/>
      <c r="M85" s="1485"/>
      <c r="N85" s="1485"/>
      <c r="Q85" s="1485"/>
      <c r="R85" s="1485"/>
      <c r="S85" s="1485"/>
      <c r="T85" s="1485"/>
      <c r="U85" s="1485"/>
      <c r="V85" s="1485"/>
      <c r="W85" s="1485"/>
      <c r="X85" s="1485"/>
      <c r="Y85" s="1485"/>
      <c r="Z85" s="436"/>
    </row>
    <row r="86" spans="1:26" x14ac:dyDescent="0.3">
      <c r="A86" s="1485"/>
      <c r="B86" s="1485"/>
      <c r="C86" s="1485"/>
      <c r="D86" s="1485"/>
      <c r="E86" s="1485"/>
      <c r="F86" s="1485"/>
      <c r="G86" s="1639"/>
      <c r="H86" s="1639"/>
      <c r="I86" s="1639"/>
      <c r="J86" s="1639"/>
      <c r="K86" s="1485"/>
      <c r="L86" s="1485"/>
      <c r="M86" s="1485"/>
      <c r="N86" s="1485"/>
      <c r="Q86" s="1485"/>
      <c r="R86" s="1485"/>
      <c r="S86" s="1485"/>
      <c r="T86" s="1485"/>
      <c r="U86" s="1485"/>
      <c r="V86" s="1485"/>
      <c r="W86" s="1485"/>
      <c r="X86" s="1485"/>
      <c r="Y86" s="1485"/>
      <c r="Z86" s="436"/>
    </row>
    <row r="87" spans="1:26" x14ac:dyDescent="0.3">
      <c r="A87" s="1485"/>
      <c r="B87" s="1485"/>
      <c r="C87" s="1485"/>
      <c r="D87" s="1485"/>
      <c r="E87" s="1485"/>
      <c r="F87" s="1485"/>
      <c r="G87" s="1639"/>
      <c r="H87" s="1639"/>
      <c r="I87" s="1639"/>
      <c r="J87" s="1639"/>
      <c r="K87" s="1485"/>
      <c r="L87" s="1485"/>
      <c r="M87" s="1485"/>
      <c r="N87" s="1485"/>
      <c r="Q87" s="1485"/>
      <c r="R87" s="1485"/>
      <c r="S87" s="1485"/>
      <c r="T87" s="1485"/>
      <c r="U87" s="1485"/>
      <c r="V87" s="1485"/>
      <c r="W87" s="1485"/>
      <c r="X87" s="1485"/>
      <c r="Y87" s="1485"/>
      <c r="Z87" s="436"/>
    </row>
    <row r="88" spans="1:26" x14ac:dyDescent="0.3">
      <c r="A88" s="1485"/>
      <c r="B88" s="1485"/>
      <c r="C88" s="1485"/>
      <c r="D88" s="1485"/>
      <c r="E88" s="1485"/>
      <c r="F88" s="1485"/>
      <c r="G88" s="1639"/>
      <c r="H88" s="1639"/>
      <c r="I88" s="1639"/>
      <c r="J88" s="1639"/>
      <c r="K88" s="1485"/>
      <c r="L88" s="1485"/>
      <c r="M88" s="1485"/>
      <c r="N88" s="1485"/>
      <c r="Q88" s="1485"/>
      <c r="R88" s="1485"/>
      <c r="S88" s="1485"/>
      <c r="T88" s="1485"/>
      <c r="U88" s="1485"/>
      <c r="V88" s="1485"/>
      <c r="W88" s="1485"/>
      <c r="X88" s="1485"/>
      <c r="Y88" s="1485"/>
      <c r="Z88" s="436"/>
    </row>
    <row r="89" spans="1:26" x14ac:dyDescent="0.3">
      <c r="A89" s="1485"/>
      <c r="B89" s="1485"/>
      <c r="C89" s="1485"/>
      <c r="D89" s="1485"/>
      <c r="E89" s="1485"/>
      <c r="F89" s="1485"/>
      <c r="G89" s="1639"/>
      <c r="H89" s="1639"/>
      <c r="I89" s="1639"/>
      <c r="J89" s="1639"/>
      <c r="K89" s="1485"/>
      <c r="L89" s="1485"/>
      <c r="M89" s="1485"/>
      <c r="N89" s="1485"/>
      <c r="Q89" s="1485"/>
      <c r="R89" s="1485"/>
      <c r="S89" s="1485"/>
      <c r="T89" s="1485"/>
      <c r="U89" s="1485"/>
      <c r="V89" s="1485"/>
      <c r="W89" s="1485"/>
      <c r="X89" s="1485"/>
      <c r="Y89" s="1485"/>
      <c r="Z89" s="436"/>
    </row>
    <row r="90" spans="1:26" x14ac:dyDescent="0.3">
      <c r="A90" s="1485"/>
      <c r="B90" s="1485"/>
      <c r="C90" s="1485"/>
      <c r="D90" s="1485"/>
      <c r="E90" s="1485"/>
      <c r="F90" s="1485"/>
      <c r="G90" s="1639"/>
      <c r="H90" s="1639"/>
      <c r="I90" s="1639"/>
      <c r="J90" s="1639"/>
      <c r="K90" s="1485"/>
      <c r="L90" s="1485"/>
      <c r="M90" s="1485"/>
      <c r="N90" s="1485"/>
      <c r="Q90" s="1485"/>
      <c r="R90" s="1485"/>
      <c r="S90" s="1485"/>
      <c r="T90" s="1485"/>
      <c r="U90" s="1485"/>
      <c r="V90" s="1485"/>
      <c r="W90" s="1485"/>
      <c r="X90" s="1485"/>
      <c r="Y90" s="1485"/>
      <c r="Z90" s="436"/>
    </row>
    <row r="91" spans="1:26" x14ac:dyDescent="0.3">
      <c r="A91" s="1485"/>
      <c r="B91" s="1485"/>
      <c r="C91" s="1485"/>
      <c r="D91" s="1485"/>
      <c r="E91" s="1485"/>
      <c r="F91" s="1485"/>
      <c r="G91" s="1639"/>
      <c r="H91" s="1639"/>
      <c r="I91" s="1639"/>
      <c r="J91" s="1639"/>
      <c r="K91" s="1485"/>
      <c r="L91" s="1485"/>
      <c r="M91" s="1485"/>
      <c r="N91" s="1485"/>
      <c r="Q91" s="1485"/>
      <c r="R91" s="1485"/>
      <c r="S91" s="1485"/>
      <c r="T91" s="1485"/>
      <c r="U91" s="1485"/>
      <c r="V91" s="1485"/>
      <c r="W91" s="1485"/>
      <c r="X91" s="1485"/>
      <c r="Y91" s="1485"/>
      <c r="Z91" s="436"/>
    </row>
    <row r="92" spans="1:26" x14ac:dyDescent="0.3">
      <c r="A92" s="1485"/>
      <c r="B92" s="1485"/>
      <c r="C92" s="1485"/>
      <c r="D92" s="1485"/>
      <c r="E92" s="1485"/>
      <c r="F92" s="1485"/>
      <c r="G92" s="1639"/>
      <c r="H92" s="1639"/>
      <c r="I92" s="1639"/>
      <c r="J92" s="1639"/>
      <c r="K92" s="1485"/>
      <c r="L92" s="1485"/>
      <c r="M92" s="1485"/>
      <c r="N92" s="1485"/>
      <c r="Q92" s="1485"/>
      <c r="R92" s="1485"/>
      <c r="S92" s="1485"/>
      <c r="T92" s="1485"/>
      <c r="U92" s="1485"/>
      <c r="V92" s="1485"/>
      <c r="W92" s="1485"/>
      <c r="X92" s="1485"/>
      <c r="Y92" s="1485"/>
      <c r="Z92" s="436"/>
    </row>
    <row r="93" spans="1:26" x14ac:dyDescent="0.3">
      <c r="A93" s="1485"/>
      <c r="B93" s="1485"/>
      <c r="C93" s="1485"/>
      <c r="D93" s="1485"/>
      <c r="E93" s="1485"/>
      <c r="F93" s="1485"/>
      <c r="G93" s="1639"/>
      <c r="H93" s="1639"/>
      <c r="I93" s="1639"/>
      <c r="J93" s="1639"/>
      <c r="K93" s="1485"/>
      <c r="L93" s="1485"/>
      <c r="M93" s="1485"/>
      <c r="N93" s="1485"/>
      <c r="Q93" s="1485"/>
      <c r="R93" s="1485"/>
      <c r="S93" s="1485"/>
      <c r="T93" s="1485"/>
      <c r="U93" s="1485"/>
      <c r="V93" s="1485"/>
      <c r="W93" s="1485"/>
      <c r="X93" s="1485"/>
      <c r="Y93" s="1485"/>
      <c r="Z93" s="436"/>
    </row>
    <row r="94" spans="1:26" x14ac:dyDescent="0.3">
      <c r="A94" s="1485"/>
      <c r="B94" s="1485"/>
      <c r="C94" s="1485"/>
      <c r="D94" s="1485"/>
      <c r="E94" s="1485"/>
      <c r="F94" s="1485"/>
      <c r="G94" s="1639"/>
      <c r="H94" s="1639"/>
      <c r="I94" s="1639"/>
      <c r="J94" s="1639"/>
      <c r="K94" s="1485"/>
      <c r="L94" s="1485"/>
      <c r="M94" s="1485"/>
      <c r="N94" s="1485"/>
      <c r="Q94" s="1485"/>
      <c r="R94" s="1485"/>
      <c r="S94" s="1485"/>
      <c r="T94" s="1485"/>
      <c r="U94" s="1485"/>
      <c r="V94" s="1485"/>
      <c r="W94" s="1485"/>
      <c r="X94" s="1485"/>
      <c r="Y94" s="1485"/>
      <c r="Z94" s="436"/>
    </row>
    <row r="95" spans="1:26" x14ac:dyDescent="0.3">
      <c r="A95" s="1485"/>
      <c r="B95" s="1485"/>
      <c r="C95" s="1485"/>
      <c r="D95" s="1485"/>
      <c r="E95" s="1485"/>
      <c r="F95" s="1485"/>
      <c r="G95" s="1639"/>
      <c r="H95" s="1639"/>
      <c r="I95" s="1639"/>
      <c r="J95" s="1639"/>
      <c r="K95" s="1485"/>
      <c r="L95" s="1485"/>
      <c r="M95" s="1485"/>
      <c r="N95" s="1485"/>
      <c r="Q95" s="1485"/>
      <c r="R95" s="1485"/>
      <c r="S95" s="1485"/>
      <c r="T95" s="1485"/>
      <c r="U95" s="1485"/>
      <c r="V95" s="1485"/>
      <c r="W95" s="1485"/>
      <c r="X95" s="1485"/>
      <c r="Y95" s="1485"/>
      <c r="Z95" s="436"/>
    </row>
    <row r="96" spans="1:26" x14ac:dyDescent="0.3">
      <c r="A96" s="1485"/>
      <c r="B96" s="1485"/>
      <c r="C96" s="1485"/>
      <c r="D96" s="1485"/>
      <c r="E96" s="1485"/>
      <c r="F96" s="1485"/>
      <c r="G96" s="1639"/>
      <c r="H96" s="1639"/>
      <c r="I96" s="1639"/>
      <c r="J96" s="1639"/>
      <c r="K96" s="1485"/>
      <c r="L96" s="1485"/>
      <c r="M96" s="1485"/>
      <c r="N96" s="1485"/>
      <c r="Q96" s="1485"/>
      <c r="R96" s="1485"/>
      <c r="S96" s="1485"/>
      <c r="T96" s="1485"/>
      <c r="U96" s="1485"/>
      <c r="V96" s="1485"/>
      <c r="W96" s="1485"/>
      <c r="X96" s="1485"/>
      <c r="Y96" s="1485"/>
      <c r="Z96" s="436"/>
    </row>
    <row r="97" spans="1:26" x14ac:dyDescent="0.3">
      <c r="A97" s="1485"/>
      <c r="B97" s="1485"/>
      <c r="C97" s="1485"/>
      <c r="D97" s="1485"/>
      <c r="E97" s="1485"/>
      <c r="F97" s="1485"/>
      <c r="G97" s="1639"/>
      <c r="H97" s="1639"/>
      <c r="I97" s="1639"/>
      <c r="J97" s="1639"/>
      <c r="K97" s="1485"/>
      <c r="L97" s="1485"/>
      <c r="M97" s="1485"/>
      <c r="N97" s="1485"/>
      <c r="Q97" s="1485"/>
      <c r="R97" s="1485"/>
      <c r="S97" s="1485"/>
      <c r="T97" s="1485"/>
      <c r="U97" s="1485"/>
      <c r="V97" s="1485"/>
      <c r="W97" s="1485"/>
      <c r="X97" s="1485"/>
      <c r="Y97" s="1485"/>
      <c r="Z97" s="436"/>
    </row>
    <row r="98" spans="1:26" x14ac:dyDescent="0.3">
      <c r="A98" s="1485"/>
      <c r="B98" s="1485"/>
      <c r="C98" s="1485"/>
      <c r="D98" s="1485"/>
      <c r="E98" s="1485"/>
      <c r="F98" s="1485"/>
      <c r="G98" s="1639"/>
      <c r="H98" s="1639"/>
      <c r="I98" s="1639"/>
      <c r="J98" s="1639"/>
      <c r="K98" s="1485"/>
      <c r="L98" s="1485"/>
      <c r="M98" s="1485"/>
      <c r="N98" s="1485"/>
      <c r="Q98" s="1485"/>
      <c r="R98" s="1485"/>
      <c r="S98" s="1485"/>
      <c r="T98" s="1485"/>
      <c r="U98" s="1485"/>
      <c r="V98" s="1485"/>
      <c r="W98" s="1485"/>
      <c r="X98" s="1485"/>
      <c r="Y98" s="1485"/>
      <c r="Z98" s="436"/>
    </row>
    <row r="99" spans="1:26" x14ac:dyDescent="0.3">
      <c r="A99" s="1485"/>
      <c r="B99" s="1485"/>
      <c r="C99" s="1485"/>
      <c r="D99" s="1485"/>
      <c r="E99" s="1485"/>
      <c r="F99" s="1485"/>
      <c r="G99" s="1639"/>
      <c r="H99" s="1639"/>
      <c r="I99" s="1639"/>
      <c r="J99" s="1639"/>
      <c r="K99" s="1485"/>
      <c r="L99" s="1485"/>
      <c r="M99" s="1485"/>
      <c r="N99" s="1485"/>
      <c r="Q99" s="1485"/>
      <c r="R99" s="1485"/>
      <c r="S99" s="1485"/>
      <c r="T99" s="1485"/>
      <c r="U99" s="1485"/>
      <c r="V99" s="1485"/>
      <c r="W99" s="1485"/>
      <c r="X99" s="1485"/>
      <c r="Y99" s="1485"/>
      <c r="Z99" s="436"/>
    </row>
    <row r="100" spans="1:26" x14ac:dyDescent="0.3">
      <c r="A100" s="1485"/>
      <c r="B100" s="1485"/>
      <c r="C100" s="1485"/>
      <c r="D100" s="1485"/>
      <c r="E100" s="1485"/>
      <c r="F100" s="1485"/>
      <c r="G100" s="1639"/>
      <c r="H100" s="1639"/>
      <c r="I100" s="1639"/>
      <c r="J100" s="1639"/>
      <c r="K100" s="1485"/>
      <c r="L100" s="1485"/>
      <c r="M100" s="1485"/>
      <c r="N100" s="1485"/>
      <c r="Q100" s="1485"/>
      <c r="R100" s="1485"/>
      <c r="S100" s="1485"/>
      <c r="T100" s="1485"/>
      <c r="U100" s="1485"/>
      <c r="V100" s="1485"/>
      <c r="W100" s="1485"/>
      <c r="X100" s="1485"/>
      <c r="Y100" s="1485"/>
      <c r="Z100" s="436"/>
    </row>
    <row r="101" spans="1:26" x14ac:dyDescent="0.3">
      <c r="A101" s="1485"/>
      <c r="B101" s="1485"/>
      <c r="C101" s="1485"/>
      <c r="D101" s="1485"/>
      <c r="E101" s="1485"/>
      <c r="F101" s="1485"/>
      <c r="G101" s="1639"/>
      <c r="H101" s="1639"/>
      <c r="I101" s="1639"/>
      <c r="J101" s="1639"/>
      <c r="K101" s="1485"/>
      <c r="L101" s="1485"/>
      <c r="M101" s="1485"/>
      <c r="N101" s="1485"/>
      <c r="Q101" s="1485"/>
      <c r="R101" s="1485"/>
      <c r="S101" s="1485"/>
      <c r="T101" s="1485"/>
      <c r="U101" s="1485"/>
      <c r="V101" s="1485"/>
      <c r="W101" s="1485"/>
      <c r="X101" s="1485"/>
      <c r="Y101" s="1485"/>
      <c r="Z101" s="436"/>
    </row>
    <row r="102" spans="1:26" x14ac:dyDescent="0.3">
      <c r="A102" s="1485"/>
      <c r="B102" s="1485"/>
      <c r="C102" s="1485"/>
      <c r="D102" s="1485"/>
      <c r="E102" s="1485"/>
      <c r="F102" s="1485"/>
      <c r="G102" s="1639"/>
      <c r="H102" s="1639"/>
      <c r="I102" s="1639"/>
      <c r="J102" s="1639"/>
      <c r="K102" s="1485"/>
      <c r="L102" s="1485"/>
      <c r="M102" s="1485"/>
      <c r="N102" s="1485"/>
      <c r="Q102" s="1485"/>
      <c r="R102" s="1485"/>
      <c r="S102" s="1485"/>
      <c r="T102" s="1485"/>
      <c r="U102" s="1485"/>
      <c r="V102" s="1485"/>
      <c r="W102" s="1485"/>
      <c r="X102" s="1485"/>
      <c r="Y102" s="1485"/>
      <c r="Z102" s="436"/>
    </row>
    <row r="103" spans="1:26" x14ac:dyDescent="0.3">
      <c r="A103" s="1485"/>
      <c r="B103" s="1485"/>
      <c r="C103" s="1485"/>
      <c r="D103" s="1485"/>
      <c r="E103" s="1485"/>
      <c r="F103" s="1485"/>
      <c r="G103" s="1639"/>
      <c r="H103" s="1639"/>
      <c r="I103" s="1639"/>
      <c r="J103" s="1639"/>
      <c r="K103" s="1485"/>
      <c r="L103" s="1485"/>
      <c r="M103" s="1485"/>
      <c r="N103" s="1485"/>
      <c r="Q103" s="1485"/>
      <c r="R103" s="1485"/>
      <c r="S103" s="1485"/>
      <c r="T103" s="1485"/>
      <c r="U103" s="1485"/>
      <c r="V103" s="1485"/>
      <c r="W103" s="1485"/>
      <c r="X103" s="1485"/>
      <c r="Y103" s="1485"/>
      <c r="Z103" s="436"/>
    </row>
    <row r="104" spans="1:26" x14ac:dyDescent="0.3">
      <c r="A104" s="1485"/>
      <c r="B104" s="1485"/>
      <c r="C104" s="1485"/>
      <c r="D104" s="1485"/>
      <c r="E104" s="1485"/>
      <c r="F104" s="1485"/>
      <c r="G104" s="1639"/>
      <c r="H104" s="1639"/>
      <c r="I104" s="1639"/>
      <c r="J104" s="1639"/>
      <c r="K104" s="1485"/>
      <c r="L104" s="1485"/>
      <c r="M104" s="1485"/>
      <c r="N104" s="1485"/>
      <c r="Q104" s="1485"/>
      <c r="R104" s="1485"/>
      <c r="S104" s="1485"/>
      <c r="T104" s="1485"/>
      <c r="U104" s="1485"/>
      <c r="V104" s="1485"/>
      <c r="W104" s="1485"/>
      <c r="X104" s="1485"/>
      <c r="Y104" s="1485"/>
      <c r="Z104" s="436"/>
    </row>
    <row r="105" spans="1:26" x14ac:dyDescent="0.3">
      <c r="A105" s="1485"/>
      <c r="B105" s="1485"/>
      <c r="C105" s="1485"/>
      <c r="D105" s="1485"/>
      <c r="E105" s="1485"/>
      <c r="F105" s="1485"/>
      <c r="G105" s="1639"/>
      <c r="H105" s="1639"/>
      <c r="I105" s="1639"/>
      <c r="J105" s="1639"/>
      <c r="K105" s="1485"/>
      <c r="L105" s="1485"/>
      <c r="M105" s="1485"/>
      <c r="N105" s="1485"/>
      <c r="Q105" s="1485"/>
      <c r="R105" s="1485"/>
      <c r="S105" s="1485"/>
      <c r="T105" s="1485"/>
      <c r="U105" s="1485"/>
      <c r="V105" s="1485"/>
      <c r="W105" s="1485"/>
      <c r="X105" s="1485"/>
      <c r="Y105" s="1485"/>
      <c r="Z105" s="436"/>
    </row>
    <row r="106" spans="1:26" x14ac:dyDescent="0.3">
      <c r="A106" s="1485"/>
      <c r="B106" s="1485"/>
      <c r="C106" s="1485"/>
      <c r="D106" s="1485"/>
      <c r="E106" s="1485"/>
      <c r="F106" s="1485"/>
      <c r="G106" s="1639"/>
      <c r="H106" s="1639"/>
      <c r="I106" s="1639"/>
      <c r="J106" s="1639"/>
      <c r="K106" s="1485"/>
      <c r="L106" s="1485"/>
      <c r="M106" s="1485"/>
      <c r="N106" s="1485"/>
      <c r="Q106" s="1485"/>
      <c r="R106" s="1485"/>
      <c r="S106" s="1485"/>
      <c r="T106" s="1485"/>
      <c r="U106" s="1485"/>
      <c r="V106" s="1485"/>
      <c r="W106" s="1485"/>
      <c r="X106" s="1485"/>
      <c r="Y106" s="1485"/>
      <c r="Z106" s="436"/>
    </row>
    <row r="107" spans="1:26" x14ac:dyDescent="0.3">
      <c r="A107" s="1485"/>
      <c r="B107" s="1485"/>
      <c r="C107" s="1485"/>
      <c r="D107" s="1485"/>
      <c r="E107" s="1485"/>
      <c r="F107" s="1485"/>
      <c r="G107" s="1639"/>
      <c r="H107" s="1639"/>
      <c r="I107" s="1639"/>
      <c r="J107" s="1639"/>
      <c r="K107" s="1485"/>
      <c r="L107" s="1485"/>
      <c r="M107" s="1485"/>
      <c r="N107" s="1485"/>
      <c r="Q107" s="1485"/>
      <c r="R107" s="1485"/>
      <c r="S107" s="1485"/>
      <c r="T107" s="1485"/>
      <c r="U107" s="1485"/>
      <c r="V107" s="1485"/>
      <c r="W107" s="1485"/>
      <c r="X107" s="1485"/>
      <c r="Y107" s="1485"/>
      <c r="Z107" s="436"/>
    </row>
    <row r="108" spans="1:26" x14ac:dyDescent="0.3">
      <c r="A108" s="1485"/>
      <c r="B108" s="1485"/>
      <c r="C108" s="1485"/>
      <c r="D108" s="1485"/>
      <c r="E108" s="1485"/>
      <c r="F108" s="1485"/>
      <c r="G108" s="1639"/>
      <c r="H108" s="1639"/>
      <c r="I108" s="1639"/>
      <c r="J108" s="1639"/>
      <c r="K108" s="1485"/>
      <c r="L108" s="1485"/>
      <c r="M108" s="1485"/>
      <c r="N108" s="1485"/>
      <c r="Q108" s="1485"/>
      <c r="R108" s="1485"/>
      <c r="S108" s="1485"/>
      <c r="T108" s="1485"/>
      <c r="U108" s="1485"/>
      <c r="V108" s="1485"/>
      <c r="W108" s="1485"/>
      <c r="X108" s="1485"/>
      <c r="Y108" s="1485"/>
      <c r="Z108" s="436"/>
    </row>
    <row r="109" spans="1:26" x14ac:dyDescent="0.3">
      <c r="A109" s="1485"/>
      <c r="B109" s="1485"/>
      <c r="C109" s="1485"/>
      <c r="D109" s="1485"/>
      <c r="E109" s="1485"/>
      <c r="F109" s="1485"/>
      <c r="G109" s="1639"/>
      <c r="H109" s="1639"/>
      <c r="I109" s="1639"/>
      <c r="J109" s="1639"/>
      <c r="K109" s="1485"/>
      <c r="L109" s="1485"/>
      <c r="M109" s="1485"/>
      <c r="N109" s="1485"/>
      <c r="Q109" s="1485"/>
      <c r="R109" s="1485"/>
      <c r="S109" s="1485"/>
      <c r="T109" s="1485"/>
      <c r="U109" s="1485"/>
      <c r="V109" s="1485"/>
      <c r="W109" s="1485"/>
      <c r="X109" s="1485"/>
      <c r="Y109" s="1485"/>
      <c r="Z109" s="436"/>
    </row>
    <row r="110" spans="1:26" x14ac:dyDescent="0.3">
      <c r="A110" s="1485"/>
      <c r="B110" s="1485"/>
      <c r="C110" s="1485"/>
      <c r="D110" s="1485"/>
      <c r="E110" s="1485"/>
      <c r="F110" s="1485"/>
      <c r="G110" s="1639"/>
      <c r="H110" s="1639"/>
      <c r="I110" s="1639"/>
      <c r="J110" s="1639"/>
      <c r="K110" s="1485"/>
      <c r="L110" s="1485"/>
      <c r="M110" s="1485"/>
      <c r="N110" s="1485"/>
      <c r="Q110" s="1485"/>
      <c r="R110" s="1485"/>
      <c r="S110" s="1485"/>
      <c r="T110" s="1485"/>
      <c r="U110" s="1485"/>
      <c r="V110" s="1485"/>
      <c r="W110" s="1485"/>
      <c r="X110" s="1485"/>
      <c r="Y110" s="1485"/>
      <c r="Z110" s="436"/>
    </row>
    <row r="111" spans="1:26" x14ac:dyDescent="0.3">
      <c r="A111" s="1485"/>
      <c r="B111" s="1485"/>
      <c r="C111" s="1485"/>
      <c r="D111" s="1485"/>
      <c r="E111" s="1485"/>
      <c r="F111" s="1485"/>
      <c r="G111" s="1639"/>
      <c r="H111" s="1639"/>
      <c r="I111" s="1639"/>
      <c r="J111" s="1639"/>
      <c r="K111" s="1485"/>
      <c r="L111" s="1485"/>
      <c r="M111" s="1485"/>
      <c r="N111" s="1485"/>
      <c r="Q111" s="1485"/>
      <c r="R111" s="1485"/>
      <c r="S111" s="1485"/>
      <c r="T111" s="1485"/>
      <c r="U111" s="1485"/>
      <c r="V111" s="1485"/>
      <c r="W111" s="1485"/>
      <c r="X111" s="1485"/>
      <c r="Y111" s="1485"/>
      <c r="Z111" s="436"/>
    </row>
    <row r="112" spans="1:26" x14ac:dyDescent="0.3">
      <c r="A112" s="1485"/>
      <c r="B112" s="1485"/>
      <c r="C112" s="1485"/>
      <c r="D112" s="1485"/>
      <c r="E112" s="1485"/>
      <c r="F112" s="1485"/>
      <c r="G112" s="1639"/>
      <c r="H112" s="1639"/>
      <c r="I112" s="1639"/>
      <c r="J112" s="1639"/>
      <c r="K112" s="1485"/>
      <c r="L112" s="1485"/>
      <c r="M112" s="1485"/>
      <c r="N112" s="1485"/>
      <c r="Q112" s="1485"/>
      <c r="R112" s="1485"/>
      <c r="S112" s="1485"/>
      <c r="T112" s="1485"/>
      <c r="U112" s="1485"/>
      <c r="V112" s="1485"/>
      <c r="W112" s="1485"/>
      <c r="X112" s="1485"/>
      <c r="Y112" s="1485"/>
      <c r="Z112" s="436"/>
    </row>
    <row r="113" spans="1:26" x14ac:dyDescent="0.3">
      <c r="A113" s="1485"/>
      <c r="B113" s="1485"/>
      <c r="C113" s="1485"/>
      <c r="D113" s="1485"/>
      <c r="E113" s="1485"/>
      <c r="F113" s="1485"/>
      <c r="G113" s="1639"/>
      <c r="H113" s="1639"/>
      <c r="I113" s="1639"/>
      <c r="J113" s="1639"/>
      <c r="K113" s="1485"/>
      <c r="L113" s="1485"/>
      <c r="M113" s="1485"/>
      <c r="N113" s="1485"/>
      <c r="Q113" s="1485"/>
      <c r="R113" s="1485"/>
      <c r="S113" s="1485"/>
      <c r="T113" s="1485"/>
      <c r="U113" s="1485"/>
      <c r="V113" s="1485"/>
      <c r="W113" s="1485"/>
      <c r="X113" s="1485"/>
      <c r="Y113" s="1485"/>
      <c r="Z113" s="436"/>
    </row>
    <row r="114" spans="1:26" x14ac:dyDescent="0.3">
      <c r="A114" s="1485"/>
      <c r="B114" s="1485"/>
      <c r="C114" s="1485"/>
      <c r="D114" s="1485"/>
      <c r="E114" s="1485"/>
      <c r="F114" s="1485"/>
      <c r="G114" s="1639"/>
      <c r="H114" s="1639"/>
      <c r="I114" s="1639"/>
      <c r="J114" s="1639"/>
      <c r="K114" s="1485"/>
      <c r="L114" s="1485"/>
      <c r="M114" s="1485"/>
      <c r="N114" s="1485"/>
      <c r="Q114" s="1485"/>
      <c r="R114" s="1485"/>
      <c r="S114" s="1485"/>
      <c r="T114" s="1485"/>
      <c r="U114" s="1485"/>
      <c r="V114" s="1485"/>
      <c r="W114" s="1485"/>
      <c r="X114" s="1485"/>
      <c r="Y114" s="1485"/>
      <c r="Z114" s="436"/>
    </row>
    <row r="115" spans="1:26" x14ac:dyDescent="0.3">
      <c r="A115" s="1485"/>
      <c r="B115" s="1485"/>
      <c r="C115" s="1485"/>
      <c r="D115" s="1485"/>
      <c r="E115" s="1485"/>
      <c r="F115" s="1485"/>
      <c r="G115" s="1639"/>
      <c r="H115" s="1639"/>
      <c r="I115" s="1639"/>
      <c r="J115" s="1639"/>
      <c r="K115" s="1485"/>
      <c r="L115" s="1485"/>
      <c r="M115" s="1485"/>
      <c r="N115" s="1485"/>
      <c r="Q115" s="1485"/>
      <c r="R115" s="1485"/>
      <c r="S115" s="1485"/>
      <c r="T115" s="1485"/>
      <c r="U115" s="1485"/>
      <c r="V115" s="1485"/>
      <c r="W115" s="1485"/>
      <c r="X115" s="1485"/>
      <c r="Y115" s="1485"/>
      <c r="Z115" s="436"/>
    </row>
    <row r="116" spans="1:26" x14ac:dyDescent="0.3">
      <c r="A116" s="1485"/>
      <c r="B116" s="1485"/>
      <c r="C116" s="1485"/>
      <c r="D116" s="1485"/>
      <c r="E116" s="1485"/>
      <c r="F116" s="1485"/>
      <c r="G116" s="1639"/>
      <c r="H116" s="1639"/>
      <c r="I116" s="1639"/>
      <c r="J116" s="1639"/>
      <c r="K116" s="1485"/>
      <c r="L116" s="1485"/>
      <c r="M116" s="1485"/>
      <c r="N116" s="1485"/>
      <c r="Q116" s="1485"/>
      <c r="R116" s="1485"/>
      <c r="S116" s="1485"/>
      <c r="T116" s="1485"/>
      <c r="U116" s="1485"/>
      <c r="V116" s="1485"/>
      <c r="W116" s="1485"/>
      <c r="X116" s="1485"/>
      <c r="Y116" s="1485"/>
      <c r="Z116" s="436"/>
    </row>
    <row r="117" spans="1:26" x14ac:dyDescent="0.3">
      <c r="A117" s="1485"/>
      <c r="B117" s="1485"/>
      <c r="C117" s="1485"/>
      <c r="D117" s="1485"/>
      <c r="E117" s="1485"/>
      <c r="F117" s="1485"/>
      <c r="G117" s="1639"/>
      <c r="H117" s="1639"/>
      <c r="I117" s="1639"/>
      <c r="J117" s="1639"/>
      <c r="K117" s="1485"/>
      <c r="L117" s="1485"/>
      <c r="M117" s="1485"/>
      <c r="N117" s="1485"/>
      <c r="Q117" s="1485"/>
      <c r="R117" s="1485"/>
      <c r="S117" s="1485"/>
      <c r="T117" s="1485"/>
      <c r="U117" s="1485"/>
      <c r="V117" s="1485"/>
      <c r="W117" s="1485"/>
      <c r="X117" s="1485"/>
      <c r="Y117" s="1485"/>
      <c r="Z117" s="436"/>
    </row>
    <row r="118" spans="1:26" x14ac:dyDescent="0.3">
      <c r="A118" s="1485"/>
      <c r="B118" s="1485"/>
      <c r="C118" s="1485"/>
      <c r="D118" s="1485"/>
      <c r="E118" s="1485"/>
      <c r="F118" s="1485"/>
      <c r="G118" s="1639"/>
      <c r="H118" s="1639"/>
      <c r="I118" s="1639"/>
      <c r="J118" s="1639"/>
      <c r="K118" s="1485"/>
      <c r="L118" s="1485"/>
      <c r="M118" s="1485"/>
      <c r="N118" s="1485"/>
      <c r="Q118" s="1485"/>
      <c r="R118" s="1485"/>
      <c r="S118" s="1485"/>
      <c r="T118" s="1485"/>
      <c r="U118" s="1485"/>
      <c r="V118" s="1485"/>
      <c r="W118" s="1485"/>
      <c r="X118" s="1485"/>
      <c r="Y118" s="1485"/>
      <c r="Z118" s="436"/>
    </row>
    <row r="119" spans="1:26" x14ac:dyDescent="0.3">
      <c r="A119" s="1485"/>
      <c r="B119" s="1485"/>
      <c r="C119" s="1485"/>
      <c r="D119" s="1485"/>
      <c r="E119" s="1485"/>
      <c r="F119" s="1485"/>
      <c r="G119" s="1639"/>
      <c r="H119" s="1639"/>
      <c r="I119" s="1639"/>
      <c r="J119" s="1639"/>
      <c r="K119" s="1485"/>
      <c r="L119" s="1485"/>
      <c r="M119" s="1485"/>
      <c r="N119" s="1485"/>
      <c r="Q119" s="1485"/>
      <c r="R119" s="1485"/>
      <c r="S119" s="1485"/>
      <c r="T119" s="1485"/>
      <c r="U119" s="1485"/>
      <c r="V119" s="1485"/>
      <c r="W119" s="1485"/>
      <c r="X119" s="1485"/>
      <c r="Y119" s="1485"/>
      <c r="Z119" s="436"/>
    </row>
    <row r="120" spans="1:26" x14ac:dyDescent="0.3">
      <c r="A120" s="1485"/>
      <c r="B120" s="1485"/>
      <c r="C120" s="1485"/>
      <c r="D120" s="1485"/>
      <c r="E120" s="1485"/>
      <c r="F120" s="1485"/>
      <c r="G120" s="1639"/>
      <c r="H120" s="1639"/>
      <c r="I120" s="1639"/>
      <c r="J120" s="1639"/>
      <c r="K120" s="1485"/>
      <c r="L120" s="1485"/>
      <c r="M120" s="1485"/>
      <c r="N120" s="1485"/>
      <c r="Q120" s="1485"/>
      <c r="R120" s="1485"/>
      <c r="S120" s="1485"/>
      <c r="T120" s="1485"/>
      <c r="U120" s="1485"/>
      <c r="V120" s="1485"/>
      <c r="W120" s="1485"/>
      <c r="X120" s="1485"/>
      <c r="Y120" s="1485"/>
      <c r="Z120" s="436"/>
    </row>
    <row r="121" spans="1:26" x14ac:dyDescent="0.3">
      <c r="A121" s="1485"/>
      <c r="B121" s="1485"/>
      <c r="C121" s="1485"/>
      <c r="D121" s="1485"/>
      <c r="E121" s="1485"/>
      <c r="F121" s="1485"/>
      <c r="G121" s="1639"/>
      <c r="H121" s="1639"/>
      <c r="I121" s="1639"/>
      <c r="J121" s="1639"/>
      <c r="K121" s="1485"/>
      <c r="L121" s="1485"/>
      <c r="M121" s="1485"/>
      <c r="N121" s="1485"/>
      <c r="Q121" s="1485"/>
      <c r="R121" s="1485"/>
      <c r="S121" s="1485"/>
      <c r="T121" s="1485"/>
      <c r="U121" s="1485"/>
      <c r="V121" s="1485"/>
      <c r="W121" s="1485"/>
      <c r="X121" s="1485"/>
      <c r="Y121" s="1485"/>
      <c r="Z121" s="436"/>
    </row>
    <row r="122" spans="1:26" x14ac:dyDescent="0.3">
      <c r="A122" s="1485"/>
      <c r="B122" s="1485"/>
      <c r="C122" s="1485"/>
      <c r="D122" s="1485"/>
      <c r="E122" s="1485"/>
      <c r="F122" s="1485"/>
      <c r="G122" s="1639"/>
      <c r="H122" s="1639"/>
      <c r="I122" s="1639"/>
      <c r="J122" s="1639"/>
      <c r="K122" s="1485"/>
      <c r="L122" s="1485"/>
      <c r="M122" s="1485"/>
      <c r="N122" s="1485"/>
      <c r="Q122" s="1485"/>
      <c r="R122" s="1485"/>
      <c r="S122" s="1485"/>
      <c r="T122" s="1485"/>
      <c r="U122" s="1485"/>
      <c r="V122" s="1485"/>
      <c r="W122" s="1485"/>
      <c r="X122" s="1485"/>
      <c r="Y122" s="1485"/>
      <c r="Z122" s="436"/>
    </row>
    <row r="123" spans="1:26" x14ac:dyDescent="0.3">
      <c r="A123" s="1485"/>
      <c r="B123" s="1485"/>
      <c r="C123" s="1485"/>
      <c r="D123" s="1485"/>
      <c r="E123" s="1485"/>
      <c r="F123" s="1485"/>
      <c r="G123" s="1639"/>
      <c r="H123" s="1639"/>
      <c r="I123" s="1639"/>
      <c r="J123" s="1639"/>
      <c r="K123" s="1485"/>
      <c r="L123" s="1485"/>
      <c r="M123" s="1485"/>
      <c r="N123" s="1485"/>
      <c r="Q123" s="1485"/>
      <c r="R123" s="1485"/>
      <c r="S123" s="1485"/>
      <c r="T123" s="1485"/>
      <c r="U123" s="1485"/>
      <c r="V123" s="1485"/>
      <c r="W123" s="1485"/>
      <c r="X123" s="1485"/>
      <c r="Y123" s="1485"/>
      <c r="Z123" s="436"/>
    </row>
    <row r="124" spans="1:26" x14ac:dyDescent="0.3">
      <c r="A124" s="1485"/>
      <c r="B124" s="1485"/>
      <c r="C124" s="1485"/>
      <c r="D124" s="1485"/>
      <c r="E124" s="1485"/>
      <c r="F124" s="1485"/>
      <c r="G124" s="1639"/>
      <c r="H124" s="1639"/>
      <c r="I124" s="1639"/>
      <c r="J124" s="1639"/>
      <c r="K124" s="1485"/>
      <c r="L124" s="1485"/>
      <c r="M124" s="1485"/>
      <c r="N124" s="1485"/>
      <c r="Q124" s="1485"/>
      <c r="R124" s="1485"/>
      <c r="S124" s="1485"/>
      <c r="T124" s="1485"/>
      <c r="U124" s="1485"/>
      <c r="V124" s="1485"/>
      <c r="W124" s="1485"/>
      <c r="X124" s="1485"/>
      <c r="Y124" s="1485"/>
      <c r="Z124" s="436"/>
    </row>
    <row r="125" spans="1:26" x14ac:dyDescent="0.3">
      <c r="A125" s="1485"/>
      <c r="B125" s="1485"/>
      <c r="C125" s="1485"/>
      <c r="D125" s="1485"/>
      <c r="E125" s="1485"/>
      <c r="F125" s="1485"/>
      <c r="G125" s="1639"/>
      <c r="H125" s="1639"/>
      <c r="I125" s="1639"/>
      <c r="J125" s="1639"/>
      <c r="K125" s="1485"/>
      <c r="L125" s="1485"/>
      <c r="M125" s="1485"/>
      <c r="N125" s="1485"/>
      <c r="Q125" s="1485"/>
      <c r="R125" s="1485"/>
      <c r="S125" s="1485"/>
      <c r="T125" s="1485"/>
      <c r="U125" s="1485"/>
      <c r="V125" s="1485"/>
      <c r="W125" s="1485"/>
      <c r="X125" s="1485"/>
      <c r="Y125" s="1485"/>
      <c r="Z125" s="436"/>
    </row>
    <row r="126" spans="1:26" x14ac:dyDescent="0.3">
      <c r="A126" s="1485"/>
      <c r="B126" s="1485"/>
      <c r="C126" s="1485"/>
      <c r="D126" s="1485"/>
      <c r="E126" s="1485"/>
      <c r="F126" s="1485"/>
      <c r="G126" s="1639"/>
      <c r="H126" s="1639"/>
      <c r="I126" s="1639"/>
      <c r="J126" s="1639"/>
      <c r="K126" s="1485"/>
      <c r="L126" s="1485"/>
      <c r="M126" s="1485"/>
      <c r="N126" s="1485"/>
      <c r="Q126" s="1485"/>
      <c r="R126" s="1485"/>
      <c r="S126" s="1485"/>
      <c r="T126" s="1485"/>
      <c r="U126" s="1485"/>
      <c r="V126" s="1485"/>
      <c r="W126" s="1485"/>
      <c r="X126" s="1485"/>
      <c r="Y126" s="1485"/>
      <c r="Z126" s="436"/>
    </row>
    <row r="127" spans="1:26" x14ac:dyDescent="0.3">
      <c r="A127" s="1485"/>
      <c r="B127" s="1485"/>
      <c r="C127" s="1485"/>
      <c r="D127" s="1485"/>
      <c r="E127" s="1485"/>
      <c r="F127" s="1485"/>
      <c r="G127" s="1639"/>
      <c r="H127" s="1639"/>
      <c r="I127" s="1639"/>
      <c r="J127" s="1639"/>
      <c r="K127" s="1485"/>
      <c r="L127" s="1485"/>
      <c r="M127" s="1485"/>
      <c r="N127" s="1485"/>
      <c r="Q127" s="1485"/>
      <c r="R127" s="1485"/>
      <c r="S127" s="1485"/>
      <c r="T127" s="1485"/>
      <c r="U127" s="1485"/>
      <c r="V127" s="1485"/>
      <c r="W127" s="1485"/>
      <c r="X127" s="1485"/>
      <c r="Y127" s="1485"/>
      <c r="Z127" s="436"/>
    </row>
    <row r="128" spans="1:26" x14ac:dyDescent="0.3">
      <c r="A128" s="1485"/>
      <c r="B128" s="1485"/>
      <c r="C128" s="1485"/>
      <c r="D128" s="1485"/>
      <c r="E128" s="1485"/>
      <c r="F128" s="1485"/>
      <c r="G128" s="1639"/>
      <c r="H128" s="1639"/>
      <c r="I128" s="1639"/>
      <c r="J128" s="1639"/>
      <c r="K128" s="1485"/>
      <c r="L128" s="1485"/>
      <c r="M128" s="1485"/>
      <c r="N128" s="1485"/>
      <c r="Q128" s="1485"/>
      <c r="R128" s="1485"/>
      <c r="S128" s="1485"/>
      <c r="T128" s="1485"/>
      <c r="U128" s="1485"/>
      <c r="V128" s="1485"/>
      <c r="W128" s="1485"/>
      <c r="X128" s="1485"/>
      <c r="Y128" s="1485"/>
      <c r="Z128" s="436"/>
    </row>
    <row r="129" spans="1:26" x14ac:dyDescent="0.3">
      <c r="A129" s="1485"/>
      <c r="B129" s="1485"/>
      <c r="C129" s="1485"/>
      <c r="D129" s="1485"/>
      <c r="E129" s="1485"/>
      <c r="F129" s="1485"/>
      <c r="G129" s="1639"/>
      <c r="H129" s="1639"/>
      <c r="I129" s="1639"/>
      <c r="J129" s="1639"/>
      <c r="K129" s="1485"/>
      <c r="L129" s="1485"/>
      <c r="M129" s="1485"/>
      <c r="N129" s="1485"/>
      <c r="Q129" s="1485"/>
      <c r="R129" s="1485"/>
      <c r="S129" s="1485"/>
      <c r="T129" s="1485"/>
      <c r="U129" s="1485"/>
      <c r="V129" s="1485"/>
      <c r="W129" s="1485"/>
      <c r="X129" s="1485"/>
      <c r="Y129" s="1485"/>
      <c r="Z129" s="436"/>
    </row>
    <row r="130" spans="1:26" x14ac:dyDescent="0.3">
      <c r="A130" s="1485"/>
      <c r="B130" s="1485"/>
      <c r="C130" s="1485"/>
      <c r="D130" s="1485"/>
      <c r="E130" s="1485"/>
      <c r="F130" s="1485"/>
      <c r="G130" s="1639"/>
      <c r="H130" s="1639"/>
      <c r="I130" s="1639"/>
      <c r="J130" s="1639"/>
      <c r="K130" s="1485"/>
      <c r="L130" s="1485"/>
      <c r="M130" s="1485"/>
      <c r="N130" s="1485"/>
      <c r="Q130" s="1485"/>
      <c r="R130" s="1485"/>
      <c r="S130" s="1485"/>
      <c r="T130" s="1485"/>
      <c r="U130" s="1485"/>
      <c r="V130" s="1485"/>
      <c r="W130" s="1485"/>
      <c r="X130" s="1485"/>
      <c r="Y130" s="1485"/>
      <c r="Z130" s="436"/>
    </row>
    <row r="131" spans="1:26" x14ac:dyDescent="0.3">
      <c r="A131" s="1485"/>
      <c r="B131" s="1485"/>
      <c r="C131" s="1485"/>
      <c r="D131" s="1485"/>
      <c r="E131" s="1485"/>
      <c r="F131" s="1485"/>
      <c r="G131" s="1639"/>
      <c r="H131" s="1639"/>
      <c r="I131" s="1639"/>
      <c r="J131" s="1639"/>
      <c r="K131" s="1485"/>
      <c r="L131" s="1485"/>
      <c r="M131" s="1485"/>
      <c r="N131" s="1485"/>
      <c r="Q131" s="1485"/>
      <c r="R131" s="1485"/>
      <c r="S131" s="1485"/>
      <c r="T131" s="1485"/>
      <c r="U131" s="1485"/>
      <c r="V131" s="1485"/>
      <c r="W131" s="1485"/>
      <c r="X131" s="1485"/>
      <c r="Y131" s="1485"/>
      <c r="Z131" s="436"/>
    </row>
    <row r="132" spans="1:26" x14ac:dyDescent="0.3">
      <c r="A132" s="1485"/>
      <c r="B132" s="1485"/>
      <c r="C132" s="1485"/>
      <c r="D132" s="1485"/>
      <c r="E132" s="1485"/>
      <c r="F132" s="1485"/>
      <c r="G132" s="1639"/>
      <c r="H132" s="1639"/>
      <c r="I132" s="1639"/>
      <c r="J132" s="1639"/>
      <c r="K132" s="1485"/>
      <c r="L132" s="1485"/>
      <c r="M132" s="1485"/>
      <c r="N132" s="1485"/>
      <c r="Q132" s="1485"/>
      <c r="R132" s="1485"/>
      <c r="S132" s="1485"/>
      <c r="T132" s="1485"/>
      <c r="U132" s="1485"/>
      <c r="V132" s="1485"/>
      <c r="W132" s="1485"/>
      <c r="X132" s="1485"/>
      <c r="Y132" s="1485"/>
      <c r="Z132" s="436"/>
    </row>
    <row r="133" spans="1:26" x14ac:dyDescent="0.3">
      <c r="A133" s="1485"/>
      <c r="B133" s="1485"/>
      <c r="C133" s="1485"/>
      <c r="D133" s="1485"/>
      <c r="E133" s="1485"/>
      <c r="F133" s="1485"/>
      <c r="G133" s="1639"/>
      <c r="H133" s="1639"/>
      <c r="I133" s="1639"/>
      <c r="J133" s="1639"/>
      <c r="K133" s="1485"/>
      <c r="L133" s="1485"/>
      <c r="M133" s="1485"/>
      <c r="N133" s="1485"/>
      <c r="Q133" s="1485"/>
      <c r="R133" s="1485"/>
      <c r="S133" s="1485"/>
      <c r="T133" s="1485"/>
      <c r="U133" s="1485"/>
      <c r="V133" s="1485"/>
      <c r="W133" s="1485"/>
      <c r="X133" s="1485"/>
      <c r="Y133" s="1485"/>
      <c r="Z133" s="436"/>
    </row>
    <row r="134" spans="1:26" x14ac:dyDescent="0.3">
      <c r="A134" s="1485"/>
      <c r="B134" s="1485"/>
      <c r="C134" s="1485"/>
      <c r="D134" s="1485"/>
      <c r="E134" s="1485"/>
      <c r="F134" s="1485"/>
      <c r="G134" s="1639"/>
      <c r="H134" s="1639"/>
      <c r="I134" s="1639"/>
      <c r="J134" s="1639"/>
      <c r="K134" s="1485"/>
      <c r="L134" s="1485"/>
      <c r="M134" s="1485"/>
      <c r="N134" s="1485"/>
      <c r="Q134" s="1485"/>
      <c r="R134" s="1485"/>
      <c r="S134" s="1485"/>
      <c r="T134" s="1485"/>
      <c r="U134" s="1485"/>
      <c r="V134" s="1485"/>
      <c r="W134" s="1485"/>
      <c r="X134" s="1485"/>
      <c r="Y134" s="1485"/>
      <c r="Z134" s="436"/>
    </row>
    <row r="135" spans="1:26" x14ac:dyDescent="0.3">
      <c r="A135" s="1485"/>
      <c r="B135" s="1485"/>
      <c r="C135" s="1485"/>
      <c r="D135" s="1485"/>
      <c r="E135" s="1485"/>
      <c r="F135" s="1485"/>
      <c r="G135" s="1639"/>
      <c r="H135" s="1639"/>
      <c r="I135" s="1639"/>
      <c r="J135" s="1639"/>
      <c r="K135" s="1485"/>
      <c r="L135" s="1485"/>
      <c r="M135" s="1485"/>
      <c r="N135" s="1485"/>
      <c r="Q135" s="1485"/>
      <c r="R135" s="1485"/>
      <c r="S135" s="1485"/>
      <c r="T135" s="1485"/>
      <c r="U135" s="1485"/>
      <c r="V135" s="1485"/>
      <c r="W135" s="1485"/>
      <c r="X135" s="1485"/>
      <c r="Y135" s="1485"/>
      <c r="Z135" s="436"/>
    </row>
    <row r="136" spans="1:26" x14ac:dyDescent="0.3">
      <c r="A136" s="1485"/>
      <c r="B136" s="1485"/>
      <c r="C136" s="1485"/>
      <c r="D136" s="1485"/>
      <c r="E136" s="1485"/>
      <c r="F136" s="1485"/>
      <c r="G136" s="1639"/>
      <c r="H136" s="1639"/>
      <c r="I136" s="1639"/>
      <c r="J136" s="1639"/>
      <c r="K136" s="1485"/>
      <c r="L136" s="1485"/>
      <c r="M136" s="1485"/>
      <c r="N136" s="1485"/>
      <c r="Q136" s="1485"/>
      <c r="R136" s="1485"/>
      <c r="S136" s="1485"/>
      <c r="T136" s="1485"/>
      <c r="U136" s="1485"/>
      <c r="V136" s="1485"/>
      <c r="W136" s="1485"/>
      <c r="X136" s="1485"/>
      <c r="Y136" s="1485"/>
      <c r="Z136" s="436"/>
    </row>
    <row r="137" spans="1:26" x14ac:dyDescent="0.3">
      <c r="A137" s="1485"/>
      <c r="B137" s="1485"/>
      <c r="C137" s="1485"/>
      <c r="D137" s="1485"/>
      <c r="E137" s="1485"/>
      <c r="F137" s="1485"/>
      <c r="G137" s="1639"/>
      <c r="H137" s="1639"/>
      <c r="I137" s="1639"/>
      <c r="J137" s="1639"/>
      <c r="K137" s="1485"/>
      <c r="L137" s="1485"/>
      <c r="M137" s="1485"/>
      <c r="N137" s="1485"/>
      <c r="Q137" s="1485"/>
      <c r="R137" s="1485"/>
      <c r="S137" s="1485"/>
      <c r="T137" s="1485"/>
      <c r="U137" s="1485"/>
      <c r="V137" s="1485"/>
      <c r="W137" s="1485"/>
      <c r="X137" s="1485"/>
      <c r="Y137" s="1485"/>
      <c r="Z137" s="436"/>
    </row>
    <row r="138" spans="1:26" x14ac:dyDescent="0.3">
      <c r="A138" s="1485"/>
      <c r="B138" s="1485"/>
      <c r="C138" s="1485"/>
      <c r="D138" s="1485"/>
      <c r="E138" s="1485"/>
      <c r="F138" s="1485"/>
      <c r="G138" s="1639"/>
      <c r="H138" s="1639"/>
      <c r="I138" s="1639"/>
      <c r="J138" s="1639"/>
      <c r="K138" s="1485"/>
      <c r="L138" s="1485"/>
      <c r="M138" s="1485"/>
      <c r="N138" s="1485"/>
      <c r="Q138" s="1485"/>
      <c r="R138" s="1485"/>
      <c r="S138" s="1485"/>
      <c r="T138" s="1485"/>
      <c r="U138" s="1485"/>
      <c r="V138" s="1485"/>
      <c r="W138" s="1485"/>
      <c r="X138" s="1485"/>
      <c r="Y138" s="1485"/>
      <c r="Z138" s="436"/>
    </row>
    <row r="139" spans="1:26" x14ac:dyDescent="0.3">
      <c r="A139" s="1485"/>
      <c r="B139" s="1485"/>
      <c r="C139" s="1485"/>
      <c r="D139" s="1485"/>
      <c r="E139" s="1485"/>
      <c r="F139" s="1485"/>
      <c r="G139" s="1639"/>
      <c r="H139" s="1639"/>
      <c r="I139" s="1639"/>
      <c r="J139" s="1639"/>
      <c r="K139" s="1485"/>
      <c r="L139" s="1485"/>
      <c r="M139" s="1485"/>
      <c r="N139" s="1485"/>
      <c r="Q139" s="1485"/>
      <c r="R139" s="1485"/>
      <c r="S139" s="1485"/>
      <c r="T139" s="1485"/>
      <c r="U139" s="1485"/>
      <c r="V139" s="1485"/>
      <c r="W139" s="1485"/>
      <c r="X139" s="1485"/>
      <c r="Y139" s="1485"/>
      <c r="Z139" s="436"/>
    </row>
    <row r="140" spans="1:26" x14ac:dyDescent="0.3">
      <c r="A140" s="1485"/>
      <c r="B140" s="1485"/>
      <c r="C140" s="1485"/>
      <c r="D140" s="1485"/>
      <c r="E140" s="1485"/>
      <c r="F140" s="1485"/>
      <c r="G140" s="1639"/>
      <c r="H140" s="1639"/>
      <c r="I140" s="1639"/>
      <c r="J140" s="1639"/>
      <c r="K140" s="1485"/>
      <c r="L140" s="1485"/>
      <c r="M140" s="1485"/>
      <c r="N140" s="1485"/>
      <c r="Q140" s="1485"/>
      <c r="R140" s="1485"/>
      <c r="S140" s="1485"/>
      <c r="T140" s="1485"/>
      <c r="U140" s="1485"/>
      <c r="V140" s="1485"/>
      <c r="W140" s="1485"/>
      <c r="X140" s="1485"/>
      <c r="Y140" s="1485"/>
      <c r="Z140" s="436"/>
    </row>
    <row r="141" spans="1:26" x14ac:dyDescent="0.3">
      <c r="A141" s="1485"/>
      <c r="B141" s="1485"/>
      <c r="C141" s="1485"/>
      <c r="D141" s="1485"/>
      <c r="E141" s="1485"/>
      <c r="F141" s="1485"/>
      <c r="G141" s="1639"/>
      <c r="H141" s="1639"/>
      <c r="I141" s="1639"/>
      <c r="J141" s="1639"/>
      <c r="K141" s="1485"/>
      <c r="L141" s="1485"/>
      <c r="M141" s="1485"/>
      <c r="N141" s="1485"/>
      <c r="Q141" s="1485"/>
      <c r="R141" s="1485"/>
      <c r="S141" s="1485"/>
      <c r="T141" s="1485"/>
      <c r="U141" s="1485"/>
      <c r="V141" s="1485"/>
      <c r="W141" s="1485"/>
      <c r="X141" s="1485"/>
      <c r="Y141" s="1485"/>
      <c r="Z141" s="436"/>
    </row>
    <row r="142" spans="1:26" x14ac:dyDescent="0.3">
      <c r="A142" s="1485"/>
      <c r="B142" s="1485"/>
      <c r="C142" s="1485"/>
      <c r="D142" s="1485"/>
      <c r="E142" s="1485"/>
      <c r="F142" s="1485"/>
      <c r="G142" s="1639"/>
      <c r="H142" s="1639"/>
      <c r="I142" s="1639"/>
      <c r="J142" s="1639"/>
      <c r="K142" s="1485"/>
      <c r="L142" s="1485"/>
      <c r="M142" s="1485"/>
      <c r="N142" s="1485"/>
      <c r="Q142" s="1485"/>
      <c r="R142" s="1485"/>
      <c r="S142" s="1485"/>
      <c r="T142" s="1485"/>
      <c r="U142" s="1485"/>
      <c r="V142" s="1485"/>
      <c r="W142" s="1485"/>
      <c r="X142" s="1485"/>
      <c r="Y142" s="1485"/>
      <c r="Z142" s="436"/>
    </row>
    <row r="143" spans="1:26" x14ac:dyDescent="0.3">
      <c r="A143" s="1485"/>
      <c r="B143" s="1485"/>
      <c r="C143" s="1485"/>
      <c r="D143" s="1485"/>
      <c r="E143" s="1485"/>
      <c r="F143" s="1485"/>
      <c r="G143" s="1639"/>
      <c r="H143" s="1639"/>
      <c r="I143" s="1639"/>
      <c r="J143" s="1639"/>
      <c r="K143" s="1485"/>
      <c r="L143" s="1485"/>
      <c r="M143" s="1485"/>
      <c r="N143" s="1485"/>
      <c r="Q143" s="1485"/>
      <c r="R143" s="1485"/>
      <c r="S143" s="1485"/>
      <c r="T143" s="1485"/>
      <c r="U143" s="1485"/>
      <c r="V143" s="1485"/>
      <c r="W143" s="1485"/>
      <c r="X143" s="1485"/>
      <c r="Y143" s="1485"/>
      <c r="Z143" s="436"/>
    </row>
    <row r="144" spans="1:26" x14ac:dyDescent="0.3">
      <c r="A144" s="1485"/>
      <c r="B144" s="1485"/>
      <c r="C144" s="1485"/>
      <c r="D144" s="1485"/>
      <c r="E144" s="1485"/>
      <c r="F144" s="1485"/>
      <c r="G144" s="1639"/>
      <c r="H144" s="1639"/>
      <c r="I144" s="1639"/>
      <c r="J144" s="1639"/>
      <c r="K144" s="1485"/>
      <c r="L144" s="1485"/>
      <c r="M144" s="1485"/>
      <c r="N144" s="1485"/>
      <c r="Q144" s="1485"/>
      <c r="R144" s="1485"/>
      <c r="S144" s="1485"/>
      <c r="T144" s="1485"/>
      <c r="U144" s="1485"/>
      <c r="V144" s="1485"/>
      <c r="W144" s="1485"/>
      <c r="X144" s="1485"/>
      <c r="Y144" s="1485"/>
      <c r="Z144" s="436"/>
    </row>
    <row r="145" spans="1:26" x14ac:dyDescent="0.3">
      <c r="A145" s="1485"/>
      <c r="B145" s="1485"/>
      <c r="C145" s="1485"/>
      <c r="D145" s="1485"/>
      <c r="E145" s="1485"/>
      <c r="F145" s="1485"/>
      <c r="G145" s="1639"/>
      <c r="H145" s="1639"/>
      <c r="I145" s="1639"/>
      <c r="J145" s="1639"/>
      <c r="K145" s="1485"/>
      <c r="L145" s="1485"/>
      <c r="M145" s="1485"/>
      <c r="N145" s="1485"/>
      <c r="Q145" s="1485"/>
      <c r="R145" s="1485"/>
      <c r="S145" s="1485"/>
      <c r="T145" s="1485"/>
      <c r="U145" s="1485"/>
      <c r="V145" s="1485"/>
      <c r="W145" s="1485"/>
      <c r="X145" s="1485"/>
      <c r="Y145" s="1485"/>
      <c r="Z145" s="436"/>
    </row>
    <row r="146" spans="1:26" x14ac:dyDescent="0.3">
      <c r="A146" s="1485"/>
      <c r="B146" s="1485"/>
      <c r="C146" s="1485"/>
      <c r="D146" s="1485"/>
      <c r="E146" s="1485"/>
      <c r="F146" s="1485"/>
      <c r="G146" s="1639"/>
      <c r="H146" s="1639"/>
      <c r="I146" s="1639"/>
      <c r="J146" s="1639"/>
      <c r="K146" s="1485"/>
      <c r="L146" s="1485"/>
      <c r="M146" s="1485"/>
      <c r="N146" s="1485"/>
      <c r="Q146" s="1485"/>
      <c r="R146" s="1485"/>
      <c r="S146" s="1485"/>
      <c r="T146" s="1485"/>
      <c r="U146" s="1485"/>
      <c r="V146" s="1485"/>
      <c r="W146" s="1485"/>
      <c r="X146" s="1485"/>
      <c r="Y146" s="1485"/>
      <c r="Z146" s="436"/>
    </row>
    <row r="147" spans="1:26" x14ac:dyDescent="0.3">
      <c r="A147" s="1485"/>
      <c r="B147" s="1485"/>
      <c r="C147" s="1485"/>
      <c r="D147" s="1485"/>
      <c r="E147" s="1485"/>
      <c r="F147" s="1485"/>
      <c r="G147" s="1639"/>
      <c r="H147" s="1639"/>
      <c r="I147" s="1639"/>
      <c r="J147" s="1639"/>
      <c r="K147" s="1485"/>
      <c r="L147" s="1485"/>
      <c r="M147" s="1485"/>
      <c r="N147" s="1485"/>
      <c r="Q147" s="1485"/>
      <c r="R147" s="1485"/>
      <c r="S147" s="1485"/>
      <c r="T147" s="1485"/>
      <c r="U147" s="1485"/>
      <c r="V147" s="1485"/>
      <c r="W147" s="1485"/>
      <c r="X147" s="1485"/>
      <c r="Y147" s="1485"/>
      <c r="Z147" s="436"/>
    </row>
    <row r="148" spans="1:26" x14ac:dyDescent="0.3">
      <c r="A148" s="1485"/>
      <c r="B148" s="1485"/>
      <c r="C148" s="1485"/>
      <c r="D148" s="1485"/>
      <c r="E148" s="1485"/>
      <c r="F148" s="1485"/>
      <c r="G148" s="1639"/>
      <c r="H148" s="1639"/>
      <c r="I148" s="1639"/>
      <c r="J148" s="1639"/>
      <c r="K148" s="1485"/>
      <c r="L148" s="1485"/>
      <c r="M148" s="1485"/>
      <c r="N148" s="1485"/>
      <c r="Q148" s="1485"/>
      <c r="R148" s="1485"/>
      <c r="S148" s="1485"/>
      <c r="T148" s="1485"/>
      <c r="U148" s="1485"/>
      <c r="V148" s="1485"/>
      <c r="W148" s="1485"/>
      <c r="X148" s="1485"/>
      <c r="Y148" s="1485"/>
      <c r="Z148" s="436"/>
    </row>
    <row r="149" spans="1:26" x14ac:dyDescent="0.3">
      <c r="A149" s="1485"/>
      <c r="B149" s="1485"/>
      <c r="C149" s="1485"/>
      <c r="D149" s="1485"/>
      <c r="E149" s="1485"/>
      <c r="F149" s="1485"/>
      <c r="G149" s="1639"/>
      <c r="H149" s="1639"/>
      <c r="I149" s="1639"/>
      <c r="J149" s="1639"/>
      <c r="K149" s="1485"/>
      <c r="L149" s="1485"/>
      <c r="M149" s="1485"/>
      <c r="N149" s="1485"/>
      <c r="Q149" s="1485"/>
      <c r="R149" s="1485"/>
      <c r="S149" s="1485"/>
      <c r="T149" s="1485"/>
      <c r="U149" s="1485"/>
      <c r="V149" s="1485"/>
      <c r="W149" s="1485"/>
      <c r="X149" s="1485"/>
      <c r="Y149" s="1485"/>
      <c r="Z149" s="436"/>
    </row>
    <row r="150" spans="1:26" x14ac:dyDescent="0.3">
      <c r="A150" s="1485"/>
      <c r="B150" s="1485"/>
      <c r="C150" s="1485"/>
      <c r="D150" s="1485"/>
      <c r="E150" s="1485"/>
      <c r="F150" s="1485"/>
      <c r="G150" s="1639"/>
      <c r="H150" s="1639"/>
      <c r="I150" s="1639"/>
      <c r="J150" s="1639"/>
      <c r="K150" s="1485"/>
      <c r="L150" s="1485"/>
      <c r="M150" s="1485"/>
      <c r="N150" s="1485"/>
      <c r="Q150" s="1485"/>
      <c r="R150" s="1485"/>
      <c r="S150" s="1485"/>
      <c r="T150" s="1485"/>
      <c r="U150" s="1485"/>
      <c r="V150" s="1485"/>
      <c r="W150" s="1485"/>
      <c r="X150" s="1485"/>
      <c r="Y150" s="1485"/>
      <c r="Z150" s="436"/>
    </row>
    <row r="151" spans="1:26" x14ac:dyDescent="0.3">
      <c r="A151" s="1485"/>
      <c r="B151" s="1485"/>
      <c r="C151" s="1485"/>
      <c r="D151" s="1485"/>
      <c r="E151" s="1485"/>
      <c r="F151" s="1485"/>
      <c r="G151" s="1639"/>
      <c r="H151" s="1639"/>
      <c r="I151" s="1639"/>
      <c r="J151" s="1639"/>
      <c r="K151" s="1485"/>
      <c r="L151" s="1485"/>
      <c r="M151" s="1485"/>
      <c r="N151" s="1485"/>
      <c r="Q151" s="1485"/>
      <c r="R151" s="1485"/>
      <c r="S151" s="1485"/>
      <c r="T151" s="1485"/>
      <c r="U151" s="1485"/>
      <c r="V151" s="1485"/>
      <c r="W151" s="1485"/>
      <c r="X151" s="1485"/>
      <c r="Y151" s="1485"/>
      <c r="Z151" s="436"/>
    </row>
    <row r="152" spans="1:26" x14ac:dyDescent="0.3">
      <c r="A152" s="1485"/>
      <c r="B152" s="1485"/>
      <c r="C152" s="1485"/>
      <c r="D152" s="1485"/>
      <c r="E152" s="1485"/>
      <c r="F152" s="1485"/>
      <c r="G152" s="1639"/>
      <c r="H152" s="1639"/>
      <c r="I152" s="1639"/>
      <c r="J152" s="1639"/>
      <c r="K152" s="1485"/>
      <c r="L152" s="1485"/>
      <c r="M152" s="1485"/>
      <c r="N152" s="1485"/>
      <c r="Q152" s="1485"/>
      <c r="R152" s="1485"/>
      <c r="S152" s="1485"/>
      <c r="T152" s="1485"/>
      <c r="U152" s="1485"/>
      <c r="V152" s="1485"/>
      <c r="W152" s="1485"/>
      <c r="X152" s="1485"/>
      <c r="Y152" s="1485"/>
      <c r="Z152" s="436"/>
    </row>
    <row r="153" spans="1:26" x14ac:dyDescent="0.3">
      <c r="A153" s="1485"/>
      <c r="B153" s="1485"/>
      <c r="C153" s="1485"/>
      <c r="D153" s="1485"/>
      <c r="E153" s="1485"/>
      <c r="F153" s="1485"/>
      <c r="G153" s="1639"/>
      <c r="H153" s="1639"/>
      <c r="I153" s="1639"/>
      <c r="J153" s="1639"/>
      <c r="K153" s="1485"/>
      <c r="L153" s="1485"/>
      <c r="M153" s="1485"/>
      <c r="N153" s="1485"/>
      <c r="Q153" s="1485"/>
      <c r="R153" s="1485"/>
      <c r="S153" s="1485"/>
      <c r="T153" s="1485"/>
      <c r="U153" s="1485"/>
      <c r="V153" s="1485"/>
      <c r="W153" s="1485"/>
      <c r="X153" s="1485"/>
      <c r="Y153" s="1485"/>
      <c r="Z153" s="436"/>
    </row>
    <row r="154" spans="1:26" x14ac:dyDescent="0.3">
      <c r="A154" s="1485"/>
      <c r="B154" s="1485"/>
      <c r="C154" s="1485"/>
      <c r="D154" s="1485"/>
      <c r="E154" s="1485"/>
      <c r="F154" s="1485"/>
      <c r="G154" s="1639"/>
      <c r="H154" s="1639"/>
      <c r="I154" s="1639"/>
      <c r="J154" s="1639"/>
      <c r="K154" s="1485"/>
      <c r="L154" s="1485"/>
      <c r="M154" s="1485"/>
      <c r="N154" s="1485"/>
      <c r="Q154" s="1485"/>
      <c r="R154" s="1485"/>
      <c r="S154" s="1485"/>
      <c r="T154" s="1485"/>
      <c r="U154" s="1485"/>
      <c r="V154" s="1485"/>
      <c r="W154" s="1485"/>
      <c r="X154" s="1485"/>
      <c r="Y154" s="1485"/>
      <c r="Z154" s="436"/>
    </row>
    <row r="155" spans="1:26" x14ac:dyDescent="0.3">
      <c r="A155" s="1485"/>
      <c r="B155" s="1485"/>
      <c r="C155" s="1485"/>
      <c r="D155" s="1485"/>
      <c r="E155" s="1485"/>
      <c r="F155" s="1485"/>
      <c r="G155" s="1639"/>
      <c r="H155" s="1639"/>
      <c r="I155" s="1639"/>
      <c r="J155" s="1639"/>
      <c r="K155" s="1485"/>
      <c r="L155" s="1485"/>
      <c r="M155" s="1485"/>
      <c r="N155" s="1485"/>
      <c r="Q155" s="1485"/>
      <c r="R155" s="1485"/>
      <c r="S155" s="1485"/>
      <c r="T155" s="1485"/>
      <c r="U155" s="1485"/>
      <c r="V155" s="1485"/>
      <c r="W155" s="1485"/>
      <c r="X155" s="1485"/>
      <c r="Y155" s="1485"/>
      <c r="Z155" s="436"/>
    </row>
    <row r="156" spans="1:26" x14ac:dyDescent="0.3">
      <c r="A156" s="1485"/>
      <c r="B156" s="1485"/>
      <c r="C156" s="1485"/>
      <c r="D156" s="1485"/>
      <c r="E156" s="1485"/>
      <c r="F156" s="1485"/>
      <c r="G156" s="1639"/>
      <c r="H156" s="1639"/>
      <c r="I156" s="1639"/>
      <c r="J156" s="1639"/>
      <c r="K156" s="1485"/>
      <c r="L156" s="1485"/>
      <c r="M156" s="1485"/>
      <c r="N156" s="1485"/>
      <c r="Q156" s="1485"/>
      <c r="R156" s="1485"/>
      <c r="S156" s="1485"/>
      <c r="T156" s="1485"/>
      <c r="U156" s="1485"/>
      <c r="V156" s="1485"/>
      <c r="W156" s="1485"/>
      <c r="X156" s="1485"/>
      <c r="Y156" s="1485"/>
      <c r="Z156" s="436"/>
    </row>
    <row r="157" spans="1:26" x14ac:dyDescent="0.3">
      <c r="A157" s="1485"/>
      <c r="B157" s="1485"/>
      <c r="C157" s="1485"/>
      <c r="D157" s="1485"/>
      <c r="E157" s="1485"/>
      <c r="F157" s="1485"/>
      <c r="G157" s="1639"/>
      <c r="H157" s="1639"/>
      <c r="I157" s="1639"/>
      <c r="J157" s="1639"/>
      <c r="K157" s="1485"/>
      <c r="L157" s="1485"/>
      <c r="M157" s="1485"/>
      <c r="N157" s="1485"/>
      <c r="Q157" s="1485"/>
      <c r="R157" s="1485"/>
      <c r="S157" s="1485"/>
      <c r="T157" s="1485"/>
      <c r="U157" s="1485"/>
      <c r="V157" s="1485"/>
      <c r="W157" s="1485"/>
      <c r="X157" s="1485"/>
      <c r="Y157" s="1485"/>
      <c r="Z157" s="436"/>
    </row>
    <row r="158" spans="1:26" x14ac:dyDescent="0.3">
      <c r="A158" s="1485"/>
      <c r="B158" s="1485"/>
      <c r="C158" s="1485"/>
      <c r="D158" s="1485"/>
      <c r="E158" s="1485"/>
      <c r="F158" s="1485"/>
      <c r="G158" s="1639"/>
      <c r="H158" s="1639"/>
      <c r="I158" s="1639"/>
      <c r="J158" s="1639"/>
      <c r="K158" s="1485"/>
      <c r="L158" s="1485"/>
      <c r="M158" s="1485"/>
      <c r="N158" s="1485"/>
      <c r="Q158" s="1485"/>
      <c r="R158" s="1485"/>
      <c r="S158" s="1485"/>
      <c r="T158" s="1485"/>
      <c r="U158" s="1485"/>
      <c r="V158" s="1485"/>
      <c r="W158" s="1485"/>
      <c r="X158" s="1485"/>
      <c r="Y158" s="1485"/>
      <c r="Z158" s="436"/>
    </row>
    <row r="159" spans="1:26" x14ac:dyDescent="0.3">
      <c r="A159" s="1485"/>
      <c r="B159" s="1485"/>
      <c r="C159" s="1485"/>
      <c r="D159" s="1485"/>
      <c r="E159" s="1485"/>
      <c r="F159" s="1485"/>
      <c r="G159" s="1639"/>
      <c r="H159" s="1639"/>
      <c r="I159" s="1639"/>
      <c r="J159" s="1639"/>
      <c r="K159" s="1485"/>
      <c r="L159" s="1485"/>
      <c r="M159" s="1485"/>
      <c r="N159" s="1485"/>
      <c r="Q159" s="1485"/>
      <c r="R159" s="1485"/>
      <c r="S159" s="1485"/>
      <c r="T159" s="1485"/>
      <c r="U159" s="1485"/>
      <c r="V159" s="1485"/>
      <c r="W159" s="1485"/>
      <c r="X159" s="1485"/>
      <c r="Y159" s="1485"/>
      <c r="Z159" s="436"/>
    </row>
    <row r="160" spans="1:26" x14ac:dyDescent="0.3">
      <c r="A160" s="1485"/>
      <c r="B160" s="1485"/>
      <c r="C160" s="1485"/>
      <c r="D160" s="1485"/>
      <c r="E160" s="1485"/>
      <c r="F160" s="1485"/>
      <c r="G160" s="1639"/>
      <c r="H160" s="1639"/>
      <c r="I160" s="1639"/>
      <c r="J160" s="1639"/>
      <c r="K160" s="1485"/>
      <c r="L160" s="1485"/>
      <c r="M160" s="1485"/>
      <c r="N160" s="1485"/>
      <c r="Q160" s="1485"/>
      <c r="R160" s="1485"/>
      <c r="S160" s="1485"/>
      <c r="T160" s="1485"/>
      <c r="U160" s="1485"/>
      <c r="V160" s="1485"/>
      <c r="W160" s="1485"/>
      <c r="X160" s="1485"/>
      <c r="Y160" s="1485"/>
      <c r="Z160" s="436"/>
    </row>
    <row r="161" spans="1:26" x14ac:dyDescent="0.3">
      <c r="A161" s="1485"/>
      <c r="B161" s="1485"/>
      <c r="C161" s="1485"/>
      <c r="D161" s="1485"/>
      <c r="E161" s="1485"/>
      <c r="F161" s="1485"/>
      <c r="G161" s="1639"/>
      <c r="H161" s="1639"/>
      <c r="I161" s="1639"/>
      <c r="J161" s="1639"/>
      <c r="K161" s="1485"/>
      <c r="L161" s="1485"/>
      <c r="M161" s="1485"/>
      <c r="N161" s="1485"/>
      <c r="Q161" s="1485"/>
      <c r="R161" s="1485"/>
      <c r="S161" s="1485"/>
      <c r="T161" s="1485"/>
      <c r="U161" s="1485"/>
      <c r="V161" s="1485"/>
      <c r="W161" s="1485"/>
      <c r="X161" s="1485"/>
      <c r="Y161" s="1485"/>
      <c r="Z161" s="436"/>
    </row>
    <row r="162" spans="1:26" x14ac:dyDescent="0.3">
      <c r="A162" s="1485"/>
      <c r="B162" s="1485"/>
      <c r="C162" s="1485"/>
      <c r="D162" s="1485"/>
      <c r="E162" s="1485"/>
      <c r="F162" s="1485"/>
      <c r="G162" s="1639"/>
      <c r="H162" s="1639"/>
      <c r="I162" s="1639"/>
      <c r="J162" s="1639"/>
      <c r="K162" s="1485"/>
      <c r="L162" s="1485"/>
      <c r="M162" s="1485"/>
      <c r="N162" s="1485"/>
      <c r="Q162" s="1485"/>
      <c r="R162" s="1485"/>
      <c r="S162" s="1485"/>
      <c r="T162" s="1485"/>
      <c r="U162" s="1485"/>
      <c r="V162" s="1485"/>
      <c r="W162" s="1485"/>
      <c r="X162" s="1485"/>
      <c r="Y162" s="1485"/>
      <c r="Z162" s="436"/>
    </row>
    <row r="163" spans="1:26" x14ac:dyDescent="0.3">
      <c r="A163" s="1485"/>
      <c r="B163" s="1485"/>
      <c r="C163" s="1485"/>
      <c r="D163" s="1485"/>
      <c r="E163" s="1485"/>
      <c r="F163" s="1485"/>
      <c r="G163" s="1639"/>
      <c r="H163" s="1639"/>
      <c r="I163" s="1639"/>
      <c r="J163" s="1639"/>
      <c r="K163" s="1485"/>
      <c r="L163" s="1485"/>
      <c r="M163" s="1485"/>
      <c r="N163" s="1485"/>
      <c r="Q163" s="1485"/>
      <c r="R163" s="1485"/>
      <c r="S163" s="1485"/>
      <c r="T163" s="1485"/>
      <c r="U163" s="1485"/>
      <c r="V163" s="1485"/>
      <c r="W163" s="1485"/>
      <c r="X163" s="1485"/>
      <c r="Y163" s="1485"/>
      <c r="Z163" s="436"/>
    </row>
    <row r="164" spans="1:26" x14ac:dyDescent="0.3">
      <c r="A164" s="1485"/>
      <c r="B164" s="1485"/>
      <c r="C164" s="1485"/>
      <c r="D164" s="1485"/>
      <c r="E164" s="1485"/>
      <c r="F164" s="1485"/>
      <c r="G164" s="1639"/>
      <c r="H164" s="1639"/>
      <c r="I164" s="1639"/>
      <c r="J164" s="1639"/>
      <c r="K164" s="1485"/>
      <c r="L164" s="1485"/>
      <c r="M164" s="1485"/>
      <c r="N164" s="1485"/>
      <c r="Q164" s="1485"/>
      <c r="R164" s="1485"/>
      <c r="S164" s="1485"/>
      <c r="T164" s="1485"/>
      <c r="U164" s="1485"/>
      <c r="V164" s="1485"/>
      <c r="W164" s="1485"/>
      <c r="X164" s="1485"/>
      <c r="Y164" s="1485"/>
      <c r="Z164" s="436"/>
    </row>
    <row r="165" spans="1:26" x14ac:dyDescent="0.3">
      <c r="A165" s="1485"/>
      <c r="B165" s="1485"/>
      <c r="C165" s="1485"/>
      <c r="D165" s="1485"/>
      <c r="E165" s="1485"/>
      <c r="F165" s="1485"/>
      <c r="G165" s="1639"/>
      <c r="H165" s="1639"/>
      <c r="I165" s="1639"/>
      <c r="J165" s="1639"/>
      <c r="K165" s="1485"/>
      <c r="L165" s="1485"/>
      <c r="M165" s="1485"/>
      <c r="N165" s="1485"/>
      <c r="Q165" s="1485"/>
      <c r="R165" s="1485"/>
      <c r="S165" s="1485"/>
      <c r="T165" s="1485"/>
      <c r="U165" s="1485"/>
      <c r="V165" s="1485"/>
      <c r="W165" s="1485"/>
      <c r="X165" s="1485"/>
      <c r="Y165" s="1485"/>
      <c r="Z165" s="436"/>
    </row>
    <row r="166" spans="1:26" x14ac:dyDescent="0.3">
      <c r="A166" s="1485"/>
      <c r="B166" s="1485"/>
      <c r="C166" s="1485"/>
      <c r="D166" s="1485"/>
      <c r="E166" s="1485"/>
      <c r="F166" s="1485"/>
      <c r="G166" s="1639"/>
      <c r="H166" s="1639"/>
      <c r="I166" s="1639"/>
      <c r="J166" s="1639"/>
      <c r="K166" s="1485"/>
      <c r="L166" s="1485"/>
      <c r="M166" s="1485"/>
      <c r="N166" s="1485"/>
      <c r="Q166" s="1485"/>
      <c r="R166" s="1485"/>
      <c r="S166" s="1485"/>
      <c r="T166" s="1485"/>
      <c r="U166" s="1485"/>
      <c r="V166" s="1485"/>
      <c r="W166" s="1485"/>
      <c r="X166" s="1485"/>
      <c r="Y166" s="1485"/>
      <c r="Z166" s="436"/>
    </row>
    <row r="167" spans="1:26" x14ac:dyDescent="0.3">
      <c r="A167" s="1485"/>
      <c r="B167" s="1485"/>
      <c r="C167" s="1485"/>
      <c r="D167" s="1485"/>
      <c r="E167" s="1485"/>
      <c r="F167" s="1485"/>
      <c r="G167" s="1639"/>
      <c r="H167" s="1639"/>
      <c r="I167" s="1639"/>
      <c r="J167" s="1639"/>
      <c r="K167" s="1485"/>
      <c r="L167" s="1485"/>
      <c r="M167" s="1485"/>
      <c r="N167" s="1485"/>
      <c r="Q167" s="1485"/>
      <c r="R167" s="1485"/>
      <c r="S167" s="1485"/>
      <c r="T167" s="1485"/>
      <c r="U167" s="1485"/>
      <c r="V167" s="1485"/>
      <c r="W167" s="1485"/>
      <c r="X167" s="1485"/>
      <c r="Y167" s="1485"/>
      <c r="Z167" s="436"/>
    </row>
    <row r="168" spans="1:26" x14ac:dyDescent="0.3">
      <c r="A168" s="1485"/>
      <c r="B168" s="1485"/>
      <c r="C168" s="1485"/>
      <c r="D168" s="1485"/>
      <c r="E168" s="1485"/>
      <c r="F168" s="1485"/>
      <c r="G168" s="1639"/>
      <c r="H168" s="1639"/>
      <c r="I168" s="1639"/>
      <c r="J168" s="1639"/>
      <c r="K168" s="1485"/>
      <c r="L168" s="1485"/>
      <c r="M168" s="1485"/>
      <c r="N168" s="1485"/>
      <c r="Q168" s="1485"/>
      <c r="R168" s="1485"/>
      <c r="S168" s="1485"/>
      <c r="T168" s="1485"/>
      <c r="U168" s="1485"/>
      <c r="V168" s="1485"/>
      <c r="W168" s="1485"/>
      <c r="X168" s="1485"/>
      <c r="Y168" s="1485"/>
      <c r="Z168" s="436"/>
    </row>
    <row r="169" spans="1:26" x14ac:dyDescent="0.3">
      <c r="A169" s="1485"/>
      <c r="B169" s="1485"/>
      <c r="C169" s="1485"/>
      <c r="D169" s="1485"/>
      <c r="E169" s="1485"/>
      <c r="F169" s="1485"/>
      <c r="G169" s="1639"/>
      <c r="H169" s="1639"/>
      <c r="I169" s="1639"/>
      <c r="J169" s="1639"/>
      <c r="K169" s="1485"/>
      <c r="L169" s="1485"/>
      <c r="M169" s="1485"/>
      <c r="N169" s="1485"/>
      <c r="Q169" s="1485"/>
      <c r="R169" s="1485"/>
      <c r="S169" s="1485"/>
      <c r="T169" s="1485"/>
      <c r="U169" s="1485"/>
      <c r="V169" s="1485"/>
      <c r="W169" s="1485"/>
      <c r="X169" s="1485"/>
      <c r="Y169" s="1485"/>
      <c r="Z169" s="436"/>
    </row>
    <row r="170" spans="1:26" x14ac:dyDescent="0.3">
      <c r="A170" s="1485"/>
      <c r="B170" s="1485"/>
      <c r="C170" s="1485"/>
      <c r="D170" s="1485"/>
      <c r="E170" s="1485"/>
      <c r="F170" s="1485"/>
      <c r="G170" s="1639"/>
      <c r="H170" s="1639"/>
      <c r="I170" s="1639"/>
      <c r="J170" s="1639"/>
      <c r="K170" s="1485"/>
      <c r="L170" s="1485"/>
      <c r="M170" s="1485"/>
      <c r="N170" s="1485"/>
      <c r="Q170" s="1485"/>
      <c r="R170" s="1485"/>
      <c r="S170" s="1485"/>
      <c r="T170" s="1485"/>
      <c r="U170" s="1485"/>
      <c r="V170" s="1485"/>
      <c r="W170" s="1485"/>
      <c r="X170" s="1485"/>
      <c r="Y170" s="1485"/>
      <c r="Z170" s="436"/>
    </row>
    <row r="171" spans="1:26" x14ac:dyDescent="0.3">
      <c r="A171" s="1485"/>
      <c r="B171" s="1485"/>
      <c r="C171" s="1485"/>
      <c r="D171" s="1485"/>
      <c r="E171" s="1485"/>
      <c r="F171" s="1485"/>
      <c r="G171" s="1639"/>
      <c r="H171" s="1639"/>
      <c r="I171" s="1639"/>
      <c r="J171" s="1639"/>
      <c r="K171" s="1485"/>
      <c r="L171" s="1485"/>
      <c r="M171" s="1485"/>
      <c r="N171" s="1485"/>
      <c r="Q171" s="1485"/>
      <c r="R171" s="1485"/>
      <c r="S171" s="1485"/>
      <c r="T171" s="1485"/>
      <c r="U171" s="1485"/>
      <c r="V171" s="1485"/>
      <c r="W171" s="1485"/>
      <c r="X171" s="1485"/>
      <c r="Y171" s="1485"/>
      <c r="Z171" s="436"/>
    </row>
    <row r="172" spans="1:26" x14ac:dyDescent="0.3">
      <c r="A172" s="1485"/>
      <c r="B172" s="1485"/>
      <c r="C172" s="1485"/>
      <c r="D172" s="1485"/>
      <c r="E172" s="1485"/>
      <c r="F172" s="1485"/>
      <c r="G172" s="1639"/>
      <c r="H172" s="1639"/>
      <c r="I172" s="1639"/>
      <c r="J172" s="1639"/>
      <c r="K172" s="1485"/>
      <c r="L172" s="1485"/>
      <c r="M172" s="1485"/>
      <c r="N172" s="1485"/>
      <c r="Q172" s="1485"/>
      <c r="R172" s="1485"/>
      <c r="S172" s="1485"/>
      <c r="T172" s="1485"/>
      <c r="U172" s="1485"/>
      <c r="V172" s="1485"/>
      <c r="W172" s="1485"/>
      <c r="X172" s="1485"/>
      <c r="Y172" s="1485"/>
      <c r="Z172" s="436"/>
    </row>
    <row r="173" spans="1:26" x14ac:dyDescent="0.3">
      <c r="A173" s="1485"/>
      <c r="B173" s="1485"/>
      <c r="C173" s="1485"/>
      <c r="D173" s="1485"/>
      <c r="E173" s="1485"/>
      <c r="F173" s="1485"/>
      <c r="G173" s="1639"/>
      <c r="H173" s="1639"/>
      <c r="I173" s="1639"/>
      <c r="J173" s="1639"/>
      <c r="K173" s="1485"/>
      <c r="L173" s="1485"/>
      <c r="M173" s="1485"/>
      <c r="N173" s="1485"/>
      <c r="Q173" s="1485"/>
      <c r="R173" s="1485"/>
      <c r="S173" s="1485"/>
      <c r="T173" s="1485"/>
      <c r="U173" s="1485"/>
      <c r="V173" s="1485"/>
      <c r="W173" s="1485"/>
      <c r="X173" s="1485"/>
      <c r="Y173" s="1485"/>
      <c r="Z173" s="436"/>
    </row>
    <row r="174" spans="1:26" x14ac:dyDescent="0.3">
      <c r="A174" s="1485"/>
      <c r="B174" s="1485"/>
      <c r="C174" s="1485"/>
      <c r="D174" s="1485"/>
      <c r="E174" s="1485"/>
      <c r="F174" s="1485"/>
      <c r="G174" s="1639"/>
      <c r="H174" s="1639"/>
      <c r="I174" s="1639"/>
      <c r="J174" s="1639"/>
      <c r="K174" s="1485"/>
      <c r="L174" s="1485"/>
      <c r="M174" s="1485"/>
      <c r="N174" s="1485"/>
      <c r="Q174" s="1485"/>
      <c r="R174" s="1485"/>
      <c r="S174" s="1485"/>
      <c r="T174" s="1485"/>
      <c r="U174" s="1485"/>
      <c r="V174" s="1485"/>
      <c r="W174" s="1485"/>
      <c r="X174" s="1485"/>
      <c r="Y174" s="1485"/>
      <c r="Z174" s="436"/>
    </row>
    <row r="175" spans="1:26" x14ac:dyDescent="0.3">
      <c r="A175" s="1485"/>
      <c r="B175" s="1485"/>
      <c r="C175" s="1485"/>
      <c r="D175" s="1485"/>
      <c r="E175" s="1485"/>
      <c r="F175" s="1485"/>
      <c r="G175" s="1639"/>
      <c r="H175" s="1639"/>
      <c r="I175" s="1639"/>
      <c r="J175" s="1639"/>
      <c r="K175" s="1485"/>
      <c r="L175" s="1485"/>
      <c r="M175" s="1485"/>
      <c r="N175" s="1485"/>
      <c r="Q175" s="1485"/>
      <c r="R175" s="1485"/>
      <c r="S175" s="1485"/>
      <c r="T175" s="1485"/>
      <c r="U175" s="1485"/>
      <c r="V175" s="1485"/>
      <c r="W175" s="1485"/>
      <c r="X175" s="1485"/>
      <c r="Y175" s="1485"/>
      <c r="Z175" s="436"/>
    </row>
    <row r="176" spans="1:26" x14ac:dyDescent="0.3">
      <c r="A176" s="1485"/>
      <c r="B176" s="1485"/>
      <c r="C176" s="1485"/>
      <c r="D176" s="1485"/>
      <c r="E176" s="1485"/>
      <c r="F176" s="1485"/>
      <c r="G176" s="1639"/>
      <c r="H176" s="1639"/>
      <c r="I176" s="1639"/>
      <c r="J176" s="1639"/>
      <c r="K176" s="1485"/>
      <c r="L176" s="1485"/>
      <c r="M176" s="1485"/>
      <c r="N176" s="1485"/>
      <c r="Q176" s="1485"/>
      <c r="R176" s="1485"/>
      <c r="S176" s="1485"/>
      <c r="T176" s="1485"/>
      <c r="U176" s="1485"/>
      <c r="V176" s="1485"/>
      <c r="W176" s="1485"/>
      <c r="X176" s="1485"/>
      <c r="Y176" s="1485"/>
      <c r="Z176" s="436"/>
    </row>
    <row r="177" spans="1:26" x14ac:dyDescent="0.3">
      <c r="A177" s="1485"/>
      <c r="B177" s="1485"/>
      <c r="C177" s="1485"/>
      <c r="D177" s="1485"/>
      <c r="E177" s="1485"/>
      <c r="F177" s="1485"/>
      <c r="G177" s="1639"/>
      <c r="H177" s="1639"/>
      <c r="I177" s="1639"/>
      <c r="J177" s="1639"/>
      <c r="K177" s="1485"/>
      <c r="L177" s="1485"/>
      <c r="M177" s="1485"/>
      <c r="N177" s="1485"/>
      <c r="Q177" s="1485"/>
      <c r="R177" s="1485"/>
      <c r="S177" s="1485"/>
      <c r="T177" s="1485"/>
      <c r="U177" s="1485"/>
      <c r="V177" s="1485"/>
      <c r="W177" s="1485"/>
      <c r="X177" s="1485"/>
      <c r="Y177" s="1485"/>
      <c r="Z177" s="436"/>
    </row>
    <row r="178" spans="1:26" x14ac:dyDescent="0.3">
      <c r="A178" s="1485"/>
      <c r="B178" s="1485"/>
      <c r="C178" s="1485"/>
      <c r="D178" s="1485"/>
      <c r="E178" s="1485"/>
      <c r="F178" s="1485"/>
      <c r="G178" s="1639"/>
      <c r="H178" s="1639"/>
      <c r="I178" s="1639"/>
      <c r="J178" s="1639"/>
      <c r="K178" s="1485"/>
      <c r="L178" s="1485"/>
      <c r="M178" s="1485"/>
      <c r="N178" s="1485"/>
      <c r="Q178" s="1485"/>
      <c r="R178" s="1485"/>
      <c r="S178" s="1485"/>
      <c r="T178" s="1485"/>
      <c r="U178" s="1485"/>
      <c r="V178" s="1485"/>
      <c r="W178" s="1485"/>
      <c r="X178" s="1485"/>
      <c r="Y178" s="1485"/>
      <c r="Z178" s="436"/>
    </row>
    <row r="179" spans="1:26" x14ac:dyDescent="0.3">
      <c r="A179" s="1485"/>
      <c r="B179" s="1485"/>
      <c r="C179" s="1485"/>
      <c r="D179" s="1485"/>
      <c r="E179" s="1485"/>
      <c r="F179" s="1485"/>
      <c r="G179" s="1639"/>
      <c r="H179" s="1639"/>
      <c r="I179" s="1639"/>
      <c r="J179" s="1639"/>
      <c r="K179" s="1485"/>
      <c r="L179" s="1485"/>
      <c r="M179" s="1485"/>
      <c r="N179" s="1485"/>
      <c r="Q179" s="1485"/>
      <c r="R179" s="1485"/>
      <c r="S179" s="1485"/>
      <c r="T179" s="1485"/>
      <c r="U179" s="1485"/>
      <c r="V179" s="1485"/>
      <c r="W179" s="1485"/>
      <c r="X179" s="1485"/>
      <c r="Y179" s="1485"/>
      <c r="Z179" s="436"/>
    </row>
    <row r="180" spans="1:26" x14ac:dyDescent="0.3">
      <c r="A180" s="1485"/>
      <c r="B180" s="1485"/>
      <c r="C180" s="1485"/>
      <c r="D180" s="1485"/>
      <c r="E180" s="1485"/>
      <c r="F180" s="1485"/>
      <c r="G180" s="1639"/>
      <c r="H180" s="1639"/>
      <c r="I180" s="1639"/>
      <c r="J180" s="1639"/>
      <c r="K180" s="1485"/>
      <c r="L180" s="1485"/>
      <c r="M180" s="1485"/>
      <c r="N180" s="1485"/>
      <c r="Q180" s="1485"/>
      <c r="R180" s="1485"/>
      <c r="S180" s="1485"/>
      <c r="T180" s="1485"/>
      <c r="U180" s="1485"/>
      <c r="V180" s="1485"/>
      <c r="W180" s="1485"/>
      <c r="X180" s="1485"/>
      <c r="Y180" s="1485"/>
      <c r="Z180" s="436"/>
    </row>
    <row r="181" spans="1:26" x14ac:dyDescent="0.3">
      <c r="A181" s="1485"/>
      <c r="B181" s="1485"/>
      <c r="C181" s="1485"/>
      <c r="D181" s="1485"/>
      <c r="E181" s="1485"/>
      <c r="F181" s="1485"/>
      <c r="G181" s="1639"/>
      <c r="H181" s="1639"/>
      <c r="I181" s="1639"/>
      <c r="J181" s="1639"/>
      <c r="K181" s="1485"/>
      <c r="L181" s="1485"/>
      <c r="M181" s="1485"/>
      <c r="N181" s="1485"/>
      <c r="Q181" s="1485"/>
      <c r="R181" s="1485"/>
      <c r="S181" s="1485"/>
      <c r="T181" s="1485"/>
      <c r="U181" s="1485"/>
      <c r="V181" s="1485"/>
      <c r="W181" s="1485"/>
      <c r="X181" s="1485"/>
      <c r="Y181" s="1485"/>
      <c r="Z181" s="436"/>
    </row>
  </sheetData>
  <mergeCells count="1178">
    <mergeCell ref="S21:T21"/>
    <mergeCell ref="U21:Y21"/>
    <mergeCell ref="Q23:R23"/>
    <mergeCell ref="S23:T23"/>
    <mergeCell ref="U23:Y23"/>
    <mergeCell ref="Q25:R25"/>
    <mergeCell ref="S25:T25"/>
    <mergeCell ref="U25:Y25"/>
    <mergeCell ref="Q27:R27"/>
    <mergeCell ref="S27:T27"/>
    <mergeCell ref="U27:Y27"/>
    <mergeCell ref="U15:Y15"/>
    <mergeCell ref="AB14:AD14"/>
    <mergeCell ref="A15:B15"/>
    <mergeCell ref="C15:F15"/>
    <mergeCell ref="G15:J15"/>
    <mergeCell ref="Q15:R15"/>
    <mergeCell ref="S15:T15"/>
    <mergeCell ref="U19:Y19"/>
    <mergeCell ref="A19:B19"/>
    <mergeCell ref="C19:F19"/>
    <mergeCell ref="G19:J19"/>
    <mergeCell ref="K19:N19"/>
    <mergeCell ref="Q19:R19"/>
    <mergeCell ref="S19:T19"/>
    <mergeCell ref="A18:B18"/>
    <mergeCell ref="C18:F18"/>
    <mergeCell ref="G18:J18"/>
    <mergeCell ref="K18:N18"/>
    <mergeCell ref="Q18:R18"/>
    <mergeCell ref="S18:T18"/>
    <mergeCell ref="U18:Y18"/>
    <mergeCell ref="L1:P3"/>
    <mergeCell ref="A10:AA10"/>
    <mergeCell ref="A7:B7"/>
    <mergeCell ref="C7:E7"/>
    <mergeCell ref="F7:I7"/>
    <mergeCell ref="J7:M7"/>
    <mergeCell ref="N7:Q7"/>
    <mergeCell ref="R7:U7"/>
    <mergeCell ref="V7:AA7"/>
    <mergeCell ref="A14:B14"/>
    <mergeCell ref="C14:F14"/>
    <mergeCell ref="Q14:R14"/>
    <mergeCell ref="S14:T14"/>
    <mergeCell ref="U14:Y14"/>
    <mergeCell ref="A8:B8"/>
    <mergeCell ref="C8:E8"/>
    <mergeCell ref="F8:I8"/>
    <mergeCell ref="J8:M8"/>
    <mergeCell ref="N8:Q8"/>
    <mergeCell ref="R8:U8"/>
    <mergeCell ref="V8:AA8"/>
    <mergeCell ref="J14:N14"/>
    <mergeCell ref="A2:C2"/>
    <mergeCell ref="A3:C3"/>
    <mergeCell ref="A4:C4"/>
    <mergeCell ref="AB18:AD18"/>
    <mergeCell ref="U16:Y16"/>
    <mergeCell ref="AB16:AD16"/>
    <mergeCell ref="A17:B17"/>
    <mergeCell ref="C17:F17"/>
    <mergeCell ref="G17:J17"/>
    <mergeCell ref="K17:N17"/>
    <mergeCell ref="Q17:R17"/>
    <mergeCell ref="S17:T17"/>
    <mergeCell ref="U17:Y17"/>
    <mergeCell ref="A16:B16"/>
    <mergeCell ref="C16:F16"/>
    <mergeCell ref="G16:J16"/>
    <mergeCell ref="K16:N16"/>
    <mergeCell ref="Q16:R16"/>
    <mergeCell ref="S16:T16"/>
    <mergeCell ref="U31:Y31"/>
    <mergeCell ref="A31:B31"/>
    <mergeCell ref="C31:F31"/>
    <mergeCell ref="G31:J31"/>
    <mergeCell ref="K31:N31"/>
    <mergeCell ref="Q31:R31"/>
    <mergeCell ref="S31:T31"/>
    <mergeCell ref="U30:Y30"/>
    <mergeCell ref="AB30:AD30"/>
    <mergeCell ref="A30:B30"/>
    <mergeCell ref="C30:F30"/>
    <mergeCell ref="G30:J30"/>
    <mergeCell ref="K30:N30"/>
    <mergeCell ref="Q30:R30"/>
    <mergeCell ref="S30:T30"/>
    <mergeCell ref="U20:Y20"/>
    <mergeCell ref="AB20:AD20"/>
    <mergeCell ref="A29:B29"/>
    <mergeCell ref="C29:F29"/>
    <mergeCell ref="G29:J29"/>
    <mergeCell ref="K29:N29"/>
    <mergeCell ref="Q29:R29"/>
    <mergeCell ref="S29:T29"/>
    <mergeCell ref="U29:Y29"/>
    <mergeCell ref="A20:B20"/>
    <mergeCell ref="C20:F20"/>
    <mergeCell ref="G20:J20"/>
    <mergeCell ref="K20:N20"/>
    <mergeCell ref="Q20:R20"/>
    <mergeCell ref="S20:T20"/>
    <mergeCell ref="A27:B27"/>
    <mergeCell ref="Q21:R21"/>
    <mergeCell ref="A35:B35"/>
    <mergeCell ref="G35:J35"/>
    <mergeCell ref="K35:N35"/>
    <mergeCell ref="Q35:R35"/>
    <mergeCell ref="S35:T35"/>
    <mergeCell ref="U35:Y35"/>
    <mergeCell ref="A34:B34"/>
    <mergeCell ref="C34:F34"/>
    <mergeCell ref="G34:J34"/>
    <mergeCell ref="K34:N34"/>
    <mergeCell ref="Q34:R34"/>
    <mergeCell ref="S34:T34"/>
    <mergeCell ref="U34:Y34"/>
    <mergeCell ref="AB34:AD34"/>
    <mergeCell ref="U32:Y32"/>
    <mergeCell ref="AB32:AD32"/>
    <mergeCell ref="A33:B33"/>
    <mergeCell ref="C33:F33"/>
    <mergeCell ref="G33:J33"/>
    <mergeCell ref="K33:N33"/>
    <mergeCell ref="Q33:R33"/>
    <mergeCell ref="S33:T33"/>
    <mergeCell ref="U33:Y33"/>
    <mergeCell ref="A32:B32"/>
    <mergeCell ref="C32:F32"/>
    <mergeCell ref="G32:J32"/>
    <mergeCell ref="K32:N32"/>
    <mergeCell ref="Q32:R32"/>
    <mergeCell ref="S32:T32"/>
    <mergeCell ref="A38:B38"/>
    <mergeCell ref="C38:F38"/>
    <mergeCell ref="K38:N38"/>
    <mergeCell ref="Q38:R38"/>
    <mergeCell ref="S38:T38"/>
    <mergeCell ref="U38:Y38"/>
    <mergeCell ref="AB38:AD38"/>
    <mergeCell ref="U36:Y36"/>
    <mergeCell ref="AB36:AD36"/>
    <mergeCell ref="A37:B37"/>
    <mergeCell ref="C37:F37"/>
    <mergeCell ref="G37:J37"/>
    <mergeCell ref="K37:N37"/>
    <mergeCell ref="Q37:R37"/>
    <mergeCell ref="S37:T37"/>
    <mergeCell ref="U37:Y37"/>
    <mergeCell ref="A36:B36"/>
    <mergeCell ref="C36:F36"/>
    <mergeCell ref="G36:J36"/>
    <mergeCell ref="K36:N36"/>
    <mergeCell ref="Q36:R36"/>
    <mergeCell ref="S36:T36"/>
    <mergeCell ref="U41:Y41"/>
    <mergeCell ref="AB41:AD41"/>
    <mergeCell ref="A42:B42"/>
    <mergeCell ref="C42:F42"/>
    <mergeCell ref="G42:J42"/>
    <mergeCell ref="K42:N42"/>
    <mergeCell ref="Q42:R42"/>
    <mergeCell ref="S42:T42"/>
    <mergeCell ref="U42:Y42"/>
    <mergeCell ref="AB42:AD42"/>
    <mergeCell ref="A41:B41"/>
    <mergeCell ref="C41:F41"/>
    <mergeCell ref="G41:J41"/>
    <mergeCell ref="K41:N41"/>
    <mergeCell ref="Q41:R41"/>
    <mergeCell ref="S41:T41"/>
    <mergeCell ref="AB39:AD39"/>
    <mergeCell ref="A40:B40"/>
    <mergeCell ref="C40:F40"/>
    <mergeCell ref="G40:J40"/>
    <mergeCell ref="K40:N40"/>
    <mergeCell ref="Q40:R40"/>
    <mergeCell ref="S40:T40"/>
    <mergeCell ref="U40:Y40"/>
    <mergeCell ref="AB40:AD40"/>
    <mergeCell ref="A39:B39"/>
    <mergeCell ref="C39:F39"/>
    <mergeCell ref="K39:N39"/>
    <mergeCell ref="Q39:R39"/>
    <mergeCell ref="S39:T39"/>
    <mergeCell ref="U39:Y39"/>
    <mergeCell ref="U45:Y45"/>
    <mergeCell ref="AB45:AD45"/>
    <mergeCell ref="A46:B46"/>
    <mergeCell ref="C46:F46"/>
    <mergeCell ref="G46:J46"/>
    <mergeCell ref="K46:N46"/>
    <mergeCell ref="Q46:R46"/>
    <mergeCell ref="S46:T46"/>
    <mergeCell ref="U46:Y46"/>
    <mergeCell ref="AB46:AD46"/>
    <mergeCell ref="A45:B45"/>
    <mergeCell ref="C45:F45"/>
    <mergeCell ref="G45:J45"/>
    <mergeCell ref="K45:N45"/>
    <mergeCell ref="Q45:R45"/>
    <mergeCell ref="S45:T45"/>
    <mergeCell ref="U43:Y43"/>
    <mergeCell ref="AB43:AD43"/>
    <mergeCell ref="A44:B44"/>
    <mergeCell ref="C44:F44"/>
    <mergeCell ref="G44:J44"/>
    <mergeCell ref="K44:N44"/>
    <mergeCell ref="Q44:R44"/>
    <mergeCell ref="S44:T44"/>
    <mergeCell ref="U44:Y44"/>
    <mergeCell ref="AB44:AD44"/>
    <mergeCell ref="A43:B43"/>
    <mergeCell ref="C43:F43"/>
    <mergeCell ref="G43:J43"/>
    <mergeCell ref="K43:N43"/>
    <mergeCell ref="Q43:R43"/>
    <mergeCell ref="S43:T43"/>
    <mergeCell ref="U49:Y49"/>
    <mergeCell ref="AB49:AD49"/>
    <mergeCell ref="A50:B50"/>
    <mergeCell ref="C50:F50"/>
    <mergeCell ref="G50:J50"/>
    <mergeCell ref="K50:N50"/>
    <mergeCell ref="Q50:R50"/>
    <mergeCell ref="S50:T50"/>
    <mergeCell ref="U50:Y50"/>
    <mergeCell ref="AB50:AD50"/>
    <mergeCell ref="A49:B49"/>
    <mergeCell ref="C49:F49"/>
    <mergeCell ref="G49:J49"/>
    <mergeCell ref="K49:N49"/>
    <mergeCell ref="Q49:R49"/>
    <mergeCell ref="S49:T49"/>
    <mergeCell ref="U47:Y47"/>
    <mergeCell ref="AB47:AD47"/>
    <mergeCell ref="A48:B48"/>
    <mergeCell ref="C48:F48"/>
    <mergeCell ref="G48:J48"/>
    <mergeCell ref="K48:N48"/>
    <mergeCell ref="Q48:R48"/>
    <mergeCell ref="S48:T48"/>
    <mergeCell ref="U48:Y48"/>
    <mergeCell ref="AB48:AD48"/>
    <mergeCell ref="A47:B47"/>
    <mergeCell ref="C47:F47"/>
    <mergeCell ref="G47:J47"/>
    <mergeCell ref="K47:N47"/>
    <mergeCell ref="Q47:R47"/>
    <mergeCell ref="S47:T47"/>
    <mergeCell ref="U53:Y53"/>
    <mergeCell ref="AB53:AD53"/>
    <mergeCell ref="A54:B54"/>
    <mergeCell ref="C54:F54"/>
    <mergeCell ref="G54:J54"/>
    <mergeCell ref="K54:N54"/>
    <mergeCell ref="Q54:R54"/>
    <mergeCell ref="S54:T54"/>
    <mergeCell ref="U54:Y54"/>
    <mergeCell ref="AB54:AD54"/>
    <mergeCell ref="A53:B53"/>
    <mergeCell ref="C53:F53"/>
    <mergeCell ref="G53:J53"/>
    <mergeCell ref="K53:N53"/>
    <mergeCell ref="Q53:R53"/>
    <mergeCell ref="S53:T53"/>
    <mergeCell ref="U51:Y51"/>
    <mergeCell ref="AB51:AD51"/>
    <mergeCell ref="A52:B52"/>
    <mergeCell ref="C52:F52"/>
    <mergeCell ref="G52:J52"/>
    <mergeCell ref="K52:N52"/>
    <mergeCell ref="Q52:R52"/>
    <mergeCell ref="S52:T52"/>
    <mergeCell ref="U52:Y52"/>
    <mergeCell ref="AB52:AD52"/>
    <mergeCell ref="A51:B51"/>
    <mergeCell ref="C51:F51"/>
    <mergeCell ref="G51:J51"/>
    <mergeCell ref="K51:N51"/>
    <mergeCell ref="Q51:R51"/>
    <mergeCell ref="S51:T51"/>
    <mergeCell ref="U57:Y57"/>
    <mergeCell ref="AB57:AD57"/>
    <mergeCell ref="A58:B58"/>
    <mergeCell ref="C58:F58"/>
    <mergeCell ref="G58:J58"/>
    <mergeCell ref="K58:N58"/>
    <mergeCell ref="Q58:R58"/>
    <mergeCell ref="S58:T58"/>
    <mergeCell ref="U58:Y58"/>
    <mergeCell ref="A57:B57"/>
    <mergeCell ref="C57:F57"/>
    <mergeCell ref="G57:J57"/>
    <mergeCell ref="K57:N57"/>
    <mergeCell ref="Q57:R57"/>
    <mergeCell ref="S57:T57"/>
    <mergeCell ref="U55:Y55"/>
    <mergeCell ref="AB55:AD55"/>
    <mergeCell ref="A56:B56"/>
    <mergeCell ref="C56:F56"/>
    <mergeCell ref="G56:J56"/>
    <mergeCell ref="K56:N56"/>
    <mergeCell ref="Q56:R56"/>
    <mergeCell ref="S56:T56"/>
    <mergeCell ref="U56:Y56"/>
    <mergeCell ref="AB56:AD56"/>
    <mergeCell ref="A55:B55"/>
    <mergeCell ref="C55:F55"/>
    <mergeCell ref="G55:J55"/>
    <mergeCell ref="K55:N55"/>
    <mergeCell ref="Q55:R55"/>
    <mergeCell ref="S55:T55"/>
    <mergeCell ref="U61:Y61"/>
    <mergeCell ref="A62:B62"/>
    <mergeCell ref="C62:F62"/>
    <mergeCell ref="G62:J62"/>
    <mergeCell ref="K62:N62"/>
    <mergeCell ref="Q62:R62"/>
    <mergeCell ref="S62:T62"/>
    <mergeCell ref="U62:Y62"/>
    <mergeCell ref="A61:B61"/>
    <mergeCell ref="C61:F61"/>
    <mergeCell ref="G61:J61"/>
    <mergeCell ref="K61:N61"/>
    <mergeCell ref="Q61:R61"/>
    <mergeCell ref="S61:T61"/>
    <mergeCell ref="U59:Y59"/>
    <mergeCell ref="A60:B60"/>
    <mergeCell ref="C60:F60"/>
    <mergeCell ref="G60:J60"/>
    <mergeCell ref="K60:N60"/>
    <mergeCell ref="Q60:R60"/>
    <mergeCell ref="S60:T60"/>
    <mergeCell ref="U60:Y60"/>
    <mergeCell ref="A59:B59"/>
    <mergeCell ref="C59:F59"/>
    <mergeCell ref="G59:J59"/>
    <mergeCell ref="K59:N59"/>
    <mergeCell ref="Q59:R59"/>
    <mergeCell ref="S59:T59"/>
    <mergeCell ref="U65:Y65"/>
    <mergeCell ref="A66:B66"/>
    <mergeCell ref="C66:F66"/>
    <mergeCell ref="G66:J66"/>
    <mergeCell ref="K66:N66"/>
    <mergeCell ref="Q66:R66"/>
    <mergeCell ref="S66:T66"/>
    <mergeCell ref="U66:Y66"/>
    <mergeCell ref="A65:B65"/>
    <mergeCell ref="C65:F65"/>
    <mergeCell ref="G65:J65"/>
    <mergeCell ref="K65:N65"/>
    <mergeCell ref="Q65:R65"/>
    <mergeCell ref="S65:T65"/>
    <mergeCell ref="U63:Y63"/>
    <mergeCell ref="A64:B64"/>
    <mergeCell ref="C64:F64"/>
    <mergeCell ref="G64:J64"/>
    <mergeCell ref="K64:N64"/>
    <mergeCell ref="Q64:R64"/>
    <mergeCell ref="S64:T64"/>
    <mergeCell ref="U64:Y64"/>
    <mergeCell ref="A63:B63"/>
    <mergeCell ref="C63:F63"/>
    <mergeCell ref="G63:J63"/>
    <mergeCell ref="K63:N63"/>
    <mergeCell ref="Q63:R63"/>
    <mergeCell ref="S63:T63"/>
    <mergeCell ref="U69:Y69"/>
    <mergeCell ref="A70:B70"/>
    <mergeCell ref="C70:F70"/>
    <mergeCell ref="G70:J70"/>
    <mergeCell ref="K70:N70"/>
    <mergeCell ref="Q70:R70"/>
    <mergeCell ref="S70:T70"/>
    <mergeCell ref="U70:Y70"/>
    <mergeCell ref="A69:B69"/>
    <mergeCell ref="C69:F69"/>
    <mergeCell ref="G69:J69"/>
    <mergeCell ref="K69:N69"/>
    <mergeCell ref="Q69:R69"/>
    <mergeCell ref="S69:T69"/>
    <mergeCell ref="U67:Y67"/>
    <mergeCell ref="A68:B68"/>
    <mergeCell ref="C68:F68"/>
    <mergeCell ref="G68:J68"/>
    <mergeCell ref="K68:N68"/>
    <mergeCell ref="Q68:R68"/>
    <mergeCell ref="S68:T68"/>
    <mergeCell ref="U68:Y68"/>
    <mergeCell ref="A67:B67"/>
    <mergeCell ref="C67:F67"/>
    <mergeCell ref="G67:J67"/>
    <mergeCell ref="K67:N67"/>
    <mergeCell ref="Q67:R67"/>
    <mergeCell ref="S67:T67"/>
    <mergeCell ref="U73:Y73"/>
    <mergeCell ref="A74:B74"/>
    <mergeCell ref="C74:F74"/>
    <mergeCell ref="G74:J74"/>
    <mergeCell ref="K74:N74"/>
    <mergeCell ref="Q74:R74"/>
    <mergeCell ref="S74:T74"/>
    <mergeCell ref="U74:Y74"/>
    <mergeCell ref="A73:B73"/>
    <mergeCell ref="C73:F73"/>
    <mergeCell ref="G73:J73"/>
    <mergeCell ref="K73:N73"/>
    <mergeCell ref="Q73:R73"/>
    <mergeCell ref="S73:T73"/>
    <mergeCell ref="U71:Y71"/>
    <mergeCell ref="A72:B72"/>
    <mergeCell ref="C72:F72"/>
    <mergeCell ref="G72:J72"/>
    <mergeCell ref="K72:N72"/>
    <mergeCell ref="Q72:R72"/>
    <mergeCell ref="S72:T72"/>
    <mergeCell ref="U72:Y72"/>
    <mergeCell ref="A71:B71"/>
    <mergeCell ref="C71:F71"/>
    <mergeCell ref="G71:J71"/>
    <mergeCell ref="K71:N71"/>
    <mergeCell ref="Q71:R71"/>
    <mergeCell ref="S71:T71"/>
    <mergeCell ref="U77:Y77"/>
    <mergeCell ref="A78:B78"/>
    <mergeCell ref="C78:F78"/>
    <mergeCell ref="G78:J78"/>
    <mergeCell ref="K78:N78"/>
    <mergeCell ref="Q78:R78"/>
    <mergeCell ref="S78:T78"/>
    <mergeCell ref="U78:Y78"/>
    <mergeCell ref="A77:B77"/>
    <mergeCell ref="C77:F77"/>
    <mergeCell ref="G77:J77"/>
    <mergeCell ref="K77:N77"/>
    <mergeCell ref="Q77:R77"/>
    <mergeCell ref="S77:T77"/>
    <mergeCell ref="U75:Y75"/>
    <mergeCell ref="A76:B76"/>
    <mergeCell ref="C76:F76"/>
    <mergeCell ref="G76:J76"/>
    <mergeCell ref="K76:N76"/>
    <mergeCell ref="Q76:R76"/>
    <mergeCell ref="S76:T76"/>
    <mergeCell ref="U76:Y76"/>
    <mergeCell ref="A75:B75"/>
    <mergeCell ref="C75:F75"/>
    <mergeCell ref="G75:J75"/>
    <mergeCell ref="K75:N75"/>
    <mergeCell ref="Q75:R75"/>
    <mergeCell ref="S75:T75"/>
    <mergeCell ref="U81:Y81"/>
    <mergeCell ref="A82:B82"/>
    <mergeCell ref="C82:F82"/>
    <mergeCell ref="G82:J82"/>
    <mergeCell ref="K82:N82"/>
    <mergeCell ref="Q82:R82"/>
    <mergeCell ref="S82:T82"/>
    <mergeCell ref="U82:Y82"/>
    <mergeCell ref="A81:B81"/>
    <mergeCell ref="C81:F81"/>
    <mergeCell ref="G81:J81"/>
    <mergeCell ref="K81:N81"/>
    <mergeCell ref="Q81:R81"/>
    <mergeCell ref="S81:T81"/>
    <mergeCell ref="U79:Y79"/>
    <mergeCell ref="A80:B80"/>
    <mergeCell ref="C80:F80"/>
    <mergeCell ref="G80:J80"/>
    <mergeCell ref="K80:N80"/>
    <mergeCell ref="Q80:R80"/>
    <mergeCell ref="S80:T80"/>
    <mergeCell ref="U80:Y80"/>
    <mergeCell ref="A79:B79"/>
    <mergeCell ref="C79:F79"/>
    <mergeCell ref="G79:J79"/>
    <mergeCell ref="K79:N79"/>
    <mergeCell ref="Q79:R79"/>
    <mergeCell ref="S79:T79"/>
    <mergeCell ref="U85:Y85"/>
    <mergeCell ref="A86:B86"/>
    <mergeCell ref="C86:F86"/>
    <mergeCell ref="G86:J86"/>
    <mergeCell ref="K86:N86"/>
    <mergeCell ref="Q86:R86"/>
    <mergeCell ref="S86:T86"/>
    <mergeCell ref="U86:Y86"/>
    <mergeCell ref="A85:B85"/>
    <mergeCell ref="C85:F85"/>
    <mergeCell ref="G85:J85"/>
    <mergeCell ref="K85:N85"/>
    <mergeCell ref="Q85:R85"/>
    <mergeCell ref="S85:T85"/>
    <mergeCell ref="U83:Y83"/>
    <mergeCell ref="A84:B84"/>
    <mergeCell ref="C84:F84"/>
    <mergeCell ref="G84:J84"/>
    <mergeCell ref="K84:N84"/>
    <mergeCell ref="Q84:R84"/>
    <mergeCell ref="S84:T84"/>
    <mergeCell ref="U84:Y84"/>
    <mergeCell ref="A83:B83"/>
    <mergeCell ref="C83:F83"/>
    <mergeCell ref="G83:J83"/>
    <mergeCell ref="K83:N83"/>
    <mergeCell ref="Q83:R83"/>
    <mergeCell ref="S83:T83"/>
    <mergeCell ref="U89:Y89"/>
    <mergeCell ref="A90:B90"/>
    <mergeCell ref="C90:F90"/>
    <mergeCell ref="G90:J90"/>
    <mergeCell ref="K90:N90"/>
    <mergeCell ref="Q90:R90"/>
    <mergeCell ref="S90:T90"/>
    <mergeCell ref="U90:Y90"/>
    <mergeCell ref="A89:B89"/>
    <mergeCell ref="C89:F89"/>
    <mergeCell ref="G89:J89"/>
    <mergeCell ref="K89:N89"/>
    <mergeCell ref="Q89:R89"/>
    <mergeCell ref="S89:T89"/>
    <mergeCell ref="U87:Y87"/>
    <mergeCell ref="A88:B88"/>
    <mergeCell ref="C88:F88"/>
    <mergeCell ref="G88:J88"/>
    <mergeCell ref="K88:N88"/>
    <mergeCell ref="Q88:R88"/>
    <mergeCell ref="S88:T88"/>
    <mergeCell ref="U88:Y88"/>
    <mergeCell ref="A87:B87"/>
    <mergeCell ref="C87:F87"/>
    <mergeCell ref="G87:J87"/>
    <mergeCell ref="K87:N87"/>
    <mergeCell ref="Q87:R87"/>
    <mergeCell ref="S87:T87"/>
    <mergeCell ref="U93:Y93"/>
    <mergeCell ref="A94:B94"/>
    <mergeCell ref="C94:F94"/>
    <mergeCell ref="G94:J94"/>
    <mergeCell ref="K94:N94"/>
    <mergeCell ref="Q94:R94"/>
    <mergeCell ref="S94:T94"/>
    <mergeCell ref="U94:Y94"/>
    <mergeCell ref="A93:B93"/>
    <mergeCell ref="C93:F93"/>
    <mergeCell ref="G93:J93"/>
    <mergeCell ref="K93:N93"/>
    <mergeCell ref="Q93:R93"/>
    <mergeCell ref="S93:T93"/>
    <mergeCell ref="U91:Y91"/>
    <mergeCell ref="A92:B92"/>
    <mergeCell ref="C92:F92"/>
    <mergeCell ref="G92:J92"/>
    <mergeCell ref="K92:N92"/>
    <mergeCell ref="Q92:R92"/>
    <mergeCell ref="S92:T92"/>
    <mergeCell ref="U92:Y92"/>
    <mergeCell ref="A91:B91"/>
    <mergeCell ref="C91:F91"/>
    <mergeCell ref="G91:J91"/>
    <mergeCell ref="K91:N91"/>
    <mergeCell ref="Q91:R91"/>
    <mergeCell ref="S91:T91"/>
    <mergeCell ref="U97:Y97"/>
    <mergeCell ref="A98:B98"/>
    <mergeCell ref="C98:F98"/>
    <mergeCell ref="G98:J98"/>
    <mergeCell ref="K98:N98"/>
    <mergeCell ref="Q98:R98"/>
    <mergeCell ref="S98:T98"/>
    <mergeCell ref="U98:Y98"/>
    <mergeCell ref="A97:B97"/>
    <mergeCell ref="C97:F97"/>
    <mergeCell ref="G97:J97"/>
    <mergeCell ref="K97:N97"/>
    <mergeCell ref="Q97:R97"/>
    <mergeCell ref="S97:T97"/>
    <mergeCell ref="U95:Y95"/>
    <mergeCell ref="A96:B96"/>
    <mergeCell ref="C96:F96"/>
    <mergeCell ref="G96:J96"/>
    <mergeCell ref="K96:N96"/>
    <mergeCell ref="Q96:R96"/>
    <mergeCell ref="S96:T96"/>
    <mergeCell ref="U96:Y96"/>
    <mergeCell ref="A95:B95"/>
    <mergeCell ref="C95:F95"/>
    <mergeCell ref="G95:J95"/>
    <mergeCell ref="K95:N95"/>
    <mergeCell ref="Q95:R95"/>
    <mergeCell ref="S95:T95"/>
    <mergeCell ref="U101:Y101"/>
    <mergeCell ref="A102:B102"/>
    <mergeCell ref="C102:F102"/>
    <mergeCell ref="G102:J102"/>
    <mergeCell ref="K102:N102"/>
    <mergeCell ref="Q102:R102"/>
    <mergeCell ref="S102:T102"/>
    <mergeCell ref="U102:Y102"/>
    <mergeCell ref="A101:B101"/>
    <mergeCell ref="C101:F101"/>
    <mergeCell ref="G101:J101"/>
    <mergeCell ref="K101:N101"/>
    <mergeCell ref="Q101:R101"/>
    <mergeCell ref="S101:T101"/>
    <mergeCell ref="U99:Y99"/>
    <mergeCell ref="A100:B100"/>
    <mergeCell ref="C100:F100"/>
    <mergeCell ref="G100:J100"/>
    <mergeCell ref="K100:N100"/>
    <mergeCell ref="Q100:R100"/>
    <mergeCell ref="S100:T100"/>
    <mergeCell ref="U100:Y100"/>
    <mergeCell ref="A99:B99"/>
    <mergeCell ref="C99:F99"/>
    <mergeCell ref="G99:J99"/>
    <mergeCell ref="K99:N99"/>
    <mergeCell ref="Q99:R99"/>
    <mergeCell ref="S99:T99"/>
    <mergeCell ref="U105:Y105"/>
    <mergeCell ref="A106:B106"/>
    <mergeCell ref="C106:F106"/>
    <mergeCell ref="G106:J106"/>
    <mergeCell ref="K106:N106"/>
    <mergeCell ref="Q106:R106"/>
    <mergeCell ref="S106:T106"/>
    <mergeCell ref="U106:Y106"/>
    <mergeCell ref="A105:B105"/>
    <mergeCell ref="C105:F105"/>
    <mergeCell ref="G105:J105"/>
    <mergeCell ref="K105:N105"/>
    <mergeCell ref="Q105:R105"/>
    <mergeCell ref="S105:T105"/>
    <mergeCell ref="U103:Y103"/>
    <mergeCell ref="A104:B104"/>
    <mergeCell ref="C104:F104"/>
    <mergeCell ref="G104:J104"/>
    <mergeCell ref="K104:N104"/>
    <mergeCell ref="Q104:R104"/>
    <mergeCell ref="S104:T104"/>
    <mergeCell ref="U104:Y104"/>
    <mergeCell ref="A103:B103"/>
    <mergeCell ref="C103:F103"/>
    <mergeCell ref="G103:J103"/>
    <mergeCell ref="K103:N103"/>
    <mergeCell ref="Q103:R103"/>
    <mergeCell ref="S103:T103"/>
    <mergeCell ref="U109:Y109"/>
    <mergeCell ref="A110:B110"/>
    <mergeCell ref="C110:F110"/>
    <mergeCell ref="G110:J110"/>
    <mergeCell ref="K110:N110"/>
    <mergeCell ref="Q110:R110"/>
    <mergeCell ref="S110:T110"/>
    <mergeCell ref="U110:Y110"/>
    <mergeCell ref="A109:B109"/>
    <mergeCell ref="C109:F109"/>
    <mergeCell ref="G109:J109"/>
    <mergeCell ref="K109:N109"/>
    <mergeCell ref="Q109:R109"/>
    <mergeCell ref="S109:T109"/>
    <mergeCell ref="U107:Y107"/>
    <mergeCell ref="A108:B108"/>
    <mergeCell ref="C108:F108"/>
    <mergeCell ref="G108:J108"/>
    <mergeCell ref="K108:N108"/>
    <mergeCell ref="Q108:R108"/>
    <mergeCell ref="S108:T108"/>
    <mergeCell ref="U108:Y108"/>
    <mergeCell ref="A107:B107"/>
    <mergeCell ref="C107:F107"/>
    <mergeCell ref="G107:J107"/>
    <mergeCell ref="K107:N107"/>
    <mergeCell ref="Q107:R107"/>
    <mergeCell ref="S107:T107"/>
    <mergeCell ref="U113:Y113"/>
    <mergeCell ref="A114:B114"/>
    <mergeCell ref="C114:F114"/>
    <mergeCell ref="G114:J114"/>
    <mergeCell ref="K114:N114"/>
    <mergeCell ref="Q114:R114"/>
    <mergeCell ref="S114:T114"/>
    <mergeCell ref="U114:Y114"/>
    <mergeCell ref="A113:B113"/>
    <mergeCell ref="C113:F113"/>
    <mergeCell ref="G113:J113"/>
    <mergeCell ref="K113:N113"/>
    <mergeCell ref="Q113:R113"/>
    <mergeCell ref="S113:T113"/>
    <mergeCell ref="U111:Y111"/>
    <mergeCell ref="A112:B112"/>
    <mergeCell ref="C112:F112"/>
    <mergeCell ref="G112:J112"/>
    <mergeCell ref="K112:N112"/>
    <mergeCell ref="Q112:R112"/>
    <mergeCell ref="S112:T112"/>
    <mergeCell ref="U112:Y112"/>
    <mergeCell ref="A111:B111"/>
    <mergeCell ref="C111:F111"/>
    <mergeCell ref="G111:J111"/>
    <mergeCell ref="K111:N111"/>
    <mergeCell ref="Q111:R111"/>
    <mergeCell ref="S111:T111"/>
    <mergeCell ref="U117:Y117"/>
    <mergeCell ref="A118:B118"/>
    <mergeCell ref="C118:F118"/>
    <mergeCell ref="G118:J118"/>
    <mergeCell ref="K118:N118"/>
    <mergeCell ref="Q118:R118"/>
    <mergeCell ref="S118:T118"/>
    <mergeCell ref="U118:Y118"/>
    <mergeCell ref="A117:B117"/>
    <mergeCell ref="C117:F117"/>
    <mergeCell ref="G117:J117"/>
    <mergeCell ref="K117:N117"/>
    <mergeCell ref="Q117:R117"/>
    <mergeCell ref="S117:T117"/>
    <mergeCell ref="U115:Y115"/>
    <mergeCell ref="A116:B116"/>
    <mergeCell ref="C116:F116"/>
    <mergeCell ref="G116:J116"/>
    <mergeCell ref="K116:N116"/>
    <mergeCell ref="Q116:R116"/>
    <mergeCell ref="S116:T116"/>
    <mergeCell ref="U116:Y116"/>
    <mergeCell ref="A115:B115"/>
    <mergeCell ref="C115:F115"/>
    <mergeCell ref="G115:J115"/>
    <mergeCell ref="K115:N115"/>
    <mergeCell ref="Q115:R115"/>
    <mergeCell ref="S115:T115"/>
    <mergeCell ref="U121:Y121"/>
    <mergeCell ref="A122:B122"/>
    <mergeCell ref="C122:F122"/>
    <mergeCell ref="G122:J122"/>
    <mergeCell ref="K122:N122"/>
    <mergeCell ref="Q122:R122"/>
    <mergeCell ref="S122:T122"/>
    <mergeCell ref="U122:Y122"/>
    <mergeCell ref="A121:B121"/>
    <mergeCell ref="C121:F121"/>
    <mergeCell ref="G121:J121"/>
    <mergeCell ref="K121:N121"/>
    <mergeCell ref="Q121:R121"/>
    <mergeCell ref="S121:T121"/>
    <mergeCell ref="U119:Y119"/>
    <mergeCell ref="A120:B120"/>
    <mergeCell ref="C120:F120"/>
    <mergeCell ref="G120:J120"/>
    <mergeCell ref="K120:N120"/>
    <mergeCell ref="Q120:R120"/>
    <mergeCell ref="S120:T120"/>
    <mergeCell ref="U120:Y120"/>
    <mergeCell ref="A119:B119"/>
    <mergeCell ref="C119:F119"/>
    <mergeCell ref="G119:J119"/>
    <mergeCell ref="K119:N119"/>
    <mergeCell ref="Q119:R119"/>
    <mergeCell ref="S119:T119"/>
    <mergeCell ref="U125:Y125"/>
    <mergeCell ref="A126:B126"/>
    <mergeCell ref="C126:F126"/>
    <mergeCell ref="G126:J126"/>
    <mergeCell ref="K126:N126"/>
    <mergeCell ref="Q126:R126"/>
    <mergeCell ref="S126:T126"/>
    <mergeCell ref="U126:Y126"/>
    <mergeCell ref="A125:B125"/>
    <mergeCell ref="C125:F125"/>
    <mergeCell ref="G125:J125"/>
    <mergeCell ref="K125:N125"/>
    <mergeCell ref="Q125:R125"/>
    <mergeCell ref="S125:T125"/>
    <mergeCell ref="U123:Y123"/>
    <mergeCell ref="A124:B124"/>
    <mergeCell ref="C124:F124"/>
    <mergeCell ref="G124:J124"/>
    <mergeCell ref="K124:N124"/>
    <mergeCell ref="Q124:R124"/>
    <mergeCell ref="S124:T124"/>
    <mergeCell ref="U124:Y124"/>
    <mergeCell ref="A123:B123"/>
    <mergeCell ref="C123:F123"/>
    <mergeCell ref="G123:J123"/>
    <mergeCell ref="K123:N123"/>
    <mergeCell ref="Q123:R123"/>
    <mergeCell ref="S123:T123"/>
    <mergeCell ref="U129:Y129"/>
    <mergeCell ref="A130:B130"/>
    <mergeCell ref="C130:F130"/>
    <mergeCell ref="G130:J130"/>
    <mergeCell ref="K130:N130"/>
    <mergeCell ref="Q130:R130"/>
    <mergeCell ref="S130:T130"/>
    <mergeCell ref="U130:Y130"/>
    <mergeCell ref="A129:B129"/>
    <mergeCell ref="C129:F129"/>
    <mergeCell ref="G129:J129"/>
    <mergeCell ref="K129:N129"/>
    <mergeCell ref="Q129:R129"/>
    <mergeCell ref="S129:T129"/>
    <mergeCell ref="U127:Y127"/>
    <mergeCell ref="A128:B128"/>
    <mergeCell ref="C128:F128"/>
    <mergeCell ref="G128:J128"/>
    <mergeCell ref="K128:N128"/>
    <mergeCell ref="Q128:R128"/>
    <mergeCell ref="S128:T128"/>
    <mergeCell ref="U128:Y128"/>
    <mergeCell ref="A127:B127"/>
    <mergeCell ref="C127:F127"/>
    <mergeCell ref="G127:J127"/>
    <mergeCell ref="K127:N127"/>
    <mergeCell ref="Q127:R127"/>
    <mergeCell ref="S127:T127"/>
    <mergeCell ref="U133:Y133"/>
    <mergeCell ref="A134:B134"/>
    <mergeCell ref="C134:F134"/>
    <mergeCell ref="G134:J134"/>
    <mergeCell ref="K134:N134"/>
    <mergeCell ref="Q134:R134"/>
    <mergeCell ref="S134:T134"/>
    <mergeCell ref="U134:Y134"/>
    <mergeCell ref="A133:B133"/>
    <mergeCell ref="C133:F133"/>
    <mergeCell ref="G133:J133"/>
    <mergeCell ref="K133:N133"/>
    <mergeCell ref="Q133:R133"/>
    <mergeCell ref="S133:T133"/>
    <mergeCell ref="U131:Y131"/>
    <mergeCell ref="A132:B132"/>
    <mergeCell ref="C132:F132"/>
    <mergeCell ref="G132:J132"/>
    <mergeCell ref="K132:N132"/>
    <mergeCell ref="Q132:R132"/>
    <mergeCell ref="S132:T132"/>
    <mergeCell ref="U132:Y132"/>
    <mergeCell ref="A131:B131"/>
    <mergeCell ref="C131:F131"/>
    <mergeCell ref="G131:J131"/>
    <mergeCell ref="K131:N131"/>
    <mergeCell ref="Q131:R131"/>
    <mergeCell ref="S131:T131"/>
    <mergeCell ref="U137:Y137"/>
    <mergeCell ref="A138:B138"/>
    <mergeCell ref="C138:F138"/>
    <mergeCell ref="G138:J138"/>
    <mergeCell ref="K138:N138"/>
    <mergeCell ref="Q138:R138"/>
    <mergeCell ref="S138:T138"/>
    <mergeCell ref="U138:Y138"/>
    <mergeCell ref="A137:B137"/>
    <mergeCell ref="C137:F137"/>
    <mergeCell ref="G137:J137"/>
    <mergeCell ref="K137:N137"/>
    <mergeCell ref="Q137:R137"/>
    <mergeCell ref="S137:T137"/>
    <mergeCell ref="U135:Y135"/>
    <mergeCell ref="A136:B136"/>
    <mergeCell ref="C136:F136"/>
    <mergeCell ref="G136:J136"/>
    <mergeCell ref="K136:N136"/>
    <mergeCell ref="Q136:R136"/>
    <mergeCell ref="S136:T136"/>
    <mergeCell ref="U136:Y136"/>
    <mergeCell ref="A135:B135"/>
    <mergeCell ref="C135:F135"/>
    <mergeCell ref="G135:J135"/>
    <mergeCell ref="K135:N135"/>
    <mergeCell ref="Q135:R135"/>
    <mergeCell ref="S135:T135"/>
    <mergeCell ref="U141:Y141"/>
    <mergeCell ref="A142:B142"/>
    <mergeCell ref="C142:F142"/>
    <mergeCell ref="G142:J142"/>
    <mergeCell ref="K142:N142"/>
    <mergeCell ref="Q142:R142"/>
    <mergeCell ref="S142:T142"/>
    <mergeCell ref="U142:Y142"/>
    <mergeCell ref="A141:B141"/>
    <mergeCell ref="C141:F141"/>
    <mergeCell ref="G141:J141"/>
    <mergeCell ref="K141:N141"/>
    <mergeCell ref="Q141:R141"/>
    <mergeCell ref="S141:T141"/>
    <mergeCell ref="U139:Y139"/>
    <mergeCell ref="A140:B140"/>
    <mergeCell ref="C140:F140"/>
    <mergeCell ref="G140:J140"/>
    <mergeCell ref="K140:N140"/>
    <mergeCell ref="Q140:R140"/>
    <mergeCell ref="S140:T140"/>
    <mergeCell ref="U140:Y140"/>
    <mergeCell ref="A139:B139"/>
    <mergeCell ref="C139:F139"/>
    <mergeCell ref="G139:J139"/>
    <mergeCell ref="K139:N139"/>
    <mergeCell ref="Q139:R139"/>
    <mergeCell ref="S139:T139"/>
    <mergeCell ref="U145:Y145"/>
    <mergeCell ref="A146:B146"/>
    <mergeCell ref="C146:F146"/>
    <mergeCell ref="G146:J146"/>
    <mergeCell ref="K146:N146"/>
    <mergeCell ref="Q146:R146"/>
    <mergeCell ref="S146:T146"/>
    <mergeCell ref="U146:Y146"/>
    <mergeCell ref="A145:B145"/>
    <mergeCell ref="C145:F145"/>
    <mergeCell ref="G145:J145"/>
    <mergeCell ref="K145:N145"/>
    <mergeCell ref="Q145:R145"/>
    <mergeCell ref="S145:T145"/>
    <mergeCell ref="U143:Y143"/>
    <mergeCell ref="A144:B144"/>
    <mergeCell ref="C144:F144"/>
    <mergeCell ref="G144:J144"/>
    <mergeCell ref="K144:N144"/>
    <mergeCell ref="Q144:R144"/>
    <mergeCell ref="S144:T144"/>
    <mergeCell ref="U144:Y144"/>
    <mergeCell ref="A143:B143"/>
    <mergeCell ref="C143:F143"/>
    <mergeCell ref="G143:J143"/>
    <mergeCell ref="K143:N143"/>
    <mergeCell ref="Q143:R143"/>
    <mergeCell ref="S143:T143"/>
    <mergeCell ref="U149:Y149"/>
    <mergeCell ref="A150:B150"/>
    <mergeCell ref="C150:F150"/>
    <mergeCell ref="G150:J150"/>
    <mergeCell ref="K150:N150"/>
    <mergeCell ref="Q150:R150"/>
    <mergeCell ref="S150:T150"/>
    <mergeCell ref="U150:Y150"/>
    <mergeCell ref="A149:B149"/>
    <mergeCell ref="C149:F149"/>
    <mergeCell ref="G149:J149"/>
    <mergeCell ref="K149:N149"/>
    <mergeCell ref="Q149:R149"/>
    <mergeCell ref="S149:T149"/>
    <mergeCell ref="U147:Y147"/>
    <mergeCell ref="A148:B148"/>
    <mergeCell ref="C148:F148"/>
    <mergeCell ref="G148:J148"/>
    <mergeCell ref="K148:N148"/>
    <mergeCell ref="Q148:R148"/>
    <mergeCell ref="S148:T148"/>
    <mergeCell ref="U148:Y148"/>
    <mergeCell ref="A147:B147"/>
    <mergeCell ref="C147:F147"/>
    <mergeCell ref="G147:J147"/>
    <mergeCell ref="K147:N147"/>
    <mergeCell ref="Q147:R147"/>
    <mergeCell ref="S147:T147"/>
    <mergeCell ref="U153:Y153"/>
    <mergeCell ref="A154:B154"/>
    <mergeCell ref="C154:F154"/>
    <mergeCell ref="G154:J154"/>
    <mergeCell ref="K154:N154"/>
    <mergeCell ref="Q154:R154"/>
    <mergeCell ref="S154:T154"/>
    <mergeCell ref="U154:Y154"/>
    <mergeCell ref="A153:B153"/>
    <mergeCell ref="C153:F153"/>
    <mergeCell ref="G153:J153"/>
    <mergeCell ref="K153:N153"/>
    <mergeCell ref="Q153:R153"/>
    <mergeCell ref="S153:T153"/>
    <mergeCell ref="U151:Y151"/>
    <mergeCell ref="A152:B152"/>
    <mergeCell ref="C152:F152"/>
    <mergeCell ref="G152:J152"/>
    <mergeCell ref="K152:N152"/>
    <mergeCell ref="Q152:R152"/>
    <mergeCell ref="S152:T152"/>
    <mergeCell ref="U152:Y152"/>
    <mergeCell ref="A151:B151"/>
    <mergeCell ref="C151:F151"/>
    <mergeCell ref="G151:J151"/>
    <mergeCell ref="K151:N151"/>
    <mergeCell ref="Q151:R151"/>
    <mergeCell ref="S151:T151"/>
    <mergeCell ref="U157:Y157"/>
    <mergeCell ref="A158:B158"/>
    <mergeCell ref="C158:F158"/>
    <mergeCell ref="G158:J158"/>
    <mergeCell ref="K158:N158"/>
    <mergeCell ref="Q158:R158"/>
    <mergeCell ref="S158:T158"/>
    <mergeCell ref="U158:Y158"/>
    <mergeCell ref="A157:B157"/>
    <mergeCell ref="C157:F157"/>
    <mergeCell ref="G157:J157"/>
    <mergeCell ref="K157:N157"/>
    <mergeCell ref="Q157:R157"/>
    <mergeCell ref="S157:T157"/>
    <mergeCell ref="U155:Y155"/>
    <mergeCell ref="A156:B156"/>
    <mergeCell ref="C156:F156"/>
    <mergeCell ref="G156:J156"/>
    <mergeCell ref="K156:N156"/>
    <mergeCell ref="Q156:R156"/>
    <mergeCell ref="S156:T156"/>
    <mergeCell ref="U156:Y156"/>
    <mergeCell ref="A155:B155"/>
    <mergeCell ref="C155:F155"/>
    <mergeCell ref="G155:J155"/>
    <mergeCell ref="K155:N155"/>
    <mergeCell ref="Q155:R155"/>
    <mergeCell ref="S155:T155"/>
    <mergeCell ref="U161:Y161"/>
    <mergeCell ref="A162:B162"/>
    <mergeCell ref="C162:F162"/>
    <mergeCell ref="G162:J162"/>
    <mergeCell ref="K162:N162"/>
    <mergeCell ref="Q162:R162"/>
    <mergeCell ref="S162:T162"/>
    <mergeCell ref="U162:Y162"/>
    <mergeCell ref="A161:B161"/>
    <mergeCell ref="C161:F161"/>
    <mergeCell ref="G161:J161"/>
    <mergeCell ref="K161:N161"/>
    <mergeCell ref="Q161:R161"/>
    <mergeCell ref="S161:T161"/>
    <mergeCell ref="U159:Y159"/>
    <mergeCell ref="A160:B160"/>
    <mergeCell ref="C160:F160"/>
    <mergeCell ref="G160:J160"/>
    <mergeCell ref="K160:N160"/>
    <mergeCell ref="Q160:R160"/>
    <mergeCell ref="S160:T160"/>
    <mergeCell ref="U160:Y160"/>
    <mergeCell ref="A159:B159"/>
    <mergeCell ref="C159:F159"/>
    <mergeCell ref="G159:J159"/>
    <mergeCell ref="K159:N159"/>
    <mergeCell ref="Q159:R159"/>
    <mergeCell ref="S159:T159"/>
    <mergeCell ref="U165:Y165"/>
    <mergeCell ref="A166:B166"/>
    <mergeCell ref="C166:F166"/>
    <mergeCell ref="G166:J166"/>
    <mergeCell ref="K166:N166"/>
    <mergeCell ref="Q166:R166"/>
    <mergeCell ref="S166:T166"/>
    <mergeCell ref="U166:Y166"/>
    <mergeCell ref="A165:B165"/>
    <mergeCell ref="C165:F165"/>
    <mergeCell ref="G165:J165"/>
    <mergeCell ref="K165:N165"/>
    <mergeCell ref="Q165:R165"/>
    <mergeCell ref="S165:T165"/>
    <mergeCell ref="U163:Y163"/>
    <mergeCell ref="A164:B164"/>
    <mergeCell ref="C164:F164"/>
    <mergeCell ref="G164:J164"/>
    <mergeCell ref="K164:N164"/>
    <mergeCell ref="Q164:R164"/>
    <mergeCell ref="S164:T164"/>
    <mergeCell ref="U164:Y164"/>
    <mergeCell ref="A163:B163"/>
    <mergeCell ref="C163:F163"/>
    <mergeCell ref="G163:J163"/>
    <mergeCell ref="K163:N163"/>
    <mergeCell ref="Q163:R163"/>
    <mergeCell ref="S163:T163"/>
    <mergeCell ref="U169:Y169"/>
    <mergeCell ref="A170:B170"/>
    <mergeCell ref="C170:F170"/>
    <mergeCell ref="G170:J170"/>
    <mergeCell ref="K170:N170"/>
    <mergeCell ref="Q170:R170"/>
    <mergeCell ref="S170:T170"/>
    <mergeCell ref="U170:Y170"/>
    <mergeCell ref="A169:B169"/>
    <mergeCell ref="C169:F169"/>
    <mergeCell ref="G169:J169"/>
    <mergeCell ref="K169:N169"/>
    <mergeCell ref="Q169:R169"/>
    <mergeCell ref="S169:T169"/>
    <mergeCell ref="U167:Y167"/>
    <mergeCell ref="A168:B168"/>
    <mergeCell ref="C168:F168"/>
    <mergeCell ref="G168:J168"/>
    <mergeCell ref="K168:N168"/>
    <mergeCell ref="Q168:R168"/>
    <mergeCell ref="S168:T168"/>
    <mergeCell ref="U168:Y168"/>
    <mergeCell ref="A167:B167"/>
    <mergeCell ref="C167:F167"/>
    <mergeCell ref="G167:J167"/>
    <mergeCell ref="K167:N167"/>
    <mergeCell ref="Q167:R167"/>
    <mergeCell ref="S167:T167"/>
    <mergeCell ref="U173:Y173"/>
    <mergeCell ref="A174:B174"/>
    <mergeCell ref="C174:F174"/>
    <mergeCell ref="G174:J174"/>
    <mergeCell ref="K174:N174"/>
    <mergeCell ref="Q174:R174"/>
    <mergeCell ref="S174:T174"/>
    <mergeCell ref="U174:Y174"/>
    <mergeCell ref="A173:B173"/>
    <mergeCell ref="C173:F173"/>
    <mergeCell ref="G173:J173"/>
    <mergeCell ref="K173:N173"/>
    <mergeCell ref="Q173:R173"/>
    <mergeCell ref="S173:T173"/>
    <mergeCell ref="U171:Y171"/>
    <mergeCell ref="A172:B172"/>
    <mergeCell ref="C172:F172"/>
    <mergeCell ref="G172:J172"/>
    <mergeCell ref="K172:N172"/>
    <mergeCell ref="Q172:R172"/>
    <mergeCell ref="S172:T172"/>
    <mergeCell ref="U172:Y172"/>
    <mergeCell ref="A171:B171"/>
    <mergeCell ref="C171:F171"/>
    <mergeCell ref="G171:J171"/>
    <mergeCell ref="K171:N171"/>
    <mergeCell ref="Q171:R171"/>
    <mergeCell ref="S171:T171"/>
    <mergeCell ref="A177:B177"/>
    <mergeCell ref="C177:F177"/>
    <mergeCell ref="G177:J177"/>
    <mergeCell ref="K177:N177"/>
    <mergeCell ref="Q177:R177"/>
    <mergeCell ref="S177:T177"/>
    <mergeCell ref="U175:Y175"/>
    <mergeCell ref="A176:B176"/>
    <mergeCell ref="C176:F176"/>
    <mergeCell ref="G176:J176"/>
    <mergeCell ref="K176:N176"/>
    <mergeCell ref="Q176:R176"/>
    <mergeCell ref="S176:T176"/>
    <mergeCell ref="U176:Y176"/>
    <mergeCell ref="A175:B175"/>
    <mergeCell ref="C175:F175"/>
    <mergeCell ref="G175:J175"/>
    <mergeCell ref="K175:N175"/>
    <mergeCell ref="Q175:R175"/>
    <mergeCell ref="S175:T175"/>
    <mergeCell ref="U181:Y181"/>
    <mergeCell ref="A9:AA9"/>
    <mergeCell ref="A11:AA11"/>
    <mergeCell ref="A12:AA12"/>
    <mergeCell ref="A181:B181"/>
    <mergeCell ref="C181:F181"/>
    <mergeCell ref="G181:J181"/>
    <mergeCell ref="K181:N181"/>
    <mergeCell ref="Q181:R181"/>
    <mergeCell ref="S181:T181"/>
    <mergeCell ref="U179:Y179"/>
    <mergeCell ref="A180:B180"/>
    <mergeCell ref="C180:F180"/>
    <mergeCell ref="G180:J180"/>
    <mergeCell ref="K180:N180"/>
    <mergeCell ref="Q180:R180"/>
    <mergeCell ref="S180:T180"/>
    <mergeCell ref="U180:Y180"/>
    <mergeCell ref="A179:B179"/>
    <mergeCell ref="C179:F179"/>
    <mergeCell ref="G179:J179"/>
    <mergeCell ref="K179:N179"/>
    <mergeCell ref="Q179:R179"/>
    <mergeCell ref="S179:T179"/>
    <mergeCell ref="U177:Y177"/>
    <mergeCell ref="A178:B178"/>
    <mergeCell ref="C178:F178"/>
    <mergeCell ref="G178:J178"/>
    <mergeCell ref="K178:N178"/>
    <mergeCell ref="Q178:R178"/>
    <mergeCell ref="S178:T178"/>
    <mergeCell ref="U178:Y178"/>
  </mergeCells>
  <hyperlinks>
    <hyperlink ref="C15" r:id="rId1" xr:uid="{00000000-0004-0000-1500-000000000000}"/>
    <hyperlink ref="K15" r:id="rId2" display="https://www.bing.com/search?q=beforeudig+national+grid&amp;form=IENTHT&amp;mkt=en-gb&amp;httpsmsn=1&amp;refig=13c0b9015cf94dcff1fe42a9ce57bd6b&amp;sp=1&amp;ghc=1&amp;qs=OS&amp;pq=beforeudig.nation&amp;sc=2-17&amp;cvid=13c0b9015cf94dcff1fe42a9ce57bd6b" xr:uid="{00000000-0004-0000-1500-000001000000}"/>
  </hyperlinks>
  <pageMargins left="0.70866141732283472" right="0.70866141732283472" top="0.74803149606299213" bottom="0.74803149606299213" header="0.31496062992125984" footer="0.31496062992125984"/>
  <pageSetup paperSize="9" scale="31" fitToHeight="0" orientation="portrait" r:id="rId3"/>
  <headerFooter>
    <oddFooter>&amp;L&amp;9&amp;K004B91T17 - EDI
Revision 1&amp;C&amp;9&amp;K0081C6&amp;P&amp;11&amp;K01+000
&amp;R&amp;9&amp;K0081C6March 2018</oddFooter>
  </headerFooter>
  <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C000"/>
    <pageSetUpPr fitToPage="1"/>
  </sheetPr>
  <dimension ref="A1:U69"/>
  <sheetViews>
    <sheetView topLeftCell="A44" zoomScale="85" zoomScaleNormal="85" workbookViewId="0">
      <selection activeCell="H8" sqref="H8:L8"/>
    </sheetView>
  </sheetViews>
  <sheetFormatPr defaultColWidth="9.140625" defaultRowHeight="18.75" x14ac:dyDescent="0.3"/>
  <cols>
    <col min="1" max="1" width="10" style="10" customWidth="1"/>
    <col min="2" max="2" width="9.140625" style="10"/>
    <col min="3" max="3" width="15.140625" style="10" bestFit="1" customWidth="1"/>
    <col min="4" max="4" width="9.140625" style="10"/>
    <col min="5" max="5" width="40.28515625" style="10" customWidth="1"/>
    <col min="6" max="6" width="10.85546875" style="10" customWidth="1"/>
    <col min="7" max="7" width="3.5703125" style="10" customWidth="1"/>
    <col min="8" max="12" width="9.140625" style="10"/>
    <col min="13" max="13" width="14.42578125" style="296" customWidth="1"/>
    <col min="14" max="14" width="23.5703125" style="10" customWidth="1"/>
    <col min="15" max="16" width="9.140625" style="374"/>
    <col min="17" max="17" width="16.140625" style="374" customWidth="1"/>
    <col min="18" max="18" width="12.140625" style="423" customWidth="1"/>
    <col min="19" max="19" width="15.42578125" style="424" customWidth="1"/>
    <col min="20" max="20" width="13.28515625" style="424" customWidth="1"/>
    <col min="21" max="16384" width="9.140625" style="10"/>
  </cols>
  <sheetData>
    <row r="1" spans="1:21" ht="22.5" customHeight="1" x14ac:dyDescent="0.3">
      <c r="A1" s="557" t="str">
        <f>'Contacts page'!A1</f>
        <v>Site Name Line 1</v>
      </c>
      <c r="B1" s="135"/>
      <c r="C1" s="135"/>
      <c r="E1" s="1666" t="s">
        <v>437</v>
      </c>
      <c r="F1" s="1666"/>
      <c r="G1" s="1666"/>
      <c r="H1" s="1666"/>
    </row>
    <row r="2" spans="1:21" ht="14.45" customHeight="1" x14ac:dyDescent="0.3">
      <c r="A2" s="1385" t="str">
        <f>'Contacts page'!A2</f>
        <v>Inser Site Name Line 2</v>
      </c>
      <c r="B2" s="1385"/>
      <c r="C2" s="1385"/>
      <c r="E2" s="1666"/>
      <c r="F2" s="1666"/>
      <c r="G2" s="1666"/>
      <c r="H2" s="1666"/>
    </row>
    <row r="3" spans="1:21" x14ac:dyDescent="0.3">
      <c r="A3" s="1385" t="str">
        <f>'Contacts page'!A3</f>
        <v>Insert Client Name Line 3</v>
      </c>
      <c r="B3" s="1385"/>
      <c r="C3" s="1385"/>
      <c r="E3" s="453"/>
    </row>
    <row r="4" spans="1:21" x14ac:dyDescent="0.3">
      <c r="A4" s="1385" t="str">
        <f>'Contacts page'!A4:B4</f>
        <v>Insert Job Scheme number</v>
      </c>
      <c r="B4" s="1385"/>
      <c r="C4" s="1385"/>
      <c r="E4" s="293"/>
      <c r="F4" s="455"/>
      <c r="G4" s="455"/>
      <c r="H4" s="455"/>
      <c r="I4" s="492"/>
    </row>
    <row r="5" spans="1:21" x14ac:dyDescent="0.3">
      <c r="A5" s="195" t="s">
        <v>677</v>
      </c>
      <c r="B5" s="195"/>
      <c r="C5" s="23">
        <f ca="1">TODAY()</f>
        <v>43869</v>
      </c>
      <c r="E5" s="293"/>
      <c r="F5" s="455"/>
      <c r="G5" s="455"/>
      <c r="H5" s="455"/>
      <c r="I5" s="492"/>
      <c r="K5" s="196"/>
      <c r="L5" s="196"/>
      <c r="M5" s="414"/>
      <c r="N5" s="196"/>
    </row>
    <row r="6" spans="1:21" x14ac:dyDescent="0.3">
      <c r="K6" s="196"/>
      <c r="L6" s="196"/>
      <c r="M6" s="414"/>
      <c r="N6" s="196"/>
    </row>
    <row r="7" spans="1:21" ht="42.75" customHeight="1" x14ac:dyDescent="0.3">
      <c r="A7" s="230" t="s">
        <v>84</v>
      </c>
      <c r="B7" s="1667" t="s">
        <v>209</v>
      </c>
      <c r="C7" s="1668"/>
      <c r="D7" s="1668"/>
      <c r="E7" s="1668"/>
      <c r="F7" s="1667" t="s">
        <v>64</v>
      </c>
      <c r="G7" s="1668"/>
      <c r="H7" s="1667" t="s">
        <v>310</v>
      </c>
      <c r="I7" s="1669"/>
      <c r="J7" s="1669"/>
      <c r="K7" s="1669"/>
      <c r="L7" s="1669"/>
      <c r="M7" s="411" t="s">
        <v>311</v>
      </c>
      <c r="N7" s="231" t="s">
        <v>312</v>
      </c>
      <c r="O7" s="1662" t="s">
        <v>241</v>
      </c>
      <c r="P7" s="1662"/>
      <c r="Q7" s="1662"/>
    </row>
    <row r="8" spans="1:21" ht="63.75" customHeight="1" x14ac:dyDescent="0.3">
      <c r="A8" s="232"/>
      <c r="B8" s="1670"/>
      <c r="C8" s="1670"/>
      <c r="D8" s="1670"/>
      <c r="E8" s="1670"/>
      <c r="F8" s="1671"/>
      <c r="G8" s="1671"/>
      <c r="H8" s="1671"/>
      <c r="I8" s="1671"/>
      <c r="J8" s="1671"/>
      <c r="K8" s="1671"/>
      <c r="L8" s="1671"/>
      <c r="M8" s="412"/>
      <c r="N8" s="233"/>
      <c r="O8" s="1663"/>
      <c r="P8" s="1663"/>
      <c r="Q8" s="1663"/>
      <c r="R8" s="425" t="s">
        <v>594</v>
      </c>
      <c r="S8" s="426" t="s">
        <v>595</v>
      </c>
      <c r="T8" s="426" t="s">
        <v>596</v>
      </c>
    </row>
    <row r="9" spans="1:21" x14ac:dyDescent="0.3">
      <c r="A9" s="234"/>
      <c r="B9" s="1418" t="s">
        <v>588</v>
      </c>
      <c r="C9" s="1418"/>
      <c r="D9" s="1418"/>
      <c r="E9" s="1418"/>
      <c r="F9" s="224" t="s">
        <v>589</v>
      </c>
      <c r="G9" s="224"/>
      <c r="H9" s="224" t="s">
        <v>590</v>
      </c>
      <c r="I9" s="224"/>
      <c r="J9" s="224"/>
      <c r="K9" s="224"/>
      <c r="L9" s="224"/>
      <c r="M9" s="413">
        <v>0</v>
      </c>
      <c r="N9" s="236"/>
      <c r="O9" s="1664" t="s">
        <v>682</v>
      </c>
      <c r="P9" s="1664"/>
      <c r="Q9" s="1664"/>
      <c r="R9" s="427"/>
      <c r="S9" s="424">
        <v>38.4</v>
      </c>
      <c r="T9" s="428">
        <v>46.08</v>
      </c>
    </row>
    <row r="10" spans="1:21" x14ac:dyDescent="0.3">
      <c r="A10" s="234"/>
      <c r="B10" s="224" t="s">
        <v>681</v>
      </c>
      <c r="C10" s="224"/>
      <c r="D10" s="224"/>
      <c r="E10" s="224"/>
      <c r="F10" s="224" t="s">
        <v>589</v>
      </c>
      <c r="G10" s="224"/>
      <c r="H10" s="224" t="s">
        <v>592</v>
      </c>
      <c r="I10" s="224"/>
      <c r="J10" s="224"/>
      <c r="K10" s="224"/>
      <c r="L10" s="224"/>
      <c r="M10" s="413">
        <v>0</v>
      </c>
      <c r="N10" s="236"/>
      <c r="O10" s="429" t="s">
        <v>680</v>
      </c>
      <c r="P10" s="429"/>
      <c r="Q10" s="429"/>
      <c r="R10" s="427">
        <v>30</v>
      </c>
      <c r="S10" s="424">
        <v>36</v>
      </c>
      <c r="T10" s="428">
        <v>43.2</v>
      </c>
    </row>
    <row r="11" spans="1:21" x14ac:dyDescent="0.3">
      <c r="A11" s="237"/>
      <c r="B11" s="1658" t="s">
        <v>591</v>
      </c>
      <c r="C11" s="1658"/>
      <c r="D11" s="1658"/>
      <c r="E11" s="1658"/>
      <c r="F11" s="224" t="s">
        <v>589</v>
      </c>
      <c r="G11" s="224"/>
      <c r="H11" s="1658" t="s">
        <v>592</v>
      </c>
      <c r="I11" s="1658"/>
      <c r="J11" s="1658"/>
      <c r="K11" s="1658"/>
      <c r="L11" s="1658"/>
      <c r="M11" s="414">
        <v>0</v>
      </c>
      <c r="N11" s="239"/>
      <c r="O11" s="1665" t="s">
        <v>73</v>
      </c>
      <c r="P11" s="1665"/>
      <c r="Q11" s="1665"/>
      <c r="R11" s="430">
        <v>43</v>
      </c>
      <c r="S11" s="431">
        <v>51.6</v>
      </c>
      <c r="T11" s="432">
        <v>61.92</v>
      </c>
      <c r="U11" s="192"/>
    </row>
    <row r="12" spans="1:21" x14ac:dyDescent="0.3">
      <c r="A12" s="240"/>
      <c r="B12" s="1658" t="s">
        <v>593</v>
      </c>
      <c r="C12" s="1658"/>
      <c r="D12" s="1658"/>
      <c r="E12" s="1658"/>
      <c r="F12" s="224" t="s">
        <v>589</v>
      </c>
      <c r="G12" s="224"/>
      <c r="H12" s="1658" t="s">
        <v>592</v>
      </c>
      <c r="I12" s="1658"/>
      <c r="J12" s="1658"/>
      <c r="K12" s="1658"/>
      <c r="L12" s="1658"/>
      <c r="M12" s="414">
        <v>0</v>
      </c>
      <c r="N12" s="239"/>
      <c r="O12" s="1665" t="s">
        <v>593</v>
      </c>
      <c r="P12" s="1665"/>
      <c r="Q12" s="1665"/>
      <c r="R12" s="433">
        <v>52.92</v>
      </c>
      <c r="S12" s="431">
        <v>63.5</v>
      </c>
      <c r="T12" s="432">
        <v>76.2</v>
      </c>
      <c r="U12" s="192"/>
    </row>
    <row r="13" spans="1:21" x14ac:dyDescent="0.3">
      <c r="A13" s="237"/>
      <c r="B13" s="1658" t="s">
        <v>580</v>
      </c>
      <c r="C13" s="1658"/>
      <c r="D13" s="1658"/>
      <c r="E13" s="1658"/>
      <c r="F13" s="1658" t="s">
        <v>589</v>
      </c>
      <c r="G13" s="1658"/>
      <c r="H13" s="1658" t="s">
        <v>592</v>
      </c>
      <c r="I13" s="1658"/>
      <c r="J13" s="1658"/>
      <c r="K13" s="1658"/>
      <c r="L13" s="1658"/>
      <c r="M13" s="414">
        <v>0</v>
      </c>
      <c r="N13" s="239"/>
      <c r="O13" s="1665" t="s">
        <v>695</v>
      </c>
      <c r="P13" s="1665"/>
      <c r="Q13" s="1665"/>
      <c r="R13" s="423">
        <v>46.34</v>
      </c>
      <c r="S13" s="433">
        <v>57.92</v>
      </c>
      <c r="T13" s="431">
        <v>69.5</v>
      </c>
      <c r="U13" s="192"/>
    </row>
    <row r="14" spans="1:21" x14ac:dyDescent="0.3">
      <c r="A14" s="237"/>
      <c r="B14" s="1418" t="s">
        <v>75</v>
      </c>
      <c r="C14" s="1418"/>
      <c r="D14" s="1418"/>
      <c r="E14" s="1418"/>
      <c r="F14" s="1658" t="s">
        <v>589</v>
      </c>
      <c r="G14" s="1658"/>
      <c r="H14" s="1658" t="s">
        <v>592</v>
      </c>
      <c r="I14" s="1658"/>
      <c r="J14" s="1658"/>
      <c r="K14" s="1658"/>
      <c r="L14" s="1658"/>
      <c r="M14" s="414">
        <v>0</v>
      </c>
      <c r="N14" s="239"/>
      <c r="O14" s="554" t="s">
        <v>841</v>
      </c>
      <c r="P14" s="554"/>
      <c r="Q14" s="554"/>
      <c r="S14" s="433">
        <v>50</v>
      </c>
      <c r="T14" s="431">
        <v>60</v>
      </c>
      <c r="U14" s="192"/>
    </row>
    <row r="15" spans="1:21" x14ac:dyDescent="0.3">
      <c r="A15" s="237"/>
      <c r="B15" s="1658"/>
      <c r="C15" s="1658"/>
      <c r="D15" s="1658"/>
      <c r="E15" s="1658"/>
      <c r="F15" s="1658"/>
      <c r="G15" s="1658"/>
      <c r="H15" s="1658"/>
      <c r="I15" s="1658"/>
      <c r="J15" s="1658"/>
      <c r="K15" s="1658"/>
      <c r="L15" s="1658"/>
      <c r="M15" s="414"/>
      <c r="N15" s="239"/>
      <c r="O15" s="1665" t="s">
        <v>597</v>
      </c>
      <c r="P15" s="1665"/>
      <c r="Q15" s="1665"/>
      <c r="R15" s="433">
        <v>70</v>
      </c>
      <c r="S15" s="431"/>
      <c r="T15" s="431">
        <v>84</v>
      </c>
      <c r="U15" s="192"/>
    </row>
    <row r="16" spans="1:21" x14ac:dyDescent="0.3">
      <c r="A16" s="237"/>
      <c r="B16" s="1658"/>
      <c r="C16" s="1658"/>
      <c r="D16" s="1658"/>
      <c r="E16" s="1658"/>
      <c r="F16" s="1658"/>
      <c r="G16" s="1658"/>
      <c r="H16" s="1658"/>
      <c r="I16" s="1658"/>
      <c r="J16" s="1658"/>
      <c r="K16" s="1658"/>
      <c r="L16" s="1658"/>
      <c r="M16" s="414"/>
      <c r="N16" s="239"/>
      <c r="O16" s="1665" t="s">
        <v>683</v>
      </c>
      <c r="P16" s="1665"/>
      <c r="Q16" s="1665"/>
      <c r="R16" s="433">
        <v>70</v>
      </c>
      <c r="S16" s="431"/>
      <c r="T16" s="431">
        <v>84</v>
      </c>
      <c r="U16" s="192"/>
    </row>
    <row r="17" spans="1:21" x14ac:dyDescent="0.3">
      <c r="A17" s="237"/>
      <c r="B17" s="1658"/>
      <c r="C17" s="1658"/>
      <c r="D17" s="1658"/>
      <c r="E17" s="1658"/>
      <c r="F17" s="1658"/>
      <c r="G17" s="1658"/>
      <c r="H17" s="1658"/>
      <c r="I17" s="1658"/>
      <c r="J17" s="1658"/>
      <c r="K17" s="1658"/>
      <c r="L17" s="1658"/>
      <c r="M17" s="414"/>
      <c r="N17" s="239"/>
      <c r="O17" s="434"/>
      <c r="P17" s="434"/>
      <c r="Q17" s="434"/>
      <c r="R17" s="433"/>
      <c r="S17" s="431"/>
      <c r="T17" s="431">
        <f>SUM(T11:T16)</f>
        <v>435.62</v>
      </c>
      <c r="U17" s="192"/>
    </row>
    <row r="18" spans="1:21" x14ac:dyDescent="0.3">
      <c r="A18" s="237"/>
      <c r="B18" s="1658"/>
      <c r="C18" s="1658"/>
      <c r="D18" s="1658"/>
      <c r="E18" s="1658"/>
      <c r="F18" s="1658"/>
      <c r="G18" s="1658"/>
      <c r="H18" s="1658"/>
      <c r="I18" s="1658"/>
      <c r="J18" s="1658"/>
      <c r="K18" s="1658"/>
      <c r="L18" s="1658"/>
      <c r="M18" s="414"/>
      <c r="N18" s="239"/>
    </row>
    <row r="19" spans="1:21" x14ac:dyDescent="0.3">
      <c r="A19" s="237"/>
      <c r="B19" s="1673" t="s">
        <v>641</v>
      </c>
      <c r="C19" s="1673"/>
      <c r="D19" s="1673"/>
      <c r="E19" s="1673"/>
      <c r="F19" s="1658"/>
      <c r="G19" s="1658"/>
      <c r="H19" s="1658"/>
      <c r="I19" s="1658"/>
      <c r="J19" s="1658"/>
      <c r="K19" s="1658"/>
      <c r="L19" s="1658"/>
      <c r="M19" s="414"/>
      <c r="N19" s="239"/>
      <c r="O19" s="1660"/>
      <c r="P19" s="1660"/>
      <c r="Q19" s="1660"/>
    </row>
    <row r="20" spans="1:21" x14ac:dyDescent="0.3">
      <c r="A20" s="237"/>
      <c r="B20" s="350" t="s">
        <v>642</v>
      </c>
      <c r="C20" s="350"/>
      <c r="D20" s="350"/>
      <c r="E20" s="350"/>
      <c r="F20" s="1658"/>
      <c r="G20" s="1658"/>
      <c r="H20" s="1658"/>
      <c r="I20" s="1658"/>
      <c r="J20" s="1658"/>
      <c r="K20" s="1658"/>
      <c r="L20" s="1658"/>
      <c r="M20" s="414"/>
      <c r="N20" s="239"/>
      <c r="O20" s="1660"/>
      <c r="P20" s="1660"/>
      <c r="Q20" s="1660"/>
    </row>
    <row r="21" spans="1:21" x14ac:dyDescent="0.3">
      <c r="A21" s="237"/>
      <c r="B21" s="1672" t="s">
        <v>643</v>
      </c>
      <c r="C21" s="1672"/>
      <c r="D21" s="1672"/>
      <c r="E21" s="1672"/>
      <c r="F21" s="1658"/>
      <c r="G21" s="1658"/>
      <c r="H21" s="1658"/>
      <c r="I21" s="1658"/>
      <c r="J21" s="1658"/>
      <c r="K21" s="1658"/>
      <c r="L21" s="1658"/>
      <c r="M21" s="414"/>
      <c r="N21" s="239"/>
      <c r="O21" s="1660"/>
      <c r="P21" s="1660"/>
      <c r="Q21" s="1660"/>
    </row>
    <row r="22" spans="1:21" x14ac:dyDescent="0.3">
      <c r="A22" s="237"/>
      <c r="B22" s="1672" t="s">
        <v>644</v>
      </c>
      <c r="C22" s="1672"/>
      <c r="D22" s="1672"/>
      <c r="E22" s="1672"/>
      <c r="F22" s="1658"/>
      <c r="G22" s="1658"/>
      <c r="H22" s="1658"/>
      <c r="I22" s="1658"/>
      <c r="J22" s="1658"/>
      <c r="K22" s="1658"/>
      <c r="L22" s="1658"/>
      <c r="M22" s="414"/>
      <c r="N22" s="239"/>
      <c r="O22" s="1661"/>
      <c r="P22" s="1661"/>
      <c r="Q22" s="1661"/>
      <c r="R22" s="435"/>
    </row>
    <row r="23" spans="1:21" x14ac:dyDescent="0.3">
      <c r="A23" s="237"/>
      <c r="B23" s="397" t="s">
        <v>650</v>
      </c>
      <c r="C23" s="397"/>
      <c r="D23" s="416" t="e">
        <f>'Contacts page'!#REF!</f>
        <v>#REF!</v>
      </c>
      <c r="E23" s="416" t="e">
        <f>'Contacts page'!#REF!</f>
        <v>#REF!</v>
      </c>
      <c r="F23" s="1658"/>
      <c r="G23" s="1658"/>
      <c r="H23" s="1658"/>
      <c r="I23" s="1658"/>
      <c r="J23" s="1658"/>
      <c r="K23" s="1658"/>
      <c r="L23" s="1658"/>
      <c r="M23" s="414"/>
      <c r="N23" s="239"/>
      <c r="O23" s="1659"/>
      <c r="P23" s="1659"/>
      <c r="Q23" s="1659"/>
    </row>
    <row r="24" spans="1:21" x14ac:dyDescent="0.3">
      <c r="A24" s="237"/>
      <c r="B24" s="1658"/>
      <c r="C24" s="1658"/>
      <c r="D24" s="1658"/>
      <c r="E24" s="1658"/>
      <c r="F24" s="1658"/>
      <c r="G24" s="1658"/>
      <c r="H24" s="1658"/>
      <c r="I24" s="1658"/>
      <c r="J24" s="1658"/>
      <c r="K24" s="1658"/>
      <c r="L24" s="1658"/>
      <c r="M24" s="414"/>
      <c r="N24" s="239"/>
      <c r="O24" s="1659"/>
      <c r="P24" s="1659"/>
      <c r="Q24" s="1659"/>
    </row>
    <row r="25" spans="1:21" x14ac:dyDescent="0.3">
      <c r="A25" s="237"/>
      <c r="B25" s="1658"/>
      <c r="C25" s="1658"/>
      <c r="D25" s="1658"/>
      <c r="E25" s="1658"/>
      <c r="F25" s="1658"/>
      <c r="G25" s="1658"/>
      <c r="H25" s="1658"/>
      <c r="I25" s="1658"/>
      <c r="J25" s="1658"/>
      <c r="K25" s="1658"/>
      <c r="L25" s="1658"/>
      <c r="M25" s="414"/>
      <c r="N25" s="206"/>
      <c r="O25" s="1659"/>
      <c r="P25" s="1659"/>
      <c r="Q25" s="1659"/>
    </row>
    <row r="26" spans="1:21" x14ac:dyDescent="0.3">
      <c r="A26" s="237"/>
      <c r="B26" s="1658"/>
      <c r="C26" s="1658"/>
      <c r="D26" s="1658"/>
      <c r="E26" s="1658"/>
      <c r="F26" s="1658"/>
      <c r="G26" s="1658"/>
      <c r="H26" s="1658"/>
      <c r="I26" s="1658"/>
      <c r="J26" s="1658"/>
      <c r="K26" s="1658"/>
      <c r="L26" s="1658"/>
      <c r="M26" s="414"/>
      <c r="N26" s="206"/>
      <c r="O26" s="1659"/>
      <c r="P26" s="1659"/>
      <c r="Q26" s="1659"/>
    </row>
    <row r="27" spans="1:21" x14ac:dyDescent="0.3">
      <c r="A27" s="237"/>
      <c r="B27" s="1658"/>
      <c r="C27" s="1658"/>
      <c r="D27" s="1658"/>
      <c r="E27" s="1658"/>
      <c r="F27" s="1658"/>
      <c r="G27" s="1658"/>
      <c r="H27" s="1658"/>
      <c r="I27" s="1658"/>
      <c r="J27" s="1658"/>
      <c r="K27" s="1658"/>
      <c r="L27" s="1658"/>
      <c r="M27" s="414"/>
      <c r="N27" s="206"/>
      <c r="O27" s="1659"/>
      <c r="P27" s="1659"/>
      <c r="Q27" s="1659"/>
    </row>
    <row r="28" spans="1:21" x14ac:dyDescent="0.3">
      <c r="A28" s="237"/>
      <c r="B28" s="1658"/>
      <c r="C28" s="1658"/>
      <c r="D28" s="1658"/>
      <c r="E28" s="1658"/>
      <c r="F28" s="1658"/>
      <c r="G28" s="1658"/>
      <c r="H28" s="1658"/>
      <c r="I28" s="1658"/>
      <c r="J28" s="1658"/>
      <c r="K28" s="1658"/>
      <c r="L28" s="1658"/>
      <c r="M28" s="414"/>
      <c r="N28" s="206"/>
      <c r="O28" s="1659"/>
      <c r="P28" s="1659"/>
      <c r="Q28" s="1659"/>
    </row>
    <row r="29" spans="1:21" x14ac:dyDescent="0.3">
      <c r="A29" s="237"/>
      <c r="B29" s="1658"/>
      <c r="C29" s="1658"/>
      <c r="D29" s="1658"/>
      <c r="E29" s="1658"/>
      <c r="F29" s="1658"/>
      <c r="G29" s="1658"/>
      <c r="H29" s="1658"/>
      <c r="I29" s="1658"/>
      <c r="J29" s="1658"/>
      <c r="K29" s="1658"/>
      <c r="L29" s="1658"/>
      <c r="M29" s="414"/>
      <c r="N29" s="206"/>
      <c r="O29" s="1659"/>
      <c r="P29" s="1659"/>
      <c r="Q29" s="1659"/>
    </row>
    <row r="30" spans="1:21" x14ac:dyDescent="0.3">
      <c r="A30" s="237"/>
      <c r="B30" s="1658"/>
      <c r="C30" s="1658"/>
      <c r="D30" s="1658"/>
      <c r="E30" s="1658"/>
      <c r="F30" s="1658"/>
      <c r="G30" s="1658"/>
      <c r="H30" s="1658"/>
      <c r="I30" s="1658"/>
      <c r="J30" s="1658"/>
      <c r="K30" s="1658"/>
      <c r="L30" s="1658"/>
      <c r="M30" s="414"/>
      <c r="N30" s="206"/>
      <c r="O30" s="1659"/>
      <c r="P30" s="1659"/>
      <c r="Q30" s="1659"/>
    </row>
    <row r="31" spans="1:21" x14ac:dyDescent="0.3">
      <c r="A31" s="237"/>
      <c r="B31" s="1658"/>
      <c r="C31" s="1658"/>
      <c r="D31" s="1658"/>
      <c r="E31" s="1658"/>
      <c r="F31" s="1658"/>
      <c r="G31" s="1658"/>
      <c r="H31" s="1658"/>
      <c r="I31" s="1658"/>
      <c r="J31" s="1658"/>
      <c r="K31" s="1658"/>
      <c r="L31" s="1658"/>
      <c r="M31" s="414"/>
      <c r="N31" s="206"/>
      <c r="O31" s="1659"/>
      <c r="P31" s="1659"/>
      <c r="Q31" s="1659"/>
    </row>
    <row r="32" spans="1:21" x14ac:dyDescent="0.3">
      <c r="A32" s="237"/>
      <c r="B32" s="1658"/>
      <c r="C32" s="1658"/>
      <c r="D32" s="1658"/>
      <c r="E32" s="1658"/>
      <c r="F32" s="1658"/>
      <c r="G32" s="1658"/>
      <c r="H32" s="1658"/>
      <c r="I32" s="1658"/>
      <c r="J32" s="1658"/>
      <c r="K32" s="1658"/>
      <c r="L32" s="1658"/>
      <c r="M32" s="414"/>
      <c r="N32" s="206"/>
      <c r="O32" s="1659"/>
      <c r="P32" s="1659"/>
      <c r="Q32" s="1659"/>
    </row>
    <row r="33" spans="1:17" x14ac:dyDescent="0.3">
      <c r="A33" s="237"/>
      <c r="B33" s="1658"/>
      <c r="C33" s="1658"/>
      <c r="D33" s="1658"/>
      <c r="E33" s="1658"/>
      <c r="F33" s="1658"/>
      <c r="G33" s="1658"/>
      <c r="H33" s="1658"/>
      <c r="I33" s="1658"/>
      <c r="J33" s="1658"/>
      <c r="K33" s="1658"/>
      <c r="L33" s="1658"/>
      <c r="M33" s="414"/>
      <c r="N33" s="206"/>
      <c r="O33" s="1659"/>
      <c r="P33" s="1659"/>
      <c r="Q33" s="1659"/>
    </row>
    <row r="34" spans="1:17" x14ac:dyDescent="0.3">
      <c r="A34" s="237"/>
      <c r="B34" s="1658"/>
      <c r="C34" s="1658"/>
      <c r="D34" s="1658"/>
      <c r="E34" s="1658"/>
      <c r="F34" s="1658"/>
      <c r="G34" s="1658"/>
      <c r="H34" s="1658"/>
      <c r="I34" s="1658"/>
      <c r="J34" s="1658"/>
      <c r="K34" s="1658"/>
      <c r="L34" s="1658"/>
      <c r="M34" s="414"/>
      <c r="N34" s="206"/>
      <c r="O34" s="1659"/>
      <c r="P34" s="1659"/>
      <c r="Q34" s="1659"/>
    </row>
    <row r="35" spans="1:17" x14ac:dyDescent="0.3">
      <c r="A35" s="237"/>
      <c r="B35" s="1658"/>
      <c r="C35" s="1658"/>
      <c r="D35" s="1658"/>
      <c r="E35" s="1658"/>
      <c r="F35" s="1658"/>
      <c r="G35" s="1658"/>
      <c r="H35" s="1658"/>
      <c r="I35" s="1658"/>
      <c r="J35" s="1658"/>
      <c r="K35" s="1658"/>
      <c r="L35" s="1658"/>
      <c r="M35" s="414"/>
      <c r="N35" s="206"/>
      <c r="O35" s="1659"/>
      <c r="P35" s="1659"/>
      <c r="Q35" s="1659"/>
    </row>
    <row r="36" spans="1:17" x14ac:dyDescent="0.3">
      <c r="A36" s="237"/>
      <c r="B36" s="1658"/>
      <c r="C36" s="1658"/>
      <c r="D36" s="1658"/>
      <c r="E36" s="1658"/>
      <c r="F36" s="1658"/>
      <c r="G36" s="1658"/>
      <c r="H36" s="1658"/>
      <c r="I36" s="1658"/>
      <c r="J36" s="1658"/>
      <c r="K36" s="1658"/>
      <c r="L36" s="1658"/>
      <c r="M36" s="414"/>
      <c r="N36" s="206"/>
      <c r="O36" s="1659"/>
      <c r="P36" s="1659"/>
      <c r="Q36" s="1659"/>
    </row>
    <row r="37" spans="1:17" x14ac:dyDescent="0.3">
      <c r="A37" s="237"/>
      <c r="B37" s="1658"/>
      <c r="C37" s="1658"/>
      <c r="D37" s="1658"/>
      <c r="E37" s="1658"/>
      <c r="F37" s="1658"/>
      <c r="G37" s="1658"/>
      <c r="H37" s="1658"/>
      <c r="I37" s="1658"/>
      <c r="J37" s="1658"/>
      <c r="K37" s="1658"/>
      <c r="L37" s="1658"/>
      <c r="M37" s="414"/>
      <c r="N37" s="206"/>
      <c r="O37" s="1659"/>
      <c r="P37" s="1659"/>
      <c r="Q37" s="1659"/>
    </row>
    <row r="38" spans="1:17" x14ac:dyDescent="0.3">
      <c r="A38" s="237"/>
      <c r="B38" s="1658"/>
      <c r="C38" s="1658"/>
      <c r="D38" s="1658"/>
      <c r="E38" s="1658"/>
      <c r="F38" s="1658"/>
      <c r="G38" s="1658"/>
      <c r="H38" s="1658"/>
      <c r="I38" s="1658"/>
      <c r="J38" s="1658"/>
      <c r="K38" s="1658"/>
      <c r="L38" s="1658"/>
      <c r="M38" s="414"/>
      <c r="N38" s="206"/>
      <c r="O38" s="1659"/>
      <c r="P38" s="1659"/>
      <c r="Q38" s="1659"/>
    </row>
    <row r="39" spans="1:17" x14ac:dyDescent="0.3">
      <c r="A39" s="237"/>
      <c r="B39" s="1658"/>
      <c r="C39" s="1658"/>
      <c r="D39" s="1658"/>
      <c r="E39" s="1658"/>
      <c r="F39" s="1658"/>
      <c r="G39" s="1658"/>
      <c r="H39" s="1658"/>
      <c r="I39" s="1658"/>
      <c r="J39" s="1658"/>
      <c r="K39" s="1658"/>
      <c r="L39" s="1658"/>
      <c r="M39" s="414"/>
      <c r="N39" s="206"/>
      <c r="O39" s="1659"/>
      <c r="P39" s="1659"/>
      <c r="Q39" s="1659"/>
    </row>
    <row r="40" spans="1:17" x14ac:dyDescent="0.3">
      <c r="A40" s="237"/>
      <c r="B40" s="1658"/>
      <c r="C40" s="1658"/>
      <c r="D40" s="1658"/>
      <c r="E40" s="1658"/>
      <c r="F40" s="1658"/>
      <c r="G40" s="1658"/>
      <c r="H40" s="1658"/>
      <c r="I40" s="1658"/>
      <c r="J40" s="1658"/>
      <c r="K40" s="1658"/>
      <c r="L40" s="1658"/>
      <c r="M40" s="414"/>
      <c r="N40" s="206"/>
      <c r="O40" s="1659"/>
      <c r="P40" s="1659"/>
      <c r="Q40" s="1659"/>
    </row>
    <row r="41" spans="1:17" x14ac:dyDescent="0.3">
      <c r="A41" s="237"/>
      <c r="B41" s="1658"/>
      <c r="C41" s="1658"/>
      <c r="D41" s="1658"/>
      <c r="E41" s="1658"/>
      <c r="F41" s="1658"/>
      <c r="G41" s="1658"/>
      <c r="H41" s="1658"/>
      <c r="I41" s="1658"/>
      <c r="J41" s="1658"/>
      <c r="K41" s="1658"/>
      <c r="L41" s="1658"/>
      <c r="M41" s="414"/>
      <c r="N41" s="206"/>
      <c r="O41" s="1659"/>
      <c r="P41" s="1659"/>
      <c r="Q41" s="1659"/>
    </row>
    <row r="42" spans="1:17" x14ac:dyDescent="0.3">
      <c r="A42" s="237"/>
      <c r="B42" s="196"/>
      <c r="C42" s="196"/>
      <c r="D42" s="196"/>
      <c r="E42" s="196"/>
      <c r="F42" s="196"/>
      <c r="G42" s="196"/>
      <c r="H42" s="196"/>
      <c r="I42" s="196"/>
      <c r="J42" s="196"/>
      <c r="K42" s="196"/>
      <c r="L42" s="196"/>
      <c r="M42" s="414"/>
      <c r="N42" s="206"/>
      <c r="O42" s="1659"/>
      <c r="P42" s="1659"/>
      <c r="Q42" s="1659"/>
    </row>
    <row r="43" spans="1:17" x14ac:dyDescent="0.3">
      <c r="A43" s="237"/>
      <c r="B43" s="196"/>
      <c r="C43" s="196"/>
      <c r="D43" s="196"/>
      <c r="E43" s="196"/>
      <c r="F43" s="196"/>
      <c r="G43" s="196"/>
      <c r="H43" s="196"/>
      <c r="I43" s="196"/>
      <c r="J43" s="196"/>
      <c r="K43" s="196"/>
      <c r="L43" s="196"/>
      <c r="M43" s="414"/>
      <c r="N43" s="206"/>
      <c r="O43" s="1659"/>
      <c r="P43" s="1659"/>
      <c r="Q43" s="1659"/>
    </row>
    <row r="44" spans="1:17" x14ac:dyDescent="0.3">
      <c r="A44" s="237"/>
      <c r="B44" s="196"/>
      <c r="C44" s="196"/>
      <c r="D44" s="196"/>
      <c r="E44" s="196"/>
      <c r="F44" s="196"/>
      <c r="G44" s="196"/>
      <c r="H44" s="196"/>
      <c r="I44" s="196"/>
      <c r="J44" s="196"/>
      <c r="K44" s="196"/>
      <c r="L44" s="196"/>
      <c r="M44" s="414"/>
      <c r="N44" s="206"/>
      <c r="O44" s="1659"/>
      <c r="P44" s="1659"/>
      <c r="Q44" s="1659"/>
    </row>
    <row r="45" spans="1:17" x14ac:dyDescent="0.3">
      <c r="A45" s="237"/>
      <c r="B45" s="196"/>
      <c r="C45" s="196"/>
      <c r="D45" s="196"/>
      <c r="E45" s="196"/>
      <c r="F45" s="196"/>
      <c r="G45" s="196"/>
      <c r="H45" s="196"/>
      <c r="I45" s="196"/>
      <c r="J45" s="196"/>
      <c r="K45" s="196"/>
      <c r="L45" s="196"/>
      <c r="M45" s="414"/>
      <c r="N45" s="206"/>
    </row>
    <row r="46" spans="1:17" x14ac:dyDescent="0.3">
      <c r="A46" s="237"/>
      <c r="B46" s="196"/>
      <c r="C46" s="196"/>
      <c r="D46" s="196"/>
      <c r="E46" s="196"/>
      <c r="F46" s="196"/>
      <c r="G46" s="196"/>
      <c r="H46" s="196"/>
      <c r="I46" s="196"/>
      <c r="J46" s="196"/>
      <c r="K46" s="196"/>
      <c r="L46" s="196"/>
      <c r="M46" s="414"/>
      <c r="N46" s="206"/>
    </row>
    <row r="47" spans="1:17" x14ac:dyDescent="0.3">
      <c r="A47" s="237"/>
      <c r="B47" s="196"/>
      <c r="C47" s="196"/>
      <c r="D47" s="196"/>
      <c r="E47" s="196"/>
      <c r="F47" s="196"/>
      <c r="G47" s="196"/>
      <c r="H47" s="196"/>
      <c r="I47" s="196"/>
      <c r="J47" s="196"/>
      <c r="K47" s="196"/>
      <c r="L47" s="196"/>
      <c r="M47" s="414"/>
      <c r="N47" s="206"/>
    </row>
    <row r="48" spans="1:17" x14ac:dyDescent="0.3">
      <c r="A48" s="237"/>
      <c r="B48" s="196"/>
      <c r="C48" s="196"/>
      <c r="D48" s="196"/>
      <c r="E48" s="196"/>
      <c r="F48" s="196"/>
      <c r="G48" s="196"/>
      <c r="H48" s="196"/>
      <c r="I48" s="196"/>
      <c r="J48" s="196"/>
      <c r="K48" s="196"/>
      <c r="L48" s="196"/>
      <c r="M48" s="414"/>
      <c r="N48" s="206"/>
    </row>
    <row r="49" spans="1:14" x14ac:dyDescent="0.3">
      <c r="A49" s="237"/>
      <c r="B49" s="196"/>
      <c r="C49" s="196"/>
      <c r="D49" s="196"/>
      <c r="E49" s="196"/>
      <c r="F49" s="196"/>
      <c r="G49" s="196"/>
      <c r="H49" s="196"/>
      <c r="I49" s="196"/>
      <c r="J49" s="196"/>
      <c r="K49" s="196"/>
      <c r="L49" s="196"/>
      <c r="M49" s="414"/>
      <c r="N49" s="206"/>
    </row>
    <row r="50" spans="1:14" x14ac:dyDescent="0.3">
      <c r="A50" s="237"/>
      <c r="B50" s="196"/>
      <c r="C50" s="196"/>
      <c r="D50" s="196"/>
      <c r="E50" s="196"/>
      <c r="F50" s="196"/>
      <c r="G50" s="196"/>
      <c r="H50" s="196"/>
      <c r="I50" s="196"/>
      <c r="J50" s="196"/>
      <c r="K50" s="196"/>
      <c r="L50" s="196"/>
      <c r="M50" s="414"/>
      <c r="N50" s="206"/>
    </row>
    <row r="51" spans="1:14" x14ac:dyDescent="0.3">
      <c r="A51" s="237"/>
      <c r="B51" s="196"/>
      <c r="C51" s="196"/>
      <c r="D51" s="196"/>
      <c r="E51" s="196"/>
      <c r="F51" s="196"/>
      <c r="G51" s="196"/>
      <c r="H51" s="196"/>
      <c r="I51" s="196"/>
      <c r="J51" s="196"/>
      <c r="K51" s="196"/>
      <c r="L51" s="196"/>
      <c r="M51" s="414"/>
      <c r="N51" s="206"/>
    </row>
    <row r="52" spans="1:14" x14ac:dyDescent="0.3">
      <c r="A52" s="237"/>
      <c r="B52" s="196"/>
      <c r="C52" s="196"/>
      <c r="D52" s="196"/>
      <c r="E52" s="196"/>
      <c r="F52" s="196"/>
      <c r="G52" s="196"/>
      <c r="H52" s="196"/>
      <c r="I52" s="196"/>
      <c r="J52" s="196"/>
      <c r="K52" s="196"/>
      <c r="L52" s="196"/>
      <c r="M52" s="414"/>
      <c r="N52" s="206"/>
    </row>
    <row r="53" spans="1:14" x14ac:dyDescent="0.3">
      <c r="A53" s="237"/>
      <c r="B53" s="196"/>
      <c r="C53" s="196"/>
      <c r="D53" s="196"/>
      <c r="E53" s="196"/>
      <c r="F53" s="196"/>
      <c r="G53" s="196"/>
      <c r="H53" s="196"/>
      <c r="I53" s="196"/>
      <c r="J53" s="196"/>
      <c r="K53" s="196"/>
      <c r="L53" s="196"/>
      <c r="M53" s="414"/>
      <c r="N53" s="206"/>
    </row>
    <row r="54" spans="1:14" x14ac:dyDescent="0.3">
      <c r="A54" s="237"/>
      <c r="B54" s="196"/>
      <c r="C54" s="196"/>
      <c r="D54" s="196"/>
      <c r="E54" s="196"/>
      <c r="F54" s="196"/>
      <c r="G54" s="196"/>
      <c r="H54" s="196"/>
      <c r="I54" s="196"/>
      <c r="J54" s="196"/>
      <c r="K54" s="196"/>
      <c r="L54" s="196"/>
      <c r="M54" s="414"/>
      <c r="N54" s="206"/>
    </row>
    <row r="55" spans="1:14" x14ac:dyDescent="0.3">
      <c r="A55" s="237"/>
      <c r="B55" s="196"/>
      <c r="C55" s="196"/>
      <c r="D55" s="196"/>
      <c r="E55" s="196"/>
      <c r="F55" s="196"/>
      <c r="G55" s="196"/>
      <c r="H55" s="196"/>
      <c r="I55" s="196"/>
      <c r="J55" s="196"/>
      <c r="K55" s="196"/>
      <c r="L55" s="196"/>
      <c r="M55" s="414"/>
      <c r="N55" s="206"/>
    </row>
    <row r="56" spans="1:14" x14ac:dyDescent="0.3">
      <c r="A56" s="237"/>
      <c r="B56" s="196"/>
      <c r="C56" s="196"/>
      <c r="D56" s="196"/>
      <c r="E56" s="196"/>
      <c r="F56" s="196"/>
      <c r="G56" s="196"/>
      <c r="H56" s="196"/>
      <c r="I56" s="196"/>
      <c r="J56" s="196"/>
      <c r="K56" s="196"/>
      <c r="L56" s="196"/>
      <c r="M56" s="414"/>
      <c r="N56" s="206"/>
    </row>
    <row r="57" spans="1:14" x14ac:dyDescent="0.3">
      <c r="A57" s="237"/>
      <c r="B57" s="196"/>
      <c r="C57" s="196"/>
      <c r="D57" s="196"/>
      <c r="E57" s="196"/>
      <c r="F57" s="196"/>
      <c r="G57" s="196"/>
      <c r="H57" s="196"/>
      <c r="I57" s="196"/>
      <c r="J57" s="196"/>
      <c r="K57" s="196"/>
      <c r="L57" s="196"/>
      <c r="M57" s="414"/>
      <c r="N57" s="206"/>
    </row>
    <row r="58" spans="1:14" x14ac:dyDescent="0.3">
      <c r="A58" s="237"/>
      <c r="B58" s="196"/>
      <c r="C58" s="196"/>
      <c r="D58" s="196"/>
      <c r="E58" s="196"/>
      <c r="F58" s="196"/>
      <c r="G58" s="196"/>
      <c r="H58" s="196"/>
      <c r="I58" s="196"/>
      <c r="J58" s="196"/>
      <c r="K58" s="196"/>
      <c r="L58" s="196"/>
      <c r="M58" s="414"/>
      <c r="N58" s="206"/>
    </row>
    <row r="59" spans="1:14" x14ac:dyDescent="0.3">
      <c r="A59" s="237"/>
      <c r="B59" s="196"/>
      <c r="C59" s="196"/>
      <c r="D59" s="196"/>
      <c r="E59" s="196"/>
      <c r="F59" s="196"/>
      <c r="G59" s="196"/>
      <c r="H59" s="196"/>
      <c r="I59" s="196"/>
      <c r="J59" s="196"/>
      <c r="K59" s="196"/>
      <c r="L59" s="196"/>
      <c r="M59" s="414"/>
      <c r="N59" s="206"/>
    </row>
    <row r="60" spans="1:14" x14ac:dyDescent="0.3">
      <c r="A60" s="237"/>
      <c r="B60" s="196"/>
      <c r="C60" s="196"/>
      <c r="D60" s="196"/>
      <c r="E60" s="196"/>
      <c r="F60" s="196"/>
      <c r="G60" s="196"/>
      <c r="H60" s="196"/>
      <c r="I60" s="196"/>
      <c r="J60" s="196"/>
      <c r="K60" s="196"/>
      <c r="L60" s="196"/>
      <c r="M60" s="414"/>
      <c r="N60" s="206"/>
    </row>
    <row r="61" spans="1:14" x14ac:dyDescent="0.3">
      <c r="A61" s="237"/>
      <c r="B61" s="196"/>
      <c r="C61" s="196"/>
      <c r="D61" s="196"/>
      <c r="E61" s="196"/>
      <c r="F61" s="196"/>
      <c r="G61" s="196"/>
      <c r="H61" s="196"/>
      <c r="I61" s="196"/>
      <c r="J61" s="196"/>
      <c r="K61" s="196"/>
      <c r="L61" s="196"/>
      <c r="M61" s="414"/>
      <c r="N61" s="206"/>
    </row>
    <row r="62" spans="1:14" x14ac:dyDescent="0.3">
      <c r="A62" s="237"/>
      <c r="B62" s="196"/>
      <c r="C62" s="196"/>
      <c r="D62" s="196"/>
      <c r="E62" s="196"/>
      <c r="F62" s="196"/>
      <c r="G62" s="196"/>
      <c r="H62" s="196"/>
      <c r="I62" s="196"/>
      <c r="J62" s="196"/>
      <c r="K62" s="196"/>
      <c r="L62" s="196"/>
      <c r="M62" s="414"/>
      <c r="N62" s="206"/>
    </row>
    <row r="63" spans="1:14" x14ac:dyDescent="0.3">
      <c r="A63" s="237"/>
      <c r="B63" s="196"/>
      <c r="C63" s="196"/>
      <c r="D63" s="196"/>
      <c r="E63" s="196"/>
      <c r="F63" s="196"/>
      <c r="G63" s="196"/>
      <c r="H63" s="196"/>
      <c r="I63" s="196"/>
      <c r="J63" s="196"/>
      <c r="K63" s="196"/>
      <c r="L63" s="196"/>
      <c r="M63" s="414"/>
      <c r="N63" s="206"/>
    </row>
    <row r="64" spans="1:14" x14ac:dyDescent="0.3">
      <c r="A64" s="237"/>
      <c r="B64" s="196"/>
      <c r="C64" s="196"/>
      <c r="D64" s="196"/>
      <c r="E64" s="196"/>
      <c r="F64" s="196"/>
      <c r="G64" s="196"/>
      <c r="H64" s="196"/>
      <c r="I64" s="196"/>
      <c r="J64" s="196"/>
      <c r="K64" s="196"/>
      <c r="L64" s="196"/>
      <c r="M64" s="414"/>
      <c r="N64" s="206"/>
    </row>
    <row r="65" spans="1:14" x14ac:dyDescent="0.3">
      <c r="A65" s="237"/>
      <c r="B65" s="196"/>
      <c r="C65" s="196"/>
      <c r="D65" s="196"/>
      <c r="E65" s="196"/>
      <c r="F65" s="196"/>
      <c r="G65" s="196"/>
      <c r="H65" s="196"/>
      <c r="I65" s="196"/>
      <c r="J65" s="196"/>
      <c r="K65" s="196"/>
      <c r="L65" s="196"/>
      <c r="M65" s="414"/>
      <c r="N65" s="206"/>
    </row>
    <row r="66" spans="1:14" x14ac:dyDescent="0.3">
      <c r="A66" s="237"/>
      <c r="B66" s="196"/>
      <c r="C66" s="196"/>
      <c r="D66" s="196"/>
      <c r="E66" s="196"/>
      <c r="F66" s="196"/>
      <c r="G66" s="196"/>
      <c r="H66" s="196"/>
      <c r="I66" s="196"/>
      <c r="J66" s="196"/>
      <c r="K66" s="196"/>
      <c r="L66" s="196"/>
      <c r="M66" s="414"/>
      <c r="N66" s="206"/>
    </row>
    <row r="67" spans="1:14" x14ac:dyDescent="0.3">
      <c r="A67" s="237"/>
      <c r="B67" s="196"/>
      <c r="C67" s="196"/>
      <c r="D67" s="196"/>
      <c r="E67" s="196"/>
      <c r="F67" s="196"/>
      <c r="G67" s="196"/>
      <c r="H67" s="196"/>
      <c r="I67" s="196"/>
      <c r="J67" s="196"/>
      <c r="K67" s="196"/>
      <c r="L67" s="196"/>
      <c r="M67" s="414"/>
      <c r="N67" s="206"/>
    </row>
    <row r="68" spans="1:14" x14ac:dyDescent="0.3">
      <c r="A68" s="237"/>
      <c r="B68" s="196"/>
      <c r="C68" s="196"/>
      <c r="D68" s="196"/>
      <c r="E68" s="196"/>
      <c r="F68" s="196"/>
      <c r="G68" s="196"/>
      <c r="H68" s="196"/>
      <c r="I68" s="196"/>
      <c r="J68" s="196"/>
      <c r="K68" s="196"/>
      <c r="L68" s="196"/>
      <c r="M68" s="414"/>
      <c r="N68" s="206"/>
    </row>
    <row r="69" spans="1:14" ht="19.5" thickBot="1" x14ac:dyDescent="0.35">
      <c r="A69" s="241"/>
      <c r="B69" s="208"/>
      <c r="C69" s="208"/>
      <c r="D69" s="208"/>
      <c r="E69" s="208"/>
      <c r="F69" s="208"/>
      <c r="G69" s="208"/>
      <c r="H69" s="208"/>
      <c r="I69" s="208"/>
      <c r="J69" s="208"/>
      <c r="K69" s="208"/>
      <c r="L69" s="208"/>
      <c r="M69" s="415"/>
      <c r="N69" s="209"/>
    </row>
  </sheetData>
  <mergeCells count="134">
    <mergeCell ref="B41:E41"/>
    <mergeCell ref="F41:G41"/>
    <mergeCell ref="H41:L41"/>
    <mergeCell ref="B39:E39"/>
    <mergeCell ref="F39:G39"/>
    <mergeCell ref="H39:L39"/>
    <mergeCell ref="B40:E40"/>
    <mergeCell ref="F40:G40"/>
    <mergeCell ref="H40:L40"/>
    <mergeCell ref="B37:E37"/>
    <mergeCell ref="F37:G37"/>
    <mergeCell ref="H37:L37"/>
    <mergeCell ref="B38:E38"/>
    <mergeCell ref="F38:G38"/>
    <mergeCell ref="H38:L38"/>
    <mergeCell ref="B35:E35"/>
    <mergeCell ref="F35:G35"/>
    <mergeCell ref="H35:L35"/>
    <mergeCell ref="B36:E36"/>
    <mergeCell ref="F36:G36"/>
    <mergeCell ref="H36:L36"/>
    <mergeCell ref="B33:E33"/>
    <mergeCell ref="F33:G33"/>
    <mergeCell ref="H33:L33"/>
    <mergeCell ref="B34:E34"/>
    <mergeCell ref="F34:G34"/>
    <mergeCell ref="H34:L34"/>
    <mergeCell ref="B31:E31"/>
    <mergeCell ref="F31:G31"/>
    <mergeCell ref="H31:L31"/>
    <mergeCell ref="B32:E32"/>
    <mergeCell ref="F32:G32"/>
    <mergeCell ref="H32:L32"/>
    <mergeCell ref="B29:E29"/>
    <mergeCell ref="F29:G29"/>
    <mergeCell ref="H29:L29"/>
    <mergeCell ref="B30:E30"/>
    <mergeCell ref="F30:G30"/>
    <mergeCell ref="H30:L30"/>
    <mergeCell ref="B27:E27"/>
    <mergeCell ref="F27:G27"/>
    <mergeCell ref="H27:L27"/>
    <mergeCell ref="B28:E28"/>
    <mergeCell ref="F28:G28"/>
    <mergeCell ref="H28:L28"/>
    <mergeCell ref="B25:E25"/>
    <mergeCell ref="F25:G25"/>
    <mergeCell ref="H25:L25"/>
    <mergeCell ref="B26:E26"/>
    <mergeCell ref="F26:G26"/>
    <mergeCell ref="H26:L26"/>
    <mergeCell ref="F23:G23"/>
    <mergeCell ref="H23:L23"/>
    <mergeCell ref="B24:E24"/>
    <mergeCell ref="F24:G24"/>
    <mergeCell ref="H24:L24"/>
    <mergeCell ref="F15:G15"/>
    <mergeCell ref="H15:L15"/>
    <mergeCell ref="B16:E16"/>
    <mergeCell ref="F16:G16"/>
    <mergeCell ref="H16:L16"/>
    <mergeCell ref="B21:E21"/>
    <mergeCell ref="F21:G21"/>
    <mergeCell ref="H21:L21"/>
    <mergeCell ref="B22:E22"/>
    <mergeCell ref="F22:G22"/>
    <mergeCell ref="H22:L22"/>
    <mergeCell ref="B19:E19"/>
    <mergeCell ref="F19:G19"/>
    <mergeCell ref="H19:L19"/>
    <mergeCell ref="F20:G20"/>
    <mergeCell ref="H20:L20"/>
    <mergeCell ref="E1:H2"/>
    <mergeCell ref="B7:E7"/>
    <mergeCell ref="F7:G7"/>
    <mergeCell ref="H7:L7"/>
    <mergeCell ref="B12:E12"/>
    <mergeCell ref="H12:L12"/>
    <mergeCell ref="B13:E13"/>
    <mergeCell ref="F13:G13"/>
    <mergeCell ref="H13:L13"/>
    <mergeCell ref="B8:E8"/>
    <mergeCell ref="F8:G8"/>
    <mergeCell ref="H8:L8"/>
    <mergeCell ref="B11:E11"/>
    <mergeCell ref="H11:L11"/>
    <mergeCell ref="B9:E9"/>
    <mergeCell ref="A2:C2"/>
    <mergeCell ref="A3:C3"/>
    <mergeCell ref="A4:C4"/>
    <mergeCell ref="O7:Q7"/>
    <mergeCell ref="O8:Q8"/>
    <mergeCell ref="O9:Q9"/>
    <mergeCell ref="O11:Q11"/>
    <mergeCell ref="O12:Q12"/>
    <mergeCell ref="O15:Q15"/>
    <mergeCell ref="O16:Q16"/>
    <mergeCell ref="O13:Q13"/>
    <mergeCell ref="O19:Q19"/>
    <mergeCell ref="O44:Q44"/>
    <mergeCell ref="O28:Q28"/>
    <mergeCell ref="O29:Q29"/>
    <mergeCell ref="O30:Q30"/>
    <mergeCell ref="O31:Q31"/>
    <mergeCell ref="O32:Q32"/>
    <mergeCell ref="O33:Q33"/>
    <mergeCell ref="O34:Q34"/>
    <mergeCell ref="O35:Q35"/>
    <mergeCell ref="O36:Q36"/>
    <mergeCell ref="O37:Q37"/>
    <mergeCell ref="B14:E14"/>
    <mergeCell ref="F14:G14"/>
    <mergeCell ref="H14:L14"/>
    <mergeCell ref="O38:Q38"/>
    <mergeCell ref="O39:Q39"/>
    <mergeCell ref="O40:Q40"/>
    <mergeCell ref="O41:Q41"/>
    <mergeCell ref="O42:Q42"/>
    <mergeCell ref="O43:Q43"/>
    <mergeCell ref="O20:Q20"/>
    <mergeCell ref="O21:Q21"/>
    <mergeCell ref="O22:Q22"/>
    <mergeCell ref="O23:Q23"/>
    <mergeCell ref="O24:Q24"/>
    <mergeCell ref="O25:Q25"/>
    <mergeCell ref="O26:Q26"/>
    <mergeCell ref="O27:Q27"/>
    <mergeCell ref="B17:E17"/>
    <mergeCell ref="F17:G17"/>
    <mergeCell ref="H17:L17"/>
    <mergeCell ref="B18:E18"/>
    <mergeCell ref="F18:G18"/>
    <mergeCell ref="H18:L18"/>
    <mergeCell ref="B15:E15"/>
  </mergeCells>
  <pageMargins left="0.70866141732283472" right="0.70866141732283472" top="0.74803149606299213" bottom="0.74803149606299213" header="0.31496062992125984" footer="0.31496062992125984"/>
  <pageSetup paperSize="9" scale="48" fitToHeight="0" orientation="portrait" r:id="rId1"/>
  <headerFooter>
    <oddFooter>&amp;L&amp;9&amp;K004B91T17 - EDI
Revision 1&amp;C&amp;9&amp;K0081C6&amp;P&amp;11&amp;K01+000
&amp;R&amp;9&amp;K0081C6March 2018</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C000"/>
    <pageSetUpPr fitToPage="1"/>
  </sheetPr>
  <dimension ref="A1:M46"/>
  <sheetViews>
    <sheetView topLeftCell="A22" zoomScale="90" zoomScaleNormal="90" workbookViewId="0">
      <selection activeCell="G10" sqref="G10:K10"/>
    </sheetView>
  </sheetViews>
  <sheetFormatPr defaultColWidth="9.140625" defaultRowHeight="18.75" x14ac:dyDescent="0.3"/>
  <cols>
    <col min="1" max="1" width="17.85546875" style="10" customWidth="1"/>
    <col min="2" max="2" width="18.140625" style="10" customWidth="1"/>
    <col min="3" max="3" width="15" style="10" customWidth="1"/>
    <col min="4" max="4" width="9.140625" style="10" customWidth="1"/>
    <col min="5" max="5" width="9.85546875" style="10" customWidth="1"/>
    <col min="6" max="6" width="2.28515625" style="10" customWidth="1"/>
    <col min="7" max="10" width="9.140625" style="10"/>
    <col min="11" max="11" width="34.7109375" style="10" customWidth="1"/>
    <col min="12" max="12" width="14.28515625" style="10" customWidth="1"/>
    <col min="13" max="13" width="15.7109375" style="10" customWidth="1"/>
    <col min="14" max="16384" width="9.140625" style="10"/>
  </cols>
  <sheetData>
    <row r="1" spans="1:13" ht="14.45" customHeight="1" x14ac:dyDescent="0.3">
      <c r="A1" s="557" t="str">
        <f>'Contacts page'!A1</f>
        <v>Site Name Line 1</v>
      </c>
      <c r="B1" s="135"/>
      <c r="C1" s="135"/>
      <c r="D1" s="297"/>
      <c r="E1" s="297"/>
      <c r="F1" s="297"/>
      <c r="G1" s="297"/>
    </row>
    <row r="2" spans="1:13" ht="21" customHeight="1" x14ac:dyDescent="0.3">
      <c r="A2" s="1385" t="str">
        <f>'Contacts page'!A2</f>
        <v>Inser Site Name Line 2</v>
      </c>
      <c r="B2" s="1385"/>
      <c r="C2" s="1385"/>
      <c r="D2" s="1676" t="s">
        <v>802</v>
      </c>
      <c r="E2" s="1676"/>
      <c r="F2" s="1676"/>
      <c r="G2" s="1676"/>
      <c r="H2" s="1676"/>
    </row>
    <row r="3" spans="1:13" ht="15.75" customHeight="1" x14ac:dyDescent="0.3">
      <c r="A3" s="1385" t="str">
        <f>'Contacts page'!A3</f>
        <v>Insert Client Name Line 3</v>
      </c>
      <c r="B3" s="1385"/>
      <c r="C3" s="1385"/>
      <c r="D3" s="1676"/>
      <c r="E3" s="1676"/>
      <c r="F3" s="1676"/>
      <c r="G3" s="1676"/>
      <c r="H3" s="1676"/>
    </row>
    <row r="4" spans="1:13" x14ac:dyDescent="0.3">
      <c r="A4" s="1385" t="str">
        <f>'Contacts page'!A4:B4</f>
        <v>Insert Job Scheme number</v>
      </c>
      <c r="B4" s="1385"/>
      <c r="C4" s="1385"/>
      <c r="D4" s="1677"/>
      <c r="E4" s="1677"/>
      <c r="F4" s="1677"/>
      <c r="G4" s="1677"/>
      <c r="H4" s="1677"/>
    </row>
    <row r="5" spans="1:13" x14ac:dyDescent="0.3">
      <c r="A5" s="195" t="s">
        <v>677</v>
      </c>
      <c r="B5" s="23">
        <f ca="1">TODAY()</f>
        <v>43869</v>
      </c>
      <c r="C5" s="68"/>
      <c r="D5" s="1677"/>
      <c r="E5" s="1677"/>
      <c r="F5" s="1677"/>
      <c r="G5" s="1677"/>
      <c r="H5" s="1677"/>
    </row>
    <row r="7" spans="1:13" ht="36.75" customHeight="1" x14ac:dyDescent="0.3">
      <c r="A7" s="298" t="s">
        <v>534</v>
      </c>
      <c r="B7" s="1667" t="s">
        <v>598</v>
      </c>
      <c r="C7" s="1668"/>
      <c r="D7" s="1668"/>
      <c r="E7" s="1667" t="s">
        <v>599</v>
      </c>
      <c r="F7" s="1668"/>
      <c r="G7" s="1667" t="s">
        <v>600</v>
      </c>
      <c r="H7" s="1669"/>
      <c r="I7" s="1669"/>
      <c r="J7" s="1669"/>
      <c r="K7" s="1669"/>
      <c r="L7" s="298" t="s">
        <v>601</v>
      </c>
      <c r="M7" s="298" t="s">
        <v>602</v>
      </c>
    </row>
    <row r="8" spans="1:13" ht="21" customHeight="1" x14ac:dyDescent="0.3">
      <c r="A8" s="299"/>
      <c r="B8" s="1670"/>
      <c r="C8" s="1670"/>
      <c r="D8" s="1670"/>
      <c r="E8" s="1670"/>
      <c r="F8" s="1670"/>
      <c r="G8" s="1670"/>
      <c r="H8" s="1670"/>
      <c r="I8" s="1670"/>
      <c r="J8" s="1670"/>
      <c r="K8" s="1670"/>
      <c r="L8" s="300"/>
      <c r="M8" s="301"/>
    </row>
    <row r="9" spans="1:13" x14ac:dyDescent="0.3">
      <c r="A9" s="302">
        <v>1</v>
      </c>
      <c r="B9" s="1418"/>
      <c r="C9" s="1418"/>
      <c r="D9" s="1418"/>
      <c r="E9" s="1418"/>
      <c r="F9" s="1418"/>
      <c r="G9" s="1418"/>
      <c r="H9" s="1418"/>
      <c r="I9" s="1418"/>
      <c r="J9" s="1418"/>
      <c r="K9" s="1418"/>
      <c r="L9" s="303">
        <v>0</v>
      </c>
      <c r="M9" s="196"/>
    </row>
    <row r="10" spans="1:13" ht="42" customHeight="1" x14ac:dyDescent="0.3">
      <c r="A10" s="302">
        <v>2</v>
      </c>
      <c r="B10" s="1418"/>
      <c r="C10" s="1418"/>
      <c r="D10" s="1418"/>
      <c r="E10" s="1418"/>
      <c r="F10" s="1418"/>
      <c r="G10" s="1647"/>
      <c r="H10" s="1647"/>
      <c r="I10" s="1647"/>
      <c r="J10" s="1647"/>
      <c r="K10" s="1647"/>
      <c r="L10" s="303">
        <v>0</v>
      </c>
      <c r="M10" s="196"/>
    </row>
    <row r="11" spans="1:13" ht="51" customHeight="1" x14ac:dyDescent="0.3">
      <c r="A11" s="302">
        <v>3</v>
      </c>
      <c r="B11" s="1418"/>
      <c r="C11" s="1418"/>
      <c r="D11" s="1418"/>
      <c r="E11" s="1418"/>
      <c r="F11" s="1418"/>
      <c r="G11" s="1647"/>
      <c r="H11" s="1647"/>
      <c r="I11" s="1647"/>
      <c r="J11" s="1647"/>
      <c r="K11" s="1647"/>
      <c r="L11" s="303">
        <v>0</v>
      </c>
      <c r="M11" s="196"/>
    </row>
    <row r="12" spans="1:13" x14ac:dyDescent="0.3">
      <c r="A12" s="304">
        <v>4</v>
      </c>
      <c r="B12" s="1674"/>
      <c r="C12" s="1674"/>
      <c r="D12" s="1674"/>
      <c r="E12" s="1674"/>
      <c r="F12" s="1674"/>
      <c r="G12" s="1418"/>
      <c r="H12" s="1418"/>
      <c r="I12" s="1418"/>
      <c r="J12" s="1418"/>
      <c r="K12" s="1418"/>
      <c r="L12" s="303">
        <v>0</v>
      </c>
      <c r="M12" s="196"/>
    </row>
    <row r="13" spans="1:13" ht="35.25" customHeight="1" x14ac:dyDescent="0.3">
      <c r="A13" s="304">
        <v>5</v>
      </c>
      <c r="B13" s="1674"/>
      <c r="C13" s="1674"/>
      <c r="D13" s="1674"/>
      <c r="E13" s="1674"/>
      <c r="F13" s="1674"/>
      <c r="G13" s="1675"/>
      <c r="H13" s="1675"/>
      <c r="I13" s="1675"/>
      <c r="J13" s="1675"/>
      <c r="K13" s="1675"/>
      <c r="L13" s="303">
        <v>0</v>
      </c>
      <c r="M13" s="196"/>
    </row>
    <row r="14" spans="1:13" x14ac:dyDescent="0.3">
      <c r="A14" s="304">
        <v>6</v>
      </c>
      <c r="B14" s="1674"/>
      <c r="C14" s="1674"/>
      <c r="D14" s="1674"/>
      <c r="E14" s="1674"/>
      <c r="F14" s="1674"/>
      <c r="G14" s="1418"/>
      <c r="H14" s="1418"/>
      <c r="I14" s="1418"/>
      <c r="J14" s="1418"/>
      <c r="K14" s="1418"/>
      <c r="L14" s="303">
        <v>0</v>
      </c>
      <c r="M14" s="196"/>
    </row>
    <row r="15" spans="1:13" x14ac:dyDescent="0.3">
      <c r="A15" s="196"/>
      <c r="B15" s="1658"/>
      <c r="C15" s="1658"/>
      <c r="D15" s="1658"/>
      <c r="E15" s="1658"/>
      <c r="F15" s="1658"/>
      <c r="G15" s="1658"/>
      <c r="H15" s="1658"/>
      <c r="I15" s="1658"/>
      <c r="J15" s="1658"/>
      <c r="K15" s="1658"/>
      <c r="L15" s="303"/>
      <c r="M15" s="196"/>
    </row>
    <row r="16" spans="1:13" x14ac:dyDescent="0.3">
      <c r="A16" s="196"/>
      <c r="B16" s="1658"/>
      <c r="C16" s="1658"/>
      <c r="D16" s="1658"/>
      <c r="E16" s="1658"/>
      <c r="F16" s="1658"/>
      <c r="G16" s="1658"/>
      <c r="H16" s="1658"/>
      <c r="I16" s="1658"/>
      <c r="J16" s="1658"/>
      <c r="K16" s="1658"/>
      <c r="L16" s="303"/>
      <c r="M16" s="196"/>
    </row>
    <row r="17" spans="1:13" x14ac:dyDescent="0.3">
      <c r="A17" s="196"/>
      <c r="B17" s="1658"/>
      <c r="C17" s="1658"/>
      <c r="D17" s="1658"/>
      <c r="E17" s="1658"/>
      <c r="F17" s="1658"/>
      <c r="G17" s="1658"/>
      <c r="H17" s="1658"/>
      <c r="I17" s="1658"/>
      <c r="J17" s="1658"/>
      <c r="K17" s="1658"/>
      <c r="L17" s="305"/>
      <c r="M17" s="196"/>
    </row>
    <row r="18" spans="1:13" x14ac:dyDescent="0.3">
      <c r="A18" s="196"/>
      <c r="B18" s="1658"/>
      <c r="C18" s="1658"/>
      <c r="D18" s="1658"/>
      <c r="E18" s="1658"/>
      <c r="F18" s="1658"/>
      <c r="G18" s="1658"/>
      <c r="H18" s="1658"/>
      <c r="I18" s="1658"/>
      <c r="J18" s="1658"/>
      <c r="K18" s="1658"/>
      <c r="L18" s="305"/>
      <c r="M18" s="196"/>
    </row>
    <row r="19" spans="1:13" x14ac:dyDescent="0.3">
      <c r="A19" s="196"/>
      <c r="B19" s="1658"/>
      <c r="C19" s="1658"/>
      <c r="D19" s="1658"/>
      <c r="E19" s="1658"/>
      <c r="F19" s="1658"/>
      <c r="G19" s="1658"/>
      <c r="H19" s="1658"/>
      <c r="I19" s="1658"/>
      <c r="J19" s="1658"/>
      <c r="K19" s="1658"/>
      <c r="L19" s="305"/>
      <c r="M19" s="196"/>
    </row>
    <row r="20" spans="1:13" x14ac:dyDescent="0.3">
      <c r="A20" s="196"/>
      <c r="B20" s="1658"/>
      <c r="C20" s="1658"/>
      <c r="D20" s="1658"/>
      <c r="E20" s="1658"/>
      <c r="F20" s="1658"/>
      <c r="G20" s="1658"/>
      <c r="H20" s="1658"/>
      <c r="I20" s="1658"/>
      <c r="J20" s="1658"/>
      <c r="K20" s="1658"/>
      <c r="L20" s="305"/>
      <c r="M20" s="196"/>
    </row>
    <row r="21" spans="1:13" x14ac:dyDescent="0.3">
      <c r="A21" s="196"/>
      <c r="B21" s="1658"/>
      <c r="C21" s="1658"/>
      <c r="D21" s="1658"/>
      <c r="E21" s="1658"/>
      <c r="F21" s="1658"/>
      <c r="G21" s="1658"/>
      <c r="H21" s="1658"/>
      <c r="I21" s="1658"/>
      <c r="J21" s="1658"/>
      <c r="K21" s="1658"/>
      <c r="L21" s="305"/>
      <c r="M21" s="196"/>
    </row>
    <row r="22" spans="1:13" x14ac:dyDescent="0.3">
      <c r="A22" s="196"/>
      <c r="B22" s="1658"/>
      <c r="C22" s="1658"/>
      <c r="D22" s="1658"/>
      <c r="E22" s="1658"/>
      <c r="F22" s="1658"/>
      <c r="G22" s="1658"/>
      <c r="H22" s="1658"/>
      <c r="I22" s="1658"/>
      <c r="J22" s="1658"/>
      <c r="K22" s="1658"/>
      <c r="L22" s="305"/>
      <c r="M22" s="196"/>
    </row>
    <row r="23" spans="1:13" x14ac:dyDescent="0.3">
      <c r="A23" s="196"/>
      <c r="B23" s="1658"/>
      <c r="C23" s="1658"/>
      <c r="D23" s="1658"/>
      <c r="E23" s="1658"/>
      <c r="F23" s="1658"/>
      <c r="G23" s="1658"/>
      <c r="H23" s="1658"/>
      <c r="I23" s="1658"/>
      <c r="J23" s="1658"/>
      <c r="K23" s="1658"/>
      <c r="L23" s="305"/>
      <c r="M23" s="196"/>
    </row>
    <row r="24" spans="1:13" x14ac:dyDescent="0.3">
      <c r="A24" s="196"/>
      <c r="B24" s="1658"/>
      <c r="C24" s="1658"/>
      <c r="D24" s="1658"/>
      <c r="E24" s="1658"/>
      <c r="F24" s="1658"/>
      <c r="G24" s="1658"/>
      <c r="H24" s="1658"/>
      <c r="I24" s="1658"/>
      <c r="J24" s="1658"/>
      <c r="K24" s="1658"/>
      <c r="L24" s="305"/>
      <c r="M24" s="196"/>
    </row>
    <row r="25" spans="1:13" x14ac:dyDescent="0.3">
      <c r="A25" s="196"/>
      <c r="B25" s="1658"/>
      <c r="C25" s="1658"/>
      <c r="D25" s="1658"/>
      <c r="E25" s="1658"/>
      <c r="F25" s="1658"/>
      <c r="G25" s="1658"/>
      <c r="H25" s="1658"/>
      <c r="I25" s="1658"/>
      <c r="J25" s="1658"/>
      <c r="K25" s="1658"/>
      <c r="L25" s="305"/>
      <c r="M25" s="196"/>
    </row>
    <row r="26" spans="1:13" x14ac:dyDescent="0.3">
      <c r="A26" s="196"/>
      <c r="B26" s="1658"/>
      <c r="C26" s="1658"/>
      <c r="D26" s="1658"/>
      <c r="E26" s="1658"/>
      <c r="F26" s="1658"/>
      <c r="G26" s="1658"/>
      <c r="H26" s="1658"/>
      <c r="I26" s="1658"/>
      <c r="J26" s="1658"/>
      <c r="K26" s="1658"/>
      <c r="L26" s="305"/>
      <c r="M26" s="196"/>
    </row>
    <row r="27" spans="1:13" x14ac:dyDescent="0.3">
      <c r="A27" s="196"/>
      <c r="B27" s="1658"/>
      <c r="C27" s="1658"/>
      <c r="D27" s="1658"/>
      <c r="E27" s="1658"/>
      <c r="F27" s="1658"/>
      <c r="G27" s="1658"/>
      <c r="H27" s="1658"/>
      <c r="I27" s="1658"/>
      <c r="J27" s="1658"/>
      <c r="K27" s="1658"/>
      <c r="L27" s="305"/>
      <c r="M27" s="196"/>
    </row>
    <row r="28" spans="1:13" x14ac:dyDescent="0.3">
      <c r="A28" s="196"/>
      <c r="B28" s="1658"/>
      <c r="C28" s="1658"/>
      <c r="D28" s="1658"/>
      <c r="E28" s="1658"/>
      <c r="F28" s="1658"/>
      <c r="G28" s="1658"/>
      <c r="H28" s="1658"/>
      <c r="I28" s="1658"/>
      <c r="J28" s="1658"/>
      <c r="K28" s="1658"/>
      <c r="L28" s="305"/>
      <c r="M28" s="196"/>
    </row>
    <row r="29" spans="1:13" x14ac:dyDescent="0.3">
      <c r="A29" s="196"/>
      <c r="B29" s="1658"/>
      <c r="C29" s="1658"/>
      <c r="D29" s="1658"/>
      <c r="E29" s="1658"/>
      <c r="F29" s="1658"/>
      <c r="G29" s="1658"/>
      <c r="H29" s="1658"/>
      <c r="I29" s="1658"/>
      <c r="J29" s="1658"/>
      <c r="K29" s="1658"/>
      <c r="L29" s="196"/>
      <c r="M29" s="196"/>
    </row>
    <row r="30" spans="1:13" x14ac:dyDescent="0.3">
      <c r="A30" s="196"/>
      <c r="B30" s="1658"/>
      <c r="C30" s="1658"/>
      <c r="D30" s="1658"/>
      <c r="E30" s="1658"/>
      <c r="F30" s="1658"/>
      <c r="G30" s="1658"/>
      <c r="H30" s="1658"/>
      <c r="I30" s="1658"/>
      <c r="J30" s="1658"/>
      <c r="K30" s="1658"/>
      <c r="L30" s="196"/>
      <c r="M30" s="196"/>
    </row>
    <row r="31" spans="1:13" x14ac:dyDescent="0.3">
      <c r="A31" s="196"/>
      <c r="B31" s="1658"/>
      <c r="C31" s="1658"/>
      <c r="D31" s="1658"/>
      <c r="E31" s="1658"/>
      <c r="F31" s="1658"/>
      <c r="G31" s="1658"/>
      <c r="H31" s="1658"/>
      <c r="I31" s="1658"/>
      <c r="J31" s="1658"/>
      <c r="K31" s="1658"/>
      <c r="L31" s="196"/>
      <c r="M31" s="196"/>
    </row>
    <row r="32" spans="1:13" x14ac:dyDescent="0.3">
      <c r="A32" s="196"/>
      <c r="B32" s="1658"/>
      <c r="C32" s="1658"/>
      <c r="D32" s="1658"/>
      <c r="E32" s="1658"/>
      <c r="F32" s="1658"/>
      <c r="G32" s="1658"/>
      <c r="H32" s="1658"/>
      <c r="I32" s="1658"/>
      <c r="J32" s="1658"/>
      <c r="K32" s="1658"/>
      <c r="L32" s="196"/>
      <c r="M32" s="196"/>
    </row>
    <row r="33" spans="1:13" x14ac:dyDescent="0.3">
      <c r="A33" s="196"/>
      <c r="B33" s="1658"/>
      <c r="C33" s="1658"/>
      <c r="D33" s="1658"/>
      <c r="E33" s="1658"/>
      <c r="F33" s="1658"/>
      <c r="G33" s="1658"/>
      <c r="H33" s="1658"/>
      <c r="I33" s="1658"/>
      <c r="J33" s="1658"/>
      <c r="K33" s="1658"/>
      <c r="L33" s="196"/>
      <c r="M33" s="196"/>
    </row>
    <row r="34" spans="1:13" x14ac:dyDescent="0.3">
      <c r="A34" s="196"/>
      <c r="B34" s="1658"/>
      <c r="C34" s="1658"/>
      <c r="D34" s="1658"/>
      <c r="E34" s="1658"/>
      <c r="F34" s="1658"/>
      <c r="G34" s="1658"/>
      <c r="H34" s="1658"/>
      <c r="I34" s="1658"/>
      <c r="J34" s="1658"/>
      <c r="K34" s="1658"/>
      <c r="L34" s="196"/>
      <c r="M34" s="196"/>
    </row>
    <row r="35" spans="1:13" x14ac:dyDescent="0.3">
      <c r="A35" s="196"/>
      <c r="B35" s="1658"/>
      <c r="C35" s="1658"/>
      <c r="D35" s="1658"/>
      <c r="E35" s="1658"/>
      <c r="F35" s="1658"/>
      <c r="G35" s="1658"/>
      <c r="H35" s="1658"/>
      <c r="I35" s="1658"/>
      <c r="J35" s="1658"/>
      <c r="K35" s="1658"/>
      <c r="L35" s="196"/>
      <c r="M35" s="196"/>
    </row>
    <row r="36" spans="1:13" x14ac:dyDescent="0.3">
      <c r="A36" s="196"/>
      <c r="B36" s="1658"/>
      <c r="C36" s="1658"/>
      <c r="D36" s="1658"/>
      <c r="E36" s="1658"/>
      <c r="F36" s="1658"/>
      <c r="G36" s="1658"/>
      <c r="H36" s="1658"/>
      <c r="I36" s="1658"/>
      <c r="J36" s="1658"/>
      <c r="K36" s="1658"/>
      <c r="L36" s="196"/>
      <c r="M36" s="196"/>
    </row>
    <row r="37" spans="1:13" x14ac:dyDescent="0.3">
      <c r="A37" s="196"/>
      <c r="B37" s="1658"/>
      <c r="C37" s="1658"/>
      <c r="D37" s="1658"/>
      <c r="E37" s="1658"/>
      <c r="F37" s="1658"/>
      <c r="G37" s="1658"/>
      <c r="H37" s="1658"/>
      <c r="I37" s="1658"/>
      <c r="J37" s="1658"/>
      <c r="K37" s="1658"/>
      <c r="L37" s="196"/>
      <c r="M37" s="196"/>
    </row>
    <row r="38" spans="1:13" x14ac:dyDescent="0.3">
      <c r="A38" s="196"/>
      <c r="B38" s="1658"/>
      <c r="C38" s="1658"/>
      <c r="D38" s="1658"/>
      <c r="E38" s="1658"/>
      <c r="F38" s="1658"/>
      <c r="G38" s="1658"/>
      <c r="H38" s="1658"/>
      <c r="I38" s="1658"/>
      <c r="J38" s="1658"/>
      <c r="K38" s="1658"/>
      <c r="L38" s="196"/>
      <c r="M38" s="196"/>
    </row>
    <row r="39" spans="1:13" x14ac:dyDescent="0.3">
      <c r="A39" s="196"/>
      <c r="B39" s="1658"/>
      <c r="C39" s="1658"/>
      <c r="D39" s="1658"/>
      <c r="E39" s="1658"/>
      <c r="F39" s="1658"/>
      <c r="G39" s="1658"/>
      <c r="H39" s="1658"/>
      <c r="I39" s="1658"/>
      <c r="J39" s="1658"/>
      <c r="K39" s="1658"/>
      <c r="L39" s="196"/>
      <c r="M39" s="196"/>
    </row>
    <row r="40" spans="1:13" x14ac:dyDescent="0.3">
      <c r="A40" s="196"/>
      <c r="B40" s="1658"/>
      <c r="C40" s="1658"/>
      <c r="D40" s="1658"/>
      <c r="E40" s="1658"/>
      <c r="F40" s="1658"/>
      <c r="G40" s="1658"/>
      <c r="H40" s="1658"/>
      <c r="I40" s="1658"/>
      <c r="J40" s="1658"/>
      <c r="K40" s="1658"/>
      <c r="L40" s="196"/>
      <c r="M40" s="196"/>
    </row>
    <row r="41" spans="1:13" x14ac:dyDescent="0.3">
      <c r="A41" s="196"/>
      <c r="B41" s="1658"/>
      <c r="C41" s="1658"/>
      <c r="D41" s="1658"/>
      <c r="E41" s="1658"/>
      <c r="F41" s="1658"/>
      <c r="G41" s="1658"/>
      <c r="H41" s="1658"/>
      <c r="I41" s="1658"/>
      <c r="J41" s="1658"/>
      <c r="K41" s="1658"/>
      <c r="L41" s="196"/>
      <c r="M41" s="196"/>
    </row>
    <row r="42" spans="1:13" x14ac:dyDescent="0.3">
      <c r="A42" s="196"/>
      <c r="B42" s="1658"/>
      <c r="C42" s="1658"/>
      <c r="D42" s="1658"/>
      <c r="E42" s="1658"/>
      <c r="F42" s="1658"/>
      <c r="G42" s="1658"/>
      <c r="H42" s="1658"/>
      <c r="I42" s="1658"/>
      <c r="J42" s="1658"/>
      <c r="K42" s="1658"/>
      <c r="L42" s="196"/>
      <c r="M42" s="196"/>
    </row>
    <row r="43" spans="1:13" x14ac:dyDescent="0.3">
      <c r="A43" s="196"/>
      <c r="B43" s="1658"/>
      <c r="C43" s="1658"/>
      <c r="D43" s="1658"/>
      <c r="E43" s="1658"/>
      <c r="F43" s="1658"/>
      <c r="G43" s="1658"/>
      <c r="H43" s="1658"/>
      <c r="I43" s="1658"/>
      <c r="J43" s="1658"/>
      <c r="K43" s="1658"/>
      <c r="L43" s="196"/>
      <c r="M43" s="196"/>
    </row>
    <row r="44" spans="1:13" x14ac:dyDescent="0.3">
      <c r="A44" s="196"/>
      <c r="B44" s="1658"/>
      <c r="C44" s="1658"/>
      <c r="D44" s="1658"/>
      <c r="E44" s="1658"/>
      <c r="F44" s="1658"/>
      <c r="G44" s="1658"/>
      <c r="H44" s="1658"/>
      <c r="I44" s="1658"/>
      <c r="J44" s="1658"/>
      <c r="K44" s="1658"/>
      <c r="L44" s="196"/>
      <c r="M44" s="196"/>
    </row>
    <row r="45" spans="1:13" x14ac:dyDescent="0.3">
      <c r="A45" s="196"/>
      <c r="B45" s="1658"/>
      <c r="C45" s="1658"/>
      <c r="D45" s="1658"/>
      <c r="E45" s="1658"/>
      <c r="F45" s="1658"/>
      <c r="G45" s="1658"/>
      <c r="H45" s="1658"/>
      <c r="I45" s="1658"/>
      <c r="J45" s="1658"/>
      <c r="K45" s="1658"/>
      <c r="L45" s="196"/>
      <c r="M45" s="196"/>
    </row>
    <row r="46" spans="1:13" x14ac:dyDescent="0.3">
      <c r="A46" s="196"/>
      <c r="B46" s="1658"/>
      <c r="C46" s="1658"/>
      <c r="D46" s="1658"/>
      <c r="E46" s="1658"/>
      <c r="F46" s="1658"/>
      <c r="G46" s="1658"/>
      <c r="H46" s="1658"/>
      <c r="I46" s="1658"/>
      <c r="J46" s="1658"/>
      <c r="K46" s="1658"/>
      <c r="L46" s="196"/>
      <c r="M46" s="196"/>
    </row>
  </sheetData>
  <mergeCells count="124">
    <mergeCell ref="B8:K8"/>
    <mergeCell ref="B9:D9"/>
    <mergeCell ref="E9:F9"/>
    <mergeCell ref="G9:K9"/>
    <mergeCell ref="B10:D10"/>
    <mergeCell ref="E10:F10"/>
    <mergeCell ref="G10:K10"/>
    <mergeCell ref="D2:H3"/>
    <mergeCell ref="D4:G5"/>
    <mergeCell ref="H4:H5"/>
    <mergeCell ref="B7:D7"/>
    <mergeCell ref="E7:F7"/>
    <mergeCell ref="G7:K7"/>
    <mergeCell ref="A2:C2"/>
    <mergeCell ref="A3:C3"/>
    <mergeCell ref="A4:C4"/>
    <mergeCell ref="B13:D13"/>
    <mergeCell ref="E13:F13"/>
    <mergeCell ref="G13:K13"/>
    <mergeCell ref="B14:D14"/>
    <mergeCell ref="E14:F14"/>
    <mergeCell ref="G14:K14"/>
    <mergeCell ref="B11:D11"/>
    <mergeCell ref="E11:F11"/>
    <mergeCell ref="G11:K11"/>
    <mergeCell ref="B12:D12"/>
    <mergeCell ref="E12:F12"/>
    <mergeCell ref="G12:K12"/>
    <mergeCell ref="B17:D17"/>
    <mergeCell ref="E17:F17"/>
    <mergeCell ref="G17:K17"/>
    <mergeCell ref="B18:D18"/>
    <mergeCell ref="E18:F18"/>
    <mergeCell ref="G18:K18"/>
    <mergeCell ref="B15:D15"/>
    <mergeCell ref="E15:F15"/>
    <mergeCell ref="G15:K15"/>
    <mergeCell ref="B16:D16"/>
    <mergeCell ref="E16:F16"/>
    <mergeCell ref="G16:K16"/>
    <mergeCell ref="B21:D21"/>
    <mergeCell ref="E21:F21"/>
    <mergeCell ref="G21:K21"/>
    <mergeCell ref="B22:D22"/>
    <mergeCell ref="E22:F22"/>
    <mergeCell ref="G22:K22"/>
    <mergeCell ref="B19:D19"/>
    <mergeCell ref="E19:F19"/>
    <mergeCell ref="G19:K19"/>
    <mergeCell ref="B20:D20"/>
    <mergeCell ref="E20:F20"/>
    <mergeCell ref="G20:K20"/>
    <mergeCell ref="B25:D25"/>
    <mergeCell ref="E25:F25"/>
    <mergeCell ref="G25:K25"/>
    <mergeCell ref="B26:D26"/>
    <mergeCell ref="E26:F26"/>
    <mergeCell ref="G26:K26"/>
    <mergeCell ref="B23:D23"/>
    <mergeCell ref="E23:F23"/>
    <mergeCell ref="G23:K23"/>
    <mergeCell ref="B24:D24"/>
    <mergeCell ref="E24:F24"/>
    <mergeCell ref="G24:K24"/>
    <mergeCell ref="B29:D29"/>
    <mergeCell ref="E29:F29"/>
    <mergeCell ref="G29:K29"/>
    <mergeCell ref="B30:D30"/>
    <mergeCell ref="E30:F30"/>
    <mergeCell ref="G30:K30"/>
    <mergeCell ref="B27:D27"/>
    <mergeCell ref="E27:F27"/>
    <mergeCell ref="G27:K27"/>
    <mergeCell ref="B28:D28"/>
    <mergeCell ref="E28:F28"/>
    <mergeCell ref="G28:K28"/>
    <mergeCell ref="B33:D33"/>
    <mergeCell ref="E33:F33"/>
    <mergeCell ref="G33:K33"/>
    <mergeCell ref="B34:D34"/>
    <mergeCell ref="E34:F34"/>
    <mergeCell ref="G34:K34"/>
    <mergeCell ref="B31:D31"/>
    <mergeCell ref="E31:F31"/>
    <mergeCell ref="G31:K31"/>
    <mergeCell ref="B32:D32"/>
    <mergeCell ref="E32:F32"/>
    <mergeCell ref="G32:K32"/>
    <mergeCell ref="B37:D37"/>
    <mergeCell ref="E37:F37"/>
    <mergeCell ref="G37:K37"/>
    <mergeCell ref="B38:D38"/>
    <mergeCell ref="E38:F38"/>
    <mergeCell ref="G38:K38"/>
    <mergeCell ref="B35:D35"/>
    <mergeCell ref="E35:F35"/>
    <mergeCell ref="G35:K35"/>
    <mergeCell ref="B36:D36"/>
    <mergeCell ref="E36:F36"/>
    <mergeCell ref="G36:K36"/>
    <mergeCell ref="B41:D41"/>
    <mergeCell ref="E41:F41"/>
    <mergeCell ref="G41:K41"/>
    <mergeCell ref="B42:D42"/>
    <mergeCell ref="E42:F42"/>
    <mergeCell ref="G42:K42"/>
    <mergeCell ref="B39:D39"/>
    <mergeCell ref="E39:F39"/>
    <mergeCell ref="G39:K39"/>
    <mergeCell ref="B40:D40"/>
    <mergeCell ref="E40:F40"/>
    <mergeCell ref="G40:K40"/>
    <mergeCell ref="B45:D45"/>
    <mergeCell ref="E45:F45"/>
    <mergeCell ref="G45:K45"/>
    <mergeCell ref="B46:D46"/>
    <mergeCell ref="E46:F46"/>
    <mergeCell ref="G46:K46"/>
    <mergeCell ref="B43:D43"/>
    <mergeCell ref="E43:F43"/>
    <mergeCell ref="G43:K43"/>
    <mergeCell ref="B44:D44"/>
    <mergeCell ref="E44:F44"/>
    <mergeCell ref="G44:K44"/>
  </mergeCells>
  <pageMargins left="0.70866141732283472" right="0.70866141732283472" top="0.74803149606299213" bottom="0.74803149606299213" header="0.31496062992125984" footer="0.31496062992125984"/>
  <pageSetup paperSize="9" scale="50" fitToHeight="0" orientation="portrait" r:id="rId1"/>
  <headerFooter>
    <oddFooter>&amp;L&amp;9&amp;K004B91T17 - EDI
Revision 1&amp;C&amp;9&amp;K0081C6&amp;P&amp;11&amp;K01+000
&amp;R&amp;9&amp;K0081C6March 2018</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C000"/>
    <pageSetUpPr fitToPage="1"/>
  </sheetPr>
  <dimension ref="A1:AG181"/>
  <sheetViews>
    <sheetView view="pageLayout" topLeftCell="M161" zoomScaleNormal="85" workbookViewId="0">
      <selection activeCell="O46" sqref="O46"/>
    </sheetView>
  </sheetViews>
  <sheetFormatPr defaultColWidth="9.140625" defaultRowHeight="18.75" x14ac:dyDescent="0.3"/>
  <cols>
    <col min="1" max="1" width="9.28515625" style="10" bestFit="1" customWidth="1"/>
    <col min="2" max="2" width="24.140625" style="10" customWidth="1"/>
    <col min="3" max="3" width="15.140625" style="10" bestFit="1" customWidth="1"/>
    <col min="4" max="4" width="9.140625" style="10"/>
    <col min="5" max="5" width="6.7109375" style="10" customWidth="1"/>
    <col min="6" max="6" width="7.5703125" style="10" hidden="1" customWidth="1"/>
    <col min="7" max="8" width="9.140625" style="10"/>
    <col min="9" max="9" width="9.5703125" style="10" customWidth="1"/>
    <col min="10" max="14" width="9.140625" style="10"/>
    <col min="15" max="15" width="16.85546875" style="10" customWidth="1"/>
    <col min="16" max="16" width="16.42578125" style="10" customWidth="1"/>
    <col min="17" max="17" width="9.140625" style="10"/>
    <col min="18" max="18" width="4.42578125" style="10" customWidth="1"/>
    <col min="19" max="19" width="13.85546875" style="10" customWidth="1"/>
    <col min="20" max="20" width="3.85546875" style="10" customWidth="1"/>
    <col min="21" max="25" width="9.140625" style="10"/>
    <col min="26" max="26" width="12.7109375" style="10" customWidth="1"/>
    <col min="27" max="27" width="18.85546875" style="224" customWidth="1"/>
    <col min="28" max="28" width="9.140625" style="407"/>
    <col min="29" max="33" width="9.140625" style="210"/>
    <col min="34" max="16384" width="9.140625" style="10"/>
  </cols>
  <sheetData>
    <row r="1" spans="1:33" ht="21.75" customHeight="1" x14ac:dyDescent="0.3">
      <c r="A1" s="580" t="str">
        <f>'Contacts page'!A1</f>
        <v>Site Name Line 1</v>
      </c>
      <c r="B1" s="135"/>
      <c r="C1" s="135"/>
      <c r="L1" s="1654" t="s">
        <v>906</v>
      </c>
      <c r="M1" s="1654"/>
      <c r="N1" s="1654"/>
      <c r="O1" s="1654"/>
      <c r="P1" s="1654"/>
    </row>
    <row r="2" spans="1:33" ht="22.5" customHeight="1" x14ac:dyDescent="0.3">
      <c r="A2" s="1385" t="str">
        <f>'Contacts page'!A2</f>
        <v>Inser Site Name Line 2</v>
      </c>
      <c r="B2" s="1385"/>
      <c r="C2" s="1385"/>
      <c r="L2" s="1654"/>
      <c r="M2" s="1654"/>
      <c r="N2" s="1654"/>
      <c r="O2" s="1654"/>
      <c r="P2" s="1654"/>
    </row>
    <row r="3" spans="1:33" ht="21.75" customHeight="1" x14ac:dyDescent="0.3">
      <c r="A3" s="1385" t="str">
        <f>'Contacts page'!A3</f>
        <v>Insert Client Name Line 3</v>
      </c>
      <c r="B3" s="1385"/>
      <c r="C3" s="1385"/>
      <c r="L3" s="1654"/>
      <c r="M3" s="1654"/>
      <c r="N3" s="1654"/>
      <c r="O3" s="1654"/>
      <c r="P3" s="1654"/>
    </row>
    <row r="4" spans="1:33" ht="27" customHeight="1" x14ac:dyDescent="0.3">
      <c r="A4" s="1385" t="str">
        <f>'Contacts page'!A4:B4</f>
        <v>Insert Job Scheme number</v>
      </c>
      <c r="B4" s="1385"/>
      <c r="C4" s="1385"/>
      <c r="E4" s="579"/>
      <c r="F4" s="579"/>
      <c r="G4" s="579"/>
      <c r="H4" s="579"/>
      <c r="I4" s="579"/>
    </row>
    <row r="5" spans="1:33" ht="25.5" customHeight="1" x14ac:dyDescent="0.3">
      <c r="A5" s="195" t="s">
        <v>677</v>
      </c>
      <c r="B5" s="195"/>
      <c r="C5" s="23">
        <f ca="1">TODAY()</f>
        <v>43869</v>
      </c>
      <c r="D5" s="196"/>
      <c r="E5" s="578"/>
      <c r="F5" s="578"/>
      <c r="G5" s="578"/>
      <c r="H5" s="578"/>
      <c r="I5" s="578"/>
      <c r="J5" s="196"/>
      <c r="K5" s="196"/>
      <c r="L5" s="196"/>
      <c r="M5" s="196"/>
      <c r="N5" s="196"/>
      <c r="O5" s="196"/>
      <c r="P5" s="196"/>
      <c r="Q5" s="196"/>
      <c r="R5" s="196"/>
      <c r="S5" s="196"/>
      <c r="T5" s="196"/>
      <c r="U5" s="196"/>
      <c r="V5" s="196"/>
      <c r="W5" s="196"/>
      <c r="X5" s="196"/>
      <c r="Y5" s="196"/>
      <c r="Z5" s="196"/>
    </row>
    <row r="6" spans="1:33" x14ac:dyDescent="0.3">
      <c r="V6" s="196"/>
      <c r="W6" s="196"/>
      <c r="X6" s="196"/>
      <c r="Y6" s="196"/>
      <c r="Z6" s="196"/>
    </row>
    <row r="7" spans="1:33" s="214" customFormat="1" ht="30" customHeight="1" x14ac:dyDescent="0.25">
      <c r="A7" s="1638" t="s">
        <v>579</v>
      </c>
      <c r="B7" s="1638"/>
      <c r="C7" s="1638"/>
      <c r="D7" s="1638"/>
      <c r="E7" s="1638"/>
      <c r="F7" s="1638"/>
      <c r="G7" s="1638"/>
      <c r="H7" s="1638"/>
      <c r="I7" s="1638"/>
      <c r="J7" s="1638"/>
      <c r="K7" s="1638"/>
      <c r="L7" s="1638"/>
      <c r="M7" s="1638"/>
      <c r="N7" s="1638"/>
      <c r="O7" s="1638"/>
      <c r="P7" s="1638"/>
      <c r="Q7" s="1638"/>
      <c r="R7" s="1638"/>
      <c r="S7" s="1638"/>
      <c r="T7" s="1638"/>
      <c r="U7" s="1638"/>
      <c r="V7" s="1638"/>
      <c r="W7" s="1638"/>
      <c r="X7" s="1638"/>
      <c r="Y7" s="1638"/>
      <c r="Z7" s="1638"/>
      <c r="AA7" s="1638"/>
      <c r="AB7" s="408"/>
      <c r="AC7" s="213"/>
      <c r="AD7" s="213"/>
      <c r="AE7" s="213"/>
      <c r="AF7" s="213"/>
      <c r="AG7" s="213"/>
    </row>
    <row r="8" spans="1:33" ht="18.75" customHeight="1" x14ac:dyDescent="0.3">
      <c r="A8" s="1638" t="s">
        <v>499</v>
      </c>
      <c r="B8" s="1638"/>
      <c r="C8" s="1638"/>
      <c r="D8" s="1638"/>
      <c r="E8" s="1638"/>
      <c r="F8" s="1638"/>
      <c r="G8" s="1638"/>
      <c r="H8" s="1638"/>
      <c r="I8" s="1638"/>
      <c r="J8" s="1638"/>
      <c r="K8" s="1638"/>
      <c r="L8" s="1638"/>
      <c r="M8" s="1638"/>
      <c r="N8" s="1638"/>
      <c r="O8" s="1638"/>
      <c r="P8" s="1638"/>
      <c r="Q8" s="1638"/>
      <c r="R8" s="1638"/>
      <c r="S8" s="1638"/>
      <c r="T8" s="1638"/>
      <c r="U8" s="1638"/>
      <c r="V8" s="1638"/>
      <c r="W8" s="1638"/>
      <c r="X8" s="1638"/>
      <c r="Y8" s="1638"/>
      <c r="Z8" s="1638"/>
      <c r="AA8" s="1638"/>
      <c r="AB8" s="409"/>
      <c r="AC8" s="215"/>
      <c r="AD8" s="215"/>
    </row>
    <row r="9" spans="1:33" ht="18.75" customHeight="1" x14ac:dyDescent="0.3">
      <c r="A9" s="1638" t="s">
        <v>582</v>
      </c>
      <c r="B9" s="1638"/>
      <c r="C9" s="1638"/>
      <c r="D9" s="1638"/>
      <c r="E9" s="1638"/>
      <c r="F9" s="1638"/>
      <c r="G9" s="1638"/>
      <c r="H9" s="1638"/>
      <c r="I9" s="1638"/>
      <c r="J9" s="1638"/>
      <c r="K9" s="1638"/>
      <c r="L9" s="1638"/>
      <c r="M9" s="1638"/>
      <c r="N9" s="1638"/>
      <c r="O9" s="1638"/>
      <c r="P9" s="1638"/>
      <c r="Q9" s="1638"/>
      <c r="R9" s="1638"/>
      <c r="S9" s="1638"/>
      <c r="T9" s="1638"/>
      <c r="U9" s="1638"/>
      <c r="V9" s="1638"/>
      <c r="W9" s="1638"/>
      <c r="X9" s="1638"/>
      <c r="Y9" s="1638"/>
      <c r="Z9" s="1638"/>
      <c r="AA9" s="1638"/>
      <c r="AB9" s="409"/>
      <c r="AC9" s="215"/>
      <c r="AD9" s="215"/>
    </row>
    <row r="10" spans="1:33" ht="39" customHeight="1" x14ac:dyDescent="0.3">
      <c r="A10" s="1638" t="s">
        <v>498</v>
      </c>
      <c r="B10" s="1638"/>
      <c r="C10" s="1638"/>
      <c r="D10" s="1638"/>
      <c r="E10" s="1638"/>
      <c r="F10" s="1638"/>
      <c r="G10" s="1638"/>
      <c r="H10" s="1638"/>
      <c r="I10" s="1638"/>
      <c r="J10" s="1638"/>
      <c r="K10" s="1638"/>
      <c r="L10" s="1638"/>
      <c r="M10" s="1638"/>
      <c r="N10" s="1638"/>
      <c r="O10" s="1638"/>
      <c r="P10" s="1638"/>
      <c r="Q10" s="1638"/>
      <c r="R10" s="1638"/>
      <c r="S10" s="1638"/>
      <c r="T10" s="1638"/>
      <c r="U10" s="1638"/>
      <c r="V10" s="1638"/>
      <c r="W10" s="1638"/>
      <c r="X10" s="1638"/>
      <c r="Y10" s="1638"/>
      <c r="Z10" s="1638"/>
      <c r="AA10" s="1638"/>
      <c r="AB10" s="409"/>
      <c r="AC10" s="215"/>
      <c r="AD10" s="215"/>
    </row>
    <row r="11" spans="1:33" ht="18.75" customHeight="1" x14ac:dyDescent="0.3">
      <c r="A11" s="1638" t="s">
        <v>495</v>
      </c>
      <c r="B11" s="1638"/>
      <c r="C11" s="1638"/>
      <c r="D11" s="1638"/>
      <c r="E11" s="1638"/>
      <c r="F11" s="1638"/>
      <c r="G11" s="1638"/>
      <c r="H11" s="1638"/>
      <c r="I11" s="1638"/>
      <c r="J11" s="1638"/>
      <c r="K11" s="1638"/>
      <c r="L11" s="1638"/>
      <c r="M11" s="1638"/>
      <c r="N11" s="1638"/>
      <c r="O11" s="1638"/>
      <c r="P11" s="1638"/>
      <c r="Q11" s="1638"/>
      <c r="R11" s="1638"/>
      <c r="S11" s="1638"/>
      <c r="T11" s="1638"/>
      <c r="U11" s="1638"/>
      <c r="V11" s="1638"/>
      <c r="W11" s="1638"/>
      <c r="X11" s="1638"/>
      <c r="Y11" s="1638"/>
      <c r="Z11" s="1638"/>
      <c r="AA11" s="1638"/>
      <c r="AB11" s="409"/>
      <c r="AC11" s="215"/>
      <c r="AD11" s="215"/>
    </row>
    <row r="12" spans="1:33" ht="18.75" customHeight="1" x14ac:dyDescent="0.3">
      <c r="A12" s="1638" t="s">
        <v>496</v>
      </c>
      <c r="B12" s="1638"/>
      <c r="C12" s="1638"/>
      <c r="D12" s="1638"/>
      <c r="E12" s="1638"/>
      <c r="F12" s="1638"/>
      <c r="G12" s="1638"/>
      <c r="H12" s="1638"/>
      <c r="I12" s="1638"/>
      <c r="J12" s="1638"/>
      <c r="K12" s="1638"/>
      <c r="L12" s="1638"/>
      <c r="M12" s="1638"/>
      <c r="N12" s="1638"/>
      <c r="O12" s="1638"/>
      <c r="P12" s="1638"/>
      <c r="Q12" s="1638"/>
      <c r="R12" s="1638"/>
      <c r="S12" s="1638"/>
      <c r="T12" s="1638"/>
      <c r="U12" s="1638"/>
      <c r="V12" s="1638"/>
      <c r="W12" s="1638"/>
      <c r="X12" s="1638"/>
      <c r="Y12" s="1638"/>
      <c r="Z12" s="1638"/>
      <c r="AA12" s="1638"/>
      <c r="AB12" s="409"/>
      <c r="AC12" s="215"/>
      <c r="AD12" s="215"/>
    </row>
    <row r="13" spans="1:33" s="108" customFormat="1" ht="18.75" customHeight="1" thickBot="1" x14ac:dyDescent="0.35">
      <c r="A13" s="216"/>
      <c r="B13" s="216"/>
      <c r="C13" s="216"/>
      <c r="D13" s="216"/>
      <c r="E13" s="216"/>
      <c r="F13" s="216"/>
      <c r="G13" s="216"/>
      <c r="H13" s="216"/>
      <c r="I13" s="216"/>
      <c r="J13" s="216"/>
      <c r="K13" s="216"/>
      <c r="L13" s="216"/>
      <c r="M13" s="216"/>
      <c r="N13" s="216"/>
      <c r="O13" s="216"/>
      <c r="P13" s="216"/>
      <c r="Q13" s="216"/>
      <c r="R13" s="216"/>
      <c r="S13" s="216"/>
      <c r="T13" s="216"/>
      <c r="U13" s="216"/>
      <c r="V13" s="216"/>
      <c r="W13" s="216"/>
      <c r="X13" s="216"/>
      <c r="Y13" s="216"/>
      <c r="Z13" s="216"/>
      <c r="AA13" s="216"/>
      <c r="AB13" s="409"/>
      <c r="AC13" s="215"/>
      <c r="AD13" s="215"/>
      <c r="AE13" s="217"/>
      <c r="AF13" s="217"/>
      <c r="AG13" s="217"/>
    </row>
    <row r="14" spans="1:33" ht="38.25" customHeight="1" thickBot="1" x14ac:dyDescent="0.35">
      <c r="A14" s="1655" t="s">
        <v>66</v>
      </c>
      <c r="B14" s="1412"/>
      <c r="C14" s="1412" t="s">
        <v>67</v>
      </c>
      <c r="D14" s="1412"/>
      <c r="E14" s="1412"/>
      <c r="F14" s="1412"/>
      <c r="G14" s="227" t="s">
        <v>584</v>
      </c>
      <c r="H14" s="227"/>
      <c r="I14" s="227"/>
      <c r="J14" s="1656" t="s">
        <v>68</v>
      </c>
      <c r="K14" s="1656"/>
      <c r="L14" s="1656"/>
      <c r="M14" s="1656"/>
      <c r="N14" s="1656"/>
      <c r="O14" s="228" t="s">
        <v>585</v>
      </c>
      <c r="P14" s="576" t="s">
        <v>69</v>
      </c>
      <c r="Q14" s="1412" t="s">
        <v>70</v>
      </c>
      <c r="R14" s="1412"/>
      <c r="S14" s="1412" t="s">
        <v>586</v>
      </c>
      <c r="T14" s="1412"/>
      <c r="U14" s="1412" t="s">
        <v>4</v>
      </c>
      <c r="V14" s="1412"/>
      <c r="W14" s="1412"/>
      <c r="X14" s="1412"/>
      <c r="Y14" s="1412"/>
      <c r="Z14" s="576" t="s">
        <v>708</v>
      </c>
      <c r="AA14" s="577" t="s">
        <v>709</v>
      </c>
      <c r="AB14" s="1411" t="s">
        <v>240</v>
      </c>
      <c r="AC14" s="1411"/>
      <c r="AD14" s="1411"/>
    </row>
    <row r="15" spans="1:33" ht="37.5" customHeight="1" x14ac:dyDescent="0.3">
      <c r="A15" s="1643" t="s">
        <v>694</v>
      </c>
      <c r="B15" s="1644"/>
      <c r="C15" s="1657" t="s">
        <v>647</v>
      </c>
      <c r="D15" s="1650"/>
      <c r="E15" s="1650"/>
      <c r="F15" s="1650"/>
      <c r="G15" s="1647" t="s">
        <v>646</v>
      </c>
      <c r="H15" s="1647"/>
      <c r="I15" s="1647"/>
      <c r="J15" s="1647"/>
      <c r="K15" s="8" t="s">
        <v>792</v>
      </c>
      <c r="L15" s="491"/>
      <c r="M15" s="491"/>
      <c r="N15" s="491"/>
      <c r="O15" s="404"/>
      <c r="P15" s="404"/>
      <c r="Q15" s="1485"/>
      <c r="R15" s="1485"/>
      <c r="S15" s="1485"/>
      <c r="T15" s="1485"/>
      <c r="U15" s="1432" t="s">
        <v>793</v>
      </c>
      <c r="V15" s="1432"/>
      <c r="W15" s="1432"/>
      <c r="X15" s="1432"/>
      <c r="Y15" s="1432"/>
      <c r="Z15" s="571"/>
      <c r="AA15" s="406"/>
      <c r="AB15" s="403">
        <f>P15-O15</f>
        <v>0</v>
      </c>
      <c r="AC15" s="137"/>
      <c r="AD15" s="137"/>
    </row>
    <row r="16" spans="1:33" ht="25.5" customHeight="1" x14ac:dyDescent="0.3">
      <c r="A16" s="1648"/>
      <c r="B16" s="1415"/>
      <c r="C16" s="1415"/>
      <c r="D16" s="1415"/>
      <c r="E16" s="1415"/>
      <c r="F16" s="1415"/>
      <c r="G16" s="1649"/>
      <c r="H16" s="1649"/>
      <c r="I16" s="1649"/>
      <c r="J16" s="1649"/>
      <c r="K16" s="1415"/>
      <c r="L16" s="1415"/>
      <c r="M16" s="1415"/>
      <c r="N16" s="1415"/>
      <c r="O16" s="72"/>
      <c r="P16" s="72"/>
      <c r="Q16" s="1415"/>
      <c r="R16" s="1415"/>
      <c r="S16" s="1415"/>
      <c r="T16" s="1415"/>
      <c r="U16" s="1652"/>
      <c r="V16" s="1652"/>
      <c r="W16" s="1652"/>
      <c r="X16" s="1652"/>
      <c r="Y16" s="1652"/>
      <c r="Z16" s="574"/>
      <c r="AA16" s="447"/>
      <c r="AB16" s="1640"/>
      <c r="AC16" s="1640"/>
      <c r="AD16" s="1640"/>
    </row>
    <row r="17" spans="1:30" ht="25.5" customHeight="1" x14ac:dyDescent="0.3">
      <c r="A17" s="1643" t="s">
        <v>71</v>
      </c>
      <c r="B17" s="1644"/>
      <c r="C17" s="1418"/>
      <c r="D17" s="1418"/>
      <c r="E17" s="1418"/>
      <c r="F17" s="1418"/>
      <c r="G17" s="1650"/>
      <c r="H17" s="1650"/>
      <c r="I17" s="1650"/>
      <c r="J17" s="1650"/>
      <c r="K17" s="1418"/>
      <c r="L17" s="1418"/>
      <c r="M17" s="1418"/>
      <c r="N17" s="1418"/>
      <c r="O17" s="404"/>
      <c r="P17" s="404"/>
      <c r="Q17" s="1485"/>
      <c r="R17" s="1485"/>
      <c r="S17" s="1485"/>
      <c r="T17" s="1485"/>
      <c r="U17" s="1647"/>
      <c r="V17" s="1647"/>
      <c r="W17" s="1647"/>
      <c r="X17" s="1647"/>
      <c r="Y17" s="1647"/>
      <c r="Z17" s="571"/>
      <c r="AA17" s="406"/>
      <c r="AB17" s="403">
        <f>P17-O17</f>
        <v>0</v>
      </c>
      <c r="AC17" s="137"/>
      <c r="AD17" s="137"/>
    </row>
    <row r="18" spans="1:30" ht="25.5" customHeight="1" x14ac:dyDescent="0.3">
      <c r="A18" s="1648"/>
      <c r="B18" s="1415"/>
      <c r="C18" s="1415"/>
      <c r="D18" s="1415"/>
      <c r="E18" s="1415"/>
      <c r="F18" s="1415"/>
      <c r="G18" s="1649"/>
      <c r="H18" s="1649"/>
      <c r="I18" s="1649"/>
      <c r="J18" s="1649"/>
      <c r="K18" s="1415"/>
      <c r="L18" s="1415"/>
      <c r="M18" s="1415"/>
      <c r="N18" s="1415"/>
      <c r="O18" s="72"/>
      <c r="P18" s="72"/>
      <c r="Q18" s="1415"/>
      <c r="R18" s="1415"/>
      <c r="S18" s="1415"/>
      <c r="T18" s="1415"/>
      <c r="U18" s="1415"/>
      <c r="V18" s="1415"/>
      <c r="W18" s="1415"/>
      <c r="X18" s="1415"/>
      <c r="Y18" s="1415"/>
      <c r="Z18" s="569"/>
      <c r="AA18" s="447"/>
      <c r="AB18" s="1640"/>
      <c r="AC18" s="1640"/>
      <c r="AD18" s="1640"/>
    </row>
    <row r="19" spans="1:30" ht="43.5" customHeight="1" x14ac:dyDescent="0.3">
      <c r="A19" s="1643" t="s">
        <v>72</v>
      </c>
      <c r="B19" s="1644"/>
      <c r="C19" s="1418"/>
      <c r="D19" s="1418"/>
      <c r="E19" s="1418"/>
      <c r="F19" s="1418"/>
      <c r="G19" s="1650"/>
      <c r="H19" s="1650"/>
      <c r="I19" s="1650"/>
      <c r="J19" s="1650"/>
      <c r="K19" s="1418"/>
      <c r="L19" s="1418"/>
      <c r="M19" s="1418"/>
      <c r="N19" s="1418"/>
      <c r="O19" s="404"/>
      <c r="P19" s="404"/>
      <c r="Q19" s="1485"/>
      <c r="R19" s="1485"/>
      <c r="S19" s="1485"/>
      <c r="T19" s="1485"/>
      <c r="U19" s="1647" t="s">
        <v>693</v>
      </c>
      <c r="V19" s="1647"/>
      <c r="W19" s="1647"/>
      <c r="X19" s="1647"/>
      <c r="Y19" s="1647"/>
      <c r="Z19" s="444">
        <v>0</v>
      </c>
      <c r="AA19" s="406">
        <v>0</v>
      </c>
      <c r="AB19" s="403">
        <f>P19-O19</f>
        <v>0</v>
      </c>
      <c r="AC19" s="137"/>
      <c r="AD19" s="137"/>
    </row>
    <row r="20" spans="1:30" ht="25.5" customHeight="1" x14ac:dyDescent="0.3">
      <c r="A20" s="1648"/>
      <c r="B20" s="1415"/>
      <c r="C20" s="1415"/>
      <c r="D20" s="1415"/>
      <c r="E20" s="1415"/>
      <c r="F20" s="1415"/>
      <c r="G20" s="1649"/>
      <c r="H20" s="1649"/>
      <c r="I20" s="1649"/>
      <c r="J20" s="1649"/>
      <c r="K20" s="1415"/>
      <c r="L20" s="1415"/>
      <c r="M20" s="1415"/>
      <c r="N20" s="1415"/>
      <c r="O20" s="72"/>
      <c r="P20" s="72"/>
      <c r="Q20" s="1415"/>
      <c r="R20" s="1415"/>
      <c r="S20" s="1415"/>
      <c r="T20" s="1415"/>
      <c r="U20" s="1415"/>
      <c r="V20" s="1415"/>
      <c r="W20" s="1415"/>
      <c r="X20" s="1415"/>
      <c r="Y20" s="1415"/>
      <c r="Z20" s="569"/>
      <c r="AA20" s="447"/>
      <c r="AB20" s="1640"/>
      <c r="AC20" s="1640"/>
      <c r="AD20" s="1640"/>
    </row>
    <row r="21" spans="1:30" ht="35.25" customHeight="1" x14ac:dyDescent="0.3">
      <c r="A21" s="570" t="s">
        <v>680</v>
      </c>
      <c r="B21" s="574"/>
      <c r="C21" s="565"/>
      <c r="D21" s="565"/>
      <c r="E21" s="565"/>
      <c r="F21" s="565"/>
      <c r="G21" s="566"/>
      <c r="H21" s="566"/>
      <c r="I21" s="566"/>
      <c r="J21" s="566"/>
      <c r="K21" s="574"/>
      <c r="L21" s="574"/>
      <c r="M21" s="574"/>
      <c r="N21" s="574"/>
      <c r="O21" s="404"/>
      <c r="P21" s="404"/>
      <c r="Q21" s="1485"/>
      <c r="R21" s="1485"/>
      <c r="S21" s="1485"/>
      <c r="T21" s="1485"/>
      <c r="U21" s="1647" t="s">
        <v>693</v>
      </c>
      <c r="V21" s="1647"/>
      <c r="W21" s="1647"/>
      <c r="X21" s="1647"/>
      <c r="Y21" s="1647"/>
      <c r="Z21" s="406">
        <v>0</v>
      </c>
      <c r="AA21" s="406">
        <v>0</v>
      </c>
      <c r="AB21" s="403">
        <f>P21-O21</f>
        <v>0</v>
      </c>
      <c r="AC21" s="137"/>
      <c r="AD21" s="137"/>
    </row>
    <row r="22" spans="1:30" ht="25.5" customHeight="1" x14ac:dyDescent="0.3">
      <c r="A22" s="572"/>
      <c r="B22" s="569"/>
      <c r="C22" s="569"/>
      <c r="D22" s="569"/>
      <c r="E22" s="569"/>
      <c r="F22" s="569"/>
      <c r="G22" s="573"/>
      <c r="H22" s="573"/>
      <c r="I22" s="573"/>
      <c r="J22" s="573"/>
      <c r="K22" s="569"/>
      <c r="L22" s="569"/>
      <c r="M22" s="569"/>
      <c r="N22" s="569"/>
      <c r="O22" s="72"/>
      <c r="P22" s="72"/>
      <c r="Q22" s="569"/>
      <c r="R22" s="569"/>
      <c r="S22" s="569"/>
      <c r="T22" s="569"/>
      <c r="U22" s="569"/>
      <c r="V22" s="569"/>
      <c r="W22" s="569"/>
      <c r="X22" s="569"/>
      <c r="Y22" s="569"/>
      <c r="Z22" s="569"/>
      <c r="AA22" s="447"/>
      <c r="AB22" s="410"/>
      <c r="AC22" s="567"/>
      <c r="AD22" s="567"/>
    </row>
    <row r="23" spans="1:30" ht="25.5" customHeight="1" x14ac:dyDescent="0.3">
      <c r="A23" s="570" t="s">
        <v>581</v>
      </c>
      <c r="B23" s="574"/>
      <c r="C23" s="565"/>
      <c r="D23" s="565"/>
      <c r="E23" s="565"/>
      <c r="F23" s="565"/>
      <c r="G23" s="566"/>
      <c r="H23" s="566"/>
      <c r="I23" s="566"/>
      <c r="J23" s="566"/>
      <c r="K23" s="574"/>
      <c r="L23" s="574"/>
      <c r="M23" s="574"/>
      <c r="N23" s="574"/>
      <c r="O23" s="404"/>
      <c r="P23" s="404"/>
      <c r="Q23" s="1485"/>
      <c r="R23" s="1485"/>
      <c r="S23" s="1485"/>
      <c r="T23" s="1485"/>
      <c r="U23" s="1647"/>
      <c r="V23" s="1647"/>
      <c r="W23" s="1647"/>
      <c r="X23" s="1647"/>
      <c r="Y23" s="1647"/>
      <c r="Z23" s="571"/>
      <c r="AA23" s="406"/>
      <c r="AB23" s="403">
        <f>P23-O23</f>
        <v>0</v>
      </c>
      <c r="AC23" s="137"/>
      <c r="AD23" s="137"/>
    </row>
    <row r="24" spans="1:30" ht="25.5" customHeight="1" x14ac:dyDescent="0.3">
      <c r="A24" s="572"/>
      <c r="B24" s="569"/>
      <c r="C24" s="569"/>
      <c r="D24" s="569"/>
      <c r="E24" s="569"/>
      <c r="F24" s="569"/>
      <c r="G24" s="573"/>
      <c r="H24" s="573"/>
      <c r="I24" s="573"/>
      <c r="J24" s="573"/>
      <c r="K24" s="569"/>
      <c r="L24" s="569"/>
      <c r="M24" s="569"/>
      <c r="N24" s="569"/>
      <c r="O24" s="72"/>
      <c r="P24" s="72"/>
      <c r="Q24" s="569"/>
      <c r="R24" s="569"/>
      <c r="S24" s="569"/>
      <c r="T24" s="569"/>
      <c r="U24" s="569"/>
      <c r="V24" s="569"/>
      <c r="W24" s="569"/>
      <c r="X24" s="569"/>
      <c r="Y24" s="569"/>
      <c r="Z24" s="569"/>
      <c r="AA24" s="447"/>
      <c r="AB24" s="410"/>
      <c r="AC24" s="567"/>
      <c r="AD24" s="567"/>
    </row>
    <row r="25" spans="1:30" ht="25.5" customHeight="1" x14ac:dyDescent="0.3">
      <c r="A25" s="570" t="s">
        <v>580</v>
      </c>
      <c r="B25" s="574"/>
      <c r="C25" s="565"/>
      <c r="D25" s="565"/>
      <c r="E25" s="565"/>
      <c r="F25" s="565"/>
      <c r="G25" s="566"/>
      <c r="H25" s="566"/>
      <c r="I25" s="566"/>
      <c r="J25" s="566"/>
      <c r="K25" s="574"/>
      <c r="L25" s="574"/>
      <c r="M25" s="574"/>
      <c r="N25" s="574"/>
      <c r="O25" s="404"/>
      <c r="P25" s="404"/>
      <c r="Q25" s="1485"/>
      <c r="R25" s="1485"/>
      <c r="S25" s="1485"/>
      <c r="T25" s="1485"/>
      <c r="U25" s="1647" t="s">
        <v>692</v>
      </c>
      <c r="V25" s="1647"/>
      <c r="W25" s="1647"/>
      <c r="X25" s="1647"/>
      <c r="Y25" s="1647"/>
      <c r="Z25" s="405">
        <v>0</v>
      </c>
      <c r="AA25" s="406">
        <v>0</v>
      </c>
      <c r="AB25" s="403">
        <f>P25-O25</f>
        <v>0</v>
      </c>
      <c r="AC25" s="137"/>
      <c r="AD25" s="137"/>
    </row>
    <row r="26" spans="1:30" ht="25.5" customHeight="1" x14ac:dyDescent="0.3">
      <c r="A26" s="572"/>
      <c r="B26" s="569"/>
      <c r="C26" s="569"/>
      <c r="D26" s="569"/>
      <c r="E26" s="569"/>
      <c r="F26" s="569"/>
      <c r="G26" s="573"/>
      <c r="H26" s="573"/>
      <c r="I26" s="573"/>
      <c r="J26" s="573"/>
      <c r="K26" s="569"/>
      <c r="L26" s="569"/>
      <c r="M26" s="569"/>
      <c r="N26" s="569"/>
      <c r="O26" s="72"/>
      <c r="P26" s="72"/>
      <c r="Q26" s="569"/>
      <c r="R26" s="569"/>
      <c r="S26" s="569"/>
      <c r="T26" s="569"/>
      <c r="U26" s="569"/>
      <c r="V26" s="569"/>
      <c r="W26" s="569"/>
      <c r="X26" s="569"/>
      <c r="Y26" s="569"/>
      <c r="Z26" s="569"/>
      <c r="AA26" s="447"/>
      <c r="AB26" s="410"/>
      <c r="AC26" s="567"/>
      <c r="AD26" s="567"/>
    </row>
    <row r="27" spans="1:30" ht="25.5" customHeight="1" x14ac:dyDescent="0.3">
      <c r="A27" s="1643" t="s">
        <v>583</v>
      </c>
      <c r="B27" s="1644"/>
      <c r="C27" s="565"/>
      <c r="D27" s="565"/>
      <c r="E27" s="565"/>
      <c r="F27" s="565"/>
      <c r="G27" s="566"/>
      <c r="H27" s="566"/>
      <c r="I27" s="566"/>
      <c r="J27" s="566"/>
      <c r="K27" s="574"/>
      <c r="L27" s="574"/>
      <c r="M27" s="574"/>
      <c r="N27" s="574"/>
      <c r="O27" s="404"/>
      <c r="P27" s="404"/>
      <c r="Q27" s="1485"/>
      <c r="R27" s="1485"/>
      <c r="S27" s="1485"/>
      <c r="T27" s="1485"/>
      <c r="U27" s="1647"/>
      <c r="V27" s="1647"/>
      <c r="W27" s="1647"/>
      <c r="X27" s="1647"/>
      <c r="Y27" s="1647"/>
      <c r="Z27" s="571"/>
      <c r="AA27" s="406"/>
      <c r="AB27" s="403">
        <f>P27-O27</f>
        <v>0</v>
      </c>
      <c r="AC27" s="137"/>
      <c r="AD27" s="137"/>
    </row>
    <row r="28" spans="1:30" ht="25.5" customHeight="1" x14ac:dyDescent="0.3">
      <c r="A28" s="572"/>
      <c r="B28" s="569"/>
      <c r="C28" s="569"/>
      <c r="D28" s="569"/>
      <c r="E28" s="569"/>
      <c r="F28" s="569"/>
      <c r="G28" s="573"/>
      <c r="H28" s="573"/>
      <c r="I28" s="573"/>
      <c r="J28" s="573"/>
      <c r="K28" s="569"/>
      <c r="L28" s="569"/>
      <c r="M28" s="569"/>
      <c r="N28" s="569"/>
      <c r="O28" s="72"/>
      <c r="P28" s="72"/>
      <c r="Q28" s="569"/>
      <c r="R28" s="569"/>
      <c r="S28" s="569"/>
      <c r="T28" s="569"/>
      <c r="U28" s="569"/>
      <c r="V28" s="569"/>
      <c r="W28" s="569"/>
      <c r="X28" s="569"/>
      <c r="Y28" s="569"/>
      <c r="Z28" s="569"/>
      <c r="AA28" s="447"/>
      <c r="AB28" s="410"/>
      <c r="AC28" s="567"/>
      <c r="AD28" s="567"/>
    </row>
    <row r="29" spans="1:30" ht="25.5" customHeight="1" x14ac:dyDescent="0.3">
      <c r="A29" s="1643" t="s">
        <v>73</v>
      </c>
      <c r="B29" s="1644"/>
      <c r="C29" s="1418"/>
      <c r="D29" s="1418"/>
      <c r="E29" s="1418"/>
      <c r="F29" s="1418"/>
      <c r="G29" s="1650"/>
      <c r="H29" s="1650"/>
      <c r="I29" s="1650"/>
      <c r="J29" s="1650"/>
      <c r="K29" s="1651"/>
      <c r="L29" s="1651"/>
      <c r="M29" s="1651"/>
      <c r="N29" s="1651"/>
      <c r="O29" s="404"/>
      <c r="P29" s="404"/>
      <c r="Q29" s="1485"/>
      <c r="R29" s="1485"/>
      <c r="S29" s="1485"/>
      <c r="T29" s="1485"/>
      <c r="U29" s="1647" t="s">
        <v>692</v>
      </c>
      <c r="V29" s="1647"/>
      <c r="W29" s="1647"/>
      <c r="X29" s="1647"/>
      <c r="Y29" s="1647"/>
      <c r="Z29" s="405">
        <v>0</v>
      </c>
      <c r="AA29" s="406">
        <v>0</v>
      </c>
      <c r="AB29" s="403">
        <f>P29-O29</f>
        <v>0</v>
      </c>
      <c r="AC29" s="137"/>
      <c r="AD29" s="137"/>
    </row>
    <row r="30" spans="1:30" ht="25.5" customHeight="1" x14ac:dyDescent="0.3">
      <c r="A30" s="1648"/>
      <c r="B30" s="1415"/>
      <c r="C30" s="1415"/>
      <c r="D30" s="1415"/>
      <c r="E30" s="1415"/>
      <c r="F30" s="1415"/>
      <c r="G30" s="1649"/>
      <c r="H30" s="1649"/>
      <c r="I30" s="1649"/>
      <c r="J30" s="1649"/>
      <c r="K30" s="1649"/>
      <c r="L30" s="1649"/>
      <c r="M30" s="1649"/>
      <c r="N30" s="1649"/>
      <c r="O30" s="72"/>
      <c r="P30" s="72"/>
      <c r="Q30" s="1415"/>
      <c r="R30" s="1415"/>
      <c r="S30" s="1415"/>
      <c r="T30" s="1415"/>
      <c r="U30" s="1415"/>
      <c r="V30" s="1415"/>
      <c r="W30" s="1415"/>
      <c r="X30" s="1415"/>
      <c r="Y30" s="1415"/>
      <c r="Z30" s="569"/>
      <c r="AA30" s="447"/>
      <c r="AB30" s="1640"/>
      <c r="AC30" s="1640"/>
      <c r="AD30" s="1640"/>
    </row>
    <row r="31" spans="1:30" ht="42" customHeight="1" x14ac:dyDescent="0.3">
      <c r="A31" s="1643" t="s">
        <v>74</v>
      </c>
      <c r="B31" s="1644"/>
      <c r="C31" s="1650"/>
      <c r="D31" s="1650"/>
      <c r="E31" s="1650"/>
      <c r="F31" s="1650"/>
      <c r="G31" s="1639"/>
      <c r="H31" s="1639"/>
      <c r="I31" s="1639"/>
      <c r="J31" s="1639"/>
      <c r="K31" s="1653"/>
      <c r="L31" s="1653"/>
      <c r="M31" s="1653"/>
      <c r="N31" s="1653"/>
      <c r="O31" s="404"/>
      <c r="P31" s="404"/>
      <c r="Q31" s="1485"/>
      <c r="R31" s="1485"/>
      <c r="S31" s="1485"/>
      <c r="T31" s="1485"/>
      <c r="U31" s="1647" t="s">
        <v>706</v>
      </c>
      <c r="V31" s="1647"/>
      <c r="W31" s="1647"/>
      <c r="X31" s="1647"/>
      <c r="Y31" s="1647"/>
      <c r="Z31" s="406">
        <v>0</v>
      </c>
      <c r="AA31" s="406">
        <v>0</v>
      </c>
      <c r="AB31" s="403">
        <f>P31-O31</f>
        <v>0</v>
      </c>
      <c r="AC31" s="137"/>
      <c r="AD31" s="137"/>
    </row>
    <row r="32" spans="1:30" ht="25.5" customHeight="1" x14ac:dyDescent="0.3">
      <c r="A32" s="1648"/>
      <c r="B32" s="1415"/>
      <c r="C32" s="1415"/>
      <c r="D32" s="1415"/>
      <c r="E32" s="1415"/>
      <c r="F32" s="1415"/>
      <c r="G32" s="1649"/>
      <c r="H32" s="1649"/>
      <c r="I32" s="1649"/>
      <c r="J32" s="1649"/>
      <c r="K32" s="1415"/>
      <c r="L32" s="1415"/>
      <c r="M32" s="1415"/>
      <c r="N32" s="1415"/>
      <c r="O32" s="72"/>
      <c r="P32" s="72"/>
      <c r="Q32" s="1415"/>
      <c r="R32" s="1415"/>
      <c r="S32" s="1415"/>
      <c r="T32" s="1415"/>
      <c r="U32" s="1415"/>
      <c r="V32" s="1415"/>
      <c r="W32" s="1415"/>
      <c r="X32" s="1415"/>
      <c r="Y32" s="1415"/>
      <c r="Z32" s="569"/>
      <c r="AA32" s="447"/>
      <c r="AB32" s="1640"/>
      <c r="AC32" s="1640"/>
      <c r="AD32" s="1640"/>
    </row>
    <row r="33" spans="1:30" ht="25.5" customHeight="1" x14ac:dyDescent="0.3">
      <c r="A33" s="1643" t="s">
        <v>75</v>
      </c>
      <c r="B33" s="1644"/>
      <c r="C33" s="1418"/>
      <c r="D33" s="1418"/>
      <c r="E33" s="1418"/>
      <c r="F33" s="1418"/>
      <c r="G33" s="1646"/>
      <c r="H33" s="1646"/>
      <c r="I33" s="1646"/>
      <c r="J33" s="1646"/>
      <c r="K33" s="1646"/>
      <c r="L33" s="1646"/>
      <c r="M33" s="1646"/>
      <c r="N33" s="1646"/>
      <c r="O33" s="404"/>
      <c r="P33" s="404"/>
      <c r="Q33" s="1485"/>
      <c r="R33" s="1485"/>
      <c r="S33" s="1485"/>
      <c r="T33" s="1485"/>
      <c r="U33" s="1647"/>
      <c r="V33" s="1647"/>
      <c r="W33" s="1647"/>
      <c r="X33" s="1647"/>
      <c r="Y33" s="1647"/>
      <c r="Z33" s="571"/>
      <c r="AA33" s="406"/>
      <c r="AB33" s="403">
        <f>P33-O33</f>
        <v>0</v>
      </c>
      <c r="AC33" s="137"/>
      <c r="AD33" s="137"/>
    </row>
    <row r="34" spans="1:30" ht="25.5" customHeight="1" x14ac:dyDescent="0.3">
      <c r="A34" s="1648"/>
      <c r="B34" s="1415"/>
      <c r="C34" s="1415"/>
      <c r="D34" s="1415"/>
      <c r="E34" s="1415"/>
      <c r="F34" s="1415"/>
      <c r="G34" s="1649"/>
      <c r="H34" s="1649"/>
      <c r="I34" s="1649"/>
      <c r="J34" s="1649"/>
      <c r="K34" s="1415"/>
      <c r="L34" s="1415"/>
      <c r="M34" s="1415"/>
      <c r="N34" s="1415"/>
      <c r="O34" s="72"/>
      <c r="P34" s="72"/>
      <c r="Q34" s="1415"/>
      <c r="R34" s="1415"/>
      <c r="S34" s="1415"/>
      <c r="T34" s="1415"/>
      <c r="U34" s="1415"/>
      <c r="V34" s="1415"/>
      <c r="W34" s="1415"/>
      <c r="X34" s="1415"/>
      <c r="Y34" s="1415"/>
      <c r="Z34" s="569"/>
      <c r="AA34" s="447"/>
      <c r="AB34" s="1640"/>
      <c r="AC34" s="1640"/>
      <c r="AD34" s="1640"/>
    </row>
    <row r="35" spans="1:30" ht="25.5" customHeight="1" x14ac:dyDescent="0.3">
      <c r="A35" s="1643" t="s">
        <v>247</v>
      </c>
      <c r="B35" s="1644"/>
      <c r="C35" s="223"/>
      <c r="D35" s="224"/>
      <c r="E35" s="224"/>
      <c r="F35" s="224"/>
      <c r="G35" s="1646"/>
      <c r="H35" s="1646"/>
      <c r="I35" s="1646"/>
      <c r="J35" s="1646"/>
      <c r="K35" s="1646"/>
      <c r="L35" s="1646"/>
      <c r="M35" s="1646"/>
      <c r="N35" s="1646"/>
      <c r="O35" s="404"/>
      <c r="P35" s="404"/>
      <c r="Q35" s="1485"/>
      <c r="R35" s="1485"/>
      <c r="S35" s="1485"/>
      <c r="T35" s="1485"/>
      <c r="U35" s="1647"/>
      <c r="V35" s="1647"/>
      <c r="W35" s="1647"/>
      <c r="X35" s="1647"/>
      <c r="Y35" s="1647"/>
      <c r="Z35" s="571"/>
      <c r="AA35" s="406"/>
      <c r="AB35" s="403">
        <f>P35-O35</f>
        <v>0</v>
      </c>
      <c r="AC35" s="137"/>
      <c r="AD35" s="137"/>
    </row>
    <row r="36" spans="1:30" ht="25.5" customHeight="1" x14ac:dyDescent="0.3">
      <c r="A36" s="1648"/>
      <c r="B36" s="1415"/>
      <c r="C36" s="1415"/>
      <c r="D36" s="1415"/>
      <c r="E36" s="1415"/>
      <c r="F36" s="1415"/>
      <c r="G36" s="1649"/>
      <c r="H36" s="1649"/>
      <c r="I36" s="1649"/>
      <c r="J36" s="1649"/>
      <c r="K36" s="1415"/>
      <c r="L36" s="1415"/>
      <c r="M36" s="1415"/>
      <c r="N36" s="1415"/>
      <c r="O36" s="72"/>
      <c r="P36" s="72"/>
      <c r="Q36" s="1415"/>
      <c r="R36" s="1415"/>
      <c r="S36" s="1415"/>
      <c r="T36" s="1415"/>
      <c r="U36" s="1415"/>
      <c r="V36" s="1415"/>
      <c r="W36" s="1415"/>
      <c r="X36" s="1415"/>
      <c r="Y36" s="1415"/>
      <c r="Z36" s="569"/>
      <c r="AA36" s="447"/>
      <c r="AB36" s="1640"/>
      <c r="AC36" s="1640"/>
      <c r="AD36" s="1640"/>
    </row>
    <row r="37" spans="1:30" ht="25.5" customHeight="1" x14ac:dyDescent="0.3">
      <c r="A37" s="1643" t="s">
        <v>248</v>
      </c>
      <c r="B37" s="1644"/>
      <c r="C37" s="1645"/>
      <c r="D37" s="1645"/>
      <c r="E37" s="1645"/>
      <c r="F37" s="1645"/>
      <c r="G37" s="1646"/>
      <c r="H37" s="1646"/>
      <c r="I37" s="1646"/>
      <c r="J37" s="1646"/>
      <c r="K37" s="1485"/>
      <c r="L37" s="1485"/>
      <c r="M37" s="1485"/>
      <c r="N37" s="1485"/>
      <c r="O37" s="404"/>
      <c r="P37" s="404"/>
      <c r="Q37" s="1485"/>
      <c r="R37" s="1485"/>
      <c r="S37" s="1485"/>
      <c r="T37" s="1485"/>
      <c r="U37" s="1647"/>
      <c r="V37" s="1647"/>
      <c r="W37" s="1647"/>
      <c r="X37" s="1647"/>
      <c r="Y37" s="1647"/>
      <c r="Z37" s="571"/>
      <c r="AA37" s="406"/>
      <c r="AB37" s="403">
        <f>P37-O37</f>
        <v>0</v>
      </c>
      <c r="AC37" s="137"/>
      <c r="AD37" s="137"/>
    </row>
    <row r="38" spans="1:30" ht="25.5" customHeight="1" thickBot="1" x14ac:dyDescent="0.35">
      <c r="A38" s="1488"/>
      <c r="B38" s="1414"/>
      <c r="C38" s="1414"/>
      <c r="D38" s="1414"/>
      <c r="E38" s="1414"/>
      <c r="F38" s="1414"/>
      <c r="G38" s="208"/>
      <c r="H38" s="208"/>
      <c r="I38" s="208"/>
      <c r="J38" s="208"/>
      <c r="K38" s="1414"/>
      <c r="L38" s="1414"/>
      <c r="M38" s="1414"/>
      <c r="N38" s="1414"/>
      <c r="O38" s="208"/>
      <c r="P38" s="208"/>
      <c r="Q38" s="1414"/>
      <c r="R38" s="1414"/>
      <c r="S38" s="1414"/>
      <c r="T38" s="1414"/>
      <c r="U38" s="1414"/>
      <c r="V38" s="1414"/>
      <c r="W38" s="1414"/>
      <c r="X38" s="1414"/>
      <c r="Y38" s="1414"/>
      <c r="Z38" s="575"/>
      <c r="AA38" s="448"/>
      <c r="AB38" s="1640"/>
      <c r="AC38" s="1640"/>
      <c r="AD38" s="1640"/>
    </row>
    <row r="39" spans="1:30" x14ac:dyDescent="0.3">
      <c r="A39" s="1485"/>
      <c r="B39" s="1485"/>
      <c r="C39" s="1485"/>
      <c r="D39" s="1485"/>
      <c r="E39" s="1485"/>
      <c r="F39" s="1485"/>
      <c r="K39" s="1485"/>
      <c r="L39" s="1485"/>
      <c r="M39" s="1485"/>
      <c r="N39" s="1485"/>
      <c r="Q39" s="1485"/>
      <c r="R39" s="1485"/>
      <c r="S39" s="1485"/>
      <c r="T39" s="1485"/>
      <c r="U39" s="1642" t="s">
        <v>710</v>
      </c>
      <c r="V39" s="1642"/>
      <c r="W39" s="1642"/>
      <c r="X39" s="1642"/>
      <c r="Y39" s="1642"/>
      <c r="Z39" s="568">
        <f>SUM(Z15:Z38)</f>
        <v>0</v>
      </c>
      <c r="AA39" s="449">
        <f>SUM(AA15:AA38)</f>
        <v>0</v>
      </c>
      <c r="AB39" s="1640"/>
      <c r="AC39" s="1640"/>
      <c r="AD39" s="1640"/>
    </row>
    <row r="40" spans="1:30" x14ac:dyDescent="0.3">
      <c r="A40" s="1485"/>
      <c r="B40" s="1485"/>
      <c r="C40" s="1485"/>
      <c r="D40" s="1485"/>
      <c r="E40" s="1485"/>
      <c r="F40" s="1485"/>
      <c r="G40" s="1639"/>
      <c r="H40" s="1639"/>
      <c r="I40" s="1639"/>
      <c r="J40" s="1639"/>
      <c r="K40" s="1485"/>
      <c r="L40" s="1485"/>
      <c r="M40" s="1485"/>
      <c r="N40" s="1485"/>
      <c r="Q40" s="1485"/>
      <c r="R40" s="1485"/>
      <c r="S40" s="1485"/>
      <c r="T40" s="1485"/>
      <c r="U40" s="1641" t="s">
        <v>711</v>
      </c>
      <c r="V40" s="1641"/>
      <c r="W40" s="1641"/>
      <c r="X40" s="1641"/>
      <c r="Y40" s="1641"/>
      <c r="Z40" s="565"/>
      <c r="AB40" s="1640"/>
      <c r="AC40" s="1640"/>
      <c r="AD40" s="1640"/>
    </row>
    <row r="41" spans="1:30" x14ac:dyDescent="0.3">
      <c r="A41" s="1485"/>
      <c r="B41" s="1485"/>
      <c r="C41" s="1485"/>
      <c r="D41" s="1485"/>
      <c r="E41" s="1485"/>
      <c r="F41" s="1485"/>
      <c r="G41" s="1639"/>
      <c r="H41" s="1639"/>
      <c r="I41" s="1639"/>
      <c r="J41" s="1639"/>
      <c r="K41" s="1485"/>
      <c r="L41" s="1485"/>
      <c r="M41" s="1485"/>
      <c r="N41" s="1485"/>
      <c r="Q41" s="1485"/>
      <c r="R41" s="1485"/>
      <c r="S41" s="1485"/>
      <c r="T41" s="1485"/>
      <c r="U41" s="1485"/>
      <c r="V41" s="1485"/>
      <c r="W41" s="1485"/>
      <c r="X41" s="1485"/>
      <c r="Y41" s="1485"/>
      <c r="Z41" s="565"/>
      <c r="AB41" s="1640"/>
      <c r="AC41" s="1640"/>
      <c r="AD41" s="1640"/>
    </row>
    <row r="42" spans="1:30" ht="185.25" customHeight="1" x14ac:dyDescent="0.3">
      <c r="A42" s="1485"/>
      <c r="B42" s="1485"/>
      <c r="C42" s="1485"/>
      <c r="D42" s="1485"/>
      <c r="E42" s="1485"/>
      <c r="F42" s="1485"/>
      <c r="G42" s="1639"/>
      <c r="H42" s="1639"/>
      <c r="I42" s="1639"/>
      <c r="J42" s="1639"/>
      <c r="K42" s="1678" t="s">
        <v>1026</v>
      </c>
      <c r="L42" s="1678"/>
      <c r="M42" s="1678"/>
      <c r="N42" s="1678"/>
      <c r="O42" s="1678"/>
      <c r="P42" s="1678"/>
      <c r="Q42" s="1485"/>
      <c r="R42" s="1485"/>
      <c r="S42" s="1485"/>
      <c r="T42" s="1485"/>
      <c r="U42" s="1485"/>
      <c r="V42" s="1485"/>
      <c r="W42" s="1485"/>
      <c r="X42" s="1485"/>
      <c r="Y42" s="1485"/>
      <c r="Z42" s="565"/>
      <c r="AB42" s="1640"/>
      <c r="AC42" s="1640"/>
      <c r="AD42" s="1640"/>
    </row>
    <row r="43" spans="1:30" x14ac:dyDescent="0.3">
      <c r="A43" s="1485"/>
      <c r="B43" s="1485"/>
      <c r="C43" s="1485"/>
      <c r="D43" s="1485"/>
      <c r="E43" s="1485"/>
      <c r="F43" s="1485"/>
      <c r="G43" s="1639"/>
      <c r="H43" s="1639"/>
      <c r="I43" s="1639"/>
      <c r="J43" s="1639"/>
      <c r="K43" s="1485"/>
      <c r="L43" s="1485"/>
      <c r="M43" s="1485"/>
      <c r="N43" s="1485"/>
      <c r="Q43" s="1485"/>
      <c r="R43" s="1485"/>
      <c r="S43" s="1485"/>
      <c r="T43" s="1485"/>
      <c r="U43" s="1485"/>
      <c r="V43" s="1485"/>
      <c r="W43" s="1485"/>
      <c r="X43" s="1485"/>
      <c r="Y43" s="1485"/>
      <c r="Z43" s="565"/>
      <c r="AB43" s="1640"/>
      <c r="AC43" s="1640"/>
      <c r="AD43" s="1640"/>
    </row>
    <row r="44" spans="1:30" x14ac:dyDescent="0.3">
      <c r="A44" s="1485"/>
      <c r="B44" s="1485"/>
      <c r="C44" s="1485"/>
      <c r="D44" s="1485"/>
      <c r="E44" s="1485"/>
      <c r="F44" s="1485"/>
      <c r="G44" s="1639"/>
      <c r="H44" s="1639"/>
      <c r="I44" s="1639"/>
      <c r="J44" s="1639"/>
      <c r="K44" s="1485"/>
      <c r="L44" s="1485"/>
      <c r="M44" s="1485"/>
      <c r="N44" s="1485"/>
      <c r="Q44" s="1485"/>
      <c r="R44" s="1485"/>
      <c r="S44" s="1485"/>
      <c r="T44" s="1485"/>
      <c r="U44" s="1485"/>
      <c r="V44" s="1485"/>
      <c r="W44" s="1485"/>
      <c r="X44" s="1485"/>
      <c r="Y44" s="1485"/>
      <c r="Z44" s="565"/>
      <c r="AB44" s="1640"/>
      <c r="AC44" s="1640"/>
      <c r="AD44" s="1640"/>
    </row>
    <row r="45" spans="1:30" x14ac:dyDescent="0.3">
      <c r="A45" s="1485"/>
      <c r="B45" s="1485"/>
      <c r="C45" s="1485"/>
      <c r="D45" s="1485"/>
      <c r="E45" s="1485"/>
      <c r="F45" s="1485"/>
      <c r="G45" s="1639"/>
      <c r="H45" s="1639"/>
      <c r="I45" s="1639"/>
      <c r="J45" s="1639"/>
      <c r="K45" s="1485"/>
      <c r="L45" s="1485"/>
      <c r="M45" s="1485"/>
      <c r="N45" s="1485"/>
      <c r="Q45" s="1485"/>
      <c r="R45" s="1485"/>
      <c r="S45" s="1485"/>
      <c r="T45" s="1485"/>
      <c r="U45" s="1485"/>
      <c r="V45" s="1485"/>
      <c r="W45" s="1485"/>
      <c r="X45" s="1485"/>
      <c r="Y45" s="1485"/>
      <c r="Z45" s="565"/>
      <c r="AB45" s="1640"/>
      <c r="AC45" s="1640"/>
      <c r="AD45" s="1640"/>
    </row>
    <row r="46" spans="1:30" x14ac:dyDescent="0.3">
      <c r="A46" s="1485"/>
      <c r="B46" s="1485"/>
      <c r="C46" s="1485"/>
      <c r="D46" s="1485"/>
      <c r="E46" s="1485"/>
      <c r="F46" s="1485"/>
      <c r="G46" s="1639"/>
      <c r="H46" s="1639"/>
      <c r="I46" s="1639"/>
      <c r="J46" s="1639"/>
      <c r="K46" s="1485"/>
      <c r="L46" s="1485"/>
      <c r="M46" s="1485"/>
      <c r="N46" s="1485"/>
      <c r="Q46" s="1485"/>
      <c r="R46" s="1485"/>
      <c r="S46" s="1485"/>
      <c r="T46" s="1485"/>
      <c r="U46" s="1485"/>
      <c r="V46" s="1485"/>
      <c r="W46" s="1485"/>
      <c r="X46" s="1485"/>
      <c r="Y46" s="1485"/>
      <c r="Z46" s="565"/>
      <c r="AB46" s="1640"/>
      <c r="AC46" s="1640"/>
      <c r="AD46" s="1640"/>
    </row>
    <row r="47" spans="1:30" x14ac:dyDescent="0.3">
      <c r="A47" s="1485"/>
      <c r="B47" s="1485"/>
      <c r="C47" s="1485"/>
      <c r="D47" s="1485"/>
      <c r="E47" s="1485"/>
      <c r="F47" s="1485"/>
      <c r="G47" s="1639"/>
      <c r="H47" s="1639"/>
      <c r="I47" s="1639"/>
      <c r="J47" s="1639"/>
      <c r="K47" s="1485"/>
      <c r="L47" s="1485"/>
      <c r="M47" s="1485"/>
      <c r="N47" s="1485"/>
      <c r="Q47" s="1485"/>
      <c r="R47" s="1485"/>
      <c r="S47" s="1485"/>
      <c r="T47" s="1485"/>
      <c r="U47" s="1485"/>
      <c r="V47" s="1485"/>
      <c r="W47" s="1485"/>
      <c r="X47" s="1485"/>
      <c r="Y47" s="1485"/>
      <c r="Z47" s="565"/>
      <c r="AB47" s="1640"/>
      <c r="AC47" s="1640"/>
      <c r="AD47" s="1640"/>
    </row>
    <row r="48" spans="1:30" x14ac:dyDescent="0.3">
      <c r="A48" s="1485"/>
      <c r="B48" s="1485"/>
      <c r="C48" s="1485"/>
      <c r="D48" s="1485"/>
      <c r="E48" s="1485"/>
      <c r="F48" s="1485"/>
      <c r="G48" s="1639"/>
      <c r="H48" s="1639"/>
      <c r="I48" s="1639"/>
      <c r="J48" s="1639"/>
      <c r="K48" s="1485"/>
      <c r="L48" s="1485"/>
      <c r="M48" s="1485"/>
      <c r="N48" s="1485"/>
      <c r="Q48" s="1485"/>
      <c r="R48" s="1485"/>
      <c r="S48" s="1485"/>
      <c r="T48" s="1485"/>
      <c r="U48" s="1485"/>
      <c r="V48" s="1485"/>
      <c r="W48" s="1485"/>
      <c r="X48" s="1485"/>
      <c r="Y48" s="1485"/>
      <c r="Z48" s="565"/>
      <c r="AB48" s="1640"/>
      <c r="AC48" s="1640"/>
      <c r="AD48" s="1640"/>
    </row>
    <row r="49" spans="1:30" x14ac:dyDescent="0.3">
      <c r="A49" s="1485"/>
      <c r="B49" s="1485"/>
      <c r="C49" s="1485"/>
      <c r="D49" s="1485"/>
      <c r="E49" s="1485"/>
      <c r="F49" s="1485"/>
      <c r="G49" s="1639"/>
      <c r="H49" s="1639"/>
      <c r="I49" s="1639"/>
      <c r="J49" s="1639"/>
      <c r="K49" s="1485"/>
      <c r="L49" s="1485"/>
      <c r="M49" s="1485"/>
      <c r="N49" s="1485"/>
      <c r="Q49" s="1485"/>
      <c r="R49" s="1485"/>
      <c r="S49" s="1485"/>
      <c r="T49" s="1485"/>
      <c r="U49" s="1485"/>
      <c r="V49" s="1485"/>
      <c r="W49" s="1485"/>
      <c r="X49" s="1485"/>
      <c r="Y49" s="1485"/>
      <c r="Z49" s="565"/>
      <c r="AB49" s="1640"/>
      <c r="AC49" s="1640"/>
      <c r="AD49" s="1640"/>
    </row>
    <row r="50" spans="1:30" x14ac:dyDescent="0.3">
      <c r="A50" s="1485"/>
      <c r="B50" s="1485"/>
      <c r="C50" s="1485"/>
      <c r="D50" s="1485"/>
      <c r="E50" s="1485"/>
      <c r="F50" s="1485"/>
      <c r="G50" s="1639"/>
      <c r="H50" s="1639"/>
      <c r="I50" s="1639"/>
      <c r="J50" s="1639"/>
      <c r="K50" s="1485"/>
      <c r="L50" s="1485"/>
      <c r="M50" s="1485"/>
      <c r="N50" s="1485"/>
      <c r="Q50" s="1485"/>
      <c r="R50" s="1485"/>
      <c r="S50" s="1485"/>
      <c r="T50" s="1485"/>
      <c r="U50" s="1485"/>
      <c r="V50" s="1485"/>
      <c r="W50" s="1485"/>
      <c r="X50" s="1485"/>
      <c r="Y50" s="1485"/>
      <c r="Z50" s="565"/>
      <c r="AB50" s="1640"/>
      <c r="AC50" s="1640"/>
      <c r="AD50" s="1640"/>
    </row>
    <row r="51" spans="1:30" x14ac:dyDescent="0.3">
      <c r="A51" s="1485"/>
      <c r="B51" s="1485"/>
      <c r="C51" s="1485"/>
      <c r="D51" s="1485"/>
      <c r="E51" s="1485"/>
      <c r="F51" s="1485"/>
      <c r="G51" s="1639"/>
      <c r="H51" s="1639"/>
      <c r="I51" s="1639"/>
      <c r="J51" s="1639"/>
      <c r="K51" s="1485"/>
      <c r="L51" s="1485"/>
      <c r="M51" s="1485"/>
      <c r="N51" s="1485"/>
      <c r="Q51" s="1485"/>
      <c r="R51" s="1485"/>
      <c r="S51" s="1485"/>
      <c r="T51" s="1485"/>
      <c r="U51" s="1485"/>
      <c r="V51" s="1485"/>
      <c r="W51" s="1485"/>
      <c r="X51" s="1485"/>
      <c r="Y51" s="1485"/>
      <c r="Z51" s="565"/>
      <c r="AB51" s="1640"/>
      <c r="AC51" s="1640"/>
      <c r="AD51" s="1640"/>
    </row>
    <row r="52" spans="1:30" x14ac:dyDescent="0.3">
      <c r="A52" s="1485"/>
      <c r="B52" s="1485"/>
      <c r="C52" s="1485"/>
      <c r="D52" s="1485"/>
      <c r="E52" s="1485"/>
      <c r="F52" s="1485"/>
      <c r="G52" s="1639"/>
      <c r="H52" s="1639"/>
      <c r="I52" s="1639"/>
      <c r="J52" s="1639"/>
      <c r="K52" s="1485"/>
      <c r="L52" s="1485"/>
      <c r="M52" s="1485"/>
      <c r="N52" s="1485"/>
      <c r="Q52" s="1485"/>
      <c r="R52" s="1485"/>
      <c r="S52" s="1485"/>
      <c r="T52" s="1485"/>
      <c r="U52" s="1485"/>
      <c r="V52" s="1485"/>
      <c r="W52" s="1485"/>
      <c r="X52" s="1485"/>
      <c r="Y52" s="1485"/>
      <c r="Z52" s="565"/>
      <c r="AB52" s="1640"/>
      <c r="AC52" s="1640"/>
      <c r="AD52" s="1640"/>
    </row>
    <row r="53" spans="1:30" x14ac:dyDescent="0.3">
      <c r="A53" s="1485"/>
      <c r="B53" s="1485"/>
      <c r="C53" s="1485"/>
      <c r="D53" s="1485"/>
      <c r="E53" s="1485"/>
      <c r="F53" s="1485"/>
      <c r="G53" s="1639"/>
      <c r="H53" s="1639"/>
      <c r="I53" s="1639"/>
      <c r="J53" s="1639"/>
      <c r="K53" s="1485"/>
      <c r="L53" s="1485"/>
      <c r="M53" s="1485"/>
      <c r="N53" s="1485"/>
      <c r="Q53" s="1485"/>
      <c r="R53" s="1485"/>
      <c r="S53" s="1485"/>
      <c r="T53" s="1485"/>
      <c r="U53" s="1485"/>
      <c r="V53" s="1485"/>
      <c r="W53" s="1485"/>
      <c r="X53" s="1485"/>
      <c r="Y53" s="1485"/>
      <c r="Z53" s="565"/>
      <c r="AB53" s="1640"/>
      <c r="AC53" s="1640"/>
      <c r="AD53" s="1640"/>
    </row>
    <row r="54" spans="1:30" x14ac:dyDescent="0.3">
      <c r="A54" s="1485"/>
      <c r="B54" s="1485"/>
      <c r="C54" s="1485"/>
      <c r="D54" s="1485"/>
      <c r="E54" s="1485"/>
      <c r="F54" s="1485"/>
      <c r="G54" s="1639"/>
      <c r="H54" s="1639"/>
      <c r="I54" s="1639"/>
      <c r="J54" s="1639"/>
      <c r="K54" s="1485"/>
      <c r="L54" s="1485"/>
      <c r="M54" s="1485"/>
      <c r="N54" s="1485"/>
      <c r="Q54" s="1485"/>
      <c r="R54" s="1485"/>
      <c r="S54" s="1485"/>
      <c r="T54" s="1485"/>
      <c r="U54" s="1485"/>
      <c r="V54" s="1485"/>
      <c r="W54" s="1485"/>
      <c r="X54" s="1485"/>
      <c r="Y54" s="1485"/>
      <c r="Z54" s="565"/>
      <c r="AB54" s="1640"/>
      <c r="AC54" s="1640"/>
      <c r="AD54" s="1640"/>
    </row>
    <row r="55" spans="1:30" x14ac:dyDescent="0.3">
      <c r="A55" s="1485"/>
      <c r="B55" s="1485"/>
      <c r="C55" s="1485"/>
      <c r="D55" s="1485"/>
      <c r="E55" s="1485"/>
      <c r="F55" s="1485"/>
      <c r="G55" s="1639"/>
      <c r="H55" s="1639"/>
      <c r="I55" s="1639"/>
      <c r="J55" s="1639"/>
      <c r="K55" s="1485"/>
      <c r="L55" s="1485"/>
      <c r="M55" s="1485"/>
      <c r="N55" s="1485"/>
      <c r="Q55" s="1485"/>
      <c r="R55" s="1485"/>
      <c r="S55" s="1485"/>
      <c r="T55" s="1485"/>
      <c r="U55" s="1485"/>
      <c r="V55" s="1485"/>
      <c r="W55" s="1485"/>
      <c r="X55" s="1485"/>
      <c r="Y55" s="1485"/>
      <c r="Z55" s="565"/>
      <c r="AB55" s="1640"/>
      <c r="AC55" s="1640"/>
      <c r="AD55" s="1640"/>
    </row>
    <row r="56" spans="1:30" x14ac:dyDescent="0.3">
      <c r="A56" s="1485"/>
      <c r="B56" s="1485"/>
      <c r="C56" s="1485"/>
      <c r="D56" s="1485"/>
      <c r="E56" s="1485"/>
      <c r="F56" s="1485"/>
      <c r="G56" s="1639"/>
      <c r="H56" s="1639"/>
      <c r="I56" s="1639"/>
      <c r="J56" s="1639"/>
      <c r="K56" s="1485"/>
      <c r="L56" s="1485"/>
      <c r="M56" s="1485"/>
      <c r="N56" s="1485"/>
      <c r="Q56" s="1485"/>
      <c r="R56" s="1485"/>
      <c r="S56" s="1485"/>
      <c r="T56" s="1485"/>
      <c r="U56" s="1485"/>
      <c r="V56" s="1485"/>
      <c r="W56" s="1485"/>
      <c r="X56" s="1485"/>
      <c r="Y56" s="1485"/>
      <c r="Z56" s="565"/>
      <c r="AB56" s="1640"/>
      <c r="AC56" s="1640"/>
      <c r="AD56" s="1640"/>
    </row>
    <row r="57" spans="1:30" x14ac:dyDescent="0.3">
      <c r="A57" s="1485"/>
      <c r="B57" s="1485"/>
      <c r="C57" s="1485"/>
      <c r="D57" s="1485"/>
      <c r="E57" s="1485"/>
      <c r="F57" s="1485"/>
      <c r="G57" s="1639"/>
      <c r="H57" s="1639"/>
      <c r="I57" s="1639"/>
      <c r="J57" s="1639"/>
      <c r="K57" s="1485"/>
      <c r="L57" s="1485"/>
      <c r="M57" s="1485"/>
      <c r="N57" s="1485"/>
      <c r="Q57" s="1485"/>
      <c r="R57" s="1485"/>
      <c r="S57" s="1485"/>
      <c r="T57" s="1485"/>
      <c r="U57" s="1485"/>
      <c r="V57" s="1485"/>
      <c r="W57" s="1485"/>
      <c r="X57" s="1485"/>
      <c r="Y57" s="1485"/>
      <c r="Z57" s="565"/>
      <c r="AB57" s="1640"/>
      <c r="AC57" s="1640"/>
      <c r="AD57" s="1640"/>
    </row>
    <row r="58" spans="1:30" x14ac:dyDescent="0.3">
      <c r="A58" s="1485"/>
      <c r="B58" s="1485"/>
      <c r="C58" s="1485"/>
      <c r="D58" s="1485"/>
      <c r="E58" s="1485"/>
      <c r="F58" s="1485"/>
      <c r="G58" s="1639"/>
      <c r="H58" s="1639"/>
      <c r="I58" s="1639"/>
      <c r="J58" s="1639"/>
      <c r="K58" s="1485"/>
      <c r="L58" s="1485"/>
      <c r="M58" s="1485"/>
      <c r="N58" s="1485"/>
      <c r="Q58" s="1485"/>
      <c r="R58" s="1485"/>
      <c r="S58" s="1485"/>
      <c r="T58" s="1485"/>
      <c r="U58" s="1485"/>
      <c r="V58" s="1485"/>
      <c r="W58" s="1485"/>
      <c r="X58" s="1485"/>
      <c r="Y58" s="1485"/>
      <c r="Z58" s="565"/>
    </row>
    <row r="59" spans="1:30" x14ac:dyDescent="0.3">
      <c r="A59" s="1485"/>
      <c r="B59" s="1485"/>
      <c r="C59" s="1485"/>
      <c r="D59" s="1485"/>
      <c r="E59" s="1485"/>
      <c r="F59" s="1485"/>
      <c r="G59" s="1639"/>
      <c r="H59" s="1639"/>
      <c r="I59" s="1639"/>
      <c r="J59" s="1639"/>
      <c r="K59" s="1485"/>
      <c r="L59" s="1485"/>
      <c r="M59" s="1485"/>
      <c r="N59" s="1485"/>
      <c r="Q59" s="1485"/>
      <c r="R59" s="1485"/>
      <c r="S59" s="1485"/>
      <c r="T59" s="1485"/>
      <c r="U59" s="1485"/>
      <c r="V59" s="1485"/>
      <c r="W59" s="1485"/>
      <c r="X59" s="1485"/>
      <c r="Y59" s="1485"/>
      <c r="Z59" s="565"/>
    </row>
    <row r="60" spans="1:30" x14ac:dyDescent="0.3">
      <c r="A60" s="1485"/>
      <c r="B60" s="1485"/>
      <c r="C60" s="1485"/>
      <c r="D60" s="1485"/>
      <c r="E60" s="1485"/>
      <c r="F60" s="1485"/>
      <c r="G60" s="1639"/>
      <c r="H60" s="1639"/>
      <c r="I60" s="1639"/>
      <c r="J60" s="1639"/>
      <c r="K60" s="1485"/>
      <c r="L60" s="1485"/>
      <c r="M60" s="1485"/>
      <c r="N60" s="1485"/>
      <c r="Q60" s="1485"/>
      <c r="R60" s="1485"/>
      <c r="S60" s="1485"/>
      <c r="T60" s="1485"/>
      <c r="U60" s="1485"/>
      <c r="V60" s="1485"/>
      <c r="W60" s="1485"/>
      <c r="X60" s="1485"/>
      <c r="Y60" s="1485"/>
      <c r="Z60" s="565"/>
    </row>
    <row r="61" spans="1:30" x14ac:dyDescent="0.3">
      <c r="A61" s="1485"/>
      <c r="B61" s="1485"/>
      <c r="C61" s="1485"/>
      <c r="D61" s="1485"/>
      <c r="E61" s="1485"/>
      <c r="F61" s="1485"/>
      <c r="G61" s="1639"/>
      <c r="H61" s="1639"/>
      <c r="I61" s="1639"/>
      <c r="J61" s="1639"/>
      <c r="K61" s="1485"/>
      <c r="L61" s="1485"/>
      <c r="M61" s="1485"/>
      <c r="N61" s="1485"/>
      <c r="Q61" s="1485"/>
      <c r="R61" s="1485"/>
      <c r="S61" s="1485"/>
      <c r="T61" s="1485"/>
      <c r="U61" s="1485"/>
      <c r="V61" s="1485"/>
      <c r="W61" s="1485"/>
      <c r="X61" s="1485"/>
      <c r="Y61" s="1485"/>
      <c r="Z61" s="565"/>
    </row>
    <row r="62" spans="1:30" x14ac:dyDescent="0.3">
      <c r="A62" s="1485"/>
      <c r="B62" s="1485"/>
      <c r="C62" s="1485"/>
      <c r="D62" s="1485"/>
      <c r="E62" s="1485"/>
      <c r="F62" s="1485"/>
      <c r="G62" s="1639"/>
      <c r="H62" s="1639"/>
      <c r="I62" s="1639"/>
      <c r="J62" s="1639"/>
      <c r="K62" s="1485"/>
      <c r="L62" s="1485"/>
      <c r="M62" s="1485"/>
      <c r="N62" s="1485"/>
      <c r="Q62" s="1485"/>
      <c r="R62" s="1485"/>
      <c r="S62" s="1485"/>
      <c r="T62" s="1485"/>
      <c r="U62" s="1485"/>
      <c r="V62" s="1485"/>
      <c r="W62" s="1485"/>
      <c r="X62" s="1485"/>
      <c r="Y62" s="1485"/>
      <c r="Z62" s="565"/>
    </row>
    <row r="63" spans="1:30" x14ac:dyDescent="0.3">
      <c r="A63" s="1485"/>
      <c r="B63" s="1485"/>
      <c r="C63" s="1485"/>
      <c r="D63" s="1485"/>
      <c r="E63" s="1485"/>
      <c r="F63" s="1485"/>
      <c r="G63" s="1639"/>
      <c r="H63" s="1639"/>
      <c r="I63" s="1639"/>
      <c r="J63" s="1639"/>
      <c r="K63" s="1485"/>
      <c r="L63" s="1485"/>
      <c r="M63" s="1485"/>
      <c r="N63" s="1485"/>
      <c r="Q63" s="1485"/>
      <c r="R63" s="1485"/>
      <c r="S63" s="1485"/>
      <c r="T63" s="1485"/>
      <c r="U63" s="1485"/>
      <c r="V63" s="1485"/>
      <c r="W63" s="1485"/>
      <c r="X63" s="1485"/>
      <c r="Y63" s="1485"/>
      <c r="Z63" s="565"/>
    </row>
    <row r="64" spans="1:30" x14ac:dyDescent="0.3">
      <c r="A64" s="1485"/>
      <c r="B64" s="1485"/>
      <c r="C64" s="1485"/>
      <c r="D64" s="1485"/>
      <c r="E64" s="1485"/>
      <c r="F64" s="1485"/>
      <c r="G64" s="1639"/>
      <c r="H64" s="1639"/>
      <c r="I64" s="1639"/>
      <c r="J64" s="1639"/>
      <c r="K64" s="1485"/>
      <c r="L64" s="1485"/>
      <c r="M64" s="1485"/>
      <c r="N64" s="1485"/>
      <c r="Q64" s="1485"/>
      <c r="R64" s="1485"/>
      <c r="S64" s="1485"/>
      <c r="T64" s="1485"/>
      <c r="U64" s="1485"/>
      <c r="V64" s="1485"/>
      <c r="W64" s="1485"/>
      <c r="X64" s="1485"/>
      <c r="Y64" s="1485"/>
      <c r="Z64" s="565"/>
    </row>
    <row r="65" spans="1:26" x14ac:dyDescent="0.3">
      <c r="A65" s="1485"/>
      <c r="B65" s="1485"/>
      <c r="C65" s="1485"/>
      <c r="D65" s="1485"/>
      <c r="E65" s="1485"/>
      <c r="F65" s="1485"/>
      <c r="G65" s="1639"/>
      <c r="H65" s="1639"/>
      <c r="I65" s="1639"/>
      <c r="J65" s="1639"/>
      <c r="K65" s="1485"/>
      <c r="L65" s="1485"/>
      <c r="M65" s="1485"/>
      <c r="N65" s="1485"/>
      <c r="Q65" s="1485"/>
      <c r="R65" s="1485"/>
      <c r="S65" s="1485"/>
      <c r="T65" s="1485"/>
      <c r="U65" s="1485"/>
      <c r="V65" s="1485"/>
      <c r="W65" s="1485"/>
      <c r="X65" s="1485"/>
      <c r="Y65" s="1485"/>
      <c r="Z65" s="565"/>
    </row>
    <row r="66" spans="1:26" x14ac:dyDescent="0.3">
      <c r="A66" s="1485"/>
      <c r="B66" s="1485"/>
      <c r="C66" s="1485"/>
      <c r="D66" s="1485"/>
      <c r="E66" s="1485"/>
      <c r="F66" s="1485"/>
      <c r="G66" s="1639"/>
      <c r="H66" s="1639"/>
      <c r="I66" s="1639"/>
      <c r="J66" s="1639"/>
      <c r="K66" s="1485"/>
      <c r="L66" s="1485"/>
      <c r="M66" s="1485"/>
      <c r="N66" s="1485"/>
      <c r="Q66" s="1485"/>
      <c r="R66" s="1485"/>
      <c r="S66" s="1485"/>
      <c r="T66" s="1485"/>
      <c r="U66" s="1485"/>
      <c r="V66" s="1485"/>
      <c r="W66" s="1485"/>
      <c r="X66" s="1485"/>
      <c r="Y66" s="1485"/>
      <c r="Z66" s="565"/>
    </row>
    <row r="67" spans="1:26" x14ac:dyDescent="0.3">
      <c r="A67" s="1485"/>
      <c r="B67" s="1485"/>
      <c r="C67" s="1485"/>
      <c r="D67" s="1485"/>
      <c r="E67" s="1485"/>
      <c r="F67" s="1485"/>
      <c r="G67" s="1639"/>
      <c r="H67" s="1639"/>
      <c r="I67" s="1639"/>
      <c r="J67" s="1639"/>
      <c r="K67" s="1485"/>
      <c r="L67" s="1485"/>
      <c r="M67" s="1485"/>
      <c r="N67" s="1485"/>
      <c r="Q67" s="1485"/>
      <c r="R67" s="1485"/>
      <c r="S67" s="1485"/>
      <c r="T67" s="1485"/>
      <c r="U67" s="1485"/>
      <c r="V67" s="1485"/>
      <c r="W67" s="1485"/>
      <c r="X67" s="1485"/>
      <c r="Y67" s="1485"/>
      <c r="Z67" s="565"/>
    </row>
    <row r="68" spans="1:26" x14ac:dyDescent="0.3">
      <c r="A68" s="1485"/>
      <c r="B68" s="1485"/>
      <c r="C68" s="1485"/>
      <c r="D68" s="1485"/>
      <c r="E68" s="1485"/>
      <c r="F68" s="1485"/>
      <c r="G68" s="1639"/>
      <c r="H68" s="1639"/>
      <c r="I68" s="1639"/>
      <c r="J68" s="1639"/>
      <c r="K68" s="1485"/>
      <c r="L68" s="1485"/>
      <c r="M68" s="1485"/>
      <c r="N68" s="1485"/>
      <c r="Q68" s="1485"/>
      <c r="R68" s="1485"/>
      <c r="S68" s="1485"/>
      <c r="T68" s="1485"/>
      <c r="U68" s="1485"/>
      <c r="V68" s="1485"/>
      <c r="W68" s="1485"/>
      <c r="X68" s="1485"/>
      <c r="Y68" s="1485"/>
      <c r="Z68" s="565"/>
    </row>
    <row r="69" spans="1:26" x14ac:dyDescent="0.3">
      <c r="A69" s="1485"/>
      <c r="B69" s="1485"/>
      <c r="C69" s="1485"/>
      <c r="D69" s="1485"/>
      <c r="E69" s="1485"/>
      <c r="F69" s="1485"/>
      <c r="G69" s="1639"/>
      <c r="H69" s="1639"/>
      <c r="I69" s="1639"/>
      <c r="J69" s="1639"/>
      <c r="K69" s="1485"/>
      <c r="L69" s="1485"/>
      <c r="M69" s="1485"/>
      <c r="N69" s="1485"/>
      <c r="Q69" s="1485"/>
      <c r="R69" s="1485"/>
      <c r="S69" s="1485"/>
      <c r="T69" s="1485"/>
      <c r="U69" s="1485"/>
      <c r="V69" s="1485"/>
      <c r="W69" s="1485"/>
      <c r="X69" s="1485"/>
      <c r="Y69" s="1485"/>
      <c r="Z69" s="565"/>
    </row>
    <row r="70" spans="1:26" x14ac:dyDescent="0.3">
      <c r="A70" s="1485"/>
      <c r="B70" s="1485"/>
      <c r="C70" s="1485"/>
      <c r="D70" s="1485"/>
      <c r="E70" s="1485"/>
      <c r="F70" s="1485"/>
      <c r="G70" s="1639"/>
      <c r="H70" s="1639"/>
      <c r="I70" s="1639"/>
      <c r="J70" s="1639"/>
      <c r="K70" s="1485"/>
      <c r="L70" s="1485"/>
      <c r="M70" s="1485"/>
      <c r="N70" s="1485"/>
      <c r="Q70" s="1485"/>
      <c r="R70" s="1485"/>
      <c r="S70" s="1485"/>
      <c r="T70" s="1485"/>
      <c r="U70" s="1485"/>
      <c r="V70" s="1485"/>
      <c r="W70" s="1485"/>
      <c r="X70" s="1485"/>
      <c r="Y70" s="1485"/>
      <c r="Z70" s="565"/>
    </row>
    <row r="71" spans="1:26" x14ac:dyDescent="0.3">
      <c r="A71" s="1485"/>
      <c r="B71" s="1485"/>
      <c r="C71" s="1485"/>
      <c r="D71" s="1485"/>
      <c r="E71" s="1485"/>
      <c r="F71" s="1485"/>
      <c r="G71" s="1639"/>
      <c r="H71" s="1639"/>
      <c r="I71" s="1639"/>
      <c r="J71" s="1639"/>
      <c r="K71" s="1485"/>
      <c r="L71" s="1485"/>
      <c r="M71" s="1485"/>
      <c r="N71" s="1485"/>
      <c r="Q71" s="1485"/>
      <c r="R71" s="1485"/>
      <c r="S71" s="1485"/>
      <c r="T71" s="1485"/>
      <c r="U71" s="1485"/>
      <c r="V71" s="1485"/>
      <c r="W71" s="1485"/>
      <c r="X71" s="1485"/>
      <c r="Y71" s="1485"/>
      <c r="Z71" s="565"/>
    </row>
    <row r="72" spans="1:26" x14ac:dyDescent="0.3">
      <c r="A72" s="1485"/>
      <c r="B72" s="1485"/>
      <c r="C72" s="1485"/>
      <c r="D72" s="1485"/>
      <c r="E72" s="1485"/>
      <c r="F72" s="1485"/>
      <c r="G72" s="1639"/>
      <c r="H72" s="1639"/>
      <c r="I72" s="1639"/>
      <c r="J72" s="1639"/>
      <c r="K72" s="1485"/>
      <c r="L72" s="1485"/>
      <c r="M72" s="1485"/>
      <c r="N72" s="1485"/>
      <c r="Q72" s="1485"/>
      <c r="R72" s="1485"/>
      <c r="S72" s="1485"/>
      <c r="T72" s="1485"/>
      <c r="U72" s="1485"/>
      <c r="V72" s="1485"/>
      <c r="W72" s="1485"/>
      <c r="X72" s="1485"/>
      <c r="Y72" s="1485"/>
      <c r="Z72" s="565"/>
    </row>
    <row r="73" spans="1:26" x14ac:dyDescent="0.3">
      <c r="A73" s="1485"/>
      <c r="B73" s="1485"/>
      <c r="C73" s="1485"/>
      <c r="D73" s="1485"/>
      <c r="E73" s="1485"/>
      <c r="F73" s="1485"/>
      <c r="G73" s="1639"/>
      <c r="H73" s="1639"/>
      <c r="I73" s="1639"/>
      <c r="J73" s="1639"/>
      <c r="K73" s="1485"/>
      <c r="L73" s="1485"/>
      <c r="M73" s="1485"/>
      <c r="N73" s="1485"/>
      <c r="Q73" s="1485"/>
      <c r="R73" s="1485"/>
      <c r="S73" s="1485"/>
      <c r="T73" s="1485"/>
      <c r="U73" s="1485"/>
      <c r="V73" s="1485"/>
      <c r="W73" s="1485"/>
      <c r="X73" s="1485"/>
      <c r="Y73" s="1485"/>
      <c r="Z73" s="565"/>
    </row>
    <row r="74" spans="1:26" x14ac:dyDescent="0.3">
      <c r="A74" s="1485"/>
      <c r="B74" s="1485"/>
      <c r="C74" s="1485"/>
      <c r="D74" s="1485"/>
      <c r="E74" s="1485"/>
      <c r="F74" s="1485"/>
      <c r="G74" s="1639"/>
      <c r="H74" s="1639"/>
      <c r="I74" s="1639"/>
      <c r="J74" s="1639"/>
      <c r="K74" s="1485"/>
      <c r="L74" s="1485"/>
      <c r="M74" s="1485"/>
      <c r="N74" s="1485"/>
      <c r="Q74" s="1485"/>
      <c r="R74" s="1485"/>
      <c r="S74" s="1485"/>
      <c r="T74" s="1485"/>
      <c r="U74" s="1485"/>
      <c r="V74" s="1485"/>
      <c r="W74" s="1485"/>
      <c r="X74" s="1485"/>
      <c r="Y74" s="1485"/>
      <c r="Z74" s="565"/>
    </row>
    <row r="75" spans="1:26" x14ac:dyDescent="0.3">
      <c r="A75" s="1485"/>
      <c r="B75" s="1485"/>
      <c r="C75" s="1485"/>
      <c r="D75" s="1485"/>
      <c r="E75" s="1485"/>
      <c r="F75" s="1485"/>
      <c r="G75" s="1639"/>
      <c r="H75" s="1639"/>
      <c r="I75" s="1639"/>
      <c r="J75" s="1639"/>
      <c r="K75" s="1485"/>
      <c r="L75" s="1485"/>
      <c r="M75" s="1485"/>
      <c r="N75" s="1485"/>
      <c r="Q75" s="1485"/>
      <c r="R75" s="1485"/>
      <c r="S75" s="1485"/>
      <c r="T75" s="1485"/>
      <c r="U75" s="1485"/>
      <c r="V75" s="1485"/>
      <c r="W75" s="1485"/>
      <c r="X75" s="1485"/>
      <c r="Y75" s="1485"/>
      <c r="Z75" s="565"/>
    </row>
    <row r="76" spans="1:26" x14ac:dyDescent="0.3">
      <c r="A76" s="1485"/>
      <c r="B76" s="1485"/>
      <c r="C76" s="1485"/>
      <c r="D76" s="1485"/>
      <c r="E76" s="1485"/>
      <c r="F76" s="1485"/>
      <c r="G76" s="1639"/>
      <c r="H76" s="1639"/>
      <c r="I76" s="1639"/>
      <c r="J76" s="1639"/>
      <c r="K76" s="1485"/>
      <c r="L76" s="1485"/>
      <c r="M76" s="1485"/>
      <c r="N76" s="1485"/>
      <c r="Q76" s="1485"/>
      <c r="R76" s="1485"/>
      <c r="S76" s="1485"/>
      <c r="T76" s="1485"/>
      <c r="U76" s="1485"/>
      <c r="V76" s="1485"/>
      <c r="W76" s="1485"/>
      <c r="X76" s="1485"/>
      <c r="Y76" s="1485"/>
      <c r="Z76" s="565"/>
    </row>
    <row r="77" spans="1:26" x14ac:dyDescent="0.3">
      <c r="A77" s="1485"/>
      <c r="B77" s="1485"/>
      <c r="C77" s="1485"/>
      <c r="D77" s="1485"/>
      <c r="E77" s="1485"/>
      <c r="F77" s="1485"/>
      <c r="G77" s="1639"/>
      <c r="H77" s="1639"/>
      <c r="I77" s="1639"/>
      <c r="J77" s="1639"/>
      <c r="K77" s="1485"/>
      <c r="L77" s="1485"/>
      <c r="M77" s="1485"/>
      <c r="N77" s="1485"/>
      <c r="Q77" s="1485"/>
      <c r="R77" s="1485"/>
      <c r="S77" s="1485"/>
      <c r="T77" s="1485"/>
      <c r="U77" s="1485"/>
      <c r="V77" s="1485"/>
      <c r="W77" s="1485"/>
      <c r="X77" s="1485"/>
      <c r="Y77" s="1485"/>
      <c r="Z77" s="565"/>
    </row>
    <row r="78" spans="1:26" x14ac:dyDescent="0.3">
      <c r="A78" s="1485"/>
      <c r="B78" s="1485"/>
      <c r="C78" s="1485"/>
      <c r="D78" s="1485"/>
      <c r="E78" s="1485"/>
      <c r="F78" s="1485"/>
      <c r="G78" s="1639"/>
      <c r="H78" s="1639"/>
      <c r="I78" s="1639"/>
      <c r="J78" s="1639"/>
      <c r="K78" s="1485"/>
      <c r="L78" s="1485"/>
      <c r="M78" s="1485"/>
      <c r="N78" s="1485"/>
      <c r="Q78" s="1485"/>
      <c r="R78" s="1485"/>
      <c r="S78" s="1485"/>
      <c r="T78" s="1485"/>
      <c r="U78" s="1485"/>
      <c r="V78" s="1485"/>
      <c r="W78" s="1485"/>
      <c r="X78" s="1485"/>
      <c r="Y78" s="1485"/>
      <c r="Z78" s="565"/>
    </row>
    <row r="79" spans="1:26" x14ac:dyDescent="0.3">
      <c r="A79" s="1485"/>
      <c r="B79" s="1485"/>
      <c r="C79" s="1485"/>
      <c r="D79" s="1485"/>
      <c r="E79" s="1485"/>
      <c r="F79" s="1485"/>
      <c r="G79" s="1639"/>
      <c r="H79" s="1639"/>
      <c r="I79" s="1639"/>
      <c r="J79" s="1639"/>
      <c r="K79" s="1485"/>
      <c r="L79" s="1485"/>
      <c r="M79" s="1485"/>
      <c r="N79" s="1485"/>
      <c r="Q79" s="1485"/>
      <c r="R79" s="1485"/>
      <c r="S79" s="1485"/>
      <c r="T79" s="1485"/>
      <c r="U79" s="1485"/>
      <c r="V79" s="1485"/>
      <c r="W79" s="1485"/>
      <c r="X79" s="1485"/>
      <c r="Y79" s="1485"/>
      <c r="Z79" s="565"/>
    </row>
    <row r="80" spans="1:26" x14ac:dyDescent="0.3">
      <c r="A80" s="1485"/>
      <c r="B80" s="1485"/>
      <c r="C80" s="1485"/>
      <c r="D80" s="1485"/>
      <c r="E80" s="1485"/>
      <c r="F80" s="1485"/>
      <c r="G80" s="1639"/>
      <c r="H80" s="1639"/>
      <c r="I80" s="1639"/>
      <c r="J80" s="1639"/>
      <c r="K80" s="1485"/>
      <c r="L80" s="1485"/>
      <c r="M80" s="1485"/>
      <c r="N80" s="1485"/>
      <c r="Q80" s="1485"/>
      <c r="R80" s="1485"/>
      <c r="S80" s="1485"/>
      <c r="T80" s="1485"/>
      <c r="U80" s="1485"/>
      <c r="V80" s="1485"/>
      <c r="W80" s="1485"/>
      <c r="X80" s="1485"/>
      <c r="Y80" s="1485"/>
      <c r="Z80" s="565"/>
    </row>
    <row r="81" spans="1:26" x14ac:dyDescent="0.3">
      <c r="A81" s="1485"/>
      <c r="B81" s="1485"/>
      <c r="C81" s="1485"/>
      <c r="D81" s="1485"/>
      <c r="E81" s="1485"/>
      <c r="F81" s="1485"/>
      <c r="G81" s="1639"/>
      <c r="H81" s="1639"/>
      <c r="I81" s="1639"/>
      <c r="J81" s="1639"/>
      <c r="K81" s="1485"/>
      <c r="L81" s="1485"/>
      <c r="M81" s="1485"/>
      <c r="N81" s="1485"/>
      <c r="Q81" s="1485"/>
      <c r="R81" s="1485"/>
      <c r="S81" s="1485"/>
      <c r="T81" s="1485"/>
      <c r="U81" s="1485"/>
      <c r="V81" s="1485"/>
      <c r="W81" s="1485"/>
      <c r="X81" s="1485"/>
      <c r="Y81" s="1485"/>
      <c r="Z81" s="565"/>
    </row>
    <row r="82" spans="1:26" x14ac:dyDescent="0.3">
      <c r="A82" s="1485"/>
      <c r="B82" s="1485"/>
      <c r="C82" s="1485"/>
      <c r="D82" s="1485"/>
      <c r="E82" s="1485"/>
      <c r="F82" s="1485"/>
      <c r="G82" s="1639"/>
      <c r="H82" s="1639"/>
      <c r="I82" s="1639"/>
      <c r="J82" s="1639"/>
      <c r="K82" s="1485"/>
      <c r="L82" s="1485"/>
      <c r="M82" s="1485"/>
      <c r="N82" s="1485"/>
      <c r="Q82" s="1485"/>
      <c r="R82" s="1485"/>
      <c r="S82" s="1485"/>
      <c r="T82" s="1485"/>
      <c r="U82" s="1485"/>
      <c r="V82" s="1485"/>
      <c r="W82" s="1485"/>
      <c r="X82" s="1485"/>
      <c r="Y82" s="1485"/>
      <c r="Z82" s="565"/>
    </row>
    <row r="83" spans="1:26" x14ac:dyDescent="0.3">
      <c r="A83" s="1485"/>
      <c r="B83" s="1485"/>
      <c r="C83" s="1485"/>
      <c r="D83" s="1485"/>
      <c r="E83" s="1485"/>
      <c r="F83" s="1485"/>
      <c r="G83" s="1639"/>
      <c r="H83" s="1639"/>
      <c r="I83" s="1639"/>
      <c r="J83" s="1639"/>
      <c r="K83" s="1485"/>
      <c r="L83" s="1485"/>
      <c r="M83" s="1485"/>
      <c r="N83" s="1485"/>
      <c r="Q83" s="1485"/>
      <c r="R83" s="1485"/>
      <c r="S83" s="1485"/>
      <c r="T83" s="1485"/>
      <c r="U83" s="1485"/>
      <c r="V83" s="1485"/>
      <c r="W83" s="1485"/>
      <c r="X83" s="1485"/>
      <c r="Y83" s="1485"/>
      <c r="Z83" s="565"/>
    </row>
    <row r="84" spans="1:26" x14ac:dyDescent="0.3">
      <c r="A84" s="1485"/>
      <c r="B84" s="1485"/>
      <c r="C84" s="1485"/>
      <c r="D84" s="1485"/>
      <c r="E84" s="1485"/>
      <c r="F84" s="1485"/>
      <c r="G84" s="1639"/>
      <c r="H84" s="1639"/>
      <c r="I84" s="1639"/>
      <c r="J84" s="1639"/>
      <c r="K84" s="1485"/>
      <c r="L84" s="1485"/>
      <c r="M84" s="1485"/>
      <c r="N84" s="1485"/>
      <c r="Q84" s="1485"/>
      <c r="R84" s="1485"/>
      <c r="S84" s="1485"/>
      <c r="T84" s="1485"/>
      <c r="U84" s="1485"/>
      <c r="V84" s="1485"/>
      <c r="W84" s="1485"/>
      <c r="X84" s="1485"/>
      <c r="Y84" s="1485"/>
      <c r="Z84" s="565"/>
    </row>
    <row r="85" spans="1:26" x14ac:dyDescent="0.3">
      <c r="A85" s="1485"/>
      <c r="B85" s="1485"/>
      <c r="C85" s="1485"/>
      <c r="D85" s="1485"/>
      <c r="E85" s="1485"/>
      <c r="F85" s="1485"/>
      <c r="G85" s="1639"/>
      <c r="H85" s="1639"/>
      <c r="I85" s="1639"/>
      <c r="J85" s="1639"/>
      <c r="K85" s="1485"/>
      <c r="L85" s="1485"/>
      <c r="M85" s="1485"/>
      <c r="N85" s="1485"/>
      <c r="Q85" s="1485"/>
      <c r="R85" s="1485"/>
      <c r="S85" s="1485"/>
      <c r="T85" s="1485"/>
      <c r="U85" s="1485"/>
      <c r="V85" s="1485"/>
      <c r="W85" s="1485"/>
      <c r="X85" s="1485"/>
      <c r="Y85" s="1485"/>
      <c r="Z85" s="565"/>
    </row>
    <row r="86" spans="1:26" x14ac:dyDescent="0.3">
      <c r="A86" s="1485"/>
      <c r="B86" s="1485"/>
      <c r="C86" s="1485"/>
      <c r="D86" s="1485"/>
      <c r="E86" s="1485"/>
      <c r="F86" s="1485"/>
      <c r="G86" s="1639"/>
      <c r="H86" s="1639"/>
      <c r="I86" s="1639"/>
      <c r="J86" s="1639"/>
      <c r="K86" s="1485"/>
      <c r="L86" s="1485"/>
      <c r="M86" s="1485"/>
      <c r="N86" s="1485"/>
      <c r="Q86" s="1485"/>
      <c r="R86" s="1485"/>
      <c r="S86" s="1485"/>
      <c r="T86" s="1485"/>
      <c r="U86" s="1485"/>
      <c r="V86" s="1485"/>
      <c r="W86" s="1485"/>
      <c r="X86" s="1485"/>
      <c r="Y86" s="1485"/>
      <c r="Z86" s="565"/>
    </row>
    <row r="87" spans="1:26" x14ac:dyDescent="0.3">
      <c r="A87" s="1485"/>
      <c r="B87" s="1485"/>
      <c r="C87" s="1485"/>
      <c r="D87" s="1485"/>
      <c r="E87" s="1485"/>
      <c r="F87" s="1485"/>
      <c r="G87" s="1639"/>
      <c r="H87" s="1639"/>
      <c r="I87" s="1639"/>
      <c r="J87" s="1639"/>
      <c r="K87" s="1485"/>
      <c r="L87" s="1485"/>
      <c r="M87" s="1485"/>
      <c r="N87" s="1485"/>
      <c r="Q87" s="1485"/>
      <c r="R87" s="1485"/>
      <c r="S87" s="1485"/>
      <c r="T87" s="1485"/>
      <c r="U87" s="1485"/>
      <c r="V87" s="1485"/>
      <c r="W87" s="1485"/>
      <c r="X87" s="1485"/>
      <c r="Y87" s="1485"/>
      <c r="Z87" s="565"/>
    </row>
    <row r="88" spans="1:26" x14ac:dyDescent="0.3">
      <c r="A88" s="1485"/>
      <c r="B88" s="1485"/>
      <c r="C88" s="1485"/>
      <c r="D88" s="1485"/>
      <c r="E88" s="1485"/>
      <c r="F88" s="1485"/>
      <c r="G88" s="1639"/>
      <c r="H88" s="1639"/>
      <c r="I88" s="1639"/>
      <c r="J88" s="1639"/>
      <c r="K88" s="1485"/>
      <c r="L88" s="1485"/>
      <c r="M88" s="1485"/>
      <c r="N88" s="1485"/>
      <c r="Q88" s="1485"/>
      <c r="R88" s="1485"/>
      <c r="S88" s="1485"/>
      <c r="T88" s="1485"/>
      <c r="U88" s="1485"/>
      <c r="V88" s="1485"/>
      <c r="W88" s="1485"/>
      <c r="X88" s="1485"/>
      <c r="Y88" s="1485"/>
      <c r="Z88" s="565"/>
    </row>
    <row r="89" spans="1:26" x14ac:dyDescent="0.3">
      <c r="A89" s="1485"/>
      <c r="B89" s="1485"/>
      <c r="C89" s="1485"/>
      <c r="D89" s="1485"/>
      <c r="E89" s="1485"/>
      <c r="F89" s="1485"/>
      <c r="G89" s="1639"/>
      <c r="H89" s="1639"/>
      <c r="I89" s="1639"/>
      <c r="J89" s="1639"/>
      <c r="K89" s="1485"/>
      <c r="L89" s="1485"/>
      <c r="M89" s="1485"/>
      <c r="N89" s="1485"/>
      <c r="Q89" s="1485"/>
      <c r="R89" s="1485"/>
      <c r="S89" s="1485"/>
      <c r="T89" s="1485"/>
      <c r="U89" s="1485"/>
      <c r="V89" s="1485"/>
      <c r="W89" s="1485"/>
      <c r="X89" s="1485"/>
      <c r="Y89" s="1485"/>
      <c r="Z89" s="565"/>
    </row>
    <row r="90" spans="1:26" x14ac:dyDescent="0.3">
      <c r="A90" s="1485"/>
      <c r="B90" s="1485"/>
      <c r="C90" s="1485"/>
      <c r="D90" s="1485"/>
      <c r="E90" s="1485"/>
      <c r="F90" s="1485"/>
      <c r="G90" s="1639"/>
      <c r="H90" s="1639"/>
      <c r="I90" s="1639"/>
      <c r="J90" s="1639"/>
      <c r="K90" s="1485"/>
      <c r="L90" s="1485"/>
      <c r="M90" s="1485"/>
      <c r="N90" s="1485"/>
      <c r="Q90" s="1485"/>
      <c r="R90" s="1485"/>
      <c r="S90" s="1485"/>
      <c r="T90" s="1485"/>
      <c r="U90" s="1485"/>
      <c r="V90" s="1485"/>
      <c r="W90" s="1485"/>
      <c r="X90" s="1485"/>
      <c r="Y90" s="1485"/>
      <c r="Z90" s="565"/>
    </row>
    <row r="91" spans="1:26" x14ac:dyDescent="0.3">
      <c r="A91" s="1485"/>
      <c r="B91" s="1485"/>
      <c r="C91" s="1485"/>
      <c r="D91" s="1485"/>
      <c r="E91" s="1485"/>
      <c r="F91" s="1485"/>
      <c r="G91" s="1639"/>
      <c r="H91" s="1639"/>
      <c r="I91" s="1639"/>
      <c r="J91" s="1639"/>
      <c r="K91" s="1485"/>
      <c r="L91" s="1485"/>
      <c r="M91" s="1485"/>
      <c r="N91" s="1485"/>
      <c r="Q91" s="1485"/>
      <c r="R91" s="1485"/>
      <c r="S91" s="1485"/>
      <c r="T91" s="1485"/>
      <c r="U91" s="1485"/>
      <c r="V91" s="1485"/>
      <c r="W91" s="1485"/>
      <c r="X91" s="1485"/>
      <c r="Y91" s="1485"/>
      <c r="Z91" s="565"/>
    </row>
    <row r="92" spans="1:26" x14ac:dyDescent="0.3">
      <c r="A92" s="1485"/>
      <c r="B92" s="1485"/>
      <c r="C92" s="1485"/>
      <c r="D92" s="1485"/>
      <c r="E92" s="1485"/>
      <c r="F92" s="1485"/>
      <c r="G92" s="1639"/>
      <c r="H92" s="1639"/>
      <c r="I92" s="1639"/>
      <c r="J92" s="1639"/>
      <c r="K92" s="1485"/>
      <c r="L92" s="1485"/>
      <c r="M92" s="1485"/>
      <c r="N92" s="1485"/>
      <c r="Q92" s="1485"/>
      <c r="R92" s="1485"/>
      <c r="S92" s="1485"/>
      <c r="T92" s="1485"/>
      <c r="U92" s="1485"/>
      <c r="V92" s="1485"/>
      <c r="W92" s="1485"/>
      <c r="X92" s="1485"/>
      <c r="Y92" s="1485"/>
      <c r="Z92" s="565"/>
    </row>
    <row r="93" spans="1:26" x14ac:dyDescent="0.3">
      <c r="A93" s="1485"/>
      <c r="B93" s="1485"/>
      <c r="C93" s="1485"/>
      <c r="D93" s="1485"/>
      <c r="E93" s="1485"/>
      <c r="F93" s="1485"/>
      <c r="G93" s="1639"/>
      <c r="H93" s="1639"/>
      <c r="I93" s="1639"/>
      <c r="J93" s="1639"/>
      <c r="K93" s="1485"/>
      <c r="L93" s="1485"/>
      <c r="M93" s="1485"/>
      <c r="N93" s="1485"/>
      <c r="Q93" s="1485"/>
      <c r="R93" s="1485"/>
      <c r="S93" s="1485"/>
      <c r="T93" s="1485"/>
      <c r="U93" s="1485"/>
      <c r="V93" s="1485"/>
      <c r="W93" s="1485"/>
      <c r="X93" s="1485"/>
      <c r="Y93" s="1485"/>
      <c r="Z93" s="565"/>
    </row>
    <row r="94" spans="1:26" x14ac:dyDescent="0.3">
      <c r="A94" s="1485"/>
      <c r="B94" s="1485"/>
      <c r="C94" s="1485"/>
      <c r="D94" s="1485"/>
      <c r="E94" s="1485"/>
      <c r="F94" s="1485"/>
      <c r="G94" s="1639"/>
      <c r="H94" s="1639"/>
      <c r="I94" s="1639"/>
      <c r="J94" s="1639"/>
      <c r="K94" s="1485"/>
      <c r="L94" s="1485"/>
      <c r="M94" s="1485"/>
      <c r="N94" s="1485"/>
      <c r="Q94" s="1485"/>
      <c r="R94" s="1485"/>
      <c r="S94" s="1485"/>
      <c r="T94" s="1485"/>
      <c r="U94" s="1485"/>
      <c r="V94" s="1485"/>
      <c r="W94" s="1485"/>
      <c r="X94" s="1485"/>
      <c r="Y94" s="1485"/>
      <c r="Z94" s="565"/>
    </row>
    <row r="95" spans="1:26" x14ac:dyDescent="0.3">
      <c r="A95" s="1485"/>
      <c r="B95" s="1485"/>
      <c r="C95" s="1485"/>
      <c r="D95" s="1485"/>
      <c r="E95" s="1485"/>
      <c r="F95" s="1485"/>
      <c r="G95" s="1639"/>
      <c r="H95" s="1639"/>
      <c r="I95" s="1639"/>
      <c r="J95" s="1639"/>
      <c r="K95" s="1485"/>
      <c r="L95" s="1485"/>
      <c r="M95" s="1485"/>
      <c r="N95" s="1485"/>
      <c r="Q95" s="1485"/>
      <c r="R95" s="1485"/>
      <c r="S95" s="1485"/>
      <c r="T95" s="1485"/>
      <c r="U95" s="1485"/>
      <c r="V95" s="1485"/>
      <c r="W95" s="1485"/>
      <c r="X95" s="1485"/>
      <c r="Y95" s="1485"/>
      <c r="Z95" s="565"/>
    </row>
    <row r="96" spans="1:26" x14ac:dyDescent="0.3">
      <c r="A96" s="1485"/>
      <c r="B96" s="1485"/>
      <c r="C96" s="1485"/>
      <c r="D96" s="1485"/>
      <c r="E96" s="1485"/>
      <c r="F96" s="1485"/>
      <c r="G96" s="1639"/>
      <c r="H96" s="1639"/>
      <c r="I96" s="1639"/>
      <c r="J96" s="1639"/>
      <c r="K96" s="1485"/>
      <c r="L96" s="1485"/>
      <c r="M96" s="1485"/>
      <c r="N96" s="1485"/>
      <c r="Q96" s="1485"/>
      <c r="R96" s="1485"/>
      <c r="S96" s="1485"/>
      <c r="T96" s="1485"/>
      <c r="U96" s="1485"/>
      <c r="V96" s="1485"/>
      <c r="W96" s="1485"/>
      <c r="X96" s="1485"/>
      <c r="Y96" s="1485"/>
      <c r="Z96" s="565"/>
    </row>
    <row r="97" spans="1:26" x14ac:dyDescent="0.3">
      <c r="A97" s="1485"/>
      <c r="B97" s="1485"/>
      <c r="C97" s="1485"/>
      <c r="D97" s="1485"/>
      <c r="E97" s="1485"/>
      <c r="F97" s="1485"/>
      <c r="G97" s="1639"/>
      <c r="H97" s="1639"/>
      <c r="I97" s="1639"/>
      <c r="J97" s="1639"/>
      <c r="K97" s="1485"/>
      <c r="L97" s="1485"/>
      <c r="M97" s="1485"/>
      <c r="N97" s="1485"/>
      <c r="Q97" s="1485"/>
      <c r="R97" s="1485"/>
      <c r="S97" s="1485"/>
      <c r="T97" s="1485"/>
      <c r="U97" s="1485"/>
      <c r="V97" s="1485"/>
      <c r="W97" s="1485"/>
      <c r="X97" s="1485"/>
      <c r="Y97" s="1485"/>
      <c r="Z97" s="565"/>
    </row>
    <row r="98" spans="1:26" x14ac:dyDescent="0.3">
      <c r="A98" s="1485"/>
      <c r="B98" s="1485"/>
      <c r="C98" s="1485"/>
      <c r="D98" s="1485"/>
      <c r="E98" s="1485"/>
      <c r="F98" s="1485"/>
      <c r="G98" s="1639"/>
      <c r="H98" s="1639"/>
      <c r="I98" s="1639"/>
      <c r="J98" s="1639"/>
      <c r="K98" s="1485"/>
      <c r="L98" s="1485"/>
      <c r="M98" s="1485"/>
      <c r="N98" s="1485"/>
      <c r="Q98" s="1485"/>
      <c r="R98" s="1485"/>
      <c r="S98" s="1485"/>
      <c r="T98" s="1485"/>
      <c r="U98" s="1485"/>
      <c r="V98" s="1485"/>
      <c r="W98" s="1485"/>
      <c r="X98" s="1485"/>
      <c r="Y98" s="1485"/>
      <c r="Z98" s="565"/>
    </row>
    <row r="99" spans="1:26" x14ac:dyDescent="0.3">
      <c r="A99" s="1485"/>
      <c r="B99" s="1485"/>
      <c r="C99" s="1485"/>
      <c r="D99" s="1485"/>
      <c r="E99" s="1485"/>
      <c r="F99" s="1485"/>
      <c r="G99" s="1639"/>
      <c r="H99" s="1639"/>
      <c r="I99" s="1639"/>
      <c r="J99" s="1639"/>
      <c r="K99" s="1485"/>
      <c r="L99" s="1485"/>
      <c r="M99" s="1485"/>
      <c r="N99" s="1485"/>
      <c r="Q99" s="1485"/>
      <c r="R99" s="1485"/>
      <c r="S99" s="1485"/>
      <c r="T99" s="1485"/>
      <c r="U99" s="1485"/>
      <c r="V99" s="1485"/>
      <c r="W99" s="1485"/>
      <c r="X99" s="1485"/>
      <c r="Y99" s="1485"/>
      <c r="Z99" s="565"/>
    </row>
    <row r="100" spans="1:26" x14ac:dyDescent="0.3">
      <c r="A100" s="1485"/>
      <c r="B100" s="1485"/>
      <c r="C100" s="1485"/>
      <c r="D100" s="1485"/>
      <c r="E100" s="1485"/>
      <c r="F100" s="1485"/>
      <c r="G100" s="1639"/>
      <c r="H100" s="1639"/>
      <c r="I100" s="1639"/>
      <c r="J100" s="1639"/>
      <c r="K100" s="1485"/>
      <c r="L100" s="1485"/>
      <c r="M100" s="1485"/>
      <c r="N100" s="1485"/>
      <c r="Q100" s="1485"/>
      <c r="R100" s="1485"/>
      <c r="S100" s="1485"/>
      <c r="T100" s="1485"/>
      <c r="U100" s="1485"/>
      <c r="V100" s="1485"/>
      <c r="W100" s="1485"/>
      <c r="X100" s="1485"/>
      <c r="Y100" s="1485"/>
      <c r="Z100" s="565"/>
    </row>
    <row r="101" spans="1:26" x14ac:dyDescent="0.3">
      <c r="A101" s="1485"/>
      <c r="B101" s="1485"/>
      <c r="C101" s="1485"/>
      <c r="D101" s="1485"/>
      <c r="E101" s="1485"/>
      <c r="F101" s="1485"/>
      <c r="G101" s="1639"/>
      <c r="H101" s="1639"/>
      <c r="I101" s="1639"/>
      <c r="J101" s="1639"/>
      <c r="K101" s="1485"/>
      <c r="L101" s="1485"/>
      <c r="M101" s="1485"/>
      <c r="N101" s="1485"/>
      <c r="Q101" s="1485"/>
      <c r="R101" s="1485"/>
      <c r="S101" s="1485"/>
      <c r="T101" s="1485"/>
      <c r="U101" s="1485"/>
      <c r="V101" s="1485"/>
      <c r="W101" s="1485"/>
      <c r="X101" s="1485"/>
      <c r="Y101" s="1485"/>
      <c r="Z101" s="565"/>
    </row>
    <row r="102" spans="1:26" x14ac:dyDescent="0.3">
      <c r="A102" s="1485"/>
      <c r="B102" s="1485"/>
      <c r="C102" s="1485"/>
      <c r="D102" s="1485"/>
      <c r="E102" s="1485"/>
      <c r="F102" s="1485"/>
      <c r="G102" s="1639"/>
      <c r="H102" s="1639"/>
      <c r="I102" s="1639"/>
      <c r="J102" s="1639"/>
      <c r="K102" s="1485"/>
      <c r="L102" s="1485"/>
      <c r="M102" s="1485"/>
      <c r="N102" s="1485"/>
      <c r="Q102" s="1485"/>
      <c r="R102" s="1485"/>
      <c r="S102" s="1485"/>
      <c r="T102" s="1485"/>
      <c r="U102" s="1485"/>
      <c r="V102" s="1485"/>
      <c r="W102" s="1485"/>
      <c r="X102" s="1485"/>
      <c r="Y102" s="1485"/>
      <c r="Z102" s="565"/>
    </row>
    <row r="103" spans="1:26" x14ac:dyDescent="0.3">
      <c r="A103" s="1485"/>
      <c r="B103" s="1485"/>
      <c r="C103" s="1485"/>
      <c r="D103" s="1485"/>
      <c r="E103" s="1485"/>
      <c r="F103" s="1485"/>
      <c r="G103" s="1639"/>
      <c r="H103" s="1639"/>
      <c r="I103" s="1639"/>
      <c r="J103" s="1639"/>
      <c r="K103" s="1485"/>
      <c r="L103" s="1485"/>
      <c r="M103" s="1485"/>
      <c r="N103" s="1485"/>
      <c r="Q103" s="1485"/>
      <c r="R103" s="1485"/>
      <c r="S103" s="1485"/>
      <c r="T103" s="1485"/>
      <c r="U103" s="1485"/>
      <c r="V103" s="1485"/>
      <c r="W103" s="1485"/>
      <c r="X103" s="1485"/>
      <c r="Y103" s="1485"/>
      <c r="Z103" s="565"/>
    </row>
    <row r="104" spans="1:26" x14ac:dyDescent="0.3">
      <c r="A104" s="1485"/>
      <c r="B104" s="1485"/>
      <c r="C104" s="1485"/>
      <c r="D104" s="1485"/>
      <c r="E104" s="1485"/>
      <c r="F104" s="1485"/>
      <c r="G104" s="1639"/>
      <c r="H104" s="1639"/>
      <c r="I104" s="1639"/>
      <c r="J104" s="1639"/>
      <c r="K104" s="1485"/>
      <c r="L104" s="1485"/>
      <c r="M104" s="1485"/>
      <c r="N104" s="1485"/>
      <c r="Q104" s="1485"/>
      <c r="R104" s="1485"/>
      <c r="S104" s="1485"/>
      <c r="T104" s="1485"/>
      <c r="U104" s="1485"/>
      <c r="V104" s="1485"/>
      <c r="W104" s="1485"/>
      <c r="X104" s="1485"/>
      <c r="Y104" s="1485"/>
      <c r="Z104" s="565"/>
    </row>
    <row r="105" spans="1:26" x14ac:dyDescent="0.3">
      <c r="A105" s="1485"/>
      <c r="B105" s="1485"/>
      <c r="C105" s="1485"/>
      <c r="D105" s="1485"/>
      <c r="E105" s="1485"/>
      <c r="F105" s="1485"/>
      <c r="G105" s="1639"/>
      <c r="H105" s="1639"/>
      <c r="I105" s="1639"/>
      <c r="J105" s="1639"/>
      <c r="K105" s="1485"/>
      <c r="L105" s="1485"/>
      <c r="M105" s="1485"/>
      <c r="N105" s="1485"/>
      <c r="Q105" s="1485"/>
      <c r="R105" s="1485"/>
      <c r="S105" s="1485"/>
      <c r="T105" s="1485"/>
      <c r="U105" s="1485"/>
      <c r="V105" s="1485"/>
      <c r="W105" s="1485"/>
      <c r="X105" s="1485"/>
      <c r="Y105" s="1485"/>
      <c r="Z105" s="565"/>
    </row>
    <row r="106" spans="1:26" x14ac:dyDescent="0.3">
      <c r="A106" s="1485"/>
      <c r="B106" s="1485"/>
      <c r="C106" s="1485"/>
      <c r="D106" s="1485"/>
      <c r="E106" s="1485"/>
      <c r="F106" s="1485"/>
      <c r="G106" s="1639"/>
      <c r="H106" s="1639"/>
      <c r="I106" s="1639"/>
      <c r="J106" s="1639"/>
      <c r="K106" s="1485"/>
      <c r="L106" s="1485"/>
      <c r="M106" s="1485"/>
      <c r="N106" s="1485"/>
      <c r="Q106" s="1485"/>
      <c r="R106" s="1485"/>
      <c r="S106" s="1485"/>
      <c r="T106" s="1485"/>
      <c r="U106" s="1485"/>
      <c r="V106" s="1485"/>
      <c r="W106" s="1485"/>
      <c r="X106" s="1485"/>
      <c r="Y106" s="1485"/>
      <c r="Z106" s="565"/>
    </row>
    <row r="107" spans="1:26" x14ac:dyDescent="0.3">
      <c r="A107" s="1485"/>
      <c r="B107" s="1485"/>
      <c r="C107" s="1485"/>
      <c r="D107" s="1485"/>
      <c r="E107" s="1485"/>
      <c r="F107" s="1485"/>
      <c r="G107" s="1639"/>
      <c r="H107" s="1639"/>
      <c r="I107" s="1639"/>
      <c r="J107" s="1639"/>
      <c r="K107" s="1485"/>
      <c r="L107" s="1485"/>
      <c r="M107" s="1485"/>
      <c r="N107" s="1485"/>
      <c r="Q107" s="1485"/>
      <c r="R107" s="1485"/>
      <c r="S107" s="1485"/>
      <c r="T107" s="1485"/>
      <c r="U107" s="1485"/>
      <c r="V107" s="1485"/>
      <c r="W107" s="1485"/>
      <c r="X107" s="1485"/>
      <c r="Y107" s="1485"/>
      <c r="Z107" s="565"/>
    </row>
    <row r="108" spans="1:26" x14ac:dyDescent="0.3">
      <c r="A108" s="1485"/>
      <c r="B108" s="1485"/>
      <c r="C108" s="1485"/>
      <c r="D108" s="1485"/>
      <c r="E108" s="1485"/>
      <c r="F108" s="1485"/>
      <c r="G108" s="1639"/>
      <c r="H108" s="1639"/>
      <c r="I108" s="1639"/>
      <c r="J108" s="1639"/>
      <c r="K108" s="1485"/>
      <c r="L108" s="1485"/>
      <c r="M108" s="1485"/>
      <c r="N108" s="1485"/>
      <c r="Q108" s="1485"/>
      <c r="R108" s="1485"/>
      <c r="S108" s="1485"/>
      <c r="T108" s="1485"/>
      <c r="U108" s="1485"/>
      <c r="V108" s="1485"/>
      <c r="W108" s="1485"/>
      <c r="X108" s="1485"/>
      <c r="Y108" s="1485"/>
      <c r="Z108" s="565"/>
    </row>
    <row r="109" spans="1:26" x14ac:dyDescent="0.3">
      <c r="A109" s="1485"/>
      <c r="B109" s="1485"/>
      <c r="C109" s="1485"/>
      <c r="D109" s="1485"/>
      <c r="E109" s="1485"/>
      <c r="F109" s="1485"/>
      <c r="G109" s="1639"/>
      <c r="H109" s="1639"/>
      <c r="I109" s="1639"/>
      <c r="J109" s="1639"/>
      <c r="K109" s="1485"/>
      <c r="L109" s="1485"/>
      <c r="M109" s="1485"/>
      <c r="N109" s="1485"/>
      <c r="Q109" s="1485"/>
      <c r="R109" s="1485"/>
      <c r="S109" s="1485"/>
      <c r="T109" s="1485"/>
      <c r="U109" s="1485"/>
      <c r="V109" s="1485"/>
      <c r="W109" s="1485"/>
      <c r="X109" s="1485"/>
      <c r="Y109" s="1485"/>
      <c r="Z109" s="565"/>
    </row>
    <row r="110" spans="1:26" x14ac:dyDescent="0.3">
      <c r="A110" s="1485"/>
      <c r="B110" s="1485"/>
      <c r="C110" s="1485"/>
      <c r="D110" s="1485"/>
      <c r="E110" s="1485"/>
      <c r="F110" s="1485"/>
      <c r="G110" s="1639"/>
      <c r="H110" s="1639"/>
      <c r="I110" s="1639"/>
      <c r="J110" s="1639"/>
      <c r="K110" s="1485"/>
      <c r="L110" s="1485"/>
      <c r="M110" s="1485"/>
      <c r="N110" s="1485"/>
      <c r="Q110" s="1485"/>
      <c r="R110" s="1485"/>
      <c r="S110" s="1485"/>
      <c r="T110" s="1485"/>
      <c r="U110" s="1485"/>
      <c r="V110" s="1485"/>
      <c r="W110" s="1485"/>
      <c r="X110" s="1485"/>
      <c r="Y110" s="1485"/>
      <c r="Z110" s="565"/>
    </row>
    <row r="111" spans="1:26" x14ac:dyDescent="0.3">
      <c r="A111" s="1485"/>
      <c r="B111" s="1485"/>
      <c r="C111" s="1485"/>
      <c r="D111" s="1485"/>
      <c r="E111" s="1485"/>
      <c r="F111" s="1485"/>
      <c r="G111" s="1639"/>
      <c r="H111" s="1639"/>
      <c r="I111" s="1639"/>
      <c r="J111" s="1639"/>
      <c r="K111" s="1485"/>
      <c r="L111" s="1485"/>
      <c r="M111" s="1485"/>
      <c r="N111" s="1485"/>
      <c r="Q111" s="1485"/>
      <c r="R111" s="1485"/>
      <c r="S111" s="1485"/>
      <c r="T111" s="1485"/>
      <c r="U111" s="1485"/>
      <c r="V111" s="1485"/>
      <c r="W111" s="1485"/>
      <c r="X111" s="1485"/>
      <c r="Y111" s="1485"/>
      <c r="Z111" s="565"/>
    </row>
    <row r="112" spans="1:26" x14ac:dyDescent="0.3">
      <c r="A112" s="1485"/>
      <c r="B112" s="1485"/>
      <c r="C112" s="1485"/>
      <c r="D112" s="1485"/>
      <c r="E112" s="1485"/>
      <c r="F112" s="1485"/>
      <c r="G112" s="1639"/>
      <c r="H112" s="1639"/>
      <c r="I112" s="1639"/>
      <c r="J112" s="1639"/>
      <c r="K112" s="1485"/>
      <c r="L112" s="1485"/>
      <c r="M112" s="1485"/>
      <c r="N112" s="1485"/>
      <c r="Q112" s="1485"/>
      <c r="R112" s="1485"/>
      <c r="S112" s="1485"/>
      <c r="T112" s="1485"/>
      <c r="U112" s="1485"/>
      <c r="V112" s="1485"/>
      <c r="W112" s="1485"/>
      <c r="X112" s="1485"/>
      <c r="Y112" s="1485"/>
      <c r="Z112" s="565"/>
    </row>
    <row r="113" spans="1:26" x14ac:dyDescent="0.3">
      <c r="A113" s="1485"/>
      <c r="B113" s="1485"/>
      <c r="C113" s="1485"/>
      <c r="D113" s="1485"/>
      <c r="E113" s="1485"/>
      <c r="F113" s="1485"/>
      <c r="G113" s="1639"/>
      <c r="H113" s="1639"/>
      <c r="I113" s="1639"/>
      <c r="J113" s="1639"/>
      <c r="K113" s="1485"/>
      <c r="L113" s="1485"/>
      <c r="M113" s="1485"/>
      <c r="N113" s="1485"/>
      <c r="Q113" s="1485"/>
      <c r="R113" s="1485"/>
      <c r="S113" s="1485"/>
      <c r="T113" s="1485"/>
      <c r="U113" s="1485"/>
      <c r="V113" s="1485"/>
      <c r="W113" s="1485"/>
      <c r="X113" s="1485"/>
      <c r="Y113" s="1485"/>
      <c r="Z113" s="565"/>
    </row>
    <row r="114" spans="1:26" x14ac:dyDescent="0.3">
      <c r="A114" s="1485"/>
      <c r="B114" s="1485"/>
      <c r="C114" s="1485"/>
      <c r="D114" s="1485"/>
      <c r="E114" s="1485"/>
      <c r="F114" s="1485"/>
      <c r="G114" s="1639"/>
      <c r="H114" s="1639"/>
      <c r="I114" s="1639"/>
      <c r="J114" s="1639"/>
      <c r="K114" s="1485"/>
      <c r="L114" s="1485"/>
      <c r="M114" s="1485"/>
      <c r="N114" s="1485"/>
      <c r="Q114" s="1485"/>
      <c r="R114" s="1485"/>
      <c r="S114" s="1485"/>
      <c r="T114" s="1485"/>
      <c r="U114" s="1485"/>
      <c r="V114" s="1485"/>
      <c r="W114" s="1485"/>
      <c r="X114" s="1485"/>
      <c r="Y114" s="1485"/>
      <c r="Z114" s="565"/>
    </row>
    <row r="115" spans="1:26" x14ac:dyDescent="0.3">
      <c r="A115" s="1485"/>
      <c r="B115" s="1485"/>
      <c r="C115" s="1485"/>
      <c r="D115" s="1485"/>
      <c r="E115" s="1485"/>
      <c r="F115" s="1485"/>
      <c r="G115" s="1639"/>
      <c r="H115" s="1639"/>
      <c r="I115" s="1639"/>
      <c r="J115" s="1639"/>
      <c r="K115" s="1485"/>
      <c r="L115" s="1485"/>
      <c r="M115" s="1485"/>
      <c r="N115" s="1485"/>
      <c r="Q115" s="1485"/>
      <c r="R115" s="1485"/>
      <c r="S115" s="1485"/>
      <c r="T115" s="1485"/>
      <c r="U115" s="1485"/>
      <c r="V115" s="1485"/>
      <c r="W115" s="1485"/>
      <c r="X115" s="1485"/>
      <c r="Y115" s="1485"/>
      <c r="Z115" s="565"/>
    </row>
    <row r="116" spans="1:26" x14ac:dyDescent="0.3">
      <c r="A116" s="1485"/>
      <c r="B116" s="1485"/>
      <c r="C116" s="1485"/>
      <c r="D116" s="1485"/>
      <c r="E116" s="1485"/>
      <c r="F116" s="1485"/>
      <c r="G116" s="1639"/>
      <c r="H116" s="1639"/>
      <c r="I116" s="1639"/>
      <c r="J116" s="1639"/>
      <c r="K116" s="1485"/>
      <c r="L116" s="1485"/>
      <c r="M116" s="1485"/>
      <c r="N116" s="1485"/>
      <c r="Q116" s="1485"/>
      <c r="R116" s="1485"/>
      <c r="S116" s="1485"/>
      <c r="T116" s="1485"/>
      <c r="U116" s="1485"/>
      <c r="V116" s="1485"/>
      <c r="W116" s="1485"/>
      <c r="X116" s="1485"/>
      <c r="Y116" s="1485"/>
      <c r="Z116" s="565"/>
    </row>
    <row r="117" spans="1:26" x14ac:dyDescent="0.3">
      <c r="A117" s="1485"/>
      <c r="B117" s="1485"/>
      <c r="C117" s="1485"/>
      <c r="D117" s="1485"/>
      <c r="E117" s="1485"/>
      <c r="F117" s="1485"/>
      <c r="G117" s="1639"/>
      <c r="H117" s="1639"/>
      <c r="I117" s="1639"/>
      <c r="J117" s="1639"/>
      <c r="K117" s="1485"/>
      <c r="L117" s="1485"/>
      <c r="M117" s="1485"/>
      <c r="N117" s="1485"/>
      <c r="Q117" s="1485"/>
      <c r="R117" s="1485"/>
      <c r="S117" s="1485"/>
      <c r="T117" s="1485"/>
      <c r="U117" s="1485"/>
      <c r="V117" s="1485"/>
      <c r="W117" s="1485"/>
      <c r="X117" s="1485"/>
      <c r="Y117" s="1485"/>
      <c r="Z117" s="565"/>
    </row>
    <row r="118" spans="1:26" x14ac:dyDescent="0.3">
      <c r="A118" s="1485"/>
      <c r="B118" s="1485"/>
      <c r="C118" s="1485"/>
      <c r="D118" s="1485"/>
      <c r="E118" s="1485"/>
      <c r="F118" s="1485"/>
      <c r="G118" s="1639"/>
      <c r="H118" s="1639"/>
      <c r="I118" s="1639"/>
      <c r="J118" s="1639"/>
      <c r="K118" s="1485"/>
      <c r="L118" s="1485"/>
      <c r="M118" s="1485"/>
      <c r="N118" s="1485"/>
      <c r="Q118" s="1485"/>
      <c r="R118" s="1485"/>
      <c r="S118" s="1485"/>
      <c r="T118" s="1485"/>
      <c r="U118" s="1485"/>
      <c r="V118" s="1485"/>
      <c r="W118" s="1485"/>
      <c r="X118" s="1485"/>
      <c r="Y118" s="1485"/>
      <c r="Z118" s="565"/>
    </row>
    <row r="119" spans="1:26" x14ac:dyDescent="0.3">
      <c r="A119" s="1485"/>
      <c r="B119" s="1485"/>
      <c r="C119" s="1485"/>
      <c r="D119" s="1485"/>
      <c r="E119" s="1485"/>
      <c r="F119" s="1485"/>
      <c r="G119" s="1639"/>
      <c r="H119" s="1639"/>
      <c r="I119" s="1639"/>
      <c r="J119" s="1639"/>
      <c r="K119" s="1485"/>
      <c r="L119" s="1485"/>
      <c r="M119" s="1485"/>
      <c r="N119" s="1485"/>
      <c r="Q119" s="1485"/>
      <c r="R119" s="1485"/>
      <c r="S119" s="1485"/>
      <c r="T119" s="1485"/>
      <c r="U119" s="1485"/>
      <c r="V119" s="1485"/>
      <c r="W119" s="1485"/>
      <c r="X119" s="1485"/>
      <c r="Y119" s="1485"/>
      <c r="Z119" s="565"/>
    </row>
    <row r="120" spans="1:26" x14ac:dyDescent="0.3">
      <c r="A120" s="1485"/>
      <c r="B120" s="1485"/>
      <c r="C120" s="1485"/>
      <c r="D120" s="1485"/>
      <c r="E120" s="1485"/>
      <c r="F120" s="1485"/>
      <c r="G120" s="1639"/>
      <c r="H120" s="1639"/>
      <c r="I120" s="1639"/>
      <c r="J120" s="1639"/>
      <c r="K120" s="1485"/>
      <c r="L120" s="1485"/>
      <c r="M120" s="1485"/>
      <c r="N120" s="1485"/>
      <c r="Q120" s="1485"/>
      <c r="R120" s="1485"/>
      <c r="S120" s="1485"/>
      <c r="T120" s="1485"/>
      <c r="U120" s="1485"/>
      <c r="V120" s="1485"/>
      <c r="W120" s="1485"/>
      <c r="X120" s="1485"/>
      <c r="Y120" s="1485"/>
      <c r="Z120" s="565"/>
    </row>
    <row r="121" spans="1:26" x14ac:dyDescent="0.3">
      <c r="A121" s="1485"/>
      <c r="B121" s="1485"/>
      <c r="C121" s="1485"/>
      <c r="D121" s="1485"/>
      <c r="E121" s="1485"/>
      <c r="F121" s="1485"/>
      <c r="G121" s="1639"/>
      <c r="H121" s="1639"/>
      <c r="I121" s="1639"/>
      <c r="J121" s="1639"/>
      <c r="K121" s="1485"/>
      <c r="L121" s="1485"/>
      <c r="M121" s="1485"/>
      <c r="N121" s="1485"/>
      <c r="Q121" s="1485"/>
      <c r="R121" s="1485"/>
      <c r="S121" s="1485"/>
      <c r="T121" s="1485"/>
      <c r="U121" s="1485"/>
      <c r="V121" s="1485"/>
      <c r="W121" s="1485"/>
      <c r="X121" s="1485"/>
      <c r="Y121" s="1485"/>
      <c r="Z121" s="565"/>
    </row>
    <row r="122" spans="1:26" x14ac:dyDescent="0.3">
      <c r="A122" s="1485"/>
      <c r="B122" s="1485"/>
      <c r="C122" s="1485"/>
      <c r="D122" s="1485"/>
      <c r="E122" s="1485"/>
      <c r="F122" s="1485"/>
      <c r="G122" s="1639"/>
      <c r="H122" s="1639"/>
      <c r="I122" s="1639"/>
      <c r="J122" s="1639"/>
      <c r="K122" s="1485"/>
      <c r="L122" s="1485"/>
      <c r="M122" s="1485"/>
      <c r="N122" s="1485"/>
      <c r="Q122" s="1485"/>
      <c r="R122" s="1485"/>
      <c r="S122" s="1485"/>
      <c r="T122" s="1485"/>
      <c r="U122" s="1485"/>
      <c r="V122" s="1485"/>
      <c r="W122" s="1485"/>
      <c r="X122" s="1485"/>
      <c r="Y122" s="1485"/>
      <c r="Z122" s="565"/>
    </row>
    <row r="123" spans="1:26" x14ac:dyDescent="0.3">
      <c r="A123" s="1485"/>
      <c r="B123" s="1485"/>
      <c r="C123" s="1485"/>
      <c r="D123" s="1485"/>
      <c r="E123" s="1485"/>
      <c r="F123" s="1485"/>
      <c r="G123" s="1639"/>
      <c r="H123" s="1639"/>
      <c r="I123" s="1639"/>
      <c r="J123" s="1639"/>
      <c r="K123" s="1485"/>
      <c r="L123" s="1485"/>
      <c r="M123" s="1485"/>
      <c r="N123" s="1485"/>
      <c r="Q123" s="1485"/>
      <c r="R123" s="1485"/>
      <c r="S123" s="1485"/>
      <c r="T123" s="1485"/>
      <c r="U123" s="1485"/>
      <c r="V123" s="1485"/>
      <c r="W123" s="1485"/>
      <c r="X123" s="1485"/>
      <c r="Y123" s="1485"/>
      <c r="Z123" s="565"/>
    </row>
    <row r="124" spans="1:26" x14ac:dyDescent="0.3">
      <c r="A124" s="1485"/>
      <c r="B124" s="1485"/>
      <c r="C124" s="1485"/>
      <c r="D124" s="1485"/>
      <c r="E124" s="1485"/>
      <c r="F124" s="1485"/>
      <c r="G124" s="1639"/>
      <c r="H124" s="1639"/>
      <c r="I124" s="1639"/>
      <c r="J124" s="1639"/>
      <c r="K124" s="1485"/>
      <c r="L124" s="1485"/>
      <c r="M124" s="1485"/>
      <c r="N124" s="1485"/>
      <c r="Q124" s="1485"/>
      <c r="R124" s="1485"/>
      <c r="S124" s="1485"/>
      <c r="T124" s="1485"/>
      <c r="U124" s="1485"/>
      <c r="V124" s="1485"/>
      <c r="W124" s="1485"/>
      <c r="X124" s="1485"/>
      <c r="Y124" s="1485"/>
      <c r="Z124" s="565"/>
    </row>
    <row r="125" spans="1:26" x14ac:dyDescent="0.3">
      <c r="A125" s="1485"/>
      <c r="B125" s="1485"/>
      <c r="C125" s="1485"/>
      <c r="D125" s="1485"/>
      <c r="E125" s="1485"/>
      <c r="F125" s="1485"/>
      <c r="G125" s="1639"/>
      <c r="H125" s="1639"/>
      <c r="I125" s="1639"/>
      <c r="J125" s="1639"/>
      <c r="K125" s="1485"/>
      <c r="L125" s="1485"/>
      <c r="M125" s="1485"/>
      <c r="N125" s="1485"/>
      <c r="Q125" s="1485"/>
      <c r="R125" s="1485"/>
      <c r="S125" s="1485"/>
      <c r="T125" s="1485"/>
      <c r="U125" s="1485"/>
      <c r="V125" s="1485"/>
      <c r="W125" s="1485"/>
      <c r="X125" s="1485"/>
      <c r="Y125" s="1485"/>
      <c r="Z125" s="565"/>
    </row>
    <row r="126" spans="1:26" x14ac:dyDescent="0.3">
      <c r="A126" s="1485"/>
      <c r="B126" s="1485"/>
      <c r="C126" s="1485"/>
      <c r="D126" s="1485"/>
      <c r="E126" s="1485"/>
      <c r="F126" s="1485"/>
      <c r="G126" s="1639"/>
      <c r="H126" s="1639"/>
      <c r="I126" s="1639"/>
      <c r="J126" s="1639"/>
      <c r="K126" s="1485"/>
      <c r="L126" s="1485"/>
      <c r="M126" s="1485"/>
      <c r="N126" s="1485"/>
      <c r="Q126" s="1485"/>
      <c r="R126" s="1485"/>
      <c r="S126" s="1485"/>
      <c r="T126" s="1485"/>
      <c r="U126" s="1485"/>
      <c r="V126" s="1485"/>
      <c r="W126" s="1485"/>
      <c r="X126" s="1485"/>
      <c r="Y126" s="1485"/>
      <c r="Z126" s="565"/>
    </row>
    <row r="127" spans="1:26" x14ac:dyDescent="0.3">
      <c r="A127" s="1485"/>
      <c r="B127" s="1485"/>
      <c r="C127" s="1485"/>
      <c r="D127" s="1485"/>
      <c r="E127" s="1485"/>
      <c r="F127" s="1485"/>
      <c r="G127" s="1639"/>
      <c r="H127" s="1639"/>
      <c r="I127" s="1639"/>
      <c r="J127" s="1639"/>
      <c r="K127" s="1485"/>
      <c r="L127" s="1485"/>
      <c r="M127" s="1485"/>
      <c r="N127" s="1485"/>
      <c r="Q127" s="1485"/>
      <c r="R127" s="1485"/>
      <c r="S127" s="1485"/>
      <c r="T127" s="1485"/>
      <c r="U127" s="1485"/>
      <c r="V127" s="1485"/>
      <c r="W127" s="1485"/>
      <c r="X127" s="1485"/>
      <c r="Y127" s="1485"/>
      <c r="Z127" s="565"/>
    </row>
    <row r="128" spans="1:26" x14ac:dyDescent="0.3">
      <c r="A128" s="1485"/>
      <c r="B128" s="1485"/>
      <c r="C128" s="1485"/>
      <c r="D128" s="1485"/>
      <c r="E128" s="1485"/>
      <c r="F128" s="1485"/>
      <c r="G128" s="1639"/>
      <c r="H128" s="1639"/>
      <c r="I128" s="1639"/>
      <c r="J128" s="1639"/>
      <c r="K128" s="1485"/>
      <c r="L128" s="1485"/>
      <c r="M128" s="1485"/>
      <c r="N128" s="1485"/>
      <c r="Q128" s="1485"/>
      <c r="R128" s="1485"/>
      <c r="S128" s="1485"/>
      <c r="T128" s="1485"/>
      <c r="U128" s="1485"/>
      <c r="V128" s="1485"/>
      <c r="W128" s="1485"/>
      <c r="X128" s="1485"/>
      <c r="Y128" s="1485"/>
      <c r="Z128" s="565"/>
    </row>
    <row r="129" spans="1:26" x14ac:dyDescent="0.3">
      <c r="A129" s="1485"/>
      <c r="B129" s="1485"/>
      <c r="C129" s="1485"/>
      <c r="D129" s="1485"/>
      <c r="E129" s="1485"/>
      <c r="F129" s="1485"/>
      <c r="G129" s="1639"/>
      <c r="H129" s="1639"/>
      <c r="I129" s="1639"/>
      <c r="J129" s="1639"/>
      <c r="K129" s="1485"/>
      <c r="L129" s="1485"/>
      <c r="M129" s="1485"/>
      <c r="N129" s="1485"/>
      <c r="Q129" s="1485"/>
      <c r="R129" s="1485"/>
      <c r="S129" s="1485"/>
      <c r="T129" s="1485"/>
      <c r="U129" s="1485"/>
      <c r="V129" s="1485"/>
      <c r="W129" s="1485"/>
      <c r="X129" s="1485"/>
      <c r="Y129" s="1485"/>
      <c r="Z129" s="565"/>
    </row>
    <row r="130" spans="1:26" x14ac:dyDescent="0.3">
      <c r="A130" s="1485"/>
      <c r="B130" s="1485"/>
      <c r="C130" s="1485"/>
      <c r="D130" s="1485"/>
      <c r="E130" s="1485"/>
      <c r="F130" s="1485"/>
      <c r="G130" s="1639"/>
      <c r="H130" s="1639"/>
      <c r="I130" s="1639"/>
      <c r="J130" s="1639"/>
      <c r="K130" s="1485"/>
      <c r="L130" s="1485"/>
      <c r="M130" s="1485"/>
      <c r="N130" s="1485"/>
      <c r="Q130" s="1485"/>
      <c r="R130" s="1485"/>
      <c r="S130" s="1485"/>
      <c r="T130" s="1485"/>
      <c r="U130" s="1485"/>
      <c r="V130" s="1485"/>
      <c r="W130" s="1485"/>
      <c r="X130" s="1485"/>
      <c r="Y130" s="1485"/>
      <c r="Z130" s="565"/>
    </row>
    <row r="131" spans="1:26" x14ac:dyDescent="0.3">
      <c r="A131" s="1485"/>
      <c r="B131" s="1485"/>
      <c r="C131" s="1485"/>
      <c r="D131" s="1485"/>
      <c r="E131" s="1485"/>
      <c r="F131" s="1485"/>
      <c r="G131" s="1639"/>
      <c r="H131" s="1639"/>
      <c r="I131" s="1639"/>
      <c r="J131" s="1639"/>
      <c r="K131" s="1485"/>
      <c r="L131" s="1485"/>
      <c r="M131" s="1485"/>
      <c r="N131" s="1485"/>
      <c r="Q131" s="1485"/>
      <c r="R131" s="1485"/>
      <c r="S131" s="1485"/>
      <c r="T131" s="1485"/>
      <c r="U131" s="1485"/>
      <c r="V131" s="1485"/>
      <c r="W131" s="1485"/>
      <c r="X131" s="1485"/>
      <c r="Y131" s="1485"/>
      <c r="Z131" s="565"/>
    </row>
    <row r="132" spans="1:26" x14ac:dyDescent="0.3">
      <c r="A132" s="1485"/>
      <c r="B132" s="1485"/>
      <c r="C132" s="1485"/>
      <c r="D132" s="1485"/>
      <c r="E132" s="1485"/>
      <c r="F132" s="1485"/>
      <c r="G132" s="1639"/>
      <c r="H132" s="1639"/>
      <c r="I132" s="1639"/>
      <c r="J132" s="1639"/>
      <c r="K132" s="1485"/>
      <c r="L132" s="1485"/>
      <c r="M132" s="1485"/>
      <c r="N132" s="1485"/>
      <c r="Q132" s="1485"/>
      <c r="R132" s="1485"/>
      <c r="S132" s="1485"/>
      <c r="T132" s="1485"/>
      <c r="U132" s="1485"/>
      <c r="V132" s="1485"/>
      <c r="W132" s="1485"/>
      <c r="X132" s="1485"/>
      <c r="Y132" s="1485"/>
      <c r="Z132" s="565"/>
    </row>
    <row r="133" spans="1:26" x14ac:dyDescent="0.3">
      <c r="A133" s="1485"/>
      <c r="B133" s="1485"/>
      <c r="C133" s="1485"/>
      <c r="D133" s="1485"/>
      <c r="E133" s="1485"/>
      <c r="F133" s="1485"/>
      <c r="G133" s="1639"/>
      <c r="H133" s="1639"/>
      <c r="I133" s="1639"/>
      <c r="J133" s="1639"/>
      <c r="K133" s="1485"/>
      <c r="L133" s="1485"/>
      <c r="M133" s="1485"/>
      <c r="N133" s="1485"/>
      <c r="Q133" s="1485"/>
      <c r="R133" s="1485"/>
      <c r="S133" s="1485"/>
      <c r="T133" s="1485"/>
      <c r="U133" s="1485"/>
      <c r="V133" s="1485"/>
      <c r="W133" s="1485"/>
      <c r="X133" s="1485"/>
      <c r="Y133" s="1485"/>
      <c r="Z133" s="565"/>
    </row>
    <row r="134" spans="1:26" x14ac:dyDescent="0.3">
      <c r="A134" s="1485"/>
      <c r="B134" s="1485"/>
      <c r="C134" s="1485"/>
      <c r="D134" s="1485"/>
      <c r="E134" s="1485"/>
      <c r="F134" s="1485"/>
      <c r="G134" s="1639"/>
      <c r="H134" s="1639"/>
      <c r="I134" s="1639"/>
      <c r="J134" s="1639"/>
      <c r="K134" s="1485"/>
      <c r="L134" s="1485"/>
      <c r="M134" s="1485"/>
      <c r="N134" s="1485"/>
      <c r="Q134" s="1485"/>
      <c r="R134" s="1485"/>
      <c r="S134" s="1485"/>
      <c r="T134" s="1485"/>
      <c r="U134" s="1485"/>
      <c r="V134" s="1485"/>
      <c r="W134" s="1485"/>
      <c r="X134" s="1485"/>
      <c r="Y134" s="1485"/>
      <c r="Z134" s="565"/>
    </row>
    <row r="135" spans="1:26" x14ac:dyDescent="0.3">
      <c r="A135" s="1485"/>
      <c r="B135" s="1485"/>
      <c r="C135" s="1485"/>
      <c r="D135" s="1485"/>
      <c r="E135" s="1485"/>
      <c r="F135" s="1485"/>
      <c r="G135" s="1639"/>
      <c r="H135" s="1639"/>
      <c r="I135" s="1639"/>
      <c r="J135" s="1639"/>
      <c r="K135" s="1485"/>
      <c r="L135" s="1485"/>
      <c r="M135" s="1485"/>
      <c r="N135" s="1485"/>
      <c r="Q135" s="1485"/>
      <c r="R135" s="1485"/>
      <c r="S135" s="1485"/>
      <c r="T135" s="1485"/>
      <c r="U135" s="1485"/>
      <c r="V135" s="1485"/>
      <c r="W135" s="1485"/>
      <c r="X135" s="1485"/>
      <c r="Y135" s="1485"/>
      <c r="Z135" s="565"/>
    </row>
    <row r="136" spans="1:26" x14ac:dyDescent="0.3">
      <c r="A136" s="1485"/>
      <c r="B136" s="1485"/>
      <c r="C136" s="1485"/>
      <c r="D136" s="1485"/>
      <c r="E136" s="1485"/>
      <c r="F136" s="1485"/>
      <c r="G136" s="1639"/>
      <c r="H136" s="1639"/>
      <c r="I136" s="1639"/>
      <c r="J136" s="1639"/>
      <c r="K136" s="1485"/>
      <c r="L136" s="1485"/>
      <c r="M136" s="1485"/>
      <c r="N136" s="1485"/>
      <c r="Q136" s="1485"/>
      <c r="R136" s="1485"/>
      <c r="S136" s="1485"/>
      <c r="T136" s="1485"/>
      <c r="U136" s="1485"/>
      <c r="V136" s="1485"/>
      <c r="W136" s="1485"/>
      <c r="X136" s="1485"/>
      <c r="Y136" s="1485"/>
      <c r="Z136" s="565"/>
    </row>
    <row r="137" spans="1:26" x14ac:dyDescent="0.3">
      <c r="A137" s="1485"/>
      <c r="B137" s="1485"/>
      <c r="C137" s="1485"/>
      <c r="D137" s="1485"/>
      <c r="E137" s="1485"/>
      <c r="F137" s="1485"/>
      <c r="G137" s="1639"/>
      <c r="H137" s="1639"/>
      <c r="I137" s="1639"/>
      <c r="J137" s="1639"/>
      <c r="K137" s="1485"/>
      <c r="L137" s="1485"/>
      <c r="M137" s="1485"/>
      <c r="N137" s="1485"/>
      <c r="Q137" s="1485"/>
      <c r="R137" s="1485"/>
      <c r="S137" s="1485"/>
      <c r="T137" s="1485"/>
      <c r="U137" s="1485"/>
      <c r="V137" s="1485"/>
      <c r="W137" s="1485"/>
      <c r="X137" s="1485"/>
      <c r="Y137" s="1485"/>
      <c r="Z137" s="565"/>
    </row>
    <row r="138" spans="1:26" x14ac:dyDescent="0.3">
      <c r="A138" s="1485"/>
      <c r="B138" s="1485"/>
      <c r="C138" s="1485"/>
      <c r="D138" s="1485"/>
      <c r="E138" s="1485"/>
      <c r="F138" s="1485"/>
      <c r="G138" s="1639"/>
      <c r="H138" s="1639"/>
      <c r="I138" s="1639"/>
      <c r="J138" s="1639"/>
      <c r="K138" s="1485"/>
      <c r="L138" s="1485"/>
      <c r="M138" s="1485"/>
      <c r="N138" s="1485"/>
      <c r="Q138" s="1485"/>
      <c r="R138" s="1485"/>
      <c r="S138" s="1485"/>
      <c r="T138" s="1485"/>
      <c r="U138" s="1485"/>
      <c r="V138" s="1485"/>
      <c r="W138" s="1485"/>
      <c r="X138" s="1485"/>
      <c r="Y138" s="1485"/>
      <c r="Z138" s="565"/>
    </row>
    <row r="139" spans="1:26" x14ac:dyDescent="0.3">
      <c r="A139" s="1485"/>
      <c r="B139" s="1485"/>
      <c r="C139" s="1485"/>
      <c r="D139" s="1485"/>
      <c r="E139" s="1485"/>
      <c r="F139" s="1485"/>
      <c r="G139" s="1639"/>
      <c r="H139" s="1639"/>
      <c r="I139" s="1639"/>
      <c r="J139" s="1639"/>
      <c r="K139" s="1485"/>
      <c r="L139" s="1485"/>
      <c r="M139" s="1485"/>
      <c r="N139" s="1485"/>
      <c r="Q139" s="1485"/>
      <c r="R139" s="1485"/>
      <c r="S139" s="1485"/>
      <c r="T139" s="1485"/>
      <c r="U139" s="1485"/>
      <c r="V139" s="1485"/>
      <c r="W139" s="1485"/>
      <c r="X139" s="1485"/>
      <c r="Y139" s="1485"/>
      <c r="Z139" s="565"/>
    </row>
    <row r="140" spans="1:26" x14ac:dyDescent="0.3">
      <c r="A140" s="1485"/>
      <c r="B140" s="1485"/>
      <c r="C140" s="1485"/>
      <c r="D140" s="1485"/>
      <c r="E140" s="1485"/>
      <c r="F140" s="1485"/>
      <c r="G140" s="1639"/>
      <c r="H140" s="1639"/>
      <c r="I140" s="1639"/>
      <c r="J140" s="1639"/>
      <c r="K140" s="1485"/>
      <c r="L140" s="1485"/>
      <c r="M140" s="1485"/>
      <c r="N140" s="1485"/>
      <c r="Q140" s="1485"/>
      <c r="R140" s="1485"/>
      <c r="S140" s="1485"/>
      <c r="T140" s="1485"/>
      <c r="U140" s="1485"/>
      <c r="V140" s="1485"/>
      <c r="W140" s="1485"/>
      <c r="X140" s="1485"/>
      <c r="Y140" s="1485"/>
      <c r="Z140" s="565"/>
    </row>
    <row r="141" spans="1:26" x14ac:dyDescent="0.3">
      <c r="A141" s="1485"/>
      <c r="B141" s="1485"/>
      <c r="C141" s="1485"/>
      <c r="D141" s="1485"/>
      <c r="E141" s="1485"/>
      <c r="F141" s="1485"/>
      <c r="G141" s="1639"/>
      <c r="H141" s="1639"/>
      <c r="I141" s="1639"/>
      <c r="J141" s="1639"/>
      <c r="K141" s="1485"/>
      <c r="L141" s="1485"/>
      <c r="M141" s="1485"/>
      <c r="N141" s="1485"/>
      <c r="Q141" s="1485"/>
      <c r="R141" s="1485"/>
      <c r="S141" s="1485"/>
      <c r="T141" s="1485"/>
      <c r="U141" s="1485"/>
      <c r="V141" s="1485"/>
      <c r="W141" s="1485"/>
      <c r="X141" s="1485"/>
      <c r="Y141" s="1485"/>
      <c r="Z141" s="565"/>
    </row>
    <row r="142" spans="1:26" x14ac:dyDescent="0.3">
      <c r="A142" s="1485"/>
      <c r="B142" s="1485"/>
      <c r="C142" s="1485"/>
      <c r="D142" s="1485"/>
      <c r="E142" s="1485"/>
      <c r="F142" s="1485"/>
      <c r="G142" s="1639"/>
      <c r="H142" s="1639"/>
      <c r="I142" s="1639"/>
      <c r="J142" s="1639"/>
      <c r="K142" s="1485"/>
      <c r="L142" s="1485"/>
      <c r="M142" s="1485"/>
      <c r="N142" s="1485"/>
      <c r="Q142" s="1485"/>
      <c r="R142" s="1485"/>
      <c r="S142" s="1485"/>
      <c r="T142" s="1485"/>
      <c r="U142" s="1485"/>
      <c r="V142" s="1485"/>
      <c r="W142" s="1485"/>
      <c r="X142" s="1485"/>
      <c r="Y142" s="1485"/>
      <c r="Z142" s="565"/>
    </row>
    <row r="143" spans="1:26" x14ac:dyDescent="0.3">
      <c r="A143" s="1485"/>
      <c r="B143" s="1485"/>
      <c r="C143" s="1485"/>
      <c r="D143" s="1485"/>
      <c r="E143" s="1485"/>
      <c r="F143" s="1485"/>
      <c r="G143" s="1639"/>
      <c r="H143" s="1639"/>
      <c r="I143" s="1639"/>
      <c r="J143" s="1639"/>
      <c r="K143" s="1485"/>
      <c r="L143" s="1485"/>
      <c r="M143" s="1485"/>
      <c r="N143" s="1485"/>
      <c r="Q143" s="1485"/>
      <c r="R143" s="1485"/>
      <c r="S143" s="1485"/>
      <c r="T143" s="1485"/>
      <c r="U143" s="1485"/>
      <c r="V143" s="1485"/>
      <c r="W143" s="1485"/>
      <c r="X143" s="1485"/>
      <c r="Y143" s="1485"/>
      <c r="Z143" s="565"/>
    </row>
    <row r="144" spans="1:26" x14ac:dyDescent="0.3">
      <c r="A144" s="1485"/>
      <c r="B144" s="1485"/>
      <c r="C144" s="1485"/>
      <c r="D144" s="1485"/>
      <c r="E144" s="1485"/>
      <c r="F144" s="1485"/>
      <c r="G144" s="1639"/>
      <c r="H144" s="1639"/>
      <c r="I144" s="1639"/>
      <c r="J144" s="1639"/>
      <c r="K144" s="1485"/>
      <c r="L144" s="1485"/>
      <c r="M144" s="1485"/>
      <c r="N144" s="1485"/>
      <c r="Q144" s="1485"/>
      <c r="R144" s="1485"/>
      <c r="S144" s="1485"/>
      <c r="T144" s="1485"/>
      <c r="U144" s="1485"/>
      <c r="V144" s="1485"/>
      <c r="W144" s="1485"/>
      <c r="X144" s="1485"/>
      <c r="Y144" s="1485"/>
      <c r="Z144" s="565"/>
    </row>
    <row r="145" spans="1:26" x14ac:dyDescent="0.3">
      <c r="A145" s="1485"/>
      <c r="B145" s="1485"/>
      <c r="C145" s="1485"/>
      <c r="D145" s="1485"/>
      <c r="E145" s="1485"/>
      <c r="F145" s="1485"/>
      <c r="G145" s="1639"/>
      <c r="H145" s="1639"/>
      <c r="I145" s="1639"/>
      <c r="J145" s="1639"/>
      <c r="K145" s="1485"/>
      <c r="L145" s="1485"/>
      <c r="M145" s="1485"/>
      <c r="N145" s="1485"/>
      <c r="Q145" s="1485"/>
      <c r="R145" s="1485"/>
      <c r="S145" s="1485"/>
      <c r="T145" s="1485"/>
      <c r="U145" s="1485"/>
      <c r="V145" s="1485"/>
      <c r="W145" s="1485"/>
      <c r="X145" s="1485"/>
      <c r="Y145" s="1485"/>
      <c r="Z145" s="565"/>
    </row>
    <row r="146" spans="1:26" x14ac:dyDescent="0.3">
      <c r="A146" s="1485"/>
      <c r="B146" s="1485"/>
      <c r="C146" s="1485"/>
      <c r="D146" s="1485"/>
      <c r="E146" s="1485"/>
      <c r="F146" s="1485"/>
      <c r="G146" s="1639"/>
      <c r="H146" s="1639"/>
      <c r="I146" s="1639"/>
      <c r="J146" s="1639"/>
      <c r="K146" s="1485"/>
      <c r="L146" s="1485"/>
      <c r="M146" s="1485"/>
      <c r="N146" s="1485"/>
      <c r="Q146" s="1485"/>
      <c r="R146" s="1485"/>
      <c r="S146" s="1485"/>
      <c r="T146" s="1485"/>
      <c r="U146" s="1485"/>
      <c r="V146" s="1485"/>
      <c r="W146" s="1485"/>
      <c r="X146" s="1485"/>
      <c r="Y146" s="1485"/>
      <c r="Z146" s="565"/>
    </row>
    <row r="147" spans="1:26" x14ac:dyDescent="0.3">
      <c r="A147" s="1485"/>
      <c r="B147" s="1485"/>
      <c r="C147" s="1485"/>
      <c r="D147" s="1485"/>
      <c r="E147" s="1485"/>
      <c r="F147" s="1485"/>
      <c r="G147" s="1639"/>
      <c r="H147" s="1639"/>
      <c r="I147" s="1639"/>
      <c r="J147" s="1639"/>
      <c r="K147" s="1485"/>
      <c r="L147" s="1485"/>
      <c r="M147" s="1485"/>
      <c r="N147" s="1485"/>
      <c r="Q147" s="1485"/>
      <c r="R147" s="1485"/>
      <c r="S147" s="1485"/>
      <c r="T147" s="1485"/>
      <c r="U147" s="1485"/>
      <c r="V147" s="1485"/>
      <c r="W147" s="1485"/>
      <c r="X147" s="1485"/>
      <c r="Y147" s="1485"/>
      <c r="Z147" s="565"/>
    </row>
    <row r="148" spans="1:26" x14ac:dyDescent="0.3">
      <c r="A148" s="1485"/>
      <c r="B148" s="1485"/>
      <c r="C148" s="1485"/>
      <c r="D148" s="1485"/>
      <c r="E148" s="1485"/>
      <c r="F148" s="1485"/>
      <c r="G148" s="1639"/>
      <c r="H148" s="1639"/>
      <c r="I148" s="1639"/>
      <c r="J148" s="1639"/>
      <c r="K148" s="1485"/>
      <c r="L148" s="1485"/>
      <c r="M148" s="1485"/>
      <c r="N148" s="1485"/>
      <c r="Q148" s="1485"/>
      <c r="R148" s="1485"/>
      <c r="S148" s="1485"/>
      <c r="T148" s="1485"/>
      <c r="U148" s="1485"/>
      <c r="V148" s="1485"/>
      <c r="W148" s="1485"/>
      <c r="X148" s="1485"/>
      <c r="Y148" s="1485"/>
      <c r="Z148" s="565"/>
    </row>
    <row r="149" spans="1:26" x14ac:dyDescent="0.3">
      <c r="A149" s="1485"/>
      <c r="B149" s="1485"/>
      <c r="C149" s="1485"/>
      <c r="D149" s="1485"/>
      <c r="E149" s="1485"/>
      <c r="F149" s="1485"/>
      <c r="G149" s="1639"/>
      <c r="H149" s="1639"/>
      <c r="I149" s="1639"/>
      <c r="J149" s="1639"/>
      <c r="K149" s="1485"/>
      <c r="L149" s="1485"/>
      <c r="M149" s="1485"/>
      <c r="N149" s="1485"/>
      <c r="Q149" s="1485"/>
      <c r="R149" s="1485"/>
      <c r="S149" s="1485"/>
      <c r="T149" s="1485"/>
      <c r="U149" s="1485"/>
      <c r="V149" s="1485"/>
      <c r="W149" s="1485"/>
      <c r="X149" s="1485"/>
      <c r="Y149" s="1485"/>
      <c r="Z149" s="565"/>
    </row>
    <row r="150" spans="1:26" x14ac:dyDescent="0.3">
      <c r="A150" s="1485"/>
      <c r="B150" s="1485"/>
      <c r="C150" s="1485"/>
      <c r="D150" s="1485"/>
      <c r="E150" s="1485"/>
      <c r="F150" s="1485"/>
      <c r="G150" s="1639"/>
      <c r="H150" s="1639"/>
      <c r="I150" s="1639"/>
      <c r="J150" s="1639"/>
      <c r="K150" s="1485"/>
      <c r="L150" s="1485"/>
      <c r="M150" s="1485"/>
      <c r="N150" s="1485"/>
      <c r="Q150" s="1485"/>
      <c r="R150" s="1485"/>
      <c r="S150" s="1485"/>
      <c r="T150" s="1485"/>
      <c r="U150" s="1485"/>
      <c r="V150" s="1485"/>
      <c r="W150" s="1485"/>
      <c r="X150" s="1485"/>
      <c r="Y150" s="1485"/>
      <c r="Z150" s="565"/>
    </row>
    <row r="151" spans="1:26" x14ac:dyDescent="0.3">
      <c r="A151" s="1485"/>
      <c r="B151" s="1485"/>
      <c r="C151" s="1485"/>
      <c r="D151" s="1485"/>
      <c r="E151" s="1485"/>
      <c r="F151" s="1485"/>
      <c r="G151" s="1639"/>
      <c r="H151" s="1639"/>
      <c r="I151" s="1639"/>
      <c r="J151" s="1639"/>
      <c r="K151" s="1485"/>
      <c r="L151" s="1485"/>
      <c r="M151" s="1485"/>
      <c r="N151" s="1485"/>
      <c r="Q151" s="1485"/>
      <c r="R151" s="1485"/>
      <c r="S151" s="1485"/>
      <c r="T151" s="1485"/>
      <c r="U151" s="1485"/>
      <c r="V151" s="1485"/>
      <c r="W151" s="1485"/>
      <c r="X151" s="1485"/>
      <c r="Y151" s="1485"/>
      <c r="Z151" s="565"/>
    </row>
    <row r="152" spans="1:26" x14ac:dyDescent="0.3">
      <c r="A152" s="1485"/>
      <c r="B152" s="1485"/>
      <c r="C152" s="1485"/>
      <c r="D152" s="1485"/>
      <c r="E152" s="1485"/>
      <c r="F152" s="1485"/>
      <c r="G152" s="1639"/>
      <c r="H152" s="1639"/>
      <c r="I152" s="1639"/>
      <c r="J152" s="1639"/>
      <c r="K152" s="1485"/>
      <c r="L152" s="1485"/>
      <c r="M152" s="1485"/>
      <c r="N152" s="1485"/>
      <c r="Q152" s="1485"/>
      <c r="R152" s="1485"/>
      <c r="S152" s="1485"/>
      <c r="T152" s="1485"/>
      <c r="U152" s="1485"/>
      <c r="V152" s="1485"/>
      <c r="W152" s="1485"/>
      <c r="X152" s="1485"/>
      <c r="Y152" s="1485"/>
      <c r="Z152" s="565"/>
    </row>
    <row r="153" spans="1:26" x14ac:dyDescent="0.3">
      <c r="A153" s="1485"/>
      <c r="B153" s="1485"/>
      <c r="C153" s="1485"/>
      <c r="D153" s="1485"/>
      <c r="E153" s="1485"/>
      <c r="F153" s="1485"/>
      <c r="G153" s="1639"/>
      <c r="H153" s="1639"/>
      <c r="I153" s="1639"/>
      <c r="J153" s="1639"/>
      <c r="K153" s="1485"/>
      <c r="L153" s="1485"/>
      <c r="M153" s="1485"/>
      <c r="N153" s="1485"/>
      <c r="Q153" s="1485"/>
      <c r="R153" s="1485"/>
      <c r="S153" s="1485"/>
      <c r="T153" s="1485"/>
      <c r="U153" s="1485"/>
      <c r="V153" s="1485"/>
      <c r="W153" s="1485"/>
      <c r="X153" s="1485"/>
      <c r="Y153" s="1485"/>
      <c r="Z153" s="565"/>
    </row>
    <row r="154" spans="1:26" x14ac:dyDescent="0.3">
      <c r="A154" s="1485"/>
      <c r="B154" s="1485"/>
      <c r="C154" s="1485"/>
      <c r="D154" s="1485"/>
      <c r="E154" s="1485"/>
      <c r="F154" s="1485"/>
      <c r="G154" s="1639"/>
      <c r="H154" s="1639"/>
      <c r="I154" s="1639"/>
      <c r="J154" s="1639"/>
      <c r="K154" s="1485"/>
      <c r="L154" s="1485"/>
      <c r="M154" s="1485"/>
      <c r="N154" s="1485"/>
      <c r="Q154" s="1485"/>
      <c r="R154" s="1485"/>
      <c r="S154" s="1485"/>
      <c r="T154" s="1485"/>
      <c r="U154" s="1485"/>
      <c r="V154" s="1485"/>
      <c r="W154" s="1485"/>
      <c r="X154" s="1485"/>
      <c r="Y154" s="1485"/>
      <c r="Z154" s="565"/>
    </row>
    <row r="155" spans="1:26" x14ac:dyDescent="0.3">
      <c r="A155" s="1485"/>
      <c r="B155" s="1485"/>
      <c r="C155" s="1485"/>
      <c r="D155" s="1485"/>
      <c r="E155" s="1485"/>
      <c r="F155" s="1485"/>
      <c r="G155" s="1639"/>
      <c r="H155" s="1639"/>
      <c r="I155" s="1639"/>
      <c r="J155" s="1639"/>
      <c r="K155" s="1485"/>
      <c r="L155" s="1485"/>
      <c r="M155" s="1485"/>
      <c r="N155" s="1485"/>
      <c r="Q155" s="1485"/>
      <c r="R155" s="1485"/>
      <c r="S155" s="1485"/>
      <c r="T155" s="1485"/>
      <c r="U155" s="1485"/>
      <c r="V155" s="1485"/>
      <c r="W155" s="1485"/>
      <c r="X155" s="1485"/>
      <c r="Y155" s="1485"/>
      <c r="Z155" s="565"/>
    </row>
    <row r="156" spans="1:26" x14ac:dyDescent="0.3">
      <c r="A156" s="1485"/>
      <c r="B156" s="1485"/>
      <c r="C156" s="1485"/>
      <c r="D156" s="1485"/>
      <c r="E156" s="1485"/>
      <c r="F156" s="1485"/>
      <c r="G156" s="1639"/>
      <c r="H156" s="1639"/>
      <c r="I156" s="1639"/>
      <c r="J156" s="1639"/>
      <c r="K156" s="1485"/>
      <c r="L156" s="1485"/>
      <c r="M156" s="1485"/>
      <c r="N156" s="1485"/>
      <c r="Q156" s="1485"/>
      <c r="R156" s="1485"/>
      <c r="S156" s="1485"/>
      <c r="T156" s="1485"/>
      <c r="U156" s="1485"/>
      <c r="V156" s="1485"/>
      <c r="W156" s="1485"/>
      <c r="X156" s="1485"/>
      <c r="Y156" s="1485"/>
      <c r="Z156" s="565"/>
    </row>
    <row r="157" spans="1:26" x14ac:dyDescent="0.3">
      <c r="A157" s="1485"/>
      <c r="B157" s="1485"/>
      <c r="C157" s="1485"/>
      <c r="D157" s="1485"/>
      <c r="E157" s="1485"/>
      <c r="F157" s="1485"/>
      <c r="G157" s="1639"/>
      <c r="H157" s="1639"/>
      <c r="I157" s="1639"/>
      <c r="J157" s="1639"/>
      <c r="K157" s="1485"/>
      <c r="L157" s="1485"/>
      <c r="M157" s="1485"/>
      <c r="N157" s="1485"/>
      <c r="Q157" s="1485"/>
      <c r="R157" s="1485"/>
      <c r="S157" s="1485"/>
      <c r="T157" s="1485"/>
      <c r="U157" s="1485"/>
      <c r="V157" s="1485"/>
      <c r="W157" s="1485"/>
      <c r="X157" s="1485"/>
      <c r="Y157" s="1485"/>
      <c r="Z157" s="565"/>
    </row>
    <row r="158" spans="1:26" x14ac:dyDescent="0.3">
      <c r="A158" s="1485"/>
      <c r="B158" s="1485"/>
      <c r="C158" s="1485"/>
      <c r="D158" s="1485"/>
      <c r="E158" s="1485"/>
      <c r="F158" s="1485"/>
      <c r="G158" s="1639"/>
      <c r="H158" s="1639"/>
      <c r="I158" s="1639"/>
      <c r="J158" s="1639"/>
      <c r="K158" s="1485"/>
      <c r="L158" s="1485"/>
      <c r="M158" s="1485"/>
      <c r="N158" s="1485"/>
      <c r="Q158" s="1485"/>
      <c r="R158" s="1485"/>
      <c r="S158" s="1485"/>
      <c r="T158" s="1485"/>
      <c r="U158" s="1485"/>
      <c r="V158" s="1485"/>
      <c r="W158" s="1485"/>
      <c r="X158" s="1485"/>
      <c r="Y158" s="1485"/>
      <c r="Z158" s="565"/>
    </row>
    <row r="159" spans="1:26" x14ac:dyDescent="0.3">
      <c r="A159" s="1485"/>
      <c r="B159" s="1485"/>
      <c r="C159" s="1485"/>
      <c r="D159" s="1485"/>
      <c r="E159" s="1485"/>
      <c r="F159" s="1485"/>
      <c r="G159" s="1639"/>
      <c r="H159" s="1639"/>
      <c r="I159" s="1639"/>
      <c r="J159" s="1639"/>
      <c r="K159" s="1485"/>
      <c r="L159" s="1485"/>
      <c r="M159" s="1485"/>
      <c r="N159" s="1485"/>
      <c r="Q159" s="1485"/>
      <c r="R159" s="1485"/>
      <c r="S159" s="1485"/>
      <c r="T159" s="1485"/>
      <c r="U159" s="1485"/>
      <c r="V159" s="1485"/>
      <c r="W159" s="1485"/>
      <c r="X159" s="1485"/>
      <c r="Y159" s="1485"/>
      <c r="Z159" s="565"/>
    </row>
    <row r="160" spans="1:26" x14ac:dyDescent="0.3">
      <c r="A160" s="1485"/>
      <c r="B160" s="1485"/>
      <c r="C160" s="1485"/>
      <c r="D160" s="1485"/>
      <c r="E160" s="1485"/>
      <c r="F160" s="1485"/>
      <c r="G160" s="1639"/>
      <c r="H160" s="1639"/>
      <c r="I160" s="1639"/>
      <c r="J160" s="1639"/>
      <c r="K160" s="1485"/>
      <c r="L160" s="1485"/>
      <c r="M160" s="1485"/>
      <c r="N160" s="1485"/>
      <c r="Q160" s="1485"/>
      <c r="R160" s="1485"/>
      <c r="S160" s="1485"/>
      <c r="T160" s="1485"/>
      <c r="U160" s="1485"/>
      <c r="V160" s="1485"/>
      <c r="W160" s="1485"/>
      <c r="X160" s="1485"/>
      <c r="Y160" s="1485"/>
      <c r="Z160" s="565"/>
    </row>
    <row r="161" spans="1:26" x14ac:dyDescent="0.3">
      <c r="A161" s="1485"/>
      <c r="B161" s="1485"/>
      <c r="C161" s="1485"/>
      <c r="D161" s="1485"/>
      <c r="E161" s="1485"/>
      <c r="F161" s="1485"/>
      <c r="G161" s="1639"/>
      <c r="H161" s="1639"/>
      <c r="I161" s="1639"/>
      <c r="J161" s="1639"/>
      <c r="K161" s="1485"/>
      <c r="L161" s="1485"/>
      <c r="M161" s="1485"/>
      <c r="N161" s="1485"/>
      <c r="Q161" s="1485"/>
      <c r="R161" s="1485"/>
      <c r="S161" s="1485"/>
      <c r="T161" s="1485"/>
      <c r="U161" s="1485"/>
      <c r="V161" s="1485"/>
      <c r="W161" s="1485"/>
      <c r="X161" s="1485"/>
      <c r="Y161" s="1485"/>
      <c r="Z161" s="565"/>
    </row>
    <row r="162" spans="1:26" x14ac:dyDescent="0.3">
      <c r="A162" s="1485"/>
      <c r="B162" s="1485"/>
      <c r="C162" s="1485"/>
      <c r="D162" s="1485"/>
      <c r="E162" s="1485"/>
      <c r="F162" s="1485"/>
      <c r="G162" s="1639"/>
      <c r="H162" s="1639"/>
      <c r="I162" s="1639"/>
      <c r="J162" s="1639"/>
      <c r="K162" s="1485"/>
      <c r="L162" s="1485"/>
      <c r="M162" s="1485"/>
      <c r="N162" s="1485"/>
      <c r="Q162" s="1485"/>
      <c r="R162" s="1485"/>
      <c r="S162" s="1485"/>
      <c r="T162" s="1485"/>
      <c r="U162" s="1485"/>
      <c r="V162" s="1485"/>
      <c r="W162" s="1485"/>
      <c r="X162" s="1485"/>
      <c r="Y162" s="1485"/>
      <c r="Z162" s="565"/>
    </row>
    <row r="163" spans="1:26" x14ac:dyDescent="0.3">
      <c r="A163" s="1485"/>
      <c r="B163" s="1485"/>
      <c r="C163" s="1485"/>
      <c r="D163" s="1485"/>
      <c r="E163" s="1485"/>
      <c r="F163" s="1485"/>
      <c r="G163" s="1639"/>
      <c r="H163" s="1639"/>
      <c r="I163" s="1639"/>
      <c r="J163" s="1639"/>
      <c r="K163" s="1485"/>
      <c r="L163" s="1485"/>
      <c r="M163" s="1485"/>
      <c r="N163" s="1485"/>
      <c r="Q163" s="1485"/>
      <c r="R163" s="1485"/>
      <c r="S163" s="1485"/>
      <c r="T163" s="1485"/>
      <c r="U163" s="1485"/>
      <c r="V163" s="1485"/>
      <c r="W163" s="1485"/>
      <c r="X163" s="1485"/>
      <c r="Y163" s="1485"/>
      <c r="Z163" s="565"/>
    </row>
    <row r="164" spans="1:26" x14ac:dyDescent="0.3">
      <c r="A164" s="1485"/>
      <c r="B164" s="1485"/>
      <c r="C164" s="1485"/>
      <c r="D164" s="1485"/>
      <c r="E164" s="1485"/>
      <c r="F164" s="1485"/>
      <c r="G164" s="1639"/>
      <c r="H164" s="1639"/>
      <c r="I164" s="1639"/>
      <c r="J164" s="1639"/>
      <c r="K164" s="1485"/>
      <c r="L164" s="1485"/>
      <c r="M164" s="1485"/>
      <c r="N164" s="1485"/>
      <c r="Q164" s="1485"/>
      <c r="R164" s="1485"/>
      <c r="S164" s="1485"/>
      <c r="T164" s="1485"/>
      <c r="U164" s="1485"/>
      <c r="V164" s="1485"/>
      <c r="W164" s="1485"/>
      <c r="X164" s="1485"/>
      <c r="Y164" s="1485"/>
      <c r="Z164" s="565"/>
    </row>
    <row r="165" spans="1:26" x14ac:dyDescent="0.3">
      <c r="A165" s="1485"/>
      <c r="B165" s="1485"/>
      <c r="C165" s="1485"/>
      <c r="D165" s="1485"/>
      <c r="E165" s="1485"/>
      <c r="F165" s="1485"/>
      <c r="G165" s="1639"/>
      <c r="H165" s="1639"/>
      <c r="I165" s="1639"/>
      <c r="J165" s="1639"/>
      <c r="K165" s="1485"/>
      <c r="L165" s="1485"/>
      <c r="M165" s="1485"/>
      <c r="N165" s="1485"/>
      <c r="Q165" s="1485"/>
      <c r="R165" s="1485"/>
      <c r="S165" s="1485"/>
      <c r="T165" s="1485"/>
      <c r="U165" s="1485"/>
      <c r="V165" s="1485"/>
      <c r="W165" s="1485"/>
      <c r="X165" s="1485"/>
      <c r="Y165" s="1485"/>
      <c r="Z165" s="565"/>
    </row>
    <row r="166" spans="1:26" x14ac:dyDescent="0.3">
      <c r="A166" s="1485"/>
      <c r="B166" s="1485"/>
      <c r="C166" s="1485"/>
      <c r="D166" s="1485"/>
      <c r="E166" s="1485"/>
      <c r="F166" s="1485"/>
      <c r="G166" s="1639"/>
      <c r="H166" s="1639"/>
      <c r="I166" s="1639"/>
      <c r="J166" s="1639"/>
      <c r="K166" s="1485"/>
      <c r="L166" s="1485"/>
      <c r="M166" s="1485"/>
      <c r="N166" s="1485"/>
      <c r="Q166" s="1485"/>
      <c r="R166" s="1485"/>
      <c r="S166" s="1485"/>
      <c r="T166" s="1485"/>
      <c r="U166" s="1485"/>
      <c r="V166" s="1485"/>
      <c r="W166" s="1485"/>
      <c r="X166" s="1485"/>
      <c r="Y166" s="1485"/>
      <c r="Z166" s="565"/>
    </row>
    <row r="167" spans="1:26" x14ac:dyDescent="0.3">
      <c r="A167" s="1485"/>
      <c r="B167" s="1485"/>
      <c r="C167" s="1485"/>
      <c r="D167" s="1485"/>
      <c r="E167" s="1485"/>
      <c r="F167" s="1485"/>
      <c r="G167" s="1639"/>
      <c r="H167" s="1639"/>
      <c r="I167" s="1639"/>
      <c r="J167" s="1639"/>
      <c r="K167" s="1485"/>
      <c r="L167" s="1485"/>
      <c r="M167" s="1485"/>
      <c r="N167" s="1485"/>
      <c r="Q167" s="1485"/>
      <c r="R167" s="1485"/>
      <c r="S167" s="1485"/>
      <c r="T167" s="1485"/>
      <c r="U167" s="1485"/>
      <c r="V167" s="1485"/>
      <c r="W167" s="1485"/>
      <c r="X167" s="1485"/>
      <c r="Y167" s="1485"/>
      <c r="Z167" s="565"/>
    </row>
    <row r="168" spans="1:26" x14ac:dyDescent="0.3">
      <c r="A168" s="1485"/>
      <c r="B168" s="1485"/>
      <c r="C168" s="1485"/>
      <c r="D168" s="1485"/>
      <c r="E168" s="1485"/>
      <c r="F168" s="1485"/>
      <c r="G168" s="1639"/>
      <c r="H168" s="1639"/>
      <c r="I168" s="1639"/>
      <c r="J168" s="1639"/>
      <c r="K168" s="1485"/>
      <c r="L168" s="1485"/>
      <c r="M168" s="1485"/>
      <c r="N168" s="1485"/>
      <c r="Q168" s="1485"/>
      <c r="R168" s="1485"/>
      <c r="S168" s="1485"/>
      <c r="T168" s="1485"/>
      <c r="U168" s="1485"/>
      <c r="V168" s="1485"/>
      <c r="W168" s="1485"/>
      <c r="X168" s="1485"/>
      <c r="Y168" s="1485"/>
      <c r="Z168" s="565"/>
    </row>
    <row r="169" spans="1:26" x14ac:dyDescent="0.3">
      <c r="A169" s="1485"/>
      <c r="B169" s="1485"/>
      <c r="C169" s="1485"/>
      <c r="D169" s="1485"/>
      <c r="E169" s="1485"/>
      <c r="F169" s="1485"/>
      <c r="G169" s="1639"/>
      <c r="H169" s="1639"/>
      <c r="I169" s="1639"/>
      <c r="J169" s="1639"/>
      <c r="K169" s="1485"/>
      <c r="L169" s="1485"/>
      <c r="M169" s="1485"/>
      <c r="N169" s="1485"/>
      <c r="Q169" s="1485"/>
      <c r="R169" s="1485"/>
      <c r="S169" s="1485"/>
      <c r="T169" s="1485"/>
      <c r="U169" s="1485"/>
      <c r="V169" s="1485"/>
      <c r="W169" s="1485"/>
      <c r="X169" s="1485"/>
      <c r="Y169" s="1485"/>
      <c r="Z169" s="565"/>
    </row>
    <row r="170" spans="1:26" x14ac:dyDescent="0.3">
      <c r="A170" s="1485"/>
      <c r="B170" s="1485"/>
      <c r="C170" s="1485"/>
      <c r="D170" s="1485"/>
      <c r="E170" s="1485"/>
      <c r="F170" s="1485"/>
      <c r="G170" s="1639"/>
      <c r="H170" s="1639"/>
      <c r="I170" s="1639"/>
      <c r="J170" s="1639"/>
      <c r="K170" s="1485"/>
      <c r="L170" s="1485"/>
      <c r="M170" s="1485"/>
      <c r="N170" s="1485"/>
      <c r="Q170" s="1485"/>
      <c r="R170" s="1485"/>
      <c r="S170" s="1485"/>
      <c r="T170" s="1485"/>
      <c r="U170" s="1485"/>
      <c r="V170" s="1485"/>
      <c r="W170" s="1485"/>
      <c r="X170" s="1485"/>
      <c r="Y170" s="1485"/>
      <c r="Z170" s="565"/>
    </row>
    <row r="171" spans="1:26" x14ac:dyDescent="0.3">
      <c r="A171" s="1485"/>
      <c r="B171" s="1485"/>
      <c r="C171" s="1485"/>
      <c r="D171" s="1485"/>
      <c r="E171" s="1485"/>
      <c r="F171" s="1485"/>
      <c r="G171" s="1639"/>
      <c r="H171" s="1639"/>
      <c r="I171" s="1639"/>
      <c r="J171" s="1639"/>
      <c r="K171" s="1485"/>
      <c r="L171" s="1485"/>
      <c r="M171" s="1485"/>
      <c r="N171" s="1485"/>
      <c r="Q171" s="1485"/>
      <c r="R171" s="1485"/>
      <c r="S171" s="1485"/>
      <c r="T171" s="1485"/>
      <c r="U171" s="1485"/>
      <c r="V171" s="1485"/>
      <c r="W171" s="1485"/>
      <c r="X171" s="1485"/>
      <c r="Y171" s="1485"/>
      <c r="Z171" s="565"/>
    </row>
    <row r="172" spans="1:26" x14ac:dyDescent="0.3">
      <c r="A172" s="1485"/>
      <c r="B172" s="1485"/>
      <c r="C172" s="1485"/>
      <c r="D172" s="1485"/>
      <c r="E172" s="1485"/>
      <c r="F172" s="1485"/>
      <c r="G172" s="1639"/>
      <c r="H172" s="1639"/>
      <c r="I172" s="1639"/>
      <c r="J172" s="1639"/>
      <c r="K172" s="1485"/>
      <c r="L172" s="1485"/>
      <c r="M172" s="1485"/>
      <c r="N172" s="1485"/>
      <c r="Q172" s="1485"/>
      <c r="R172" s="1485"/>
      <c r="S172" s="1485"/>
      <c r="T172" s="1485"/>
      <c r="U172" s="1485"/>
      <c r="V172" s="1485"/>
      <c r="W172" s="1485"/>
      <c r="X172" s="1485"/>
      <c r="Y172" s="1485"/>
      <c r="Z172" s="565"/>
    </row>
    <row r="173" spans="1:26" x14ac:dyDescent="0.3">
      <c r="A173" s="1485"/>
      <c r="B173" s="1485"/>
      <c r="C173" s="1485"/>
      <c r="D173" s="1485"/>
      <c r="E173" s="1485"/>
      <c r="F173" s="1485"/>
      <c r="G173" s="1639"/>
      <c r="H173" s="1639"/>
      <c r="I173" s="1639"/>
      <c r="J173" s="1639"/>
      <c r="K173" s="1485"/>
      <c r="L173" s="1485"/>
      <c r="M173" s="1485"/>
      <c r="N173" s="1485"/>
      <c r="Q173" s="1485"/>
      <c r="R173" s="1485"/>
      <c r="S173" s="1485"/>
      <c r="T173" s="1485"/>
      <c r="U173" s="1485"/>
      <c r="V173" s="1485"/>
      <c r="W173" s="1485"/>
      <c r="X173" s="1485"/>
      <c r="Y173" s="1485"/>
      <c r="Z173" s="565"/>
    </row>
    <row r="174" spans="1:26" x14ac:dyDescent="0.3">
      <c r="A174" s="1485"/>
      <c r="B174" s="1485"/>
      <c r="C174" s="1485"/>
      <c r="D174" s="1485"/>
      <c r="E174" s="1485"/>
      <c r="F174" s="1485"/>
      <c r="G174" s="1639"/>
      <c r="H174" s="1639"/>
      <c r="I174" s="1639"/>
      <c r="J174" s="1639"/>
      <c r="K174" s="1485"/>
      <c r="L174" s="1485"/>
      <c r="M174" s="1485"/>
      <c r="N174" s="1485"/>
      <c r="Q174" s="1485"/>
      <c r="R174" s="1485"/>
      <c r="S174" s="1485"/>
      <c r="T174" s="1485"/>
      <c r="U174" s="1485"/>
      <c r="V174" s="1485"/>
      <c r="W174" s="1485"/>
      <c r="X174" s="1485"/>
      <c r="Y174" s="1485"/>
      <c r="Z174" s="565"/>
    </row>
    <row r="175" spans="1:26" x14ac:dyDescent="0.3">
      <c r="A175" s="1485"/>
      <c r="B175" s="1485"/>
      <c r="C175" s="1485"/>
      <c r="D175" s="1485"/>
      <c r="E175" s="1485"/>
      <c r="F175" s="1485"/>
      <c r="G175" s="1639"/>
      <c r="H175" s="1639"/>
      <c r="I175" s="1639"/>
      <c r="J175" s="1639"/>
      <c r="K175" s="1485"/>
      <c r="L175" s="1485"/>
      <c r="M175" s="1485"/>
      <c r="N175" s="1485"/>
      <c r="Q175" s="1485"/>
      <c r="R175" s="1485"/>
      <c r="S175" s="1485"/>
      <c r="T175" s="1485"/>
      <c r="U175" s="1485"/>
      <c r="V175" s="1485"/>
      <c r="W175" s="1485"/>
      <c r="X175" s="1485"/>
      <c r="Y175" s="1485"/>
      <c r="Z175" s="565"/>
    </row>
    <row r="176" spans="1:26" x14ac:dyDescent="0.3">
      <c r="A176" s="1485"/>
      <c r="B176" s="1485"/>
      <c r="C176" s="1485"/>
      <c r="D176" s="1485"/>
      <c r="E176" s="1485"/>
      <c r="F176" s="1485"/>
      <c r="G176" s="1639"/>
      <c r="H176" s="1639"/>
      <c r="I176" s="1639"/>
      <c r="J176" s="1639"/>
      <c r="K176" s="1485"/>
      <c r="L176" s="1485"/>
      <c r="M176" s="1485"/>
      <c r="N176" s="1485"/>
      <c r="Q176" s="1485"/>
      <c r="R176" s="1485"/>
      <c r="S176" s="1485"/>
      <c r="T176" s="1485"/>
      <c r="U176" s="1485"/>
      <c r="V176" s="1485"/>
      <c r="W176" s="1485"/>
      <c r="X176" s="1485"/>
      <c r="Y176" s="1485"/>
      <c r="Z176" s="565"/>
    </row>
    <row r="177" spans="1:26" x14ac:dyDescent="0.3">
      <c r="A177" s="1485"/>
      <c r="B177" s="1485"/>
      <c r="C177" s="1485"/>
      <c r="D177" s="1485"/>
      <c r="E177" s="1485"/>
      <c r="F177" s="1485"/>
      <c r="G177" s="1639"/>
      <c r="H177" s="1639"/>
      <c r="I177" s="1639"/>
      <c r="J177" s="1639"/>
      <c r="K177" s="1485"/>
      <c r="L177" s="1485"/>
      <c r="M177" s="1485"/>
      <c r="N177" s="1485"/>
      <c r="Q177" s="1485"/>
      <c r="R177" s="1485"/>
      <c r="S177" s="1485"/>
      <c r="T177" s="1485"/>
      <c r="U177" s="1485"/>
      <c r="V177" s="1485"/>
      <c r="W177" s="1485"/>
      <c r="X177" s="1485"/>
      <c r="Y177" s="1485"/>
      <c r="Z177" s="565"/>
    </row>
    <row r="178" spans="1:26" x14ac:dyDescent="0.3">
      <c r="A178" s="1485"/>
      <c r="B178" s="1485"/>
      <c r="C178" s="1485"/>
      <c r="D178" s="1485"/>
      <c r="E178" s="1485"/>
      <c r="F178" s="1485"/>
      <c r="G178" s="1639"/>
      <c r="H178" s="1639"/>
      <c r="I178" s="1639"/>
      <c r="J178" s="1639"/>
      <c r="K178" s="1485"/>
      <c r="L178" s="1485"/>
      <c r="M178" s="1485"/>
      <c r="N178" s="1485"/>
      <c r="Q178" s="1485"/>
      <c r="R178" s="1485"/>
      <c r="S178" s="1485"/>
      <c r="T178" s="1485"/>
      <c r="U178" s="1485"/>
      <c r="V178" s="1485"/>
      <c r="W178" s="1485"/>
      <c r="X178" s="1485"/>
      <c r="Y178" s="1485"/>
      <c r="Z178" s="565"/>
    </row>
    <row r="179" spans="1:26" x14ac:dyDescent="0.3">
      <c r="A179" s="1485"/>
      <c r="B179" s="1485"/>
      <c r="C179" s="1485"/>
      <c r="D179" s="1485"/>
      <c r="E179" s="1485"/>
      <c r="F179" s="1485"/>
      <c r="G179" s="1639"/>
      <c r="H179" s="1639"/>
      <c r="I179" s="1639"/>
      <c r="J179" s="1639"/>
      <c r="K179" s="1485"/>
      <c r="L179" s="1485"/>
      <c r="M179" s="1485"/>
      <c r="N179" s="1485"/>
      <c r="Q179" s="1485"/>
      <c r="R179" s="1485"/>
      <c r="S179" s="1485"/>
      <c r="T179" s="1485"/>
      <c r="U179" s="1485"/>
      <c r="V179" s="1485"/>
      <c r="W179" s="1485"/>
      <c r="X179" s="1485"/>
      <c r="Y179" s="1485"/>
      <c r="Z179" s="565"/>
    </row>
    <row r="180" spans="1:26" x14ac:dyDescent="0.3">
      <c r="A180" s="1485"/>
      <c r="B180" s="1485"/>
      <c r="C180" s="1485"/>
      <c r="D180" s="1485"/>
      <c r="E180" s="1485"/>
      <c r="F180" s="1485"/>
      <c r="G180" s="1639"/>
      <c r="H180" s="1639"/>
      <c r="I180" s="1639"/>
      <c r="J180" s="1639"/>
      <c r="K180" s="1485"/>
      <c r="L180" s="1485"/>
      <c r="M180" s="1485"/>
      <c r="N180" s="1485"/>
      <c r="Q180" s="1485"/>
      <c r="R180" s="1485"/>
      <c r="S180" s="1485"/>
      <c r="T180" s="1485"/>
      <c r="U180" s="1485"/>
      <c r="V180" s="1485"/>
      <c r="W180" s="1485"/>
      <c r="X180" s="1485"/>
      <c r="Y180" s="1485"/>
      <c r="Z180" s="565"/>
    </row>
    <row r="181" spans="1:26" x14ac:dyDescent="0.3">
      <c r="A181" s="1485"/>
      <c r="B181" s="1485"/>
      <c r="C181" s="1485"/>
      <c r="D181" s="1485"/>
      <c r="E181" s="1485"/>
      <c r="F181" s="1485"/>
      <c r="G181" s="1639"/>
      <c r="H181" s="1639"/>
      <c r="I181" s="1639"/>
      <c r="J181" s="1639"/>
      <c r="K181" s="1485"/>
      <c r="L181" s="1485"/>
      <c r="M181" s="1485"/>
      <c r="N181" s="1485"/>
      <c r="Q181" s="1485"/>
      <c r="R181" s="1485"/>
      <c r="S181" s="1485"/>
      <c r="T181" s="1485"/>
      <c r="U181" s="1485"/>
      <c r="V181" s="1485"/>
      <c r="W181" s="1485"/>
      <c r="X181" s="1485"/>
      <c r="Y181" s="1485"/>
      <c r="Z181" s="565"/>
    </row>
  </sheetData>
  <mergeCells count="1178">
    <mergeCell ref="J8:M8"/>
    <mergeCell ref="N8:Q8"/>
    <mergeCell ref="R8:U8"/>
    <mergeCell ref="V8:AA8"/>
    <mergeCell ref="U16:Y16"/>
    <mergeCell ref="U20:Y20"/>
    <mergeCell ref="U29:Y29"/>
    <mergeCell ref="AB14:AD14"/>
    <mergeCell ref="A15:B15"/>
    <mergeCell ref="C15:F15"/>
    <mergeCell ref="G15:J15"/>
    <mergeCell ref="Q15:R15"/>
    <mergeCell ref="S15:T15"/>
    <mergeCell ref="U15:Y15"/>
    <mergeCell ref="K42:P42"/>
    <mergeCell ref="L1:P3"/>
    <mergeCell ref="A2:C2"/>
    <mergeCell ref="A3:C3"/>
    <mergeCell ref="A4:C4"/>
    <mergeCell ref="A7:B7"/>
    <mergeCell ref="C7:E7"/>
    <mergeCell ref="F7:I7"/>
    <mergeCell ref="J7:M7"/>
    <mergeCell ref="N7:Q7"/>
    <mergeCell ref="A9:AA9"/>
    <mergeCell ref="A10:AA10"/>
    <mergeCell ref="A11:AA11"/>
    <mergeCell ref="A12:AA12"/>
    <mergeCell ref="A14:B14"/>
    <mergeCell ref="C14:F14"/>
    <mergeCell ref="J14:N14"/>
    <mergeCell ref="Q14:R14"/>
    <mergeCell ref="S14:T14"/>
    <mergeCell ref="U14:Y14"/>
    <mergeCell ref="R7:U7"/>
    <mergeCell ref="V7:AA7"/>
    <mergeCell ref="A8:B8"/>
    <mergeCell ref="C8:E8"/>
    <mergeCell ref="F8:I8"/>
    <mergeCell ref="U18:Y18"/>
    <mergeCell ref="AB18:AD18"/>
    <mergeCell ref="A19:B19"/>
    <mergeCell ref="C19:F19"/>
    <mergeCell ref="G19:J19"/>
    <mergeCell ref="K19:N19"/>
    <mergeCell ref="Q19:R19"/>
    <mergeCell ref="S19:T19"/>
    <mergeCell ref="U19:Y19"/>
    <mergeCell ref="A18:B18"/>
    <mergeCell ref="C18:F18"/>
    <mergeCell ref="G18:J18"/>
    <mergeCell ref="K18:N18"/>
    <mergeCell ref="Q18:R18"/>
    <mergeCell ref="S18:T18"/>
    <mergeCell ref="AB16:AD16"/>
    <mergeCell ref="A17:B17"/>
    <mergeCell ref="C17:F17"/>
    <mergeCell ref="G17:J17"/>
    <mergeCell ref="K17:N17"/>
    <mergeCell ref="Q17:R17"/>
    <mergeCell ref="S17:T17"/>
    <mergeCell ref="U17:Y17"/>
    <mergeCell ref="A16:B16"/>
    <mergeCell ref="C16:F16"/>
    <mergeCell ref="G16:J16"/>
    <mergeCell ref="K16:N16"/>
    <mergeCell ref="Q16:R16"/>
    <mergeCell ref="S16:T16"/>
    <mergeCell ref="A29:B29"/>
    <mergeCell ref="C29:F29"/>
    <mergeCell ref="G29:J29"/>
    <mergeCell ref="K29:N29"/>
    <mergeCell ref="Q29:R29"/>
    <mergeCell ref="S29:T29"/>
    <mergeCell ref="Q25:R25"/>
    <mergeCell ref="S25:T25"/>
    <mergeCell ref="U25:Y25"/>
    <mergeCell ref="A27:B27"/>
    <mergeCell ref="Q27:R27"/>
    <mergeCell ref="S27:T27"/>
    <mergeCell ref="U27:Y27"/>
    <mergeCell ref="AB20:AD20"/>
    <mergeCell ref="Q21:R21"/>
    <mergeCell ref="S21:T21"/>
    <mergeCell ref="U21:Y21"/>
    <mergeCell ref="Q23:R23"/>
    <mergeCell ref="S23:T23"/>
    <mergeCell ref="U23:Y23"/>
    <mergeCell ref="A20:B20"/>
    <mergeCell ref="C20:F20"/>
    <mergeCell ref="G20:J20"/>
    <mergeCell ref="K20:N20"/>
    <mergeCell ref="Q20:R20"/>
    <mergeCell ref="S20:T20"/>
    <mergeCell ref="U32:Y32"/>
    <mergeCell ref="AB32:AD32"/>
    <mergeCell ref="A33:B33"/>
    <mergeCell ref="C33:F33"/>
    <mergeCell ref="G33:J33"/>
    <mergeCell ref="K33:N33"/>
    <mergeCell ref="Q33:R33"/>
    <mergeCell ref="S33:T33"/>
    <mergeCell ref="U33:Y33"/>
    <mergeCell ref="A32:B32"/>
    <mergeCell ref="C32:F32"/>
    <mergeCell ref="G32:J32"/>
    <mergeCell ref="K32:N32"/>
    <mergeCell ref="Q32:R32"/>
    <mergeCell ref="S32:T32"/>
    <mergeCell ref="AB30:AD30"/>
    <mergeCell ref="A31:B31"/>
    <mergeCell ref="C31:F31"/>
    <mergeCell ref="G31:J31"/>
    <mergeCell ref="K31:N31"/>
    <mergeCell ref="Q31:R31"/>
    <mergeCell ref="S31:T31"/>
    <mergeCell ref="U31:Y31"/>
    <mergeCell ref="A30:B30"/>
    <mergeCell ref="C30:F30"/>
    <mergeCell ref="G30:J30"/>
    <mergeCell ref="K30:N30"/>
    <mergeCell ref="Q30:R30"/>
    <mergeCell ref="S30:T30"/>
    <mergeCell ref="U30:Y30"/>
    <mergeCell ref="U36:Y36"/>
    <mergeCell ref="AB36:AD36"/>
    <mergeCell ref="A37:B37"/>
    <mergeCell ref="C37:F37"/>
    <mergeCell ref="G37:J37"/>
    <mergeCell ref="K37:N37"/>
    <mergeCell ref="Q37:R37"/>
    <mergeCell ref="S37:T37"/>
    <mergeCell ref="U37:Y37"/>
    <mergeCell ref="A36:B36"/>
    <mergeCell ref="C36:F36"/>
    <mergeCell ref="G36:J36"/>
    <mergeCell ref="K36:N36"/>
    <mergeCell ref="Q36:R36"/>
    <mergeCell ref="S36:T36"/>
    <mergeCell ref="U34:Y34"/>
    <mergeCell ref="AB34:AD34"/>
    <mergeCell ref="A35:B35"/>
    <mergeCell ref="G35:J35"/>
    <mergeCell ref="K35:N35"/>
    <mergeCell ref="Q35:R35"/>
    <mergeCell ref="S35:T35"/>
    <mergeCell ref="U35:Y35"/>
    <mergeCell ref="A34:B34"/>
    <mergeCell ref="C34:F34"/>
    <mergeCell ref="G34:J34"/>
    <mergeCell ref="K34:N34"/>
    <mergeCell ref="Q34:R34"/>
    <mergeCell ref="S34:T34"/>
    <mergeCell ref="U40:Y40"/>
    <mergeCell ref="AB40:AD40"/>
    <mergeCell ref="A41:B41"/>
    <mergeCell ref="C41:F41"/>
    <mergeCell ref="G41:J41"/>
    <mergeCell ref="K41:N41"/>
    <mergeCell ref="Q41:R41"/>
    <mergeCell ref="S41:T41"/>
    <mergeCell ref="U41:Y41"/>
    <mergeCell ref="AB41:AD41"/>
    <mergeCell ref="A40:B40"/>
    <mergeCell ref="C40:F40"/>
    <mergeCell ref="G40:J40"/>
    <mergeCell ref="K40:N40"/>
    <mergeCell ref="Q40:R40"/>
    <mergeCell ref="S40:T40"/>
    <mergeCell ref="AB38:AD38"/>
    <mergeCell ref="A39:B39"/>
    <mergeCell ref="C39:F39"/>
    <mergeCell ref="K39:N39"/>
    <mergeCell ref="Q39:R39"/>
    <mergeCell ref="S39:T39"/>
    <mergeCell ref="U39:Y39"/>
    <mergeCell ref="AB39:AD39"/>
    <mergeCell ref="A38:B38"/>
    <mergeCell ref="C38:F38"/>
    <mergeCell ref="K38:N38"/>
    <mergeCell ref="Q38:R38"/>
    <mergeCell ref="S38:T38"/>
    <mergeCell ref="U38:Y38"/>
    <mergeCell ref="U44:Y44"/>
    <mergeCell ref="AB44:AD44"/>
    <mergeCell ref="A45:B45"/>
    <mergeCell ref="C45:F45"/>
    <mergeCell ref="G45:J45"/>
    <mergeCell ref="K45:N45"/>
    <mergeCell ref="Q45:R45"/>
    <mergeCell ref="S45:T45"/>
    <mergeCell ref="U45:Y45"/>
    <mergeCell ref="AB45:AD45"/>
    <mergeCell ref="A44:B44"/>
    <mergeCell ref="C44:F44"/>
    <mergeCell ref="G44:J44"/>
    <mergeCell ref="K44:N44"/>
    <mergeCell ref="Q44:R44"/>
    <mergeCell ref="S44:T44"/>
    <mergeCell ref="U42:Y42"/>
    <mergeCell ref="AB42:AD42"/>
    <mergeCell ref="A43:B43"/>
    <mergeCell ref="C43:F43"/>
    <mergeCell ref="G43:J43"/>
    <mergeCell ref="K43:N43"/>
    <mergeCell ref="Q43:R43"/>
    <mergeCell ref="S43:T43"/>
    <mergeCell ref="U43:Y43"/>
    <mergeCell ref="AB43:AD43"/>
    <mergeCell ref="A42:B42"/>
    <mergeCell ref="C42:F42"/>
    <mergeCell ref="G42:J42"/>
    <mergeCell ref="Q42:R42"/>
    <mergeCell ref="S42:T42"/>
    <mergeCell ref="U48:Y48"/>
    <mergeCell ref="AB48:AD48"/>
    <mergeCell ref="A49:B49"/>
    <mergeCell ref="C49:F49"/>
    <mergeCell ref="G49:J49"/>
    <mergeCell ref="K49:N49"/>
    <mergeCell ref="Q49:R49"/>
    <mergeCell ref="S49:T49"/>
    <mergeCell ref="U49:Y49"/>
    <mergeCell ref="AB49:AD49"/>
    <mergeCell ref="A48:B48"/>
    <mergeCell ref="C48:F48"/>
    <mergeCell ref="G48:J48"/>
    <mergeCell ref="K48:N48"/>
    <mergeCell ref="Q48:R48"/>
    <mergeCell ref="S48:T48"/>
    <mergeCell ref="U46:Y46"/>
    <mergeCell ref="AB46:AD46"/>
    <mergeCell ref="A47:B47"/>
    <mergeCell ref="C47:F47"/>
    <mergeCell ref="G47:J47"/>
    <mergeCell ref="K47:N47"/>
    <mergeCell ref="Q47:R47"/>
    <mergeCell ref="S47:T47"/>
    <mergeCell ref="U47:Y47"/>
    <mergeCell ref="AB47:AD47"/>
    <mergeCell ref="A46:B46"/>
    <mergeCell ref="C46:F46"/>
    <mergeCell ref="G46:J46"/>
    <mergeCell ref="K46:N46"/>
    <mergeCell ref="Q46:R46"/>
    <mergeCell ref="S46:T46"/>
    <mergeCell ref="U52:Y52"/>
    <mergeCell ref="AB52:AD52"/>
    <mergeCell ref="A53:B53"/>
    <mergeCell ref="C53:F53"/>
    <mergeCell ref="G53:J53"/>
    <mergeCell ref="K53:N53"/>
    <mergeCell ref="Q53:R53"/>
    <mergeCell ref="S53:T53"/>
    <mergeCell ref="U53:Y53"/>
    <mergeCell ref="AB53:AD53"/>
    <mergeCell ref="A52:B52"/>
    <mergeCell ref="C52:F52"/>
    <mergeCell ref="G52:J52"/>
    <mergeCell ref="K52:N52"/>
    <mergeCell ref="Q52:R52"/>
    <mergeCell ref="S52:T52"/>
    <mergeCell ref="U50:Y50"/>
    <mergeCell ref="AB50:AD50"/>
    <mergeCell ref="A51:B51"/>
    <mergeCell ref="C51:F51"/>
    <mergeCell ref="G51:J51"/>
    <mergeCell ref="K51:N51"/>
    <mergeCell ref="Q51:R51"/>
    <mergeCell ref="S51:T51"/>
    <mergeCell ref="U51:Y51"/>
    <mergeCell ref="AB51:AD51"/>
    <mergeCell ref="A50:B50"/>
    <mergeCell ref="C50:F50"/>
    <mergeCell ref="G50:J50"/>
    <mergeCell ref="K50:N50"/>
    <mergeCell ref="Q50:R50"/>
    <mergeCell ref="S50:T50"/>
    <mergeCell ref="U56:Y56"/>
    <mergeCell ref="AB56:AD56"/>
    <mergeCell ref="A57:B57"/>
    <mergeCell ref="C57:F57"/>
    <mergeCell ref="G57:J57"/>
    <mergeCell ref="K57:N57"/>
    <mergeCell ref="Q57:R57"/>
    <mergeCell ref="S57:T57"/>
    <mergeCell ref="U57:Y57"/>
    <mergeCell ref="AB57:AD57"/>
    <mergeCell ref="A56:B56"/>
    <mergeCell ref="C56:F56"/>
    <mergeCell ref="G56:J56"/>
    <mergeCell ref="K56:N56"/>
    <mergeCell ref="Q56:R56"/>
    <mergeCell ref="S56:T56"/>
    <mergeCell ref="U54:Y54"/>
    <mergeCell ref="AB54:AD54"/>
    <mergeCell ref="A55:B55"/>
    <mergeCell ref="C55:F55"/>
    <mergeCell ref="G55:J55"/>
    <mergeCell ref="K55:N55"/>
    <mergeCell ref="Q55:R55"/>
    <mergeCell ref="S55:T55"/>
    <mergeCell ref="U55:Y55"/>
    <mergeCell ref="AB55:AD55"/>
    <mergeCell ref="A54:B54"/>
    <mergeCell ref="C54:F54"/>
    <mergeCell ref="G54:J54"/>
    <mergeCell ref="K54:N54"/>
    <mergeCell ref="Q54:R54"/>
    <mergeCell ref="S54:T54"/>
    <mergeCell ref="U60:Y60"/>
    <mergeCell ref="A61:B61"/>
    <mergeCell ref="C61:F61"/>
    <mergeCell ref="G61:J61"/>
    <mergeCell ref="K61:N61"/>
    <mergeCell ref="Q61:R61"/>
    <mergeCell ref="S61:T61"/>
    <mergeCell ref="U61:Y61"/>
    <mergeCell ref="A60:B60"/>
    <mergeCell ref="C60:F60"/>
    <mergeCell ref="G60:J60"/>
    <mergeCell ref="K60:N60"/>
    <mergeCell ref="Q60:R60"/>
    <mergeCell ref="S60:T60"/>
    <mergeCell ref="U58:Y58"/>
    <mergeCell ref="A59:B59"/>
    <mergeCell ref="C59:F59"/>
    <mergeCell ref="G59:J59"/>
    <mergeCell ref="K59:N59"/>
    <mergeCell ref="Q59:R59"/>
    <mergeCell ref="S59:T59"/>
    <mergeCell ref="U59:Y59"/>
    <mergeCell ref="A58:B58"/>
    <mergeCell ref="C58:F58"/>
    <mergeCell ref="G58:J58"/>
    <mergeCell ref="K58:N58"/>
    <mergeCell ref="Q58:R58"/>
    <mergeCell ref="S58:T58"/>
    <mergeCell ref="U64:Y64"/>
    <mergeCell ref="A65:B65"/>
    <mergeCell ref="C65:F65"/>
    <mergeCell ref="G65:J65"/>
    <mergeCell ref="K65:N65"/>
    <mergeCell ref="Q65:R65"/>
    <mergeCell ref="S65:T65"/>
    <mergeCell ref="U65:Y65"/>
    <mergeCell ref="A64:B64"/>
    <mergeCell ref="C64:F64"/>
    <mergeCell ref="G64:J64"/>
    <mergeCell ref="K64:N64"/>
    <mergeCell ref="Q64:R64"/>
    <mergeCell ref="S64:T64"/>
    <mergeCell ref="U62:Y62"/>
    <mergeCell ref="A63:B63"/>
    <mergeCell ref="C63:F63"/>
    <mergeCell ref="G63:J63"/>
    <mergeCell ref="K63:N63"/>
    <mergeCell ref="Q63:R63"/>
    <mergeCell ref="S63:T63"/>
    <mergeCell ref="U63:Y63"/>
    <mergeCell ref="A62:B62"/>
    <mergeCell ref="C62:F62"/>
    <mergeCell ref="G62:J62"/>
    <mergeCell ref="K62:N62"/>
    <mergeCell ref="Q62:R62"/>
    <mergeCell ref="S62:T62"/>
    <mergeCell ref="U68:Y68"/>
    <mergeCell ref="A69:B69"/>
    <mergeCell ref="C69:F69"/>
    <mergeCell ref="G69:J69"/>
    <mergeCell ref="K69:N69"/>
    <mergeCell ref="Q69:R69"/>
    <mergeCell ref="S69:T69"/>
    <mergeCell ref="U69:Y69"/>
    <mergeCell ref="A68:B68"/>
    <mergeCell ref="C68:F68"/>
    <mergeCell ref="G68:J68"/>
    <mergeCell ref="K68:N68"/>
    <mergeCell ref="Q68:R68"/>
    <mergeCell ref="S68:T68"/>
    <mergeCell ref="U66:Y66"/>
    <mergeCell ref="A67:B67"/>
    <mergeCell ref="C67:F67"/>
    <mergeCell ref="G67:J67"/>
    <mergeCell ref="K67:N67"/>
    <mergeCell ref="Q67:R67"/>
    <mergeCell ref="S67:T67"/>
    <mergeCell ref="U67:Y67"/>
    <mergeCell ref="A66:B66"/>
    <mergeCell ref="C66:F66"/>
    <mergeCell ref="G66:J66"/>
    <mergeCell ref="K66:N66"/>
    <mergeCell ref="Q66:R66"/>
    <mergeCell ref="S66:T66"/>
    <mergeCell ref="U72:Y72"/>
    <mergeCell ref="A73:B73"/>
    <mergeCell ref="C73:F73"/>
    <mergeCell ref="G73:J73"/>
    <mergeCell ref="K73:N73"/>
    <mergeCell ref="Q73:R73"/>
    <mergeCell ref="S73:T73"/>
    <mergeCell ref="U73:Y73"/>
    <mergeCell ref="A72:B72"/>
    <mergeCell ref="C72:F72"/>
    <mergeCell ref="G72:J72"/>
    <mergeCell ref="K72:N72"/>
    <mergeCell ref="Q72:R72"/>
    <mergeCell ref="S72:T72"/>
    <mergeCell ref="U70:Y70"/>
    <mergeCell ref="A71:B71"/>
    <mergeCell ref="C71:F71"/>
    <mergeCell ref="G71:J71"/>
    <mergeCell ref="K71:N71"/>
    <mergeCell ref="Q71:R71"/>
    <mergeCell ref="S71:T71"/>
    <mergeCell ref="U71:Y71"/>
    <mergeCell ref="A70:B70"/>
    <mergeCell ref="C70:F70"/>
    <mergeCell ref="G70:J70"/>
    <mergeCell ref="K70:N70"/>
    <mergeCell ref="Q70:R70"/>
    <mergeCell ref="S70:T70"/>
    <mergeCell ref="U76:Y76"/>
    <mergeCell ref="A77:B77"/>
    <mergeCell ref="C77:F77"/>
    <mergeCell ref="G77:J77"/>
    <mergeCell ref="K77:N77"/>
    <mergeCell ref="Q77:R77"/>
    <mergeCell ref="S77:T77"/>
    <mergeCell ref="U77:Y77"/>
    <mergeCell ref="A76:B76"/>
    <mergeCell ref="C76:F76"/>
    <mergeCell ref="G76:J76"/>
    <mergeCell ref="K76:N76"/>
    <mergeCell ref="Q76:R76"/>
    <mergeCell ref="S76:T76"/>
    <mergeCell ref="U74:Y74"/>
    <mergeCell ref="A75:B75"/>
    <mergeCell ref="C75:F75"/>
    <mergeCell ref="G75:J75"/>
    <mergeCell ref="K75:N75"/>
    <mergeCell ref="Q75:R75"/>
    <mergeCell ref="S75:T75"/>
    <mergeCell ref="U75:Y75"/>
    <mergeCell ref="A74:B74"/>
    <mergeCell ref="C74:F74"/>
    <mergeCell ref="G74:J74"/>
    <mergeCell ref="K74:N74"/>
    <mergeCell ref="Q74:R74"/>
    <mergeCell ref="S74:T74"/>
    <mergeCell ref="U80:Y80"/>
    <mergeCell ref="A81:B81"/>
    <mergeCell ref="C81:F81"/>
    <mergeCell ref="G81:J81"/>
    <mergeCell ref="K81:N81"/>
    <mergeCell ref="Q81:R81"/>
    <mergeCell ref="S81:T81"/>
    <mergeCell ref="U81:Y81"/>
    <mergeCell ref="A80:B80"/>
    <mergeCell ref="C80:F80"/>
    <mergeCell ref="G80:J80"/>
    <mergeCell ref="K80:N80"/>
    <mergeCell ref="Q80:R80"/>
    <mergeCell ref="S80:T80"/>
    <mergeCell ref="U78:Y78"/>
    <mergeCell ref="A79:B79"/>
    <mergeCell ref="C79:F79"/>
    <mergeCell ref="G79:J79"/>
    <mergeCell ref="K79:N79"/>
    <mergeCell ref="Q79:R79"/>
    <mergeCell ref="S79:T79"/>
    <mergeCell ref="U79:Y79"/>
    <mergeCell ref="A78:B78"/>
    <mergeCell ref="C78:F78"/>
    <mergeCell ref="G78:J78"/>
    <mergeCell ref="K78:N78"/>
    <mergeCell ref="Q78:R78"/>
    <mergeCell ref="S78:T78"/>
    <mergeCell ref="U84:Y84"/>
    <mergeCell ref="A85:B85"/>
    <mergeCell ref="C85:F85"/>
    <mergeCell ref="G85:J85"/>
    <mergeCell ref="K85:N85"/>
    <mergeCell ref="Q85:R85"/>
    <mergeCell ref="S85:T85"/>
    <mergeCell ref="U85:Y85"/>
    <mergeCell ref="A84:B84"/>
    <mergeCell ref="C84:F84"/>
    <mergeCell ref="G84:J84"/>
    <mergeCell ref="K84:N84"/>
    <mergeCell ref="Q84:R84"/>
    <mergeCell ref="S84:T84"/>
    <mergeCell ref="U82:Y82"/>
    <mergeCell ref="A83:B83"/>
    <mergeCell ref="C83:F83"/>
    <mergeCell ref="G83:J83"/>
    <mergeCell ref="K83:N83"/>
    <mergeCell ref="Q83:R83"/>
    <mergeCell ref="S83:T83"/>
    <mergeCell ref="U83:Y83"/>
    <mergeCell ref="A82:B82"/>
    <mergeCell ref="C82:F82"/>
    <mergeCell ref="G82:J82"/>
    <mergeCell ref="K82:N82"/>
    <mergeCell ref="Q82:R82"/>
    <mergeCell ref="S82:T82"/>
    <mergeCell ref="U88:Y88"/>
    <mergeCell ref="A89:B89"/>
    <mergeCell ref="C89:F89"/>
    <mergeCell ref="G89:J89"/>
    <mergeCell ref="K89:N89"/>
    <mergeCell ref="Q89:R89"/>
    <mergeCell ref="S89:T89"/>
    <mergeCell ref="U89:Y89"/>
    <mergeCell ref="A88:B88"/>
    <mergeCell ref="C88:F88"/>
    <mergeCell ref="G88:J88"/>
    <mergeCell ref="K88:N88"/>
    <mergeCell ref="Q88:R88"/>
    <mergeCell ref="S88:T88"/>
    <mergeCell ref="U86:Y86"/>
    <mergeCell ref="A87:B87"/>
    <mergeCell ref="C87:F87"/>
    <mergeCell ref="G87:J87"/>
    <mergeCell ref="K87:N87"/>
    <mergeCell ref="Q87:R87"/>
    <mergeCell ref="S87:T87"/>
    <mergeCell ref="U87:Y87"/>
    <mergeCell ref="A86:B86"/>
    <mergeCell ref="C86:F86"/>
    <mergeCell ref="G86:J86"/>
    <mergeCell ref="K86:N86"/>
    <mergeCell ref="Q86:R86"/>
    <mergeCell ref="S86:T86"/>
    <mergeCell ref="U92:Y92"/>
    <mergeCell ref="A93:B93"/>
    <mergeCell ref="C93:F93"/>
    <mergeCell ref="G93:J93"/>
    <mergeCell ref="K93:N93"/>
    <mergeCell ref="Q93:R93"/>
    <mergeCell ref="S93:T93"/>
    <mergeCell ref="U93:Y93"/>
    <mergeCell ref="A92:B92"/>
    <mergeCell ref="C92:F92"/>
    <mergeCell ref="G92:J92"/>
    <mergeCell ref="K92:N92"/>
    <mergeCell ref="Q92:R92"/>
    <mergeCell ref="S92:T92"/>
    <mergeCell ref="U90:Y90"/>
    <mergeCell ref="A91:B91"/>
    <mergeCell ref="C91:F91"/>
    <mergeCell ref="G91:J91"/>
    <mergeCell ref="K91:N91"/>
    <mergeCell ref="Q91:R91"/>
    <mergeCell ref="S91:T91"/>
    <mergeCell ref="U91:Y91"/>
    <mergeCell ref="A90:B90"/>
    <mergeCell ref="C90:F90"/>
    <mergeCell ref="G90:J90"/>
    <mergeCell ref="K90:N90"/>
    <mergeCell ref="Q90:R90"/>
    <mergeCell ref="S90:T90"/>
    <mergeCell ref="U96:Y96"/>
    <mergeCell ref="A97:B97"/>
    <mergeCell ref="C97:F97"/>
    <mergeCell ref="G97:J97"/>
    <mergeCell ref="K97:N97"/>
    <mergeCell ref="Q97:R97"/>
    <mergeCell ref="S97:T97"/>
    <mergeCell ref="U97:Y97"/>
    <mergeCell ref="A96:B96"/>
    <mergeCell ref="C96:F96"/>
    <mergeCell ref="G96:J96"/>
    <mergeCell ref="K96:N96"/>
    <mergeCell ref="Q96:R96"/>
    <mergeCell ref="S96:T96"/>
    <mergeCell ref="U94:Y94"/>
    <mergeCell ref="A95:B95"/>
    <mergeCell ref="C95:F95"/>
    <mergeCell ref="G95:J95"/>
    <mergeCell ref="K95:N95"/>
    <mergeCell ref="Q95:R95"/>
    <mergeCell ref="S95:T95"/>
    <mergeCell ref="U95:Y95"/>
    <mergeCell ref="A94:B94"/>
    <mergeCell ref="C94:F94"/>
    <mergeCell ref="G94:J94"/>
    <mergeCell ref="K94:N94"/>
    <mergeCell ref="Q94:R94"/>
    <mergeCell ref="S94:T94"/>
    <mergeCell ref="U100:Y100"/>
    <mergeCell ref="A101:B101"/>
    <mergeCell ref="C101:F101"/>
    <mergeCell ref="G101:J101"/>
    <mergeCell ref="K101:N101"/>
    <mergeCell ref="Q101:R101"/>
    <mergeCell ref="S101:T101"/>
    <mergeCell ref="U101:Y101"/>
    <mergeCell ref="A100:B100"/>
    <mergeCell ref="C100:F100"/>
    <mergeCell ref="G100:J100"/>
    <mergeCell ref="K100:N100"/>
    <mergeCell ref="Q100:R100"/>
    <mergeCell ref="S100:T100"/>
    <mergeCell ref="U98:Y98"/>
    <mergeCell ref="A99:B99"/>
    <mergeCell ref="C99:F99"/>
    <mergeCell ref="G99:J99"/>
    <mergeCell ref="K99:N99"/>
    <mergeCell ref="Q99:R99"/>
    <mergeCell ref="S99:T99"/>
    <mergeCell ref="U99:Y99"/>
    <mergeCell ref="A98:B98"/>
    <mergeCell ref="C98:F98"/>
    <mergeCell ref="G98:J98"/>
    <mergeCell ref="K98:N98"/>
    <mergeCell ref="Q98:R98"/>
    <mergeCell ref="S98:T98"/>
    <mergeCell ref="U104:Y104"/>
    <mergeCell ref="A105:B105"/>
    <mergeCell ref="C105:F105"/>
    <mergeCell ref="G105:J105"/>
    <mergeCell ref="K105:N105"/>
    <mergeCell ref="Q105:R105"/>
    <mergeCell ref="S105:T105"/>
    <mergeCell ref="U105:Y105"/>
    <mergeCell ref="A104:B104"/>
    <mergeCell ref="C104:F104"/>
    <mergeCell ref="G104:J104"/>
    <mergeCell ref="K104:N104"/>
    <mergeCell ref="Q104:R104"/>
    <mergeCell ref="S104:T104"/>
    <mergeCell ref="U102:Y102"/>
    <mergeCell ref="A103:B103"/>
    <mergeCell ref="C103:F103"/>
    <mergeCell ref="G103:J103"/>
    <mergeCell ref="K103:N103"/>
    <mergeCell ref="Q103:R103"/>
    <mergeCell ref="S103:T103"/>
    <mergeCell ref="U103:Y103"/>
    <mergeCell ref="A102:B102"/>
    <mergeCell ref="C102:F102"/>
    <mergeCell ref="G102:J102"/>
    <mergeCell ref="K102:N102"/>
    <mergeCell ref="Q102:R102"/>
    <mergeCell ref="S102:T102"/>
    <mergeCell ref="U108:Y108"/>
    <mergeCell ref="A109:B109"/>
    <mergeCell ref="C109:F109"/>
    <mergeCell ref="G109:J109"/>
    <mergeCell ref="K109:N109"/>
    <mergeCell ref="Q109:R109"/>
    <mergeCell ref="S109:T109"/>
    <mergeCell ref="U109:Y109"/>
    <mergeCell ref="A108:B108"/>
    <mergeCell ref="C108:F108"/>
    <mergeCell ref="G108:J108"/>
    <mergeCell ref="K108:N108"/>
    <mergeCell ref="Q108:R108"/>
    <mergeCell ref="S108:T108"/>
    <mergeCell ref="U106:Y106"/>
    <mergeCell ref="A107:B107"/>
    <mergeCell ref="C107:F107"/>
    <mergeCell ref="G107:J107"/>
    <mergeCell ref="K107:N107"/>
    <mergeCell ref="Q107:R107"/>
    <mergeCell ref="S107:T107"/>
    <mergeCell ref="U107:Y107"/>
    <mergeCell ref="A106:B106"/>
    <mergeCell ref="C106:F106"/>
    <mergeCell ref="G106:J106"/>
    <mergeCell ref="K106:N106"/>
    <mergeCell ref="Q106:R106"/>
    <mergeCell ref="S106:T106"/>
    <mergeCell ref="U112:Y112"/>
    <mergeCell ref="A113:B113"/>
    <mergeCell ref="C113:F113"/>
    <mergeCell ref="G113:J113"/>
    <mergeCell ref="K113:N113"/>
    <mergeCell ref="Q113:R113"/>
    <mergeCell ref="S113:T113"/>
    <mergeCell ref="U113:Y113"/>
    <mergeCell ref="A112:B112"/>
    <mergeCell ref="C112:F112"/>
    <mergeCell ref="G112:J112"/>
    <mergeCell ref="K112:N112"/>
    <mergeCell ref="Q112:R112"/>
    <mergeCell ref="S112:T112"/>
    <mergeCell ref="U110:Y110"/>
    <mergeCell ref="A111:B111"/>
    <mergeCell ref="C111:F111"/>
    <mergeCell ref="G111:J111"/>
    <mergeCell ref="K111:N111"/>
    <mergeCell ref="Q111:R111"/>
    <mergeCell ref="S111:T111"/>
    <mergeCell ref="U111:Y111"/>
    <mergeCell ref="A110:B110"/>
    <mergeCell ref="C110:F110"/>
    <mergeCell ref="G110:J110"/>
    <mergeCell ref="K110:N110"/>
    <mergeCell ref="Q110:R110"/>
    <mergeCell ref="S110:T110"/>
    <mergeCell ref="U116:Y116"/>
    <mergeCell ref="A117:B117"/>
    <mergeCell ref="C117:F117"/>
    <mergeCell ref="G117:J117"/>
    <mergeCell ref="K117:N117"/>
    <mergeCell ref="Q117:R117"/>
    <mergeCell ref="S117:T117"/>
    <mergeCell ref="U117:Y117"/>
    <mergeCell ref="A116:B116"/>
    <mergeCell ref="C116:F116"/>
    <mergeCell ref="G116:J116"/>
    <mergeCell ref="K116:N116"/>
    <mergeCell ref="Q116:R116"/>
    <mergeCell ref="S116:T116"/>
    <mergeCell ref="U114:Y114"/>
    <mergeCell ref="A115:B115"/>
    <mergeCell ref="C115:F115"/>
    <mergeCell ref="G115:J115"/>
    <mergeCell ref="K115:N115"/>
    <mergeCell ref="Q115:R115"/>
    <mergeCell ref="S115:T115"/>
    <mergeCell ref="U115:Y115"/>
    <mergeCell ref="A114:B114"/>
    <mergeCell ref="C114:F114"/>
    <mergeCell ref="G114:J114"/>
    <mergeCell ref="K114:N114"/>
    <mergeCell ref="Q114:R114"/>
    <mergeCell ref="S114:T114"/>
    <mergeCell ref="U120:Y120"/>
    <mergeCell ref="A121:B121"/>
    <mergeCell ref="C121:F121"/>
    <mergeCell ref="G121:J121"/>
    <mergeCell ref="K121:N121"/>
    <mergeCell ref="Q121:R121"/>
    <mergeCell ref="S121:T121"/>
    <mergeCell ref="U121:Y121"/>
    <mergeCell ref="A120:B120"/>
    <mergeCell ref="C120:F120"/>
    <mergeCell ref="G120:J120"/>
    <mergeCell ref="K120:N120"/>
    <mergeCell ref="Q120:R120"/>
    <mergeCell ref="S120:T120"/>
    <mergeCell ref="U118:Y118"/>
    <mergeCell ref="A119:B119"/>
    <mergeCell ref="C119:F119"/>
    <mergeCell ref="G119:J119"/>
    <mergeCell ref="K119:N119"/>
    <mergeCell ref="Q119:R119"/>
    <mergeCell ref="S119:T119"/>
    <mergeCell ref="U119:Y119"/>
    <mergeCell ref="A118:B118"/>
    <mergeCell ref="C118:F118"/>
    <mergeCell ref="G118:J118"/>
    <mergeCell ref="K118:N118"/>
    <mergeCell ref="Q118:R118"/>
    <mergeCell ref="S118:T118"/>
    <mergeCell ref="U124:Y124"/>
    <mergeCell ref="A125:B125"/>
    <mergeCell ref="C125:F125"/>
    <mergeCell ref="G125:J125"/>
    <mergeCell ref="K125:N125"/>
    <mergeCell ref="Q125:R125"/>
    <mergeCell ref="S125:T125"/>
    <mergeCell ref="U125:Y125"/>
    <mergeCell ref="A124:B124"/>
    <mergeCell ref="C124:F124"/>
    <mergeCell ref="G124:J124"/>
    <mergeCell ref="K124:N124"/>
    <mergeCell ref="Q124:R124"/>
    <mergeCell ref="S124:T124"/>
    <mergeCell ref="U122:Y122"/>
    <mergeCell ref="A123:B123"/>
    <mergeCell ref="C123:F123"/>
    <mergeCell ref="G123:J123"/>
    <mergeCell ref="K123:N123"/>
    <mergeCell ref="Q123:R123"/>
    <mergeCell ref="S123:T123"/>
    <mergeCell ref="U123:Y123"/>
    <mergeCell ref="A122:B122"/>
    <mergeCell ref="C122:F122"/>
    <mergeCell ref="G122:J122"/>
    <mergeCell ref="K122:N122"/>
    <mergeCell ref="Q122:R122"/>
    <mergeCell ref="S122:T122"/>
    <mergeCell ref="U128:Y128"/>
    <mergeCell ref="A129:B129"/>
    <mergeCell ref="C129:F129"/>
    <mergeCell ref="G129:J129"/>
    <mergeCell ref="K129:N129"/>
    <mergeCell ref="Q129:R129"/>
    <mergeCell ref="S129:T129"/>
    <mergeCell ref="U129:Y129"/>
    <mergeCell ref="A128:B128"/>
    <mergeCell ref="C128:F128"/>
    <mergeCell ref="G128:J128"/>
    <mergeCell ref="K128:N128"/>
    <mergeCell ref="Q128:R128"/>
    <mergeCell ref="S128:T128"/>
    <mergeCell ref="U126:Y126"/>
    <mergeCell ref="A127:B127"/>
    <mergeCell ref="C127:F127"/>
    <mergeCell ref="G127:J127"/>
    <mergeCell ref="K127:N127"/>
    <mergeCell ref="Q127:R127"/>
    <mergeCell ref="S127:T127"/>
    <mergeCell ref="U127:Y127"/>
    <mergeCell ref="A126:B126"/>
    <mergeCell ref="C126:F126"/>
    <mergeCell ref="G126:J126"/>
    <mergeCell ref="K126:N126"/>
    <mergeCell ref="Q126:R126"/>
    <mergeCell ref="S126:T126"/>
    <mergeCell ref="U132:Y132"/>
    <mergeCell ref="A133:B133"/>
    <mergeCell ref="C133:F133"/>
    <mergeCell ref="G133:J133"/>
    <mergeCell ref="K133:N133"/>
    <mergeCell ref="Q133:R133"/>
    <mergeCell ref="S133:T133"/>
    <mergeCell ref="U133:Y133"/>
    <mergeCell ref="A132:B132"/>
    <mergeCell ref="C132:F132"/>
    <mergeCell ref="G132:J132"/>
    <mergeCell ref="K132:N132"/>
    <mergeCell ref="Q132:R132"/>
    <mergeCell ref="S132:T132"/>
    <mergeCell ref="U130:Y130"/>
    <mergeCell ref="A131:B131"/>
    <mergeCell ref="C131:F131"/>
    <mergeCell ref="G131:J131"/>
    <mergeCell ref="K131:N131"/>
    <mergeCell ref="Q131:R131"/>
    <mergeCell ref="S131:T131"/>
    <mergeCell ref="U131:Y131"/>
    <mergeCell ref="A130:B130"/>
    <mergeCell ref="C130:F130"/>
    <mergeCell ref="G130:J130"/>
    <mergeCell ref="K130:N130"/>
    <mergeCell ref="Q130:R130"/>
    <mergeCell ref="S130:T130"/>
    <mergeCell ref="U136:Y136"/>
    <mergeCell ref="A137:B137"/>
    <mergeCell ref="C137:F137"/>
    <mergeCell ref="G137:J137"/>
    <mergeCell ref="K137:N137"/>
    <mergeCell ref="Q137:R137"/>
    <mergeCell ref="S137:T137"/>
    <mergeCell ref="U137:Y137"/>
    <mergeCell ref="A136:B136"/>
    <mergeCell ref="C136:F136"/>
    <mergeCell ref="G136:J136"/>
    <mergeCell ref="K136:N136"/>
    <mergeCell ref="Q136:R136"/>
    <mergeCell ref="S136:T136"/>
    <mergeCell ref="U134:Y134"/>
    <mergeCell ref="A135:B135"/>
    <mergeCell ref="C135:F135"/>
    <mergeCell ref="G135:J135"/>
    <mergeCell ref="K135:N135"/>
    <mergeCell ref="Q135:R135"/>
    <mergeCell ref="S135:T135"/>
    <mergeCell ref="U135:Y135"/>
    <mergeCell ref="A134:B134"/>
    <mergeCell ref="C134:F134"/>
    <mergeCell ref="G134:J134"/>
    <mergeCell ref="K134:N134"/>
    <mergeCell ref="Q134:R134"/>
    <mergeCell ref="S134:T134"/>
    <mergeCell ref="U140:Y140"/>
    <mergeCell ref="A141:B141"/>
    <mergeCell ref="C141:F141"/>
    <mergeCell ref="G141:J141"/>
    <mergeCell ref="K141:N141"/>
    <mergeCell ref="Q141:R141"/>
    <mergeCell ref="S141:T141"/>
    <mergeCell ref="U141:Y141"/>
    <mergeCell ref="A140:B140"/>
    <mergeCell ref="C140:F140"/>
    <mergeCell ref="G140:J140"/>
    <mergeCell ref="K140:N140"/>
    <mergeCell ref="Q140:R140"/>
    <mergeCell ref="S140:T140"/>
    <mergeCell ref="U138:Y138"/>
    <mergeCell ref="A139:B139"/>
    <mergeCell ref="C139:F139"/>
    <mergeCell ref="G139:J139"/>
    <mergeCell ref="K139:N139"/>
    <mergeCell ref="Q139:R139"/>
    <mergeCell ref="S139:T139"/>
    <mergeCell ref="U139:Y139"/>
    <mergeCell ref="A138:B138"/>
    <mergeCell ref="C138:F138"/>
    <mergeCell ref="G138:J138"/>
    <mergeCell ref="K138:N138"/>
    <mergeCell ref="Q138:R138"/>
    <mergeCell ref="S138:T138"/>
    <mergeCell ref="U144:Y144"/>
    <mergeCell ref="A145:B145"/>
    <mergeCell ref="C145:F145"/>
    <mergeCell ref="G145:J145"/>
    <mergeCell ref="K145:N145"/>
    <mergeCell ref="Q145:R145"/>
    <mergeCell ref="S145:T145"/>
    <mergeCell ref="U145:Y145"/>
    <mergeCell ref="A144:B144"/>
    <mergeCell ref="C144:F144"/>
    <mergeCell ref="G144:J144"/>
    <mergeCell ref="K144:N144"/>
    <mergeCell ref="Q144:R144"/>
    <mergeCell ref="S144:T144"/>
    <mergeCell ref="U142:Y142"/>
    <mergeCell ref="A143:B143"/>
    <mergeCell ref="C143:F143"/>
    <mergeCell ref="G143:J143"/>
    <mergeCell ref="K143:N143"/>
    <mergeCell ref="Q143:R143"/>
    <mergeCell ref="S143:T143"/>
    <mergeCell ref="U143:Y143"/>
    <mergeCell ref="A142:B142"/>
    <mergeCell ref="C142:F142"/>
    <mergeCell ref="G142:J142"/>
    <mergeCell ref="K142:N142"/>
    <mergeCell ref="Q142:R142"/>
    <mergeCell ref="S142:T142"/>
    <mergeCell ref="U148:Y148"/>
    <mergeCell ref="A149:B149"/>
    <mergeCell ref="C149:F149"/>
    <mergeCell ref="G149:J149"/>
    <mergeCell ref="K149:N149"/>
    <mergeCell ref="Q149:R149"/>
    <mergeCell ref="S149:T149"/>
    <mergeCell ref="U149:Y149"/>
    <mergeCell ref="A148:B148"/>
    <mergeCell ref="C148:F148"/>
    <mergeCell ref="G148:J148"/>
    <mergeCell ref="K148:N148"/>
    <mergeCell ref="Q148:R148"/>
    <mergeCell ref="S148:T148"/>
    <mergeCell ref="U146:Y146"/>
    <mergeCell ref="A147:B147"/>
    <mergeCell ref="C147:F147"/>
    <mergeCell ref="G147:J147"/>
    <mergeCell ref="K147:N147"/>
    <mergeCell ref="Q147:R147"/>
    <mergeCell ref="S147:T147"/>
    <mergeCell ref="U147:Y147"/>
    <mergeCell ref="A146:B146"/>
    <mergeCell ref="C146:F146"/>
    <mergeCell ref="G146:J146"/>
    <mergeCell ref="K146:N146"/>
    <mergeCell ref="Q146:R146"/>
    <mergeCell ref="S146:T146"/>
    <mergeCell ref="U152:Y152"/>
    <mergeCell ref="A153:B153"/>
    <mergeCell ref="C153:F153"/>
    <mergeCell ref="G153:J153"/>
    <mergeCell ref="K153:N153"/>
    <mergeCell ref="Q153:R153"/>
    <mergeCell ref="S153:T153"/>
    <mergeCell ref="U153:Y153"/>
    <mergeCell ref="A152:B152"/>
    <mergeCell ref="C152:F152"/>
    <mergeCell ref="G152:J152"/>
    <mergeCell ref="K152:N152"/>
    <mergeCell ref="Q152:R152"/>
    <mergeCell ref="S152:T152"/>
    <mergeCell ref="U150:Y150"/>
    <mergeCell ref="A151:B151"/>
    <mergeCell ref="C151:F151"/>
    <mergeCell ref="G151:J151"/>
    <mergeCell ref="K151:N151"/>
    <mergeCell ref="Q151:R151"/>
    <mergeCell ref="S151:T151"/>
    <mergeCell ref="U151:Y151"/>
    <mergeCell ref="A150:B150"/>
    <mergeCell ref="C150:F150"/>
    <mergeCell ref="G150:J150"/>
    <mergeCell ref="K150:N150"/>
    <mergeCell ref="Q150:R150"/>
    <mergeCell ref="S150:T150"/>
    <mergeCell ref="U156:Y156"/>
    <mergeCell ref="A157:B157"/>
    <mergeCell ref="C157:F157"/>
    <mergeCell ref="G157:J157"/>
    <mergeCell ref="K157:N157"/>
    <mergeCell ref="Q157:R157"/>
    <mergeCell ref="S157:T157"/>
    <mergeCell ref="U157:Y157"/>
    <mergeCell ref="A156:B156"/>
    <mergeCell ref="C156:F156"/>
    <mergeCell ref="G156:J156"/>
    <mergeCell ref="K156:N156"/>
    <mergeCell ref="Q156:R156"/>
    <mergeCell ref="S156:T156"/>
    <mergeCell ref="U154:Y154"/>
    <mergeCell ref="A155:B155"/>
    <mergeCell ref="C155:F155"/>
    <mergeCell ref="G155:J155"/>
    <mergeCell ref="K155:N155"/>
    <mergeCell ref="Q155:R155"/>
    <mergeCell ref="S155:T155"/>
    <mergeCell ref="U155:Y155"/>
    <mergeCell ref="A154:B154"/>
    <mergeCell ref="C154:F154"/>
    <mergeCell ref="G154:J154"/>
    <mergeCell ref="K154:N154"/>
    <mergeCell ref="Q154:R154"/>
    <mergeCell ref="S154:T154"/>
    <mergeCell ref="U160:Y160"/>
    <mergeCell ref="A161:B161"/>
    <mergeCell ref="C161:F161"/>
    <mergeCell ref="G161:J161"/>
    <mergeCell ref="K161:N161"/>
    <mergeCell ref="Q161:R161"/>
    <mergeCell ref="S161:T161"/>
    <mergeCell ref="U161:Y161"/>
    <mergeCell ref="A160:B160"/>
    <mergeCell ref="C160:F160"/>
    <mergeCell ref="G160:J160"/>
    <mergeCell ref="K160:N160"/>
    <mergeCell ref="Q160:R160"/>
    <mergeCell ref="S160:T160"/>
    <mergeCell ref="U158:Y158"/>
    <mergeCell ref="A159:B159"/>
    <mergeCell ref="C159:F159"/>
    <mergeCell ref="G159:J159"/>
    <mergeCell ref="K159:N159"/>
    <mergeCell ref="Q159:R159"/>
    <mergeCell ref="S159:T159"/>
    <mergeCell ref="U159:Y159"/>
    <mergeCell ref="A158:B158"/>
    <mergeCell ref="C158:F158"/>
    <mergeCell ref="G158:J158"/>
    <mergeCell ref="K158:N158"/>
    <mergeCell ref="Q158:R158"/>
    <mergeCell ref="S158:T158"/>
    <mergeCell ref="U164:Y164"/>
    <mergeCell ref="A165:B165"/>
    <mergeCell ref="C165:F165"/>
    <mergeCell ref="G165:J165"/>
    <mergeCell ref="K165:N165"/>
    <mergeCell ref="Q165:R165"/>
    <mergeCell ref="S165:T165"/>
    <mergeCell ref="U165:Y165"/>
    <mergeCell ref="A164:B164"/>
    <mergeCell ref="C164:F164"/>
    <mergeCell ref="G164:J164"/>
    <mergeCell ref="K164:N164"/>
    <mergeCell ref="Q164:R164"/>
    <mergeCell ref="S164:T164"/>
    <mergeCell ref="U162:Y162"/>
    <mergeCell ref="A163:B163"/>
    <mergeCell ref="C163:F163"/>
    <mergeCell ref="G163:J163"/>
    <mergeCell ref="K163:N163"/>
    <mergeCell ref="Q163:R163"/>
    <mergeCell ref="S163:T163"/>
    <mergeCell ref="U163:Y163"/>
    <mergeCell ref="A162:B162"/>
    <mergeCell ref="C162:F162"/>
    <mergeCell ref="G162:J162"/>
    <mergeCell ref="K162:N162"/>
    <mergeCell ref="Q162:R162"/>
    <mergeCell ref="S162:T162"/>
    <mergeCell ref="U168:Y168"/>
    <mergeCell ref="A169:B169"/>
    <mergeCell ref="C169:F169"/>
    <mergeCell ref="G169:J169"/>
    <mergeCell ref="K169:N169"/>
    <mergeCell ref="Q169:R169"/>
    <mergeCell ref="S169:T169"/>
    <mergeCell ref="U169:Y169"/>
    <mergeCell ref="A168:B168"/>
    <mergeCell ref="C168:F168"/>
    <mergeCell ref="G168:J168"/>
    <mergeCell ref="K168:N168"/>
    <mergeCell ref="Q168:R168"/>
    <mergeCell ref="S168:T168"/>
    <mergeCell ref="U166:Y166"/>
    <mergeCell ref="A167:B167"/>
    <mergeCell ref="C167:F167"/>
    <mergeCell ref="G167:J167"/>
    <mergeCell ref="K167:N167"/>
    <mergeCell ref="Q167:R167"/>
    <mergeCell ref="S167:T167"/>
    <mergeCell ref="U167:Y167"/>
    <mergeCell ref="A166:B166"/>
    <mergeCell ref="C166:F166"/>
    <mergeCell ref="G166:J166"/>
    <mergeCell ref="K166:N166"/>
    <mergeCell ref="Q166:R166"/>
    <mergeCell ref="S166:T166"/>
    <mergeCell ref="U172:Y172"/>
    <mergeCell ref="A173:B173"/>
    <mergeCell ref="C173:F173"/>
    <mergeCell ref="G173:J173"/>
    <mergeCell ref="K173:N173"/>
    <mergeCell ref="Q173:R173"/>
    <mergeCell ref="S173:T173"/>
    <mergeCell ref="U173:Y173"/>
    <mergeCell ref="A172:B172"/>
    <mergeCell ref="C172:F172"/>
    <mergeCell ref="G172:J172"/>
    <mergeCell ref="K172:N172"/>
    <mergeCell ref="Q172:R172"/>
    <mergeCell ref="S172:T172"/>
    <mergeCell ref="U170:Y170"/>
    <mergeCell ref="A171:B171"/>
    <mergeCell ref="C171:F171"/>
    <mergeCell ref="G171:J171"/>
    <mergeCell ref="K171:N171"/>
    <mergeCell ref="Q171:R171"/>
    <mergeCell ref="S171:T171"/>
    <mergeCell ref="U171:Y171"/>
    <mergeCell ref="A170:B170"/>
    <mergeCell ref="C170:F170"/>
    <mergeCell ref="G170:J170"/>
    <mergeCell ref="K170:N170"/>
    <mergeCell ref="Q170:R170"/>
    <mergeCell ref="S170:T170"/>
    <mergeCell ref="U176:Y176"/>
    <mergeCell ref="A177:B177"/>
    <mergeCell ref="C177:F177"/>
    <mergeCell ref="G177:J177"/>
    <mergeCell ref="K177:N177"/>
    <mergeCell ref="Q177:R177"/>
    <mergeCell ref="S177:T177"/>
    <mergeCell ref="U177:Y177"/>
    <mergeCell ref="A176:B176"/>
    <mergeCell ref="C176:F176"/>
    <mergeCell ref="G176:J176"/>
    <mergeCell ref="K176:N176"/>
    <mergeCell ref="Q176:R176"/>
    <mergeCell ref="S176:T176"/>
    <mergeCell ref="U174:Y174"/>
    <mergeCell ref="A175:B175"/>
    <mergeCell ref="C175:F175"/>
    <mergeCell ref="G175:J175"/>
    <mergeCell ref="K175:N175"/>
    <mergeCell ref="Q175:R175"/>
    <mergeCell ref="S175:T175"/>
    <mergeCell ref="U175:Y175"/>
    <mergeCell ref="A174:B174"/>
    <mergeCell ref="C174:F174"/>
    <mergeCell ref="G174:J174"/>
    <mergeCell ref="K174:N174"/>
    <mergeCell ref="Q174:R174"/>
    <mergeCell ref="S174:T174"/>
    <mergeCell ref="U180:Y180"/>
    <mergeCell ref="A181:B181"/>
    <mergeCell ref="C181:F181"/>
    <mergeCell ref="G181:J181"/>
    <mergeCell ref="K181:N181"/>
    <mergeCell ref="Q181:R181"/>
    <mergeCell ref="S181:T181"/>
    <mergeCell ref="U181:Y181"/>
    <mergeCell ref="A180:B180"/>
    <mergeCell ref="C180:F180"/>
    <mergeCell ref="G180:J180"/>
    <mergeCell ref="K180:N180"/>
    <mergeCell ref="Q180:R180"/>
    <mergeCell ref="S180:T180"/>
    <mergeCell ref="U178:Y178"/>
    <mergeCell ref="A179:B179"/>
    <mergeCell ref="C179:F179"/>
    <mergeCell ref="G179:J179"/>
    <mergeCell ref="K179:N179"/>
    <mergeCell ref="Q179:R179"/>
    <mergeCell ref="S179:T179"/>
    <mergeCell ref="U179:Y179"/>
    <mergeCell ref="A178:B178"/>
    <mergeCell ref="C178:F178"/>
    <mergeCell ref="G178:J178"/>
    <mergeCell ref="K178:N178"/>
    <mergeCell ref="Q178:R178"/>
    <mergeCell ref="S178:T178"/>
  </mergeCells>
  <hyperlinks>
    <hyperlink ref="C15" r:id="rId1" xr:uid="{00000000-0004-0000-1800-000000000000}"/>
    <hyperlink ref="K15" r:id="rId2" display="https://www.bing.com/search?q=beforeudig+national+grid&amp;form=IENTHT&amp;mkt=en-gb&amp;httpsmsn=1&amp;refig=13c0b9015cf94dcff1fe42a9ce57bd6b&amp;sp=1&amp;ghc=1&amp;qs=OS&amp;pq=beforeudig.nation&amp;sc=2-17&amp;cvid=13c0b9015cf94dcff1fe42a9ce57bd6b" xr:uid="{00000000-0004-0000-1800-000001000000}"/>
  </hyperlinks>
  <pageMargins left="0.70866141732283472" right="0.70866141732283472" top="0.74803149606299213" bottom="0.74803149606299213" header="0.31496062992125984" footer="0.31496062992125984"/>
  <pageSetup paperSize="9" scale="46" fitToHeight="0" orientation="landscape" r:id="rId3"/>
  <headerFooter>
    <oddFooter>&amp;L&amp;K004B91T27 
Revision 1&amp;R&amp;K004B91June 2018</oddFooter>
  </headerFooter>
  <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C00000"/>
    <pageSetUpPr fitToPage="1"/>
  </sheetPr>
  <dimension ref="A1:O46"/>
  <sheetViews>
    <sheetView topLeftCell="I1" zoomScale="90" zoomScaleNormal="90" workbookViewId="0">
      <selection activeCell="D8" sqref="D8"/>
    </sheetView>
  </sheetViews>
  <sheetFormatPr defaultColWidth="9.140625" defaultRowHeight="18.75" x14ac:dyDescent="0.3"/>
  <cols>
    <col min="1" max="1" width="10" style="196" customWidth="1"/>
    <col min="2" max="2" width="15" style="196" customWidth="1"/>
    <col min="3" max="3" width="20.7109375" style="196" customWidth="1"/>
    <col min="4" max="4" width="69.5703125" style="196" customWidth="1"/>
    <col min="5" max="5" width="15.85546875" style="196" customWidth="1"/>
    <col min="6" max="6" width="50.140625" style="196" customWidth="1"/>
    <col min="7" max="7" width="27.42578125" style="196" customWidth="1"/>
    <col min="8" max="8" width="23.7109375" style="196" customWidth="1"/>
    <col min="9" max="10" width="55.7109375" style="196" customWidth="1"/>
    <col min="11" max="11" width="16" style="196" customWidth="1"/>
    <col min="12" max="12" width="51.7109375" style="196" customWidth="1"/>
    <col min="13" max="13" width="15.28515625" style="196" customWidth="1"/>
    <col min="14" max="14" width="21.42578125" style="196" customWidth="1"/>
    <col min="15" max="15" width="18.140625" style="196" customWidth="1"/>
    <col min="16" max="16384" width="9.140625" style="196"/>
  </cols>
  <sheetData>
    <row r="1" spans="1:15" ht="17.25" customHeight="1" x14ac:dyDescent="0.3">
      <c r="A1" s="557" t="str">
        <f>'Contacts page'!A1</f>
        <v>Site Name Line 1</v>
      </c>
      <c r="B1" s="135"/>
      <c r="C1" s="135"/>
      <c r="E1" s="197"/>
      <c r="F1" s="197"/>
      <c r="G1" s="197"/>
      <c r="H1" s="197"/>
    </row>
    <row r="2" spans="1:15" ht="19.5" customHeight="1" x14ac:dyDescent="0.3">
      <c r="A2" s="1385" t="str">
        <f>'Contacts page'!A2</f>
        <v>Inser Site Name Line 2</v>
      </c>
      <c r="B2" s="1385"/>
      <c r="C2" s="1385"/>
      <c r="E2" s="1218" t="s">
        <v>557</v>
      </c>
      <c r="F2" s="1218"/>
      <c r="G2" s="1218"/>
      <c r="H2" s="1218"/>
    </row>
    <row r="3" spans="1:15" ht="24.75" customHeight="1" x14ac:dyDescent="0.3">
      <c r="A3" s="1385" t="str">
        <f>'Contacts page'!A3</f>
        <v>Insert Client Name Line 3</v>
      </c>
      <c r="B3" s="1385"/>
      <c r="C3" s="1385"/>
      <c r="E3" s="1218"/>
      <c r="F3" s="1218"/>
      <c r="G3" s="1218"/>
      <c r="H3" s="1218"/>
    </row>
    <row r="4" spans="1:15" x14ac:dyDescent="0.3">
      <c r="A4" s="1385" t="str">
        <f>'Contacts page'!A4:B4</f>
        <v>Insert Job Scheme number</v>
      </c>
      <c r="B4" s="1385"/>
      <c r="C4" s="1385"/>
      <c r="E4" s="454"/>
      <c r="F4" s="454"/>
      <c r="G4" s="454"/>
      <c r="H4" s="454"/>
      <c r="I4" s="1673"/>
    </row>
    <row r="5" spans="1:15" ht="21" customHeight="1" thickBot="1" x14ac:dyDescent="0.35">
      <c r="A5" s="494" t="s">
        <v>677</v>
      </c>
      <c r="B5" s="494"/>
      <c r="C5" s="23">
        <f ca="1">TODAY()</f>
        <v>43869</v>
      </c>
      <c r="E5" s="454"/>
      <c r="F5" s="454"/>
      <c r="G5" s="454"/>
      <c r="H5" s="454"/>
      <c r="I5" s="1673"/>
      <c r="M5" s="200" t="s">
        <v>578</v>
      </c>
    </row>
    <row r="6" spans="1:15" ht="21" customHeight="1" thickBot="1" x14ac:dyDescent="0.35">
      <c r="A6" s="195"/>
      <c r="B6" s="195"/>
      <c r="C6" s="198"/>
      <c r="E6" s="493"/>
      <c r="F6" s="493"/>
      <c r="G6" s="493"/>
      <c r="H6" s="493"/>
      <c r="I6" s="493"/>
      <c r="M6" s="200"/>
    </row>
    <row r="7" spans="1:15" ht="57" customHeight="1" x14ac:dyDescent="0.3">
      <c r="A7" s="201" t="s">
        <v>536</v>
      </c>
      <c r="B7" s="201" t="s">
        <v>537</v>
      </c>
      <c r="C7" s="201" t="s">
        <v>538</v>
      </c>
      <c r="D7" s="201" t="s">
        <v>539</v>
      </c>
      <c r="E7" s="201" t="s">
        <v>540</v>
      </c>
      <c r="F7" s="201" t="s">
        <v>541</v>
      </c>
      <c r="G7" s="201" t="s">
        <v>542</v>
      </c>
      <c r="H7" s="201" t="s">
        <v>543</v>
      </c>
      <c r="I7" s="201" t="s">
        <v>544</v>
      </c>
      <c r="J7" s="201" t="s">
        <v>545</v>
      </c>
      <c r="K7" s="201" t="s">
        <v>546</v>
      </c>
      <c r="L7" s="201" t="s">
        <v>547</v>
      </c>
      <c r="M7" s="202" t="s">
        <v>576</v>
      </c>
      <c r="N7" s="203" t="s">
        <v>577</v>
      </c>
      <c r="O7" s="204" t="s">
        <v>575</v>
      </c>
    </row>
    <row r="8" spans="1:15" x14ac:dyDescent="0.3">
      <c r="B8" s="199">
        <v>42736</v>
      </c>
      <c r="C8" s="196" t="s">
        <v>548</v>
      </c>
      <c r="D8" s="196" t="s">
        <v>549</v>
      </c>
      <c r="E8" s="196" t="s">
        <v>550</v>
      </c>
      <c r="G8" s="196" t="s">
        <v>249</v>
      </c>
      <c r="K8" s="196" t="s">
        <v>551</v>
      </c>
      <c r="M8" s="205"/>
      <c r="O8" s="206"/>
    </row>
    <row r="9" spans="1:15" x14ac:dyDescent="0.3">
      <c r="C9" s="196" t="s">
        <v>552</v>
      </c>
      <c r="E9" s="196" t="s">
        <v>553</v>
      </c>
      <c r="K9" s="196" t="s">
        <v>340</v>
      </c>
      <c r="M9" s="205"/>
      <c r="O9" s="206"/>
    </row>
    <row r="10" spans="1:15" x14ac:dyDescent="0.3">
      <c r="C10" s="196" t="s">
        <v>554</v>
      </c>
      <c r="K10" s="196" t="s">
        <v>555</v>
      </c>
      <c r="M10" s="205"/>
      <c r="O10" s="206"/>
    </row>
    <row r="11" spans="1:15" x14ac:dyDescent="0.3">
      <c r="K11" s="196" t="s">
        <v>556</v>
      </c>
      <c r="M11" s="205"/>
      <c r="O11" s="206"/>
    </row>
    <row r="12" spans="1:15" x14ac:dyDescent="0.3">
      <c r="M12" s="205"/>
      <c r="O12" s="206"/>
    </row>
    <row r="13" spans="1:15" x14ac:dyDescent="0.3">
      <c r="M13" s="205"/>
      <c r="O13" s="206"/>
    </row>
    <row r="14" spans="1:15" x14ac:dyDescent="0.3">
      <c r="M14" s="205"/>
      <c r="O14" s="206"/>
    </row>
    <row r="15" spans="1:15" x14ac:dyDescent="0.3">
      <c r="M15" s="205"/>
      <c r="O15" s="206"/>
    </row>
    <row r="16" spans="1:15" x14ac:dyDescent="0.3">
      <c r="M16" s="205"/>
      <c r="O16" s="206"/>
    </row>
    <row r="17" spans="13:15" x14ac:dyDescent="0.3">
      <c r="M17" s="205"/>
      <c r="O17" s="206"/>
    </row>
    <row r="18" spans="13:15" x14ac:dyDescent="0.3">
      <c r="M18" s="205"/>
      <c r="O18" s="206"/>
    </row>
    <row r="19" spans="13:15" x14ac:dyDescent="0.3">
      <c r="M19" s="205"/>
      <c r="O19" s="206"/>
    </row>
    <row r="20" spans="13:15" x14ac:dyDescent="0.3">
      <c r="M20" s="205"/>
      <c r="O20" s="206"/>
    </row>
    <row r="21" spans="13:15" x14ac:dyDescent="0.3">
      <c r="M21" s="205"/>
      <c r="O21" s="206"/>
    </row>
    <row r="22" spans="13:15" x14ac:dyDescent="0.3">
      <c r="M22" s="205"/>
      <c r="O22" s="206"/>
    </row>
    <row r="23" spans="13:15" x14ac:dyDescent="0.3">
      <c r="M23" s="205"/>
      <c r="O23" s="206"/>
    </row>
    <row r="24" spans="13:15" x14ac:dyDescent="0.3">
      <c r="M24" s="205"/>
      <c r="O24" s="206"/>
    </row>
    <row r="25" spans="13:15" x14ac:dyDescent="0.3">
      <c r="M25" s="205"/>
      <c r="O25" s="206"/>
    </row>
    <row r="26" spans="13:15" x14ac:dyDescent="0.3">
      <c r="M26" s="205"/>
      <c r="O26" s="206"/>
    </row>
    <row r="27" spans="13:15" x14ac:dyDescent="0.3">
      <c r="M27" s="205"/>
      <c r="O27" s="206"/>
    </row>
    <row r="28" spans="13:15" x14ac:dyDescent="0.3">
      <c r="M28" s="205"/>
      <c r="O28" s="206"/>
    </row>
    <row r="29" spans="13:15" x14ac:dyDescent="0.3">
      <c r="M29" s="205"/>
      <c r="O29" s="206"/>
    </row>
    <row r="30" spans="13:15" x14ac:dyDescent="0.3">
      <c r="M30" s="205"/>
      <c r="O30" s="206"/>
    </row>
    <row r="31" spans="13:15" x14ac:dyDescent="0.3">
      <c r="M31" s="205"/>
      <c r="O31" s="206"/>
    </row>
    <row r="32" spans="13:15" x14ac:dyDescent="0.3">
      <c r="M32" s="205"/>
      <c r="O32" s="206"/>
    </row>
    <row r="33" spans="13:15" x14ac:dyDescent="0.3">
      <c r="M33" s="205"/>
      <c r="O33" s="206"/>
    </row>
    <row r="34" spans="13:15" x14ac:dyDescent="0.3">
      <c r="M34" s="205"/>
      <c r="O34" s="206"/>
    </row>
    <row r="35" spans="13:15" x14ac:dyDescent="0.3">
      <c r="M35" s="205"/>
      <c r="O35" s="206"/>
    </row>
    <row r="36" spans="13:15" x14ac:dyDescent="0.3">
      <c r="M36" s="205"/>
      <c r="O36" s="206"/>
    </row>
    <row r="37" spans="13:15" x14ac:dyDescent="0.3">
      <c r="M37" s="205"/>
      <c r="O37" s="206"/>
    </row>
    <row r="38" spans="13:15" x14ac:dyDescent="0.3">
      <c r="M38" s="205"/>
      <c r="O38" s="206"/>
    </row>
    <row r="39" spans="13:15" x14ac:dyDescent="0.3">
      <c r="M39" s="205"/>
      <c r="O39" s="206"/>
    </row>
    <row r="40" spans="13:15" x14ac:dyDescent="0.3">
      <c r="M40" s="205"/>
      <c r="O40" s="206"/>
    </row>
    <row r="41" spans="13:15" x14ac:dyDescent="0.3">
      <c r="M41" s="205"/>
      <c r="O41" s="206"/>
    </row>
    <row r="42" spans="13:15" x14ac:dyDescent="0.3">
      <c r="M42" s="205"/>
      <c r="O42" s="206"/>
    </row>
    <row r="43" spans="13:15" x14ac:dyDescent="0.3">
      <c r="M43" s="205"/>
      <c r="O43" s="206"/>
    </row>
    <row r="44" spans="13:15" x14ac:dyDescent="0.3">
      <c r="M44" s="205"/>
      <c r="O44" s="206"/>
    </row>
    <row r="45" spans="13:15" x14ac:dyDescent="0.3">
      <c r="M45" s="205"/>
      <c r="O45" s="206"/>
    </row>
    <row r="46" spans="13:15" ht="19.5" thickBot="1" x14ac:dyDescent="0.35">
      <c r="M46" s="207"/>
      <c r="N46" s="208"/>
      <c r="O46" s="209"/>
    </row>
  </sheetData>
  <mergeCells count="5">
    <mergeCell ref="E2:H3"/>
    <mergeCell ref="I4:I5"/>
    <mergeCell ref="A2:C2"/>
    <mergeCell ref="A3:C3"/>
    <mergeCell ref="A4:C4"/>
  </mergeCells>
  <pageMargins left="0.70866141732283472" right="0.70866141732283472" top="0.74803149606299213" bottom="0.74803149606299213" header="0.31496062992125984" footer="0.31496062992125984"/>
  <pageSetup paperSize="9" scale="21" fitToHeight="0" orientation="portrait" r:id="rId1"/>
  <headerFooter>
    <oddFooter>&amp;L&amp;9&amp;K004B91T17 - EDI
Revision 1&amp;C&amp;9&amp;K0081C6&amp;P&amp;11&amp;K01+000
&amp;R&amp;9&amp;K0081C6March 2018</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00000"/>
    <pageSetUpPr fitToPage="1"/>
  </sheetPr>
  <dimension ref="A1:Q86"/>
  <sheetViews>
    <sheetView topLeftCell="A3" workbookViewId="0">
      <selection activeCell="N59" sqref="A1:N59"/>
    </sheetView>
  </sheetViews>
  <sheetFormatPr defaultColWidth="9.140625" defaultRowHeight="18.75" x14ac:dyDescent="0.3"/>
  <cols>
    <col min="1" max="1" width="10" style="10" customWidth="1"/>
    <col min="2" max="2" width="9.140625" style="10"/>
    <col min="3" max="3" width="24.7109375" style="10" customWidth="1"/>
    <col min="4" max="4" width="9.140625" style="10"/>
    <col min="5" max="5" width="10.5703125" style="10" customWidth="1"/>
    <col min="6" max="6" width="10.85546875" style="10" customWidth="1"/>
    <col min="7" max="7" width="9.7109375" style="10" customWidth="1"/>
    <col min="8" max="9" width="9.140625" style="10"/>
    <col min="10" max="10" width="5.28515625" style="10" customWidth="1"/>
    <col min="11" max="11" width="9.140625" style="10"/>
    <col min="12" max="12" width="5.7109375" style="10" customWidth="1"/>
    <col min="13" max="13" width="3.28515625" style="10" customWidth="1"/>
    <col min="14" max="14" width="22" style="10" customWidth="1"/>
    <col min="15" max="16384" width="9.140625" style="10"/>
  </cols>
  <sheetData>
    <row r="1" spans="1:14" ht="14.45" customHeight="1" x14ac:dyDescent="0.3">
      <c r="A1" s="557" t="str">
        <f>'Contacts page'!A1</f>
        <v>Site Name Line 1</v>
      </c>
      <c r="B1" s="135"/>
      <c r="C1" s="135"/>
      <c r="E1" s="1666" t="s">
        <v>587</v>
      </c>
      <c r="F1" s="1666"/>
      <c r="G1" s="1666"/>
      <c r="H1" s="1666"/>
    </row>
    <row r="2" spans="1:14" ht="14.45" customHeight="1" x14ac:dyDescent="0.3">
      <c r="A2" s="1385" t="str">
        <f>'Contacts page'!A2</f>
        <v>Inser Site Name Line 2</v>
      </c>
      <c r="B2" s="1385"/>
      <c r="C2" s="1385"/>
      <c r="E2" s="1666"/>
      <c r="F2" s="1666"/>
      <c r="G2" s="1666"/>
      <c r="H2" s="1666"/>
    </row>
    <row r="3" spans="1:14" x14ac:dyDescent="0.3">
      <c r="A3" s="1385" t="str">
        <f>'Contacts page'!A3</f>
        <v>Insert Client Name Line 3</v>
      </c>
      <c r="B3" s="1385"/>
      <c r="C3" s="1385"/>
      <c r="D3" s="196"/>
      <c r="E3" s="196"/>
      <c r="F3" s="196"/>
      <c r="G3" s="196"/>
      <c r="H3" s="196"/>
      <c r="I3" s="196"/>
      <c r="J3" s="196"/>
      <c r="K3" s="196"/>
      <c r="L3" s="196"/>
      <c r="M3" s="196"/>
      <c r="N3" s="196"/>
    </row>
    <row r="4" spans="1:14" x14ac:dyDescent="0.3">
      <c r="A4" s="1385" t="str">
        <f>'Contacts page'!A4:B4</f>
        <v>Insert Job Scheme number</v>
      </c>
      <c r="B4" s="1385"/>
      <c r="C4" s="1385"/>
      <c r="D4" s="196"/>
      <c r="E4" s="493"/>
      <c r="F4" s="493"/>
      <c r="G4" s="493"/>
      <c r="H4" s="493"/>
      <c r="I4" s="1673"/>
      <c r="J4" s="196"/>
      <c r="K4" s="196"/>
      <c r="L4" s="196"/>
      <c r="M4" s="196"/>
      <c r="N4" s="196"/>
    </row>
    <row r="5" spans="1:14" x14ac:dyDescent="0.3">
      <c r="A5" s="195" t="s">
        <v>677</v>
      </c>
      <c r="B5" s="195"/>
      <c r="C5" s="23">
        <f ca="1">TODAY()</f>
        <v>43869</v>
      </c>
      <c r="D5" s="196"/>
      <c r="E5" s="493"/>
      <c r="F5" s="493"/>
      <c r="G5" s="493"/>
      <c r="H5" s="493"/>
      <c r="I5" s="1673"/>
      <c r="J5" s="196"/>
      <c r="K5" s="196"/>
      <c r="L5" s="196"/>
      <c r="M5" s="196"/>
      <c r="N5" s="196"/>
    </row>
    <row r="6" spans="1:14" ht="21" customHeight="1" thickBot="1" x14ac:dyDescent="0.35">
      <c r="A6" s="195"/>
      <c r="B6" s="195"/>
      <c r="C6" s="195"/>
      <c r="D6" s="196"/>
      <c r="E6" s="196"/>
      <c r="F6" s="196"/>
      <c r="G6" s="196"/>
      <c r="H6" s="196"/>
      <c r="I6" s="196"/>
      <c r="J6" s="196"/>
      <c r="K6" s="196"/>
      <c r="L6" s="196"/>
      <c r="M6" s="196"/>
      <c r="N6" s="196"/>
    </row>
    <row r="7" spans="1:14" ht="21" customHeight="1" thickBot="1" x14ac:dyDescent="0.35">
      <c r="A7" s="1532" t="s">
        <v>622</v>
      </c>
      <c r="B7" s="1493"/>
      <c r="C7" s="1493"/>
      <c r="D7" s="1493"/>
      <c r="E7" s="1493"/>
      <c r="F7" s="1529"/>
      <c r="G7" s="1532" t="s">
        <v>628</v>
      </c>
      <c r="H7" s="1493"/>
      <c r="I7" s="1493"/>
      <c r="J7" s="1493"/>
      <c r="K7" s="1493"/>
      <c r="L7" s="1493"/>
      <c r="M7" s="1493"/>
      <c r="N7" s="1529"/>
    </row>
    <row r="8" spans="1:14" ht="21" customHeight="1" x14ac:dyDescent="0.3">
      <c r="A8" s="332"/>
      <c r="B8" s="332"/>
      <c r="C8" s="332"/>
      <c r="D8" s="196"/>
      <c r="E8" s="196"/>
      <c r="F8" s="196"/>
      <c r="G8" s="333"/>
      <c r="H8" s="333"/>
      <c r="I8" s="333"/>
      <c r="J8" s="333"/>
      <c r="K8" s="333"/>
      <c r="L8" s="196"/>
      <c r="M8" s="196"/>
      <c r="N8" s="196"/>
    </row>
    <row r="9" spans="1:14" ht="21" customHeight="1" thickBot="1" x14ac:dyDescent="0.35">
      <c r="A9" s="195"/>
      <c r="B9" s="195"/>
      <c r="C9" s="195"/>
      <c r="D9" s="196"/>
      <c r="E9" s="196"/>
      <c r="F9" s="196"/>
      <c r="G9" s="196"/>
      <c r="H9" s="196"/>
      <c r="I9" s="196"/>
      <c r="J9" s="196"/>
      <c r="K9" s="196"/>
      <c r="L9" s="196"/>
      <c r="M9" s="196"/>
      <c r="N9" s="196"/>
    </row>
    <row r="10" spans="1:14" ht="21" customHeight="1" thickBot="1" x14ac:dyDescent="0.35">
      <c r="A10" s="1532" t="s">
        <v>623</v>
      </c>
      <c r="B10" s="1493"/>
      <c r="C10" s="1493"/>
      <c r="D10" s="1493"/>
      <c r="E10" s="1493"/>
      <c r="F10" s="1529"/>
      <c r="G10" s="343" t="s">
        <v>625</v>
      </c>
      <c r="H10" s="344"/>
      <c r="I10" s="344"/>
      <c r="J10" s="344"/>
      <c r="K10" s="344"/>
      <c r="L10" s="346"/>
      <c r="M10" s="346"/>
      <c r="N10" s="347"/>
    </row>
    <row r="11" spans="1:14" ht="21" customHeight="1" x14ac:dyDescent="0.3">
      <c r="A11" s="332"/>
      <c r="B11" s="332"/>
      <c r="C11" s="332"/>
      <c r="D11" s="196"/>
      <c r="E11" s="196"/>
      <c r="F11" s="196"/>
      <c r="G11" s="333"/>
      <c r="H11" s="333"/>
      <c r="I11" s="333"/>
      <c r="J11" s="333"/>
      <c r="K11" s="333"/>
      <c r="L11" s="196"/>
      <c r="M11" s="196"/>
      <c r="N11" s="196"/>
    </row>
    <row r="12" spans="1:14" ht="21" customHeight="1" thickBot="1" x14ac:dyDescent="0.35">
      <c r="A12" s="195"/>
      <c r="B12" s="195"/>
      <c r="C12" s="195"/>
      <c r="D12" s="196"/>
      <c r="E12" s="196"/>
      <c r="F12" s="196"/>
      <c r="G12" s="196"/>
      <c r="H12" s="196"/>
      <c r="I12" s="196"/>
      <c r="J12" s="196"/>
      <c r="K12" s="196"/>
      <c r="L12" s="196"/>
      <c r="M12" s="196"/>
      <c r="N12" s="196"/>
    </row>
    <row r="13" spans="1:14" ht="21" customHeight="1" thickBot="1" x14ac:dyDescent="0.35">
      <c r="A13" s="343" t="s">
        <v>624</v>
      </c>
      <c r="B13" s="344"/>
      <c r="C13" s="344"/>
      <c r="D13" s="345"/>
      <c r="E13" s="345"/>
      <c r="F13" s="317"/>
      <c r="G13" s="1532" t="s">
        <v>626</v>
      </c>
      <c r="H13" s="1493"/>
      <c r="I13" s="1493"/>
      <c r="J13" s="1493"/>
      <c r="K13" s="1493"/>
      <c r="L13" s="1493"/>
      <c r="M13" s="1493"/>
      <c r="N13" s="1529"/>
    </row>
    <row r="14" spans="1:14" ht="21" customHeight="1" x14ac:dyDescent="0.3">
      <c r="A14" s="332"/>
      <c r="B14" s="332"/>
      <c r="C14" s="332"/>
      <c r="D14" s="196"/>
      <c r="E14" s="196"/>
      <c r="F14" s="196"/>
      <c r="G14" s="196"/>
      <c r="H14" s="196"/>
      <c r="I14" s="196"/>
      <c r="J14" s="196"/>
      <c r="K14" s="196"/>
      <c r="L14" s="196"/>
      <c r="M14" s="196"/>
      <c r="N14" s="196"/>
    </row>
    <row r="15" spans="1:14" ht="18" customHeight="1" x14ac:dyDescent="0.3">
      <c r="A15" s="195"/>
      <c r="B15" s="195"/>
      <c r="C15" s="195"/>
      <c r="D15" s="196"/>
      <c r="E15" s="196"/>
      <c r="F15" s="196"/>
      <c r="G15" s="196"/>
      <c r="H15" s="196"/>
      <c r="I15" s="196"/>
      <c r="J15" s="196"/>
      <c r="K15" s="196"/>
      <c r="L15" s="196"/>
      <c r="M15" s="196"/>
      <c r="N15" s="196"/>
    </row>
    <row r="16" spans="1:14" ht="19.5" thickBot="1" x14ac:dyDescent="0.35">
      <c r="A16" s="334" t="s">
        <v>627</v>
      </c>
      <c r="B16" s="335"/>
      <c r="C16" s="335"/>
      <c r="D16" s="196"/>
      <c r="E16" s="196"/>
      <c r="F16" s="196"/>
      <c r="G16" s="196"/>
      <c r="H16" s="196"/>
      <c r="I16" s="196"/>
      <c r="J16" s="196"/>
      <c r="K16" s="196"/>
      <c r="L16" s="196"/>
      <c r="M16" s="196"/>
      <c r="N16" s="196"/>
    </row>
    <row r="17" spans="1:17" ht="89.25" customHeight="1" thickBot="1" x14ac:dyDescent="0.35">
      <c r="A17" s="1536" t="s">
        <v>603</v>
      </c>
      <c r="B17" s="1536"/>
      <c r="C17" s="319" t="s">
        <v>604</v>
      </c>
      <c r="D17" s="1536" t="s">
        <v>605</v>
      </c>
      <c r="E17" s="1536"/>
      <c r="F17" s="1536" t="s">
        <v>606</v>
      </c>
      <c r="G17" s="1536"/>
      <c r="H17" s="1536" t="s">
        <v>608</v>
      </c>
      <c r="I17" s="1536"/>
      <c r="J17" s="1536"/>
      <c r="K17" s="1536" t="s">
        <v>607</v>
      </c>
      <c r="L17" s="1536"/>
      <c r="M17" s="1536"/>
      <c r="N17" s="1536"/>
      <c r="O17" s="1685"/>
      <c r="P17" s="1685"/>
      <c r="Q17" s="1685"/>
    </row>
    <row r="18" spans="1:17" ht="38.25" customHeight="1" thickBot="1" x14ac:dyDescent="0.35">
      <c r="A18" s="1679"/>
      <c r="B18" s="1680"/>
      <c r="C18" s="320"/>
      <c r="D18" s="1684"/>
      <c r="E18" s="1684"/>
      <c r="F18" s="1517"/>
      <c r="G18" s="1517"/>
      <c r="H18" s="1517"/>
      <c r="I18" s="1517"/>
      <c r="J18" s="1517"/>
      <c r="K18" s="321"/>
      <c r="L18" s="322"/>
      <c r="M18" s="322"/>
      <c r="N18" s="323"/>
      <c r="O18" s="1411"/>
      <c r="P18" s="1411"/>
      <c r="Q18" s="1411"/>
    </row>
    <row r="19" spans="1:17" ht="9.75" customHeight="1" thickBot="1" x14ac:dyDescent="0.35">
      <c r="A19" s="336"/>
      <c r="B19" s="337"/>
      <c r="C19" s="338"/>
      <c r="D19" s="339"/>
      <c r="E19" s="339"/>
      <c r="F19" s="340"/>
      <c r="G19" s="340"/>
      <c r="H19" s="340"/>
      <c r="I19" s="340"/>
      <c r="J19" s="340"/>
      <c r="K19" s="341"/>
      <c r="L19" s="341"/>
      <c r="M19" s="341"/>
      <c r="N19" s="342"/>
      <c r="O19" s="308"/>
      <c r="P19" s="308"/>
      <c r="Q19" s="308"/>
    </row>
    <row r="20" spans="1:17" ht="22.5" customHeight="1" x14ac:dyDescent="0.3">
      <c r="A20" s="1681" t="s">
        <v>621</v>
      </c>
      <c r="B20" s="1682"/>
      <c r="C20" s="1682"/>
      <c r="D20" s="1682"/>
      <c r="E20" s="1682"/>
      <c r="F20" s="1682"/>
      <c r="G20" s="1682"/>
      <c r="H20" s="1682"/>
      <c r="I20" s="1682"/>
      <c r="J20" s="1682"/>
      <c r="K20" s="1682"/>
      <c r="L20" s="1682"/>
      <c r="M20" s="1682"/>
      <c r="N20" s="1683"/>
      <c r="O20" s="308"/>
      <c r="P20" s="308"/>
      <c r="Q20" s="308"/>
    </row>
    <row r="21" spans="1:17" ht="22.5" customHeight="1" x14ac:dyDescent="0.3">
      <c r="A21" s="329"/>
      <c r="B21" s="330"/>
      <c r="C21" s="330"/>
      <c r="D21" s="330"/>
      <c r="E21" s="330"/>
      <c r="F21" s="330"/>
      <c r="G21" s="330"/>
      <c r="H21" s="330"/>
      <c r="I21" s="330"/>
      <c r="J21" s="330"/>
      <c r="K21" s="330"/>
      <c r="L21" s="330"/>
      <c r="M21" s="330"/>
      <c r="N21" s="331"/>
      <c r="O21" s="308"/>
      <c r="P21" s="308"/>
      <c r="Q21" s="308"/>
    </row>
    <row r="22" spans="1:17" ht="38.25" customHeight="1" x14ac:dyDescent="0.3">
      <c r="A22" s="324"/>
      <c r="B22" s="325"/>
      <c r="C22" s="326"/>
      <c r="D22" s="327"/>
      <c r="E22" s="327"/>
      <c r="F22" s="328"/>
      <c r="G22" s="328"/>
      <c r="H22" s="328"/>
      <c r="I22" s="328"/>
      <c r="J22" s="328"/>
      <c r="K22" s="224"/>
      <c r="L22" s="224"/>
      <c r="M22" s="224"/>
      <c r="N22" s="236"/>
      <c r="O22" s="308"/>
      <c r="P22" s="308"/>
      <c r="Q22" s="308"/>
    </row>
    <row r="23" spans="1:17" ht="19.5" thickBot="1" x14ac:dyDescent="0.35">
      <c r="A23" s="306"/>
      <c r="B23" s="224"/>
      <c r="C23" s="224"/>
      <c r="D23" s="224"/>
      <c r="E23" s="224"/>
      <c r="F23" s="224"/>
      <c r="G23" s="224"/>
      <c r="H23" s="224"/>
      <c r="I23" s="224"/>
      <c r="J23" s="224"/>
      <c r="K23" s="224"/>
      <c r="L23" s="224"/>
      <c r="M23" s="235"/>
      <c r="N23" s="236"/>
      <c r="O23" s="1410"/>
      <c r="P23" s="1410"/>
      <c r="Q23" s="1410"/>
    </row>
    <row r="24" spans="1:17" ht="19.5" thickBot="1" x14ac:dyDescent="0.35">
      <c r="A24" s="1686" t="s">
        <v>629</v>
      </c>
      <c r="B24" s="1687"/>
      <c r="C24" s="1687"/>
      <c r="D24" s="315"/>
      <c r="E24" s="315"/>
      <c r="F24" s="315"/>
      <c r="G24" s="315"/>
      <c r="H24" s="315"/>
      <c r="I24" s="315"/>
      <c r="J24" s="315"/>
      <c r="K24" s="315"/>
      <c r="L24" s="315"/>
      <c r="M24" s="316"/>
      <c r="N24" s="318"/>
      <c r="O24" s="1410"/>
      <c r="P24" s="1410"/>
      <c r="Q24" s="1410"/>
    </row>
    <row r="25" spans="1:17" x14ac:dyDescent="0.3">
      <c r="A25" s="307"/>
      <c r="B25" s="1658"/>
      <c r="C25" s="1658"/>
      <c r="D25" s="1658"/>
      <c r="E25" s="1658"/>
      <c r="F25" s="1658"/>
      <c r="G25" s="1658"/>
      <c r="H25" s="1658"/>
      <c r="I25" s="1658"/>
      <c r="J25" s="1658"/>
      <c r="K25" s="1658"/>
      <c r="L25" s="1658"/>
      <c r="M25" s="238"/>
      <c r="N25" s="239"/>
      <c r="O25" s="1410"/>
      <c r="P25" s="1410"/>
      <c r="Q25" s="1410"/>
    </row>
    <row r="26" spans="1:17" x14ac:dyDescent="0.3">
      <c r="A26" s="205"/>
      <c r="B26" s="1658"/>
      <c r="C26" s="1658"/>
      <c r="D26" s="1658"/>
      <c r="E26" s="1658"/>
      <c r="F26" s="1658"/>
      <c r="G26" s="1658"/>
      <c r="H26" s="1658"/>
      <c r="I26" s="1658"/>
      <c r="J26" s="1658"/>
      <c r="K26" s="1658"/>
      <c r="L26" s="1658"/>
      <c r="M26" s="238"/>
      <c r="N26" s="239"/>
      <c r="O26" s="1410"/>
      <c r="P26" s="1410"/>
      <c r="Q26" s="1410"/>
    </row>
    <row r="27" spans="1:17" ht="19.5" thickBot="1" x14ac:dyDescent="0.35">
      <c r="A27" s="205"/>
      <c r="B27" s="1658"/>
      <c r="C27" s="1658"/>
      <c r="D27" s="1658"/>
      <c r="E27" s="1658"/>
      <c r="F27" s="1658"/>
      <c r="G27" s="1658"/>
      <c r="H27" s="1658"/>
      <c r="I27" s="1658"/>
      <c r="J27" s="1658"/>
      <c r="K27" s="1658"/>
      <c r="L27" s="1658"/>
      <c r="M27" s="238"/>
      <c r="N27" s="239"/>
      <c r="O27" s="1410"/>
      <c r="P27" s="1410"/>
      <c r="Q27" s="1410"/>
    </row>
    <row r="28" spans="1:17" ht="19.5" thickBot="1" x14ac:dyDescent="0.35">
      <c r="A28" s="1689" t="s">
        <v>609</v>
      </c>
      <c r="B28" s="1690"/>
      <c r="C28" s="1690"/>
      <c r="D28" s="315"/>
      <c r="E28" s="315"/>
      <c r="F28" s="1688"/>
      <c r="G28" s="1688"/>
      <c r="H28" s="1688"/>
      <c r="I28" s="1688"/>
      <c r="J28" s="1688"/>
      <c r="K28" s="1688"/>
      <c r="L28" s="1688"/>
      <c r="M28" s="316"/>
      <c r="N28" s="318"/>
      <c r="O28" s="1410"/>
      <c r="P28" s="1410"/>
      <c r="Q28" s="1410"/>
    </row>
    <row r="29" spans="1:17" x14ac:dyDescent="0.3">
      <c r="A29" s="205"/>
      <c r="B29" s="1658"/>
      <c r="C29" s="1658"/>
      <c r="D29" s="1658"/>
      <c r="E29" s="1658"/>
      <c r="F29" s="1658"/>
      <c r="G29" s="1658"/>
      <c r="H29" s="1658"/>
      <c r="I29" s="1658"/>
      <c r="J29" s="1658"/>
      <c r="K29" s="1658"/>
      <c r="L29" s="1658"/>
      <c r="M29" s="238"/>
      <c r="N29" s="239"/>
      <c r="O29" s="1410"/>
      <c r="P29" s="1410"/>
      <c r="Q29" s="1410"/>
    </row>
    <row r="30" spans="1:17" x14ac:dyDescent="0.3">
      <c r="A30" s="205"/>
      <c r="B30" s="1658"/>
      <c r="C30" s="1658"/>
      <c r="D30" s="1658"/>
      <c r="E30" s="1658"/>
      <c r="F30" s="1658"/>
      <c r="G30" s="1658"/>
      <c r="H30" s="1658"/>
      <c r="I30" s="1658"/>
      <c r="J30" s="1658"/>
      <c r="K30" s="1658"/>
      <c r="L30" s="1658"/>
      <c r="M30" s="238"/>
      <c r="N30" s="239"/>
      <c r="O30" s="1410"/>
      <c r="P30" s="1410"/>
      <c r="Q30" s="1410"/>
    </row>
    <row r="31" spans="1:17" ht="19.5" thickBot="1" x14ac:dyDescent="0.35">
      <c r="A31" s="205"/>
      <c r="B31" s="1658"/>
      <c r="C31" s="1658"/>
      <c r="D31" s="1658"/>
      <c r="E31" s="1658"/>
      <c r="F31" s="1658"/>
      <c r="G31" s="1658"/>
      <c r="H31" s="1658"/>
      <c r="I31" s="1658"/>
      <c r="J31" s="1658"/>
      <c r="K31" s="1658"/>
      <c r="L31" s="1658"/>
      <c r="M31" s="238"/>
      <c r="N31" s="239"/>
      <c r="O31" s="1410"/>
      <c r="P31" s="1410"/>
      <c r="Q31" s="1410"/>
    </row>
    <row r="32" spans="1:17" ht="19.5" thickBot="1" x14ac:dyDescent="0.35">
      <c r="A32" s="1689" t="s">
        <v>630</v>
      </c>
      <c r="B32" s="1690"/>
      <c r="C32" s="1690"/>
      <c r="D32" s="315"/>
      <c r="E32" s="315"/>
      <c r="F32" s="1688"/>
      <c r="G32" s="1688"/>
      <c r="H32" s="1688"/>
      <c r="I32" s="1688"/>
      <c r="J32" s="1688"/>
      <c r="K32" s="1688"/>
      <c r="L32" s="1688"/>
      <c r="M32" s="316"/>
      <c r="N32" s="318"/>
      <c r="O32" s="1410"/>
      <c r="P32" s="1410"/>
      <c r="Q32" s="1410"/>
    </row>
    <row r="33" spans="1:17" x14ac:dyDescent="0.3">
      <c r="A33" s="205"/>
      <c r="B33" s="1658"/>
      <c r="C33" s="1658"/>
      <c r="D33" s="1658"/>
      <c r="E33" s="1658"/>
      <c r="F33" s="1658"/>
      <c r="G33" s="1658"/>
      <c r="H33" s="1658"/>
      <c r="I33" s="1658"/>
      <c r="J33" s="1658"/>
      <c r="K33" s="1658"/>
      <c r="L33" s="1658"/>
      <c r="M33" s="238"/>
      <c r="N33" s="239"/>
      <c r="O33" s="1410"/>
      <c r="P33" s="1410"/>
      <c r="Q33" s="1410"/>
    </row>
    <row r="34" spans="1:17" x14ac:dyDescent="0.3">
      <c r="A34" s="205"/>
      <c r="B34" s="1658"/>
      <c r="C34" s="1658"/>
      <c r="D34" s="1658"/>
      <c r="E34" s="1658"/>
      <c r="F34" s="1658"/>
      <c r="G34" s="1658"/>
      <c r="H34" s="1658"/>
      <c r="I34" s="1658"/>
      <c r="J34" s="1658"/>
      <c r="K34" s="1658"/>
      <c r="L34" s="1658"/>
      <c r="M34" s="238"/>
      <c r="N34" s="239"/>
      <c r="O34" s="1410"/>
      <c r="P34" s="1410"/>
      <c r="Q34" s="1410"/>
    </row>
    <row r="35" spans="1:17" ht="19.5" thickBot="1" x14ac:dyDescent="0.35">
      <c r="A35" s="205"/>
      <c r="B35" s="1658"/>
      <c r="C35" s="1658"/>
      <c r="D35" s="1658"/>
      <c r="E35" s="1658"/>
      <c r="F35" s="1658"/>
      <c r="G35" s="1658"/>
      <c r="H35" s="1658"/>
      <c r="I35" s="1658"/>
      <c r="J35" s="1658"/>
      <c r="K35" s="1658"/>
      <c r="L35" s="1658"/>
      <c r="M35" s="238"/>
      <c r="N35" s="239"/>
      <c r="O35" s="1410"/>
      <c r="P35" s="1410"/>
      <c r="Q35" s="1410"/>
    </row>
    <row r="36" spans="1:17" ht="19.5" thickBot="1" x14ac:dyDescent="0.35">
      <c r="A36" s="1689" t="s">
        <v>631</v>
      </c>
      <c r="B36" s="1690"/>
      <c r="C36" s="1690"/>
      <c r="D36" s="315"/>
      <c r="E36" s="315"/>
      <c r="F36" s="1688"/>
      <c r="G36" s="1688"/>
      <c r="H36" s="1688"/>
      <c r="I36" s="1688"/>
      <c r="J36" s="1688"/>
      <c r="K36" s="1688"/>
      <c r="L36" s="1688"/>
      <c r="M36" s="316"/>
      <c r="N36" s="318"/>
      <c r="O36" s="1410"/>
      <c r="P36" s="1410"/>
      <c r="Q36" s="1410"/>
    </row>
    <row r="37" spans="1:17" x14ac:dyDescent="0.3">
      <c r="A37" s="205"/>
      <c r="B37" s="1658"/>
      <c r="C37" s="1658"/>
      <c r="D37" s="1658"/>
      <c r="E37" s="1658"/>
      <c r="F37" s="1658"/>
      <c r="G37" s="1658"/>
      <c r="H37" s="1658"/>
      <c r="I37" s="1658"/>
      <c r="J37" s="1658"/>
      <c r="K37" s="1658"/>
      <c r="L37" s="1658"/>
      <c r="M37" s="238"/>
      <c r="N37" s="239"/>
      <c r="O37" s="1410"/>
      <c r="P37" s="1410"/>
      <c r="Q37" s="1410"/>
    </row>
    <row r="38" spans="1:17" x14ac:dyDescent="0.3">
      <c r="A38" s="205"/>
      <c r="B38" s="1658"/>
      <c r="C38" s="1658"/>
      <c r="D38" s="1658"/>
      <c r="E38" s="1658"/>
      <c r="F38" s="1658"/>
      <c r="G38" s="1658"/>
      <c r="H38" s="1658"/>
      <c r="I38" s="1658"/>
      <c r="J38" s="1658"/>
      <c r="K38" s="1658"/>
      <c r="L38" s="1658"/>
      <c r="M38" s="238"/>
      <c r="N38" s="239"/>
      <c r="O38" s="1410"/>
      <c r="P38" s="1410"/>
      <c r="Q38" s="1410"/>
    </row>
    <row r="39" spans="1:17" ht="19.5" thickBot="1" x14ac:dyDescent="0.35">
      <c r="A39" s="205"/>
      <c r="B39" s="1658"/>
      <c r="C39" s="1658"/>
      <c r="D39" s="1658"/>
      <c r="E39" s="1658"/>
      <c r="F39" s="1658"/>
      <c r="G39" s="1658"/>
      <c r="H39" s="1658"/>
      <c r="I39" s="1658"/>
      <c r="J39" s="1658"/>
      <c r="K39" s="1658"/>
      <c r="L39" s="1658"/>
      <c r="M39" s="238"/>
      <c r="N39" s="239"/>
      <c r="O39" s="1410"/>
      <c r="P39" s="1410"/>
      <c r="Q39" s="1410"/>
    </row>
    <row r="40" spans="1:17" ht="19.5" thickBot="1" x14ac:dyDescent="0.35">
      <c r="A40" s="1691" t="s">
        <v>632</v>
      </c>
      <c r="B40" s="1490"/>
      <c r="C40" s="1490"/>
      <c r="D40" s="315"/>
      <c r="E40" s="315"/>
      <c r="F40" s="1688"/>
      <c r="G40" s="1688"/>
      <c r="H40" s="1688"/>
      <c r="I40" s="1688"/>
      <c r="J40" s="1688"/>
      <c r="K40" s="1688"/>
      <c r="L40" s="1688"/>
      <c r="M40" s="316"/>
      <c r="N40" s="318"/>
      <c r="O40" s="1410"/>
      <c r="P40" s="1410"/>
      <c r="Q40" s="1410"/>
    </row>
    <row r="41" spans="1:17" x14ac:dyDescent="0.3">
      <c r="A41" s="205"/>
      <c r="B41" s="1658"/>
      <c r="C41" s="1658"/>
      <c r="D41" s="1658"/>
      <c r="E41" s="1658"/>
      <c r="F41" s="1658"/>
      <c r="G41" s="1658"/>
      <c r="H41" s="1658"/>
      <c r="I41" s="1658"/>
      <c r="J41" s="1658"/>
      <c r="K41" s="1658"/>
      <c r="L41" s="1658"/>
      <c r="M41" s="238"/>
      <c r="N41" s="239"/>
      <c r="O41" s="1410"/>
      <c r="P41" s="1410"/>
      <c r="Q41" s="1410"/>
    </row>
    <row r="42" spans="1:17" x14ac:dyDescent="0.3">
      <c r="A42" s="205"/>
      <c r="B42" s="1658"/>
      <c r="C42" s="1658"/>
      <c r="D42" s="1658"/>
      <c r="E42" s="1658"/>
      <c r="F42" s="1658"/>
      <c r="G42" s="1658"/>
      <c r="H42" s="1658"/>
      <c r="I42" s="1658"/>
      <c r="J42" s="1658"/>
      <c r="K42" s="1658"/>
      <c r="L42" s="1658"/>
      <c r="M42" s="238"/>
      <c r="N42" s="206"/>
      <c r="O42" s="1410"/>
      <c r="P42" s="1410"/>
      <c r="Q42" s="1410"/>
    </row>
    <row r="43" spans="1:17" ht="19.5" thickBot="1" x14ac:dyDescent="0.35">
      <c r="A43" s="205"/>
      <c r="B43" s="1658"/>
      <c r="C43" s="1658"/>
      <c r="D43" s="1658"/>
      <c r="E43" s="1658"/>
      <c r="F43" s="1658"/>
      <c r="G43" s="1658"/>
      <c r="H43" s="1658"/>
      <c r="I43" s="1658"/>
      <c r="J43" s="1658"/>
      <c r="K43" s="1658"/>
      <c r="L43" s="1658"/>
      <c r="M43" s="238"/>
      <c r="N43" s="206"/>
      <c r="O43" s="1410"/>
      <c r="P43" s="1410"/>
      <c r="Q43" s="1410"/>
    </row>
    <row r="44" spans="1:17" ht="19.5" thickBot="1" x14ac:dyDescent="0.35">
      <c r="A44" s="1691" t="s">
        <v>611</v>
      </c>
      <c r="B44" s="1490"/>
      <c r="C44" s="1490"/>
      <c r="D44" s="1490"/>
      <c r="E44" s="1490"/>
      <c r="F44" s="1490" t="s">
        <v>610</v>
      </c>
      <c r="G44" s="1490"/>
      <c r="H44" s="1490"/>
      <c r="I44" s="1490"/>
      <c r="J44" s="1490"/>
      <c r="K44" s="1490" t="s">
        <v>612</v>
      </c>
      <c r="L44" s="1490"/>
      <c r="M44" s="1490"/>
      <c r="N44" s="1692"/>
      <c r="O44" s="1410"/>
      <c r="P44" s="1410"/>
      <c r="Q44" s="1410"/>
    </row>
    <row r="45" spans="1:17" x14ac:dyDescent="0.3">
      <c r="A45" s="357" t="s">
        <v>633</v>
      </c>
      <c r="B45" s="310"/>
      <c r="C45" s="310"/>
      <c r="D45" s="310"/>
      <c r="E45" s="310"/>
      <c r="F45" s="358">
        <v>0</v>
      </c>
      <c r="G45" s="310"/>
      <c r="H45" s="310"/>
      <c r="I45" s="310"/>
      <c r="J45" s="310"/>
      <c r="K45" s="310"/>
      <c r="L45" s="310"/>
      <c r="M45" s="310"/>
      <c r="N45" s="312"/>
      <c r="O45" s="1410"/>
      <c r="P45" s="1410"/>
      <c r="Q45" s="1410"/>
    </row>
    <row r="46" spans="1:17" x14ac:dyDescent="0.3">
      <c r="A46" s="357" t="s">
        <v>634</v>
      </c>
      <c r="B46" s="310"/>
      <c r="C46" s="310"/>
      <c r="D46" s="310"/>
      <c r="E46" s="310"/>
      <c r="F46" s="359"/>
      <c r="G46" s="310"/>
      <c r="H46" s="310"/>
      <c r="I46" s="310"/>
      <c r="J46" s="310"/>
      <c r="K46" s="310"/>
      <c r="L46" s="310"/>
      <c r="M46" s="310"/>
      <c r="N46" s="312"/>
      <c r="O46" s="1410"/>
      <c r="P46" s="1410"/>
      <c r="Q46" s="1410"/>
    </row>
    <row r="47" spans="1:17" x14ac:dyDescent="0.3">
      <c r="A47" s="357" t="s">
        <v>634</v>
      </c>
      <c r="B47" s="310"/>
      <c r="C47" s="310"/>
      <c r="D47" s="310"/>
      <c r="E47" s="310"/>
      <c r="F47" s="359"/>
      <c r="G47" s="310"/>
      <c r="H47" s="310"/>
      <c r="I47" s="310"/>
      <c r="J47" s="310"/>
      <c r="K47" s="310"/>
      <c r="L47" s="310"/>
      <c r="M47" s="310"/>
      <c r="N47" s="312"/>
      <c r="O47" s="1410"/>
      <c r="P47" s="1410"/>
      <c r="Q47" s="1410"/>
    </row>
    <row r="48" spans="1:17" x14ac:dyDescent="0.3">
      <c r="A48" s="357" t="s">
        <v>635</v>
      </c>
      <c r="B48" s="310"/>
      <c r="C48" s="310"/>
      <c r="D48" s="310"/>
      <c r="E48" s="310"/>
      <c r="F48" s="359"/>
      <c r="G48" s="310"/>
      <c r="H48" s="310"/>
      <c r="I48" s="310"/>
      <c r="J48" s="310"/>
      <c r="K48" s="310"/>
      <c r="L48" s="310"/>
      <c r="M48" s="310"/>
      <c r="N48" s="312"/>
      <c r="O48" s="1410"/>
      <c r="P48" s="1410"/>
      <c r="Q48" s="1410"/>
    </row>
    <row r="49" spans="1:17" x14ac:dyDescent="0.3">
      <c r="A49" s="357" t="s">
        <v>636</v>
      </c>
      <c r="B49" s="310"/>
      <c r="C49" s="310"/>
      <c r="D49" s="310"/>
      <c r="E49" s="310"/>
      <c r="F49" s="359"/>
      <c r="G49" s="310"/>
      <c r="H49" s="310"/>
      <c r="I49" s="310"/>
      <c r="J49" s="310"/>
      <c r="K49" s="310"/>
      <c r="L49" s="310"/>
      <c r="M49" s="310"/>
      <c r="N49" s="312"/>
      <c r="O49" s="1410"/>
      <c r="P49" s="1410"/>
      <c r="Q49" s="1410"/>
    </row>
    <row r="50" spans="1:17" x14ac:dyDescent="0.3">
      <c r="A50" s="357" t="s">
        <v>639</v>
      </c>
      <c r="B50" s="310"/>
      <c r="C50" s="310"/>
      <c r="D50" s="310"/>
      <c r="E50" s="310"/>
      <c r="F50" s="359"/>
      <c r="G50" s="310"/>
      <c r="H50" s="310"/>
      <c r="I50" s="310"/>
      <c r="J50" s="310"/>
      <c r="K50" s="310"/>
      <c r="L50" s="310"/>
      <c r="M50" s="310"/>
      <c r="N50" s="312"/>
      <c r="O50" s="1410"/>
      <c r="P50" s="1410"/>
      <c r="Q50" s="1410"/>
    </row>
    <row r="51" spans="1:17" x14ac:dyDescent="0.3">
      <c r="A51" s="357" t="s">
        <v>640</v>
      </c>
      <c r="B51" s="310"/>
      <c r="C51" s="310"/>
      <c r="D51" s="310"/>
      <c r="E51" s="310"/>
      <c r="F51" s="359"/>
      <c r="G51" s="310"/>
      <c r="H51" s="310"/>
      <c r="I51" s="310"/>
      <c r="J51" s="310"/>
      <c r="K51" s="310"/>
      <c r="L51" s="310"/>
      <c r="M51" s="310"/>
      <c r="N51" s="312"/>
      <c r="O51" s="1410"/>
      <c r="P51" s="1410"/>
      <c r="Q51" s="1410"/>
    </row>
    <row r="52" spans="1:17" x14ac:dyDescent="0.3">
      <c r="A52" s="357" t="s">
        <v>637</v>
      </c>
      <c r="B52" s="310"/>
      <c r="C52" s="310"/>
      <c r="D52" s="310"/>
      <c r="E52" s="310"/>
      <c r="F52" s="359"/>
      <c r="G52" s="310"/>
      <c r="H52" s="310"/>
      <c r="I52" s="310"/>
      <c r="J52" s="310"/>
      <c r="K52" s="310"/>
      <c r="L52" s="310"/>
      <c r="M52" s="310"/>
      <c r="N52" s="312"/>
      <c r="O52" s="1410"/>
      <c r="P52" s="1410"/>
      <c r="Q52" s="1410"/>
    </row>
    <row r="53" spans="1:17" x14ac:dyDescent="0.3">
      <c r="A53" s="357" t="s">
        <v>638</v>
      </c>
      <c r="B53" s="310"/>
      <c r="C53" s="310"/>
      <c r="D53" s="310"/>
      <c r="E53" s="310"/>
      <c r="F53" s="359"/>
      <c r="G53" s="310"/>
      <c r="H53" s="310"/>
      <c r="I53" s="310"/>
      <c r="J53" s="310"/>
      <c r="K53" s="310"/>
      <c r="L53" s="310"/>
      <c r="M53" s="310"/>
      <c r="N53" s="312"/>
      <c r="O53" s="1410"/>
      <c r="P53" s="1410"/>
      <c r="Q53" s="1410"/>
    </row>
    <row r="54" spans="1:17" ht="19.5" thickBot="1" x14ac:dyDescent="0.35">
      <c r="A54" s="309"/>
      <c r="B54" s="310"/>
      <c r="C54" s="310"/>
      <c r="D54" s="310"/>
      <c r="E54" s="310"/>
      <c r="F54" s="310"/>
      <c r="G54" s="310"/>
      <c r="H54" s="310"/>
      <c r="I54" s="310"/>
      <c r="J54" s="310"/>
      <c r="K54" s="310"/>
      <c r="L54" s="310"/>
      <c r="M54" s="310"/>
      <c r="N54" s="312"/>
      <c r="O54" s="1410"/>
      <c r="P54" s="1410"/>
      <c r="Q54" s="1410"/>
    </row>
    <row r="55" spans="1:17" ht="19.5" thickBot="1" x14ac:dyDescent="0.35">
      <c r="A55" s="1691" t="s">
        <v>613</v>
      </c>
      <c r="B55" s="1490"/>
      <c r="C55" s="1490"/>
      <c r="D55" s="315"/>
      <c r="E55" s="315"/>
      <c r="F55" s="1688"/>
      <c r="G55" s="1688"/>
      <c r="H55" s="1688"/>
      <c r="I55" s="1688"/>
      <c r="J55" s="1688"/>
      <c r="K55" s="1688"/>
      <c r="L55" s="1688"/>
      <c r="M55" s="316"/>
      <c r="N55" s="317"/>
      <c r="O55" s="1410"/>
      <c r="P55" s="1410"/>
      <c r="Q55" s="1410"/>
    </row>
    <row r="56" spans="1:17" x14ac:dyDescent="0.3">
      <c r="A56" s="205"/>
      <c r="B56" s="314"/>
      <c r="C56" s="348" t="s">
        <v>614</v>
      </c>
      <c r="D56" s="314"/>
      <c r="E56" s="348" t="s">
        <v>617</v>
      </c>
      <c r="F56" s="348"/>
      <c r="G56" s="348"/>
      <c r="H56" s="351" t="s">
        <v>619</v>
      </c>
      <c r="I56" s="348"/>
      <c r="J56" s="348"/>
      <c r="K56" s="348"/>
      <c r="L56" s="348"/>
      <c r="M56" s="352"/>
      <c r="N56" s="353"/>
      <c r="O56" s="1410"/>
      <c r="P56" s="1410"/>
      <c r="Q56" s="1410"/>
    </row>
    <row r="57" spans="1:17" x14ac:dyDescent="0.3">
      <c r="A57" s="205"/>
      <c r="B57" s="311"/>
      <c r="C57" s="348" t="s">
        <v>615</v>
      </c>
      <c r="D57" s="311"/>
      <c r="E57" s="348" t="s">
        <v>618</v>
      </c>
      <c r="F57" s="1672"/>
      <c r="G57" s="1672"/>
      <c r="H57" s="1693"/>
      <c r="I57" s="1672"/>
      <c r="J57" s="1672"/>
      <c r="K57" s="1672"/>
      <c r="L57" s="1672"/>
      <c r="M57" s="352"/>
      <c r="N57" s="353"/>
      <c r="O57" s="1410"/>
      <c r="P57" s="1410"/>
      <c r="Q57" s="1410"/>
    </row>
    <row r="58" spans="1:17" ht="19.5" thickBot="1" x14ac:dyDescent="0.35">
      <c r="A58" s="207"/>
      <c r="B58" s="313"/>
      <c r="C58" s="349" t="s">
        <v>616</v>
      </c>
      <c r="D58" s="313"/>
      <c r="E58" s="349"/>
      <c r="F58" s="1694"/>
      <c r="G58" s="1694"/>
      <c r="H58" s="354" t="s">
        <v>620</v>
      </c>
      <c r="I58" s="349"/>
      <c r="J58" s="349"/>
      <c r="K58" s="349"/>
      <c r="L58" s="349"/>
      <c r="M58" s="355"/>
      <c r="N58" s="356"/>
      <c r="O58" s="1410"/>
      <c r="P58" s="1410"/>
      <c r="Q58" s="1410"/>
    </row>
    <row r="59" spans="1:17" x14ac:dyDescent="0.3">
      <c r="A59" s="205"/>
      <c r="B59" s="196"/>
      <c r="C59" s="196"/>
      <c r="D59" s="196"/>
      <c r="E59" s="196"/>
      <c r="F59" s="196"/>
      <c r="G59" s="196"/>
      <c r="H59" s="196"/>
      <c r="I59" s="196"/>
      <c r="J59" s="196"/>
      <c r="K59" s="196"/>
      <c r="L59" s="196"/>
      <c r="M59" s="238"/>
      <c r="N59" s="196"/>
      <c r="O59" s="1410"/>
      <c r="P59" s="1410"/>
      <c r="Q59" s="1410"/>
    </row>
    <row r="60" spans="1:17" x14ac:dyDescent="0.3">
      <c r="A60" s="205"/>
      <c r="B60" s="196"/>
      <c r="C60" s="196"/>
      <c r="D60" s="196"/>
      <c r="E60" s="196"/>
      <c r="F60" s="196"/>
      <c r="G60" s="196"/>
      <c r="H60" s="196"/>
      <c r="I60" s="196"/>
      <c r="J60" s="196"/>
      <c r="K60" s="196"/>
      <c r="L60" s="196"/>
      <c r="M60" s="196"/>
      <c r="N60" s="196"/>
      <c r="O60" s="1410"/>
      <c r="P60" s="1410"/>
      <c r="Q60" s="1410"/>
    </row>
    <row r="61" spans="1:17" x14ac:dyDescent="0.3">
      <c r="A61" s="205"/>
      <c r="B61" s="196"/>
      <c r="C61" s="196"/>
      <c r="D61" s="196"/>
      <c r="E61" s="196"/>
      <c r="F61" s="196"/>
      <c r="G61" s="196"/>
      <c r="H61" s="196"/>
      <c r="I61" s="196"/>
      <c r="J61" s="196"/>
      <c r="K61" s="196"/>
      <c r="L61" s="196"/>
      <c r="M61" s="196"/>
      <c r="N61" s="196"/>
      <c r="O61" s="1410"/>
      <c r="P61" s="1410"/>
      <c r="Q61" s="1410"/>
    </row>
    <row r="62" spans="1:17" x14ac:dyDescent="0.3">
      <c r="A62" s="205"/>
      <c r="B62" s="196"/>
      <c r="C62" s="196"/>
      <c r="D62" s="196"/>
      <c r="E62" s="196"/>
      <c r="F62" s="196"/>
      <c r="G62" s="196"/>
      <c r="H62" s="196"/>
      <c r="I62" s="196"/>
      <c r="J62" s="196"/>
      <c r="K62" s="196"/>
      <c r="L62" s="196"/>
      <c r="M62" s="196"/>
      <c r="N62" s="196"/>
    </row>
    <row r="63" spans="1:17" x14ac:dyDescent="0.3">
      <c r="A63" s="205"/>
      <c r="B63" s="196"/>
      <c r="C63" s="196"/>
      <c r="D63" s="196"/>
      <c r="E63" s="196"/>
      <c r="F63" s="196"/>
      <c r="G63" s="196"/>
      <c r="H63" s="196"/>
      <c r="I63" s="196"/>
      <c r="J63" s="196"/>
      <c r="K63" s="196"/>
      <c r="L63" s="196"/>
      <c r="M63" s="196"/>
      <c r="N63" s="196"/>
    </row>
    <row r="64" spans="1:17" x14ac:dyDescent="0.3">
      <c r="A64" s="205"/>
      <c r="B64" s="196"/>
      <c r="C64" s="196"/>
      <c r="D64" s="196"/>
      <c r="E64" s="196"/>
      <c r="F64" s="196"/>
      <c r="G64" s="196"/>
      <c r="H64" s="196"/>
      <c r="I64" s="196"/>
      <c r="J64" s="196"/>
      <c r="K64" s="196"/>
      <c r="L64" s="196"/>
      <c r="M64" s="196"/>
      <c r="N64" s="196"/>
    </row>
    <row r="65" spans="1:14" x14ac:dyDescent="0.3">
      <c r="A65" s="205"/>
      <c r="B65" s="196"/>
      <c r="C65" s="196"/>
      <c r="D65" s="196"/>
      <c r="E65" s="196"/>
      <c r="F65" s="196"/>
      <c r="G65" s="196"/>
      <c r="H65" s="196"/>
      <c r="I65" s="196"/>
      <c r="J65" s="196"/>
      <c r="K65" s="196"/>
      <c r="L65" s="196"/>
      <c r="M65" s="196"/>
      <c r="N65" s="196"/>
    </row>
    <row r="66" spans="1:14" x14ac:dyDescent="0.3">
      <c r="A66" s="205"/>
      <c r="B66" s="196"/>
      <c r="C66" s="196"/>
      <c r="D66" s="196"/>
      <c r="E66" s="196"/>
      <c r="F66" s="196"/>
      <c r="G66" s="196"/>
      <c r="H66" s="196"/>
      <c r="I66" s="196"/>
      <c r="J66" s="196"/>
      <c r="K66" s="196"/>
      <c r="L66" s="196"/>
      <c r="M66" s="196"/>
      <c r="N66" s="196"/>
    </row>
    <row r="67" spans="1:14" x14ac:dyDescent="0.3">
      <c r="A67" s="205"/>
      <c r="B67" s="196"/>
      <c r="C67" s="196"/>
      <c r="D67" s="196"/>
      <c r="E67" s="196"/>
      <c r="F67" s="196"/>
      <c r="G67" s="196"/>
      <c r="H67" s="196"/>
      <c r="I67" s="196"/>
      <c r="J67" s="196"/>
      <c r="K67" s="196"/>
      <c r="L67" s="196"/>
      <c r="M67" s="196"/>
      <c r="N67" s="196"/>
    </row>
    <row r="68" spans="1:14" x14ac:dyDescent="0.3">
      <c r="A68" s="205"/>
      <c r="B68" s="196"/>
      <c r="C68" s="196"/>
      <c r="D68" s="196"/>
      <c r="E68" s="196"/>
      <c r="F68" s="196"/>
      <c r="G68" s="196"/>
      <c r="H68" s="196"/>
      <c r="I68" s="196"/>
      <c r="J68" s="196"/>
      <c r="K68" s="196"/>
      <c r="L68" s="196"/>
      <c r="M68" s="196"/>
      <c r="N68" s="196"/>
    </row>
    <row r="69" spans="1:14" x14ac:dyDescent="0.3">
      <c r="A69" s="205"/>
      <c r="B69" s="196"/>
      <c r="C69" s="196"/>
      <c r="D69" s="196"/>
      <c r="E69" s="196"/>
      <c r="F69" s="196"/>
      <c r="G69" s="196"/>
      <c r="H69" s="196"/>
      <c r="I69" s="196"/>
      <c r="J69" s="196"/>
      <c r="K69" s="196"/>
      <c r="L69" s="196"/>
      <c r="M69" s="196"/>
      <c r="N69" s="196"/>
    </row>
    <row r="70" spans="1:14" x14ac:dyDescent="0.3">
      <c r="A70" s="205"/>
      <c r="B70" s="196"/>
      <c r="C70" s="196"/>
      <c r="D70" s="196"/>
      <c r="E70" s="196"/>
      <c r="F70" s="196"/>
      <c r="G70" s="196"/>
      <c r="H70" s="196"/>
      <c r="I70" s="196"/>
      <c r="J70" s="196"/>
      <c r="K70" s="196"/>
      <c r="L70" s="196"/>
      <c r="M70" s="196"/>
      <c r="N70" s="196"/>
    </row>
    <row r="71" spans="1:14" x14ac:dyDescent="0.3">
      <c r="A71" s="205"/>
      <c r="B71" s="196"/>
      <c r="C71" s="196"/>
      <c r="D71" s="196"/>
      <c r="E71" s="196"/>
      <c r="F71" s="196"/>
      <c r="G71" s="196"/>
      <c r="H71" s="196"/>
      <c r="I71" s="196"/>
      <c r="J71" s="196"/>
      <c r="K71" s="196"/>
      <c r="L71" s="196"/>
      <c r="M71" s="196"/>
      <c r="N71" s="196"/>
    </row>
    <row r="72" spans="1:14" x14ac:dyDescent="0.3">
      <c r="A72" s="205"/>
      <c r="B72" s="196"/>
      <c r="C72" s="196"/>
      <c r="D72" s="196"/>
      <c r="E72" s="196"/>
      <c r="F72" s="196"/>
      <c r="G72" s="196"/>
      <c r="H72" s="196"/>
      <c r="I72" s="196"/>
      <c r="J72" s="196"/>
      <c r="K72" s="196"/>
      <c r="L72" s="196"/>
      <c r="M72" s="196"/>
      <c r="N72" s="196"/>
    </row>
    <row r="73" spans="1:14" x14ac:dyDescent="0.3">
      <c r="A73" s="205"/>
      <c r="B73" s="196"/>
      <c r="C73" s="196"/>
      <c r="D73" s="196"/>
      <c r="E73" s="196"/>
      <c r="F73" s="196"/>
      <c r="G73" s="196"/>
      <c r="H73" s="196"/>
      <c r="I73" s="196"/>
      <c r="J73" s="196"/>
      <c r="K73" s="196"/>
      <c r="L73" s="196"/>
      <c r="M73" s="196"/>
      <c r="N73" s="196"/>
    </row>
    <row r="74" spans="1:14" x14ac:dyDescent="0.3">
      <c r="A74" s="205"/>
      <c r="B74" s="196"/>
      <c r="C74" s="196"/>
      <c r="D74" s="196"/>
      <c r="E74" s="196"/>
      <c r="F74" s="196"/>
      <c r="G74" s="196"/>
      <c r="H74" s="196"/>
      <c r="I74" s="196"/>
      <c r="J74" s="196"/>
      <c r="K74" s="196"/>
      <c r="L74" s="196"/>
      <c r="M74" s="196"/>
      <c r="N74" s="196"/>
    </row>
    <row r="75" spans="1:14" x14ac:dyDescent="0.3">
      <c r="A75" s="205"/>
      <c r="B75" s="196"/>
      <c r="C75" s="196"/>
      <c r="D75" s="196"/>
      <c r="E75" s="196"/>
      <c r="F75" s="196"/>
      <c r="G75" s="196"/>
      <c r="H75" s="196"/>
      <c r="I75" s="196"/>
      <c r="J75" s="196"/>
      <c r="K75" s="196"/>
      <c r="L75" s="196"/>
      <c r="M75" s="196"/>
      <c r="N75" s="196"/>
    </row>
    <row r="76" spans="1:14" x14ac:dyDescent="0.3">
      <c r="A76" s="205"/>
      <c r="B76" s="196"/>
      <c r="C76" s="196"/>
      <c r="D76" s="196"/>
      <c r="E76" s="196"/>
      <c r="F76" s="196"/>
      <c r="G76" s="196"/>
      <c r="H76" s="196"/>
      <c r="I76" s="196"/>
      <c r="J76" s="196"/>
      <c r="K76" s="196"/>
      <c r="L76" s="196"/>
      <c r="M76" s="196"/>
      <c r="N76" s="196"/>
    </row>
    <row r="77" spans="1:14" x14ac:dyDescent="0.3">
      <c r="A77" s="205"/>
      <c r="B77" s="196"/>
      <c r="C77" s="196"/>
      <c r="D77" s="196"/>
      <c r="E77" s="196"/>
      <c r="F77" s="196"/>
      <c r="G77" s="196"/>
      <c r="H77" s="196"/>
      <c r="I77" s="196"/>
      <c r="J77" s="196"/>
      <c r="K77" s="196"/>
      <c r="L77" s="196"/>
      <c r="M77" s="196"/>
      <c r="N77" s="196"/>
    </row>
    <row r="78" spans="1:14" x14ac:dyDescent="0.3">
      <c r="A78" s="205"/>
      <c r="B78" s="196"/>
      <c r="C78" s="196"/>
      <c r="D78" s="196"/>
      <c r="E78" s="196"/>
      <c r="F78" s="196"/>
      <c r="G78" s="196"/>
      <c r="H78" s="196"/>
      <c r="I78" s="196"/>
      <c r="J78" s="196"/>
      <c r="K78" s="196"/>
      <c r="L78" s="196"/>
      <c r="M78" s="196"/>
      <c r="N78" s="196"/>
    </row>
    <row r="79" spans="1:14" x14ac:dyDescent="0.3">
      <c r="A79" s="205"/>
      <c r="B79" s="196"/>
      <c r="C79" s="196"/>
      <c r="D79" s="196"/>
      <c r="E79" s="196"/>
      <c r="F79" s="196"/>
      <c r="G79" s="196"/>
      <c r="H79" s="196"/>
      <c r="I79" s="196"/>
      <c r="J79" s="196"/>
      <c r="K79" s="196"/>
      <c r="L79" s="196"/>
      <c r="M79" s="196"/>
      <c r="N79" s="196"/>
    </row>
    <row r="80" spans="1:14" x14ac:dyDescent="0.3">
      <c r="A80" s="205"/>
      <c r="B80" s="196"/>
      <c r="C80" s="196"/>
      <c r="D80" s="196"/>
      <c r="E80" s="196"/>
      <c r="F80" s="196"/>
      <c r="G80" s="196"/>
      <c r="H80" s="196"/>
      <c r="I80" s="196"/>
      <c r="J80" s="196"/>
      <c r="K80" s="196"/>
      <c r="L80" s="196"/>
      <c r="M80" s="196"/>
      <c r="N80" s="196"/>
    </row>
    <row r="81" spans="1:14" x14ac:dyDescent="0.3">
      <c r="A81" s="205"/>
      <c r="B81" s="196"/>
      <c r="C81" s="196"/>
      <c r="D81" s="196"/>
      <c r="E81" s="196"/>
      <c r="F81" s="196"/>
      <c r="G81" s="196"/>
      <c r="H81" s="196"/>
      <c r="I81" s="196"/>
      <c r="J81" s="196"/>
      <c r="K81" s="196"/>
      <c r="L81" s="196"/>
      <c r="M81" s="196"/>
      <c r="N81" s="196"/>
    </row>
    <row r="82" spans="1:14" x14ac:dyDescent="0.3">
      <c r="A82" s="205"/>
      <c r="B82" s="196"/>
      <c r="C82" s="196"/>
      <c r="D82" s="196"/>
      <c r="E82" s="196"/>
      <c r="F82" s="196"/>
      <c r="G82" s="196"/>
      <c r="H82" s="196"/>
      <c r="I82" s="196"/>
      <c r="J82" s="196"/>
      <c r="K82" s="196"/>
      <c r="L82" s="196"/>
      <c r="M82" s="196"/>
      <c r="N82" s="196"/>
    </row>
    <row r="83" spans="1:14" x14ac:dyDescent="0.3">
      <c r="A83" s="205"/>
      <c r="B83" s="196"/>
      <c r="C83" s="196"/>
      <c r="D83" s="196"/>
      <c r="E83" s="196"/>
      <c r="F83" s="196"/>
      <c r="G83" s="196"/>
      <c r="H83" s="196"/>
      <c r="I83" s="196"/>
      <c r="J83" s="196"/>
      <c r="K83" s="196"/>
      <c r="L83" s="196"/>
      <c r="M83" s="196"/>
      <c r="N83" s="196"/>
    </row>
    <row r="84" spans="1:14" x14ac:dyDescent="0.3">
      <c r="A84" s="205"/>
      <c r="B84" s="196"/>
      <c r="C84" s="196"/>
      <c r="D84" s="196"/>
      <c r="E84" s="196"/>
      <c r="F84" s="196"/>
      <c r="G84" s="196"/>
      <c r="H84" s="196"/>
      <c r="I84" s="196"/>
      <c r="J84" s="196"/>
      <c r="K84" s="196"/>
      <c r="L84" s="196"/>
      <c r="M84" s="196"/>
      <c r="N84" s="196"/>
    </row>
    <row r="85" spans="1:14" x14ac:dyDescent="0.3">
      <c r="A85" s="205"/>
      <c r="B85" s="196"/>
      <c r="C85" s="196"/>
      <c r="D85" s="196"/>
      <c r="E85" s="196"/>
      <c r="F85" s="196"/>
      <c r="G85" s="196"/>
      <c r="H85" s="196"/>
      <c r="I85" s="196"/>
      <c r="J85" s="196"/>
      <c r="K85" s="196"/>
      <c r="L85" s="196"/>
      <c r="M85" s="196"/>
      <c r="N85" s="196"/>
    </row>
    <row r="86" spans="1:14" x14ac:dyDescent="0.3">
      <c r="A86" s="205"/>
      <c r="B86" s="196"/>
      <c r="C86" s="196"/>
      <c r="D86" s="196"/>
      <c r="E86" s="196"/>
      <c r="F86" s="196"/>
      <c r="G86" s="196"/>
      <c r="H86" s="196"/>
      <c r="I86" s="196"/>
      <c r="J86" s="196"/>
      <c r="K86" s="196"/>
      <c r="L86" s="196"/>
      <c r="M86" s="196"/>
      <c r="N86" s="196"/>
    </row>
  </sheetData>
  <mergeCells count="127">
    <mergeCell ref="A3:C3"/>
    <mergeCell ref="A4:C4"/>
    <mergeCell ref="O59:Q59"/>
    <mergeCell ref="O60:Q60"/>
    <mergeCell ref="O61:Q61"/>
    <mergeCell ref="F57:G57"/>
    <mergeCell ref="H57:L57"/>
    <mergeCell ref="O57:Q57"/>
    <mergeCell ref="F58:G58"/>
    <mergeCell ref="O58:Q58"/>
    <mergeCell ref="F55:G55"/>
    <mergeCell ref="H55:L55"/>
    <mergeCell ref="O55:Q55"/>
    <mergeCell ref="O56:Q56"/>
    <mergeCell ref="O53:Q53"/>
    <mergeCell ref="O54:Q54"/>
    <mergeCell ref="A55:C55"/>
    <mergeCell ref="O51:Q51"/>
    <mergeCell ref="O52:Q52"/>
    <mergeCell ref="O49:Q49"/>
    <mergeCell ref="O50:Q50"/>
    <mergeCell ref="O47:Q47"/>
    <mergeCell ref="O48:Q48"/>
    <mergeCell ref="O45:Q45"/>
    <mergeCell ref="O46:Q46"/>
    <mergeCell ref="B43:E43"/>
    <mergeCell ref="F43:G43"/>
    <mergeCell ref="H43:L43"/>
    <mergeCell ref="O43:Q43"/>
    <mergeCell ref="O44:Q44"/>
    <mergeCell ref="B41:E41"/>
    <mergeCell ref="F41:G41"/>
    <mergeCell ref="H41:L41"/>
    <mergeCell ref="O41:Q41"/>
    <mergeCell ref="B42:E42"/>
    <mergeCell ref="F42:G42"/>
    <mergeCell ref="H42:L42"/>
    <mergeCell ref="O42:Q42"/>
    <mergeCell ref="A44:E44"/>
    <mergeCell ref="F44:J44"/>
    <mergeCell ref="K44:N44"/>
    <mergeCell ref="F40:G40"/>
    <mergeCell ref="H40:L40"/>
    <mergeCell ref="O40:Q40"/>
    <mergeCell ref="B38:E38"/>
    <mergeCell ref="F38:G38"/>
    <mergeCell ref="H38:L38"/>
    <mergeCell ref="O38:Q38"/>
    <mergeCell ref="B39:E39"/>
    <mergeCell ref="F39:G39"/>
    <mergeCell ref="H39:L39"/>
    <mergeCell ref="O39:Q39"/>
    <mergeCell ref="A40:C40"/>
    <mergeCell ref="F36:G36"/>
    <mergeCell ref="H36:L36"/>
    <mergeCell ref="O36:Q36"/>
    <mergeCell ref="B37:E37"/>
    <mergeCell ref="F37:G37"/>
    <mergeCell ref="H37:L37"/>
    <mergeCell ref="O37:Q37"/>
    <mergeCell ref="B35:E35"/>
    <mergeCell ref="F35:G35"/>
    <mergeCell ref="H35:L35"/>
    <mergeCell ref="O35:Q35"/>
    <mergeCell ref="A36:C36"/>
    <mergeCell ref="B33:E33"/>
    <mergeCell ref="F33:G33"/>
    <mergeCell ref="H33:L33"/>
    <mergeCell ref="O33:Q33"/>
    <mergeCell ref="B34:E34"/>
    <mergeCell ref="F34:G34"/>
    <mergeCell ref="H34:L34"/>
    <mergeCell ref="O34:Q34"/>
    <mergeCell ref="F32:G32"/>
    <mergeCell ref="H32:L32"/>
    <mergeCell ref="O32:Q32"/>
    <mergeCell ref="A32:C32"/>
    <mergeCell ref="B30:E30"/>
    <mergeCell ref="F30:G30"/>
    <mergeCell ref="H30:L30"/>
    <mergeCell ref="O30:Q30"/>
    <mergeCell ref="B31:E31"/>
    <mergeCell ref="F31:G31"/>
    <mergeCell ref="H31:L31"/>
    <mergeCell ref="O31:Q31"/>
    <mergeCell ref="F28:G28"/>
    <mergeCell ref="H28:L28"/>
    <mergeCell ref="O28:Q28"/>
    <mergeCell ref="B29:E29"/>
    <mergeCell ref="F29:G29"/>
    <mergeCell ref="H29:L29"/>
    <mergeCell ref="O29:Q29"/>
    <mergeCell ref="A28:C28"/>
    <mergeCell ref="B27:E27"/>
    <mergeCell ref="F27:G27"/>
    <mergeCell ref="H27:L27"/>
    <mergeCell ref="O27:Q27"/>
    <mergeCell ref="O24:Q24"/>
    <mergeCell ref="B25:E25"/>
    <mergeCell ref="F25:G25"/>
    <mergeCell ref="H25:L25"/>
    <mergeCell ref="O25:Q25"/>
    <mergeCell ref="A24:C24"/>
    <mergeCell ref="O23:Q23"/>
    <mergeCell ref="E1:H2"/>
    <mergeCell ref="I4:I5"/>
    <mergeCell ref="F17:G17"/>
    <mergeCell ref="D17:E17"/>
    <mergeCell ref="B26:E26"/>
    <mergeCell ref="F26:G26"/>
    <mergeCell ref="H26:L26"/>
    <mergeCell ref="O26:Q26"/>
    <mergeCell ref="A18:B18"/>
    <mergeCell ref="A20:N20"/>
    <mergeCell ref="A10:F10"/>
    <mergeCell ref="A7:F7"/>
    <mergeCell ref="G13:N13"/>
    <mergeCell ref="G7:N7"/>
    <mergeCell ref="A17:B17"/>
    <mergeCell ref="H17:J17"/>
    <mergeCell ref="D18:E18"/>
    <mergeCell ref="H18:J18"/>
    <mergeCell ref="K17:N17"/>
    <mergeCell ref="O17:Q17"/>
    <mergeCell ref="F18:G18"/>
    <mergeCell ref="O18:Q18"/>
    <mergeCell ref="A2:C2"/>
  </mergeCells>
  <pageMargins left="0.70866141732283472" right="0.70866141732283472" top="0.74803149606299213" bottom="0.74803149606299213" header="0.31496062992125984" footer="0.31496062992125984"/>
  <pageSetup paperSize="9" scale="58" fitToHeight="0" orientation="portrait" r:id="rId1"/>
  <headerFooter>
    <oddFooter>&amp;L&amp;9&amp;K004B91T17 - EDI
Revision 1&amp;C&amp;9&amp;K0081C6&amp;P&amp;11&amp;K01+000
&amp;R&amp;9&amp;K0081C6March 2018</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FFF00"/>
  </sheetPr>
  <dimension ref="A1:F14"/>
  <sheetViews>
    <sheetView workbookViewId="0">
      <selection activeCell="A12" sqref="A12"/>
    </sheetView>
  </sheetViews>
  <sheetFormatPr defaultRowHeight="15" x14ac:dyDescent="0.25"/>
  <cols>
    <col min="1" max="1" width="36" customWidth="1"/>
    <col min="3" max="3" width="36.5703125" style="420" customWidth="1"/>
    <col min="4" max="4" width="27" customWidth="1"/>
  </cols>
  <sheetData>
    <row r="1" spans="1:6" s="418" customFormat="1" ht="35.25" customHeight="1" x14ac:dyDescent="0.25">
      <c r="A1" s="1695" t="s">
        <v>700</v>
      </c>
      <c r="B1" s="1695"/>
      <c r="C1" s="1695"/>
      <c r="D1" s="1695"/>
      <c r="E1" s="1695"/>
      <c r="F1" s="1695"/>
    </row>
    <row r="2" spans="1:6" s="418" customFormat="1" ht="35.25" customHeight="1" x14ac:dyDescent="0.25">
      <c r="A2" s="421" t="s">
        <v>702</v>
      </c>
      <c r="B2" s="421" t="s">
        <v>701</v>
      </c>
      <c r="C2" s="422" t="s">
        <v>703</v>
      </c>
      <c r="D2" s="1696" t="s">
        <v>704</v>
      </c>
      <c r="E2" s="1696"/>
      <c r="F2" s="1696"/>
    </row>
    <row r="3" spans="1:6" x14ac:dyDescent="0.25">
      <c r="A3" t="s">
        <v>696</v>
      </c>
      <c r="B3" t="s">
        <v>40</v>
      </c>
      <c r="C3" s="419" t="e">
        <f>#REF!</f>
        <v>#REF!</v>
      </c>
    </row>
    <row r="4" spans="1:6" x14ac:dyDescent="0.25">
      <c r="A4" t="s">
        <v>696</v>
      </c>
      <c r="B4" t="s">
        <v>60</v>
      </c>
      <c r="C4" s="419" t="e">
        <f>#REF!</f>
        <v>#REF!</v>
      </c>
    </row>
    <row r="5" spans="1:6" x14ac:dyDescent="0.25">
      <c r="A5" t="s">
        <v>697</v>
      </c>
      <c r="B5" t="s">
        <v>40</v>
      </c>
      <c r="C5" s="419" t="e">
        <f>#REF!</f>
        <v>#REF!</v>
      </c>
    </row>
    <row r="6" spans="1:6" x14ac:dyDescent="0.25">
      <c r="A6" t="s">
        <v>697</v>
      </c>
      <c r="B6" t="s">
        <v>60</v>
      </c>
      <c r="C6" s="419" t="e">
        <f>#REF!</f>
        <v>#REF!</v>
      </c>
    </row>
    <row r="7" spans="1:6" x14ac:dyDescent="0.25">
      <c r="A7" t="s">
        <v>698</v>
      </c>
      <c r="B7" t="s">
        <v>40</v>
      </c>
      <c r="C7" s="419" t="e">
        <f>#REF!</f>
        <v>#REF!</v>
      </c>
      <c r="D7" t="s">
        <v>705</v>
      </c>
    </row>
    <row r="8" spans="1:6" s="24" customFormat="1" x14ac:dyDescent="0.25">
      <c r="A8" s="24" t="s">
        <v>698</v>
      </c>
      <c r="B8" s="24" t="s">
        <v>60</v>
      </c>
      <c r="C8" s="419" t="e">
        <f>#REF!</f>
        <v>#REF!</v>
      </c>
    </row>
    <row r="9" spans="1:6" x14ac:dyDescent="0.25">
      <c r="A9" t="s">
        <v>699</v>
      </c>
      <c r="B9" t="s">
        <v>40</v>
      </c>
      <c r="C9" s="419" t="e">
        <f>#REF!</f>
        <v>#REF!</v>
      </c>
    </row>
    <row r="10" spans="1:6" x14ac:dyDescent="0.25">
      <c r="A10" t="s">
        <v>699</v>
      </c>
      <c r="B10" t="s">
        <v>60</v>
      </c>
      <c r="C10" s="419" t="e">
        <f>#REF!</f>
        <v>#REF!</v>
      </c>
    </row>
    <row r="11" spans="1:6" x14ac:dyDescent="0.25">
      <c r="C11" s="419"/>
    </row>
    <row r="12" spans="1:6" x14ac:dyDescent="0.25">
      <c r="C12" s="419"/>
    </row>
    <row r="13" spans="1:6" x14ac:dyDescent="0.25">
      <c r="C13" s="419"/>
    </row>
    <row r="14" spans="1:6" x14ac:dyDescent="0.25">
      <c r="C14" s="419"/>
    </row>
  </sheetData>
  <mergeCells count="2">
    <mergeCell ref="A1:F1"/>
    <mergeCell ref="D2: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3"/>
  <sheetViews>
    <sheetView view="pageLayout" zoomScaleNormal="100" workbookViewId="0">
      <selection activeCell="K42" sqref="K42"/>
    </sheetView>
  </sheetViews>
  <sheetFormatPr defaultColWidth="9.140625" defaultRowHeight="15" x14ac:dyDescent="0.25"/>
  <cols>
    <col min="1" max="1" width="10.7109375" customWidth="1"/>
    <col min="2" max="2" width="22.7109375" customWidth="1"/>
    <col min="3" max="3" width="10" customWidth="1"/>
    <col min="4" max="4" width="8.85546875" customWidth="1"/>
    <col min="5" max="19" width="2.7109375" customWidth="1"/>
  </cols>
  <sheetData>
    <row r="1" spans="1:19" x14ac:dyDescent="0.25">
      <c r="A1" s="1251" t="s">
        <v>803</v>
      </c>
      <c r="B1" s="1252"/>
      <c r="C1" s="1252"/>
      <c r="D1" s="1252"/>
      <c r="E1" s="1252"/>
      <c r="F1" s="1253"/>
      <c r="G1" s="500" t="s">
        <v>804</v>
      </c>
      <c r="H1" s="501"/>
      <c r="I1" s="501"/>
      <c r="J1" s="501"/>
      <c r="K1" s="501"/>
      <c r="L1" s="501"/>
      <c r="M1" s="501"/>
      <c r="N1" s="501"/>
      <c r="O1" s="501"/>
      <c r="P1" s="501"/>
      <c r="Q1" s="501"/>
      <c r="R1" s="501"/>
      <c r="S1" s="502"/>
    </row>
    <row r="2" spans="1:19" x14ac:dyDescent="0.25">
      <c r="A2" s="503"/>
      <c r="B2" s="504"/>
      <c r="C2" s="504"/>
      <c r="D2" s="504"/>
      <c r="E2" s="9"/>
      <c r="F2" s="9"/>
      <c r="G2" s="505" t="s">
        <v>805</v>
      </c>
      <c r="H2" s="506"/>
      <c r="I2" s="506"/>
      <c r="J2" s="506"/>
      <c r="K2" s="506"/>
      <c r="L2" s="506"/>
      <c r="M2" s="506"/>
      <c r="N2" s="506"/>
      <c r="O2" s="506"/>
      <c r="P2" s="506"/>
      <c r="Q2" s="506"/>
      <c r="R2" s="506"/>
      <c r="S2" s="507"/>
    </row>
    <row r="3" spans="1:19" x14ac:dyDescent="0.25">
      <c r="A3" s="508" t="s">
        <v>806</v>
      </c>
      <c r="B3" s="9"/>
      <c r="C3" s="9"/>
      <c r="D3" s="9"/>
      <c r="E3" s="9"/>
      <c r="F3" s="9"/>
      <c r="G3" s="505" t="s">
        <v>807</v>
      </c>
      <c r="H3" s="506"/>
      <c r="I3" s="506"/>
      <c r="J3" s="506"/>
      <c r="K3" s="506"/>
      <c r="L3" s="506"/>
      <c r="M3" s="506"/>
      <c r="N3" s="506"/>
      <c r="O3" s="506"/>
      <c r="P3" s="506"/>
      <c r="Q3" s="506"/>
      <c r="R3" s="506"/>
      <c r="S3" s="507"/>
    </row>
    <row r="4" spans="1:19" x14ac:dyDescent="0.25">
      <c r="A4" s="508" t="s">
        <v>808</v>
      </c>
      <c r="B4" s="9"/>
      <c r="C4" s="9"/>
      <c r="D4" s="9"/>
      <c r="E4" s="9"/>
      <c r="F4" s="9"/>
      <c r="G4" s="505" t="s">
        <v>809</v>
      </c>
      <c r="H4" s="506"/>
      <c r="I4" s="506"/>
      <c r="J4" s="506"/>
      <c r="K4" s="506"/>
      <c r="L4" s="506"/>
      <c r="M4" s="506"/>
      <c r="N4" s="506"/>
      <c r="O4" s="506"/>
      <c r="P4" s="506"/>
      <c r="Q4" s="506"/>
      <c r="R4" s="506"/>
      <c r="S4" s="507"/>
    </row>
    <row r="5" spans="1:19" x14ac:dyDescent="0.25">
      <c r="A5" s="509"/>
      <c r="B5" s="9"/>
      <c r="C5" s="9"/>
      <c r="D5" s="9"/>
      <c r="E5" s="9"/>
      <c r="F5" s="9"/>
      <c r="G5" s="505" t="s">
        <v>810</v>
      </c>
      <c r="H5" s="506"/>
      <c r="I5" s="506"/>
      <c r="J5" s="506"/>
      <c r="K5" s="506"/>
      <c r="L5" s="506"/>
      <c r="M5" s="506"/>
      <c r="N5" s="506"/>
      <c r="O5" s="506"/>
      <c r="P5" s="506"/>
      <c r="Q5" s="506"/>
      <c r="R5" s="506"/>
      <c r="S5" s="507"/>
    </row>
    <row r="6" spans="1:19" x14ac:dyDescent="0.25">
      <c r="A6" s="509"/>
      <c r="B6" s="9"/>
      <c r="C6" s="9"/>
      <c r="D6" s="9"/>
      <c r="E6" s="9"/>
      <c r="F6" s="9"/>
      <c r="G6" s="510" t="s">
        <v>811</v>
      </c>
      <c r="H6" s="506"/>
      <c r="I6" s="506"/>
      <c r="J6" s="506"/>
      <c r="K6" s="506"/>
      <c r="L6" s="506"/>
      <c r="M6" s="506"/>
      <c r="N6" s="506"/>
      <c r="O6" s="506"/>
      <c r="P6" s="506"/>
      <c r="Q6" s="506"/>
      <c r="R6" s="506"/>
      <c r="S6" s="507"/>
    </row>
    <row r="7" spans="1:19" x14ac:dyDescent="0.25">
      <c r="A7" s="511"/>
      <c r="B7" s="3"/>
      <c r="C7" s="3"/>
      <c r="D7" s="3"/>
      <c r="E7" s="3"/>
      <c r="F7" s="3"/>
      <c r="G7" s="505" t="s">
        <v>812</v>
      </c>
      <c r="H7" s="506"/>
      <c r="I7" s="506"/>
      <c r="J7" s="506"/>
      <c r="K7" s="506"/>
      <c r="L7" s="506"/>
      <c r="M7" s="506"/>
      <c r="N7" s="506"/>
      <c r="O7" s="506"/>
      <c r="P7" s="506"/>
      <c r="Q7" s="506"/>
      <c r="R7" s="506"/>
      <c r="S7" s="507"/>
    </row>
    <row r="8" spans="1:19" x14ac:dyDescent="0.25">
      <c r="A8" s="512"/>
      <c r="B8" s="513"/>
      <c r="C8" s="514"/>
      <c r="D8" s="515"/>
      <c r="E8" s="45"/>
      <c r="F8" s="45"/>
      <c r="G8" s="549"/>
      <c r="H8" s="45"/>
      <c r="I8" s="517"/>
      <c r="J8" s="45"/>
      <c r="K8" s="517"/>
      <c r="L8" s="517"/>
      <c r="M8" s="45"/>
      <c r="N8" s="45"/>
      <c r="O8" s="45"/>
      <c r="P8" s="517"/>
      <c r="Q8" s="517"/>
      <c r="R8" s="517"/>
      <c r="S8" s="518"/>
    </row>
    <row r="9" spans="1:19" x14ac:dyDescent="0.25">
      <c r="A9" s="519" t="s">
        <v>813</v>
      </c>
      <c r="B9" s="520"/>
      <c r="C9" s="521" t="s">
        <v>814</v>
      </c>
      <c r="D9" s="522" t="s">
        <v>815</v>
      </c>
      <c r="E9" s="9"/>
      <c r="F9" s="9"/>
      <c r="G9" s="523" t="s">
        <v>838</v>
      </c>
      <c r="I9" s="9"/>
      <c r="J9" s="9"/>
      <c r="K9" s="9"/>
      <c r="L9" s="9"/>
      <c r="M9" s="9"/>
      <c r="N9" s="524" t="s">
        <v>817</v>
      </c>
      <c r="P9" s="9"/>
      <c r="Q9" s="9"/>
      <c r="R9" s="9"/>
      <c r="S9" s="525"/>
    </row>
    <row r="10" spans="1:19" x14ac:dyDescent="0.25">
      <c r="A10" s="526"/>
      <c r="B10" s="527"/>
      <c r="C10" s="528"/>
      <c r="D10" s="529"/>
      <c r="E10" s="3"/>
      <c r="F10" s="3"/>
      <c r="G10" s="530" t="s">
        <v>818</v>
      </c>
      <c r="H10" s="3"/>
      <c r="I10" s="3"/>
      <c r="J10" s="3"/>
      <c r="K10" s="3"/>
      <c r="L10" s="3"/>
      <c r="M10" s="3"/>
      <c r="N10" s="531" t="s">
        <v>819</v>
      </c>
      <c r="O10" s="3"/>
      <c r="P10" s="3"/>
      <c r="Q10" s="3"/>
      <c r="R10" s="3"/>
      <c r="S10" s="532"/>
    </row>
    <row r="12" spans="1:19" ht="14.1" customHeight="1" x14ac:dyDescent="0.25">
      <c r="A12" s="1254" t="s">
        <v>820</v>
      </c>
      <c r="B12" s="1226"/>
      <c r="C12" s="1227"/>
      <c r="D12" s="550" t="s">
        <v>821</v>
      </c>
      <c r="E12" s="534"/>
      <c r="F12" s="534"/>
      <c r="G12" s="534"/>
      <c r="H12" s="534"/>
      <c r="I12" s="534"/>
      <c r="J12" s="534"/>
      <c r="K12" s="534"/>
      <c r="L12" s="534"/>
      <c r="M12" s="534"/>
      <c r="N12" s="534"/>
      <c r="O12" s="534"/>
      <c r="P12" s="534"/>
      <c r="Q12" s="534"/>
      <c r="R12" s="534"/>
      <c r="S12" s="534"/>
    </row>
    <row r="13" spans="1:19" ht="14.1" customHeight="1" x14ac:dyDescent="0.25">
      <c r="A13" s="1255"/>
      <c r="B13" s="1257" t="s">
        <v>416</v>
      </c>
      <c r="C13" s="1258"/>
      <c r="D13" s="550" t="s">
        <v>822</v>
      </c>
      <c r="E13" s="534"/>
      <c r="F13" s="534"/>
      <c r="G13" s="534"/>
      <c r="H13" s="534"/>
      <c r="I13" s="534"/>
      <c r="J13" s="534"/>
      <c r="K13" s="534"/>
      <c r="L13" s="534"/>
      <c r="M13" s="534"/>
      <c r="N13" s="534"/>
      <c r="O13" s="534"/>
      <c r="P13" s="534"/>
      <c r="Q13" s="534"/>
      <c r="R13" s="534"/>
      <c r="S13" s="534"/>
    </row>
    <row r="14" spans="1:19" ht="14.1" customHeight="1" thickBot="1" x14ac:dyDescent="0.3">
      <c r="A14" s="1256"/>
      <c r="B14" s="1259"/>
      <c r="C14" s="1260"/>
      <c r="D14" s="551" t="s">
        <v>823</v>
      </c>
      <c r="E14" s="536"/>
      <c r="F14" s="536"/>
      <c r="G14" s="536"/>
      <c r="H14" s="536"/>
      <c r="I14" s="536"/>
      <c r="J14" s="536"/>
      <c r="K14" s="536"/>
      <c r="L14" s="536"/>
      <c r="M14" s="536"/>
      <c r="N14" s="536"/>
      <c r="O14" s="536"/>
      <c r="P14" s="536"/>
      <c r="Q14" s="536"/>
      <c r="R14" s="536"/>
      <c r="S14" s="536"/>
    </row>
    <row r="15" spans="1:19" x14ac:dyDescent="0.25">
      <c r="A15" s="537"/>
      <c r="B15" s="1261"/>
      <c r="C15" s="1261"/>
      <c r="D15" s="537"/>
      <c r="E15" s="538" t="s">
        <v>824</v>
      </c>
      <c r="F15" s="538"/>
      <c r="G15" s="538"/>
      <c r="H15" s="538"/>
      <c r="I15" s="538"/>
      <c r="J15" s="538"/>
      <c r="K15" s="538"/>
      <c r="L15" s="538"/>
      <c r="M15" s="538"/>
      <c r="N15" s="538"/>
      <c r="O15" s="538"/>
      <c r="P15" s="538"/>
      <c r="Q15" s="538"/>
      <c r="R15" s="538"/>
      <c r="S15" s="538"/>
    </row>
    <row r="16" spans="1:19" x14ac:dyDescent="0.25">
      <c r="A16" s="539"/>
      <c r="B16" s="1238"/>
      <c r="C16" s="1238"/>
      <c r="D16" s="539"/>
      <c r="E16" s="540"/>
      <c r="F16" s="540"/>
      <c r="G16" s="540"/>
      <c r="H16" s="540"/>
      <c r="I16" s="540"/>
      <c r="J16" s="540"/>
      <c r="K16" s="540"/>
      <c r="L16" s="540"/>
      <c r="M16" s="540"/>
      <c r="N16" s="540"/>
      <c r="O16" s="540"/>
      <c r="P16" s="540"/>
      <c r="Q16" s="540"/>
      <c r="R16" s="540"/>
      <c r="S16" s="540"/>
    </row>
    <row r="17" spans="1:19" x14ac:dyDescent="0.25">
      <c r="A17" s="539"/>
      <c r="B17" s="1238"/>
      <c r="C17" s="1238"/>
      <c r="D17" s="539"/>
      <c r="E17" s="540"/>
      <c r="F17" s="540"/>
      <c r="G17" s="540"/>
      <c r="H17" s="540"/>
      <c r="I17" s="540"/>
      <c r="J17" s="540"/>
      <c r="K17" s="540"/>
      <c r="L17" s="540"/>
      <c r="M17" s="540"/>
      <c r="N17" s="540"/>
      <c r="O17" s="540"/>
      <c r="P17" s="540"/>
      <c r="Q17" s="540"/>
      <c r="R17" s="540"/>
      <c r="S17" s="540"/>
    </row>
    <row r="18" spans="1:19" x14ac:dyDescent="0.25">
      <c r="A18" s="539"/>
      <c r="B18" s="1238"/>
      <c r="C18" s="1238"/>
      <c r="D18" s="539"/>
      <c r="E18" s="540"/>
      <c r="F18" s="540"/>
      <c r="G18" s="540"/>
      <c r="H18" s="540"/>
      <c r="I18" s="540"/>
      <c r="J18" s="540"/>
      <c r="K18" s="540"/>
      <c r="L18" s="540"/>
      <c r="M18" s="540"/>
      <c r="N18" s="540"/>
      <c r="O18" s="540"/>
      <c r="P18" s="540"/>
      <c r="Q18" s="540"/>
      <c r="R18" s="540"/>
      <c r="S18" s="540"/>
    </row>
    <row r="19" spans="1:19" x14ac:dyDescent="0.25">
      <c r="A19" s="539"/>
      <c r="B19" s="1238"/>
      <c r="C19" s="1238"/>
      <c r="D19" s="539"/>
      <c r="E19" s="540"/>
      <c r="F19" s="540"/>
      <c r="G19" s="540"/>
      <c r="H19" s="540"/>
      <c r="I19" s="540"/>
      <c r="J19" s="540"/>
      <c r="K19" s="540"/>
      <c r="L19" s="540"/>
      <c r="M19" s="540"/>
      <c r="N19" s="540"/>
      <c r="O19" s="540"/>
      <c r="P19" s="540"/>
      <c r="Q19" s="540"/>
      <c r="R19" s="540"/>
      <c r="S19" s="540"/>
    </row>
    <row r="20" spans="1:19" x14ac:dyDescent="0.25">
      <c r="A20" s="539"/>
      <c r="B20" s="1238"/>
      <c r="C20" s="1238"/>
      <c r="D20" s="539"/>
      <c r="E20" s="540"/>
      <c r="F20" s="540"/>
      <c r="G20" s="540"/>
      <c r="H20" s="540"/>
      <c r="I20" s="540"/>
      <c r="J20" s="540"/>
      <c r="K20" s="540"/>
      <c r="L20" s="540"/>
      <c r="M20" s="540"/>
      <c r="N20" s="540"/>
      <c r="O20" s="540"/>
      <c r="P20" s="540"/>
      <c r="Q20" s="540"/>
      <c r="R20" s="540"/>
      <c r="S20" s="540"/>
    </row>
    <row r="21" spans="1:19" x14ac:dyDescent="0.25">
      <c r="A21" s="539"/>
      <c r="B21" s="1238"/>
      <c r="C21" s="1238"/>
      <c r="D21" s="539"/>
      <c r="E21" s="540"/>
      <c r="F21" s="540"/>
      <c r="G21" s="540"/>
      <c r="H21" s="540"/>
      <c r="I21" s="540"/>
      <c r="J21" s="540"/>
      <c r="K21" s="540"/>
      <c r="L21" s="540"/>
      <c r="M21" s="540"/>
      <c r="N21" s="540"/>
      <c r="O21" s="540"/>
      <c r="P21" s="540"/>
      <c r="Q21" s="540"/>
      <c r="R21" s="540"/>
      <c r="S21" s="540"/>
    </row>
    <row r="22" spans="1:19" x14ac:dyDescent="0.25">
      <c r="A22" s="539"/>
      <c r="B22" s="1238"/>
      <c r="C22" s="1238"/>
      <c r="D22" s="539"/>
      <c r="E22" s="540"/>
      <c r="F22" s="540"/>
      <c r="G22" s="540"/>
      <c r="H22" s="540"/>
      <c r="I22" s="540"/>
      <c r="J22" s="540"/>
      <c r="K22" s="540"/>
      <c r="L22" s="540"/>
      <c r="M22" s="540"/>
      <c r="N22" s="540"/>
      <c r="O22" s="540"/>
      <c r="P22" s="540"/>
      <c r="Q22" s="540"/>
      <c r="R22" s="540"/>
      <c r="S22" s="540"/>
    </row>
    <row r="23" spans="1:19" x14ac:dyDescent="0.25">
      <c r="A23" s="539"/>
      <c r="B23" s="1238"/>
      <c r="C23" s="1238"/>
      <c r="D23" s="539"/>
      <c r="E23" s="540"/>
      <c r="F23" s="540"/>
      <c r="G23" s="540"/>
      <c r="H23" s="540"/>
      <c r="I23" s="540"/>
      <c r="J23" s="540"/>
      <c r="K23" s="540"/>
      <c r="L23" s="540"/>
      <c r="M23" s="540"/>
      <c r="N23" s="540"/>
      <c r="O23" s="540"/>
      <c r="P23" s="540"/>
      <c r="Q23" s="540"/>
      <c r="R23" s="540"/>
      <c r="S23" s="540"/>
    </row>
    <row r="24" spans="1:19" x14ac:dyDescent="0.25">
      <c r="A24" s="539"/>
      <c r="B24" s="1238"/>
      <c r="C24" s="1238"/>
      <c r="D24" s="539"/>
      <c r="E24" s="540"/>
      <c r="F24" s="540"/>
      <c r="G24" s="540"/>
      <c r="H24" s="540"/>
      <c r="I24" s="540"/>
      <c r="J24" s="540"/>
      <c r="K24" s="540"/>
      <c r="L24" s="540"/>
      <c r="M24" s="540"/>
      <c r="N24" s="540"/>
      <c r="O24" s="540"/>
      <c r="P24" s="540"/>
      <c r="Q24" s="540"/>
      <c r="R24" s="540"/>
      <c r="S24" s="540"/>
    </row>
    <row r="25" spans="1:19" x14ac:dyDescent="0.25">
      <c r="A25" s="539"/>
      <c r="B25" s="1238"/>
      <c r="C25" s="1238"/>
      <c r="D25" s="539"/>
      <c r="E25" s="540"/>
      <c r="F25" s="540"/>
      <c r="G25" s="540"/>
      <c r="H25" s="540"/>
      <c r="I25" s="540"/>
      <c r="J25" s="540"/>
      <c r="K25" s="540"/>
      <c r="L25" s="540"/>
      <c r="M25" s="540"/>
      <c r="N25" s="540"/>
      <c r="O25" s="540"/>
      <c r="P25" s="540"/>
      <c r="Q25" s="540"/>
      <c r="R25" s="540"/>
      <c r="S25" s="540"/>
    </row>
    <row r="26" spans="1:19" x14ac:dyDescent="0.25">
      <c r="A26" s="539"/>
      <c r="B26" s="1238"/>
      <c r="C26" s="1238"/>
      <c r="D26" s="539"/>
      <c r="E26" s="540"/>
      <c r="F26" s="540"/>
      <c r="G26" s="540"/>
      <c r="H26" s="540"/>
      <c r="I26" s="540"/>
      <c r="J26" s="540"/>
      <c r="K26" s="540"/>
      <c r="L26" s="540"/>
      <c r="M26" s="540"/>
      <c r="N26" s="540"/>
      <c r="O26" s="540"/>
      <c r="P26" s="540"/>
      <c r="Q26" s="540"/>
      <c r="R26" s="540"/>
      <c r="S26" s="540"/>
    </row>
    <row r="27" spans="1:19" x14ac:dyDescent="0.25">
      <c r="A27" s="539"/>
      <c r="B27" s="1238"/>
      <c r="C27" s="1238"/>
      <c r="D27" s="539"/>
      <c r="E27" s="540"/>
      <c r="F27" s="540"/>
      <c r="G27" s="540"/>
      <c r="H27" s="540"/>
      <c r="I27" s="540"/>
      <c r="J27" s="540"/>
      <c r="K27" s="540"/>
      <c r="L27" s="540"/>
      <c r="M27" s="540"/>
      <c r="N27" s="540"/>
      <c r="O27" s="540"/>
      <c r="P27" s="540"/>
      <c r="Q27" s="540"/>
      <c r="R27" s="540"/>
      <c r="S27" s="540"/>
    </row>
    <row r="28" spans="1:19" x14ac:dyDescent="0.25">
      <c r="A28" s="539"/>
      <c r="B28" s="1238"/>
      <c r="C28" s="1238"/>
      <c r="D28" s="539"/>
      <c r="E28" s="540"/>
      <c r="F28" s="540"/>
      <c r="G28" s="540"/>
      <c r="H28" s="540"/>
      <c r="I28" s="540"/>
      <c r="J28" s="540"/>
      <c r="K28" s="540"/>
      <c r="L28" s="540"/>
      <c r="M28" s="540"/>
      <c r="N28" s="540"/>
      <c r="O28" s="540"/>
      <c r="P28" s="540"/>
      <c r="Q28" s="540"/>
      <c r="R28" s="540"/>
      <c r="S28" s="540"/>
    </row>
    <row r="29" spans="1:19" x14ac:dyDescent="0.25">
      <c r="A29" s="539"/>
      <c r="B29" s="1238"/>
      <c r="C29" s="1238"/>
      <c r="D29" s="539"/>
      <c r="E29" s="540"/>
      <c r="F29" s="540"/>
      <c r="G29" s="540"/>
      <c r="H29" s="540"/>
      <c r="I29" s="540"/>
      <c r="J29" s="540"/>
      <c r="K29" s="540"/>
      <c r="L29" s="540"/>
      <c r="M29" s="540"/>
      <c r="N29" s="540"/>
      <c r="O29" s="540"/>
      <c r="P29" s="540"/>
      <c r="Q29" s="540"/>
      <c r="R29" s="540"/>
      <c r="S29" s="540"/>
    </row>
    <row r="30" spans="1:19" x14ac:dyDescent="0.25">
      <c r="A30" s="539"/>
      <c r="B30" s="1238"/>
      <c r="C30" s="1238"/>
      <c r="D30" s="539"/>
      <c r="E30" s="540"/>
      <c r="F30" s="540"/>
      <c r="G30" s="540"/>
      <c r="H30" s="540"/>
      <c r="I30" s="540"/>
      <c r="J30" s="540"/>
      <c r="K30" s="540"/>
      <c r="L30" s="540"/>
      <c r="M30" s="540"/>
      <c r="N30" s="540"/>
      <c r="O30" s="540"/>
      <c r="P30" s="540"/>
      <c r="Q30" s="540"/>
      <c r="R30" s="540"/>
      <c r="S30" s="540"/>
    </row>
    <row r="31" spans="1:19" x14ac:dyDescent="0.25">
      <c r="A31" s="539"/>
      <c r="B31" s="1238"/>
      <c r="C31" s="1238"/>
      <c r="D31" s="539"/>
      <c r="E31" s="540"/>
      <c r="F31" s="540"/>
      <c r="G31" s="540"/>
      <c r="H31" s="540"/>
      <c r="I31" s="540"/>
      <c r="J31" s="540"/>
      <c r="K31" s="540"/>
      <c r="L31" s="540"/>
      <c r="M31" s="540"/>
      <c r="N31" s="540"/>
      <c r="O31" s="540"/>
      <c r="P31" s="540"/>
      <c r="Q31" s="540"/>
      <c r="R31" s="540"/>
      <c r="S31" s="540"/>
    </row>
    <row r="32" spans="1:19" x14ac:dyDescent="0.25">
      <c r="A32" s="539"/>
      <c r="B32" s="1238"/>
      <c r="C32" s="1238"/>
      <c r="D32" s="539"/>
      <c r="E32" s="540"/>
      <c r="F32" s="540"/>
      <c r="G32" s="540"/>
      <c r="H32" s="540"/>
      <c r="I32" s="540"/>
      <c r="J32" s="540"/>
      <c r="K32" s="540"/>
      <c r="L32" s="540"/>
      <c r="M32" s="540"/>
      <c r="N32" s="540"/>
      <c r="O32" s="540"/>
      <c r="P32" s="540"/>
      <c r="Q32" s="540"/>
      <c r="R32" s="540"/>
      <c r="S32" s="540"/>
    </row>
    <row r="33" spans="1:19" x14ac:dyDescent="0.25">
      <c r="A33" s="539"/>
      <c r="B33" s="1238"/>
      <c r="C33" s="1238"/>
      <c r="D33" s="539"/>
      <c r="E33" s="540"/>
      <c r="F33" s="540"/>
      <c r="G33" s="540"/>
      <c r="H33" s="540"/>
      <c r="I33" s="540"/>
      <c r="J33" s="540"/>
      <c r="K33" s="540"/>
      <c r="L33" s="540"/>
      <c r="M33" s="540"/>
      <c r="N33" s="540"/>
      <c r="O33" s="540"/>
      <c r="P33" s="540"/>
      <c r="Q33" s="540"/>
      <c r="R33" s="540"/>
      <c r="S33" s="540"/>
    </row>
    <row r="34" spans="1:19" x14ac:dyDescent="0.25">
      <c r="A34" s="539"/>
      <c r="B34" s="1238"/>
      <c r="C34" s="1238"/>
      <c r="D34" s="539"/>
      <c r="E34" s="540"/>
      <c r="F34" s="540"/>
      <c r="G34" s="540"/>
      <c r="H34" s="540"/>
      <c r="I34" s="540"/>
      <c r="J34" s="540"/>
      <c r="K34" s="540"/>
      <c r="L34" s="540"/>
      <c r="M34" s="540"/>
      <c r="N34" s="540"/>
      <c r="O34" s="540"/>
      <c r="P34" s="540"/>
      <c r="Q34" s="540"/>
      <c r="R34" s="540"/>
      <c r="S34" s="540"/>
    </row>
    <row r="35" spans="1:19" x14ac:dyDescent="0.25">
      <c r="A35" s="539"/>
      <c r="B35" s="1238"/>
      <c r="C35" s="1238"/>
      <c r="D35" s="539"/>
      <c r="E35" s="540"/>
      <c r="F35" s="540"/>
      <c r="G35" s="540"/>
      <c r="H35" s="540"/>
      <c r="I35" s="540"/>
      <c r="J35" s="540"/>
      <c r="K35" s="540"/>
      <c r="L35" s="540"/>
      <c r="M35" s="540"/>
      <c r="N35" s="540"/>
      <c r="O35" s="540"/>
      <c r="P35" s="540"/>
      <c r="Q35" s="540"/>
      <c r="R35" s="540"/>
      <c r="S35" s="540"/>
    </row>
    <row r="36" spans="1:19" x14ac:dyDescent="0.25">
      <c r="A36" s="539"/>
      <c r="B36" s="1238"/>
      <c r="C36" s="1238"/>
      <c r="D36" s="539"/>
      <c r="E36" s="540"/>
      <c r="F36" s="540"/>
      <c r="G36" s="540"/>
      <c r="H36" s="540"/>
      <c r="I36" s="540"/>
      <c r="J36" s="540"/>
      <c r="K36" s="540"/>
      <c r="L36" s="540"/>
      <c r="M36" s="540"/>
      <c r="N36" s="540"/>
      <c r="O36" s="540"/>
      <c r="P36" s="540"/>
      <c r="Q36" s="540"/>
      <c r="R36" s="540"/>
      <c r="S36" s="540"/>
    </row>
    <row r="37" spans="1:19" x14ac:dyDescent="0.25">
      <c r="A37" s="539"/>
      <c r="B37" s="1238"/>
      <c r="C37" s="1238"/>
      <c r="D37" s="539"/>
      <c r="E37" s="540"/>
      <c r="F37" s="540"/>
      <c r="G37" s="540"/>
      <c r="H37" s="540"/>
      <c r="I37" s="540"/>
      <c r="J37" s="540"/>
      <c r="K37" s="540"/>
      <c r="L37" s="540"/>
      <c r="M37" s="540"/>
      <c r="N37" s="540"/>
      <c r="O37" s="540"/>
      <c r="P37" s="540"/>
      <c r="Q37" s="540"/>
      <c r="R37" s="540"/>
      <c r="S37" s="540"/>
    </row>
    <row r="38" spans="1:19" ht="15.75" thickBot="1" x14ac:dyDescent="0.3">
      <c r="A38" s="541"/>
      <c r="B38" s="1239"/>
      <c r="C38" s="1239"/>
      <c r="D38" s="541"/>
      <c r="E38" s="542"/>
      <c r="F38" s="542"/>
      <c r="G38" s="542"/>
      <c r="H38" s="542"/>
      <c r="I38" s="542"/>
      <c r="J38" s="542"/>
      <c r="K38" s="542"/>
      <c r="L38" s="542"/>
      <c r="M38" s="542"/>
      <c r="N38" s="542"/>
      <c r="O38" s="542"/>
      <c r="P38" s="542"/>
      <c r="Q38" s="542"/>
      <c r="R38" s="542"/>
      <c r="S38" s="542"/>
    </row>
    <row r="39" spans="1:19" x14ac:dyDescent="0.25">
      <c r="A39" s="1240" t="s">
        <v>78</v>
      </c>
      <c r="B39" s="1241"/>
      <c r="C39" s="1241"/>
      <c r="D39" s="1242"/>
      <c r="E39" s="1243" t="s">
        <v>825</v>
      </c>
      <c r="F39" s="1244"/>
      <c r="G39" s="1244"/>
      <c r="H39" s="1244"/>
      <c r="I39" s="1244"/>
      <c r="J39" s="1244"/>
      <c r="K39" s="1244"/>
      <c r="L39" s="1244"/>
      <c r="M39" s="1244"/>
      <c r="N39" s="1244"/>
      <c r="O39" s="1244"/>
      <c r="P39" s="1244"/>
      <c r="Q39" s="1244"/>
      <c r="R39" s="1244"/>
      <c r="S39" s="1245"/>
    </row>
    <row r="40" spans="1:19" ht="15.75" thickBot="1" x14ac:dyDescent="0.3">
      <c r="A40" s="1246" t="s">
        <v>79</v>
      </c>
      <c r="B40" s="1247"/>
      <c r="C40" s="1246" t="s">
        <v>80</v>
      </c>
      <c r="D40" s="1247"/>
      <c r="E40" s="1248" t="s">
        <v>826</v>
      </c>
      <c r="F40" s="1249"/>
      <c r="G40" s="1249"/>
      <c r="H40" s="1249"/>
      <c r="I40" s="1249"/>
      <c r="J40" s="1249"/>
      <c r="K40" s="1249"/>
      <c r="L40" s="1249"/>
      <c r="M40" s="1249"/>
      <c r="N40" s="1249"/>
      <c r="O40" s="1249"/>
      <c r="P40" s="1249"/>
      <c r="Q40" s="1249"/>
      <c r="R40" s="1249"/>
      <c r="S40" s="1250"/>
    </row>
    <row r="41" spans="1:19" x14ac:dyDescent="0.25">
      <c r="A41" s="1236"/>
      <c r="B41" s="1237"/>
      <c r="C41" s="1236"/>
      <c r="D41" s="1237"/>
      <c r="E41" s="543"/>
      <c r="F41" s="543"/>
      <c r="G41" s="543"/>
      <c r="H41" s="543"/>
      <c r="I41" s="543"/>
      <c r="J41" s="543"/>
      <c r="K41" s="543"/>
      <c r="L41" s="543"/>
      <c r="M41" s="543"/>
      <c r="N41" s="543"/>
      <c r="O41" s="543"/>
      <c r="P41" s="543"/>
      <c r="Q41" s="543"/>
      <c r="R41" s="543"/>
      <c r="S41" s="543"/>
    </row>
    <row r="42" spans="1:19" x14ac:dyDescent="0.25">
      <c r="A42" s="1231"/>
      <c r="B42" s="1233"/>
      <c r="C42" s="1231"/>
      <c r="D42" s="1233"/>
      <c r="E42" s="544"/>
      <c r="F42" s="544"/>
      <c r="G42" s="544"/>
      <c r="H42" s="544"/>
      <c r="I42" s="544"/>
      <c r="J42" s="544"/>
      <c r="K42" s="544"/>
      <c r="L42" s="544"/>
      <c r="M42" s="544"/>
      <c r="N42" s="544"/>
      <c r="O42" s="544"/>
      <c r="P42" s="544"/>
      <c r="Q42" s="544"/>
      <c r="R42" s="544"/>
      <c r="S42" s="544"/>
    </row>
    <row r="43" spans="1:19" x14ac:dyDescent="0.25">
      <c r="A43" s="1231"/>
      <c r="B43" s="1233"/>
      <c r="C43" s="1231"/>
      <c r="D43" s="1233"/>
      <c r="E43" s="544"/>
      <c r="F43" s="544"/>
      <c r="G43" s="544"/>
      <c r="H43" s="544"/>
      <c r="I43" s="544"/>
      <c r="J43" s="544"/>
      <c r="K43" s="544"/>
      <c r="L43" s="544"/>
      <c r="M43" s="544"/>
      <c r="N43" s="544"/>
      <c r="O43" s="544"/>
      <c r="P43" s="544"/>
      <c r="Q43" s="544"/>
      <c r="R43" s="544"/>
      <c r="S43" s="544"/>
    </row>
    <row r="44" spans="1:19" x14ac:dyDescent="0.25">
      <c r="A44" s="1231"/>
      <c r="B44" s="1233"/>
      <c r="C44" s="1231"/>
      <c r="D44" s="1233"/>
      <c r="E44" s="544"/>
      <c r="F44" s="544"/>
      <c r="G44" s="544"/>
      <c r="H44" s="544"/>
      <c r="I44" s="544"/>
      <c r="J44" s="544"/>
      <c r="K44" s="544"/>
      <c r="L44" s="544"/>
      <c r="M44" s="544"/>
      <c r="N44" s="544"/>
      <c r="O44" s="544"/>
      <c r="P44" s="544"/>
      <c r="Q44" s="544"/>
      <c r="R44" s="544"/>
      <c r="S44" s="544"/>
    </row>
    <row r="45" spans="1:19" x14ac:dyDescent="0.25">
      <c r="A45" s="1234"/>
      <c r="B45" s="1235"/>
      <c r="C45" s="1231"/>
      <c r="D45" s="1233"/>
      <c r="E45" s="544"/>
      <c r="F45" s="544"/>
      <c r="G45" s="544"/>
      <c r="H45" s="544"/>
      <c r="I45" s="544"/>
      <c r="J45" s="544"/>
      <c r="K45" s="544"/>
      <c r="L45" s="544"/>
      <c r="M45" s="544"/>
      <c r="N45" s="544"/>
      <c r="O45" s="544"/>
      <c r="P45" s="544"/>
      <c r="Q45" s="544"/>
      <c r="R45" s="544"/>
      <c r="S45" s="544"/>
    </row>
    <row r="46" spans="1:19" x14ac:dyDescent="0.25">
      <c r="A46" s="1231"/>
      <c r="B46" s="1233"/>
      <c r="C46" s="1231"/>
      <c r="D46" s="1233"/>
      <c r="E46" s="544"/>
      <c r="F46" s="544"/>
      <c r="G46" s="544"/>
      <c r="H46" s="544"/>
      <c r="I46" s="544"/>
      <c r="J46" s="544"/>
      <c r="K46" s="544"/>
      <c r="L46" s="544"/>
      <c r="M46" s="544"/>
      <c r="N46" s="544"/>
      <c r="O46" s="544"/>
      <c r="P46" s="544"/>
      <c r="Q46" s="544"/>
      <c r="R46" s="544"/>
      <c r="S46" s="544"/>
    </row>
    <row r="47" spans="1:19" ht="15.75" thickBot="1" x14ac:dyDescent="0.3">
      <c r="A47" s="1226"/>
      <c r="B47" s="1227"/>
      <c r="C47" s="1226"/>
      <c r="D47" s="1227"/>
      <c r="E47" s="545"/>
      <c r="F47" s="545"/>
      <c r="G47" s="545"/>
      <c r="H47" s="545"/>
      <c r="I47" s="545"/>
      <c r="J47" s="545"/>
      <c r="K47" s="545"/>
      <c r="L47" s="545"/>
      <c r="M47" s="545"/>
      <c r="N47" s="545"/>
      <c r="O47" s="545"/>
      <c r="P47" s="545"/>
      <c r="Q47" s="545"/>
      <c r="R47" s="545"/>
      <c r="S47" s="545"/>
    </row>
    <row r="48" spans="1:19" x14ac:dyDescent="0.25">
      <c r="A48" s="1228"/>
      <c r="B48" s="1229"/>
      <c r="C48" s="1229" t="s">
        <v>827</v>
      </c>
      <c r="D48" s="1230"/>
      <c r="E48" s="546"/>
      <c r="F48" s="546"/>
      <c r="G48" s="546"/>
      <c r="H48" s="546"/>
      <c r="I48" s="546"/>
      <c r="J48" s="546"/>
      <c r="K48" s="546"/>
      <c r="L48" s="546"/>
      <c r="M48" s="546"/>
      <c r="N48" s="546"/>
      <c r="O48" s="546"/>
      <c r="P48" s="546"/>
      <c r="Q48" s="546"/>
      <c r="R48" s="546"/>
      <c r="S48" s="546"/>
    </row>
    <row r="49" spans="1:19" s="9" customFormat="1" x14ac:dyDescent="0.25">
      <c r="A49" s="1231"/>
      <c r="B49" s="1232"/>
      <c r="C49" s="1232" t="s">
        <v>490</v>
      </c>
      <c r="D49" s="1233"/>
      <c r="E49" s="544"/>
      <c r="F49" s="544"/>
      <c r="G49" s="544"/>
      <c r="H49" s="544"/>
      <c r="I49" s="544"/>
      <c r="J49" s="544"/>
      <c r="K49" s="544"/>
      <c r="L49" s="544"/>
      <c r="M49" s="544"/>
      <c r="N49" s="544"/>
      <c r="O49" s="544"/>
      <c r="P49" s="544"/>
      <c r="Q49" s="544"/>
      <c r="R49" s="544"/>
      <c r="S49" s="544"/>
    </row>
    <row r="51" spans="1:19" x14ac:dyDescent="0.25">
      <c r="A51" s="547" t="s">
        <v>828</v>
      </c>
      <c r="B51" s="547"/>
      <c r="C51" s="547" t="s">
        <v>829</v>
      </c>
      <c r="D51" s="547"/>
      <c r="E51" s="547"/>
      <c r="F51" s="547"/>
      <c r="G51" s="547"/>
      <c r="H51" s="547" t="s">
        <v>830</v>
      </c>
      <c r="I51" s="547"/>
      <c r="J51" s="547"/>
      <c r="K51" s="547"/>
      <c r="L51" s="547"/>
      <c r="M51" s="547"/>
      <c r="N51" s="547"/>
      <c r="O51" s="547" t="s">
        <v>831</v>
      </c>
      <c r="P51" s="547"/>
      <c r="Q51" s="547"/>
      <c r="R51" s="547"/>
      <c r="S51" s="547"/>
    </row>
    <row r="52" spans="1:19" x14ac:dyDescent="0.25">
      <c r="A52" s="547" t="s">
        <v>832</v>
      </c>
      <c r="B52" s="547"/>
      <c r="C52" s="547" t="s">
        <v>833</v>
      </c>
      <c r="D52" s="547"/>
      <c r="E52" s="547"/>
      <c r="F52" s="547"/>
      <c r="G52" s="547"/>
      <c r="H52" s="547" t="s">
        <v>834</v>
      </c>
      <c r="I52" s="547"/>
      <c r="J52" s="547"/>
      <c r="K52" s="547"/>
      <c r="L52" s="547"/>
      <c r="M52" s="547"/>
      <c r="N52" s="547"/>
      <c r="O52" s="547"/>
      <c r="P52" s="547"/>
      <c r="Q52" s="547"/>
      <c r="R52" s="547"/>
      <c r="S52" s="547"/>
    </row>
    <row r="53" spans="1:19" ht="0.75" customHeight="1" x14ac:dyDescent="0.25"/>
  </sheetData>
  <mergeCells count="52">
    <mergeCell ref="A48:B48"/>
    <mergeCell ref="C48:D48"/>
    <mergeCell ref="A49:B49"/>
    <mergeCell ref="C49:D49"/>
    <mergeCell ref="A45:B45"/>
    <mergeCell ref="C45:D45"/>
    <mergeCell ref="A46:B46"/>
    <mergeCell ref="C46:D46"/>
    <mergeCell ref="A47:B47"/>
    <mergeCell ref="C47:D47"/>
    <mergeCell ref="A42:B42"/>
    <mergeCell ref="C42:D42"/>
    <mergeCell ref="A43:B43"/>
    <mergeCell ref="C43:D43"/>
    <mergeCell ref="A44:B44"/>
    <mergeCell ref="C44:D44"/>
    <mergeCell ref="E39:S39"/>
    <mergeCell ref="A40:B40"/>
    <mergeCell ref="C40:D40"/>
    <mergeCell ref="E40:S40"/>
    <mergeCell ref="A41:B41"/>
    <mergeCell ref="C41:D41"/>
    <mergeCell ref="A39:D39"/>
    <mergeCell ref="B34:C34"/>
    <mergeCell ref="B35:C35"/>
    <mergeCell ref="B36:C36"/>
    <mergeCell ref="B37:C37"/>
    <mergeCell ref="B38:C38"/>
    <mergeCell ref="B33:C33"/>
    <mergeCell ref="B22:C22"/>
    <mergeCell ref="B23:C23"/>
    <mergeCell ref="B24:C24"/>
    <mergeCell ref="B25:C25"/>
    <mergeCell ref="B26:C26"/>
    <mergeCell ref="B27:C27"/>
    <mergeCell ref="B28:C28"/>
    <mergeCell ref="B29:C29"/>
    <mergeCell ref="B30:C30"/>
    <mergeCell ref="B31:C31"/>
    <mergeCell ref="B32:C32"/>
    <mergeCell ref="B21:C21"/>
    <mergeCell ref="A1:F1"/>
    <mergeCell ref="A12:A14"/>
    <mergeCell ref="B12:C12"/>
    <mergeCell ref="B13:C13"/>
    <mergeCell ref="B14:C14"/>
    <mergeCell ref="B15:C15"/>
    <mergeCell ref="B16:C16"/>
    <mergeCell ref="B17:C17"/>
    <mergeCell ref="B18:C18"/>
    <mergeCell ref="B19:C19"/>
    <mergeCell ref="B20:C20"/>
  </mergeCells>
  <pageMargins left="0.46875" right="0.3125" top="0.375" bottom="0.625" header="0.3" footer="0.3"/>
  <pageSetup paperSize="9" orientation="portrait" r:id="rId1"/>
  <headerFooter>
    <oddHeader xml:space="preserve">&amp;C
</oddHeader>
    <oddFooter xml:space="preserve">&amp;L&amp;9&amp;K0081C6T11
Revision -&amp;R&amp;9&amp;K0081C6February 2018         </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7030A0"/>
    <pageSetUpPr fitToPage="1"/>
  </sheetPr>
  <dimension ref="A1:N99"/>
  <sheetViews>
    <sheetView showGridLines="0" topLeftCell="A85" workbookViewId="0">
      <selection activeCell="A41" sqref="A41"/>
    </sheetView>
  </sheetViews>
  <sheetFormatPr defaultColWidth="9.140625" defaultRowHeight="18.75" x14ac:dyDescent="0.3"/>
  <cols>
    <col min="1" max="1" width="19.5703125" style="10" customWidth="1"/>
    <col min="2" max="2" width="48" style="10" customWidth="1"/>
    <col min="3" max="3" width="16.5703125" style="10" customWidth="1"/>
    <col min="4" max="4" width="0.28515625" style="10" customWidth="1"/>
    <col min="5" max="5" width="18.7109375" style="10" customWidth="1"/>
    <col min="6" max="14" width="9.140625" style="67"/>
    <col min="15" max="16384" width="9.140625" style="10"/>
  </cols>
  <sheetData>
    <row r="1" spans="1:14" ht="18.75" customHeight="1" x14ac:dyDescent="0.3">
      <c r="A1" s="66" t="e">
        <f>'Contacts page'!#REF!</f>
        <v>#REF!</v>
      </c>
      <c r="B1" s="66"/>
      <c r="C1" s="66"/>
      <c r="F1" s="65"/>
      <c r="G1" s="65"/>
      <c r="H1" s="65"/>
    </row>
    <row r="2" spans="1:14" ht="15" customHeight="1" x14ac:dyDescent="0.3">
      <c r="A2" s="66" t="e">
        <f>'Contacts page'!#REF!</f>
        <v>#REF!</v>
      </c>
      <c r="B2" s="66"/>
      <c r="C2" s="66"/>
      <c r="E2" s="1704" t="s">
        <v>439</v>
      </c>
      <c r="F2" s="1704"/>
      <c r="G2" s="1704"/>
      <c r="H2" s="65"/>
    </row>
    <row r="3" spans="1:14" ht="15" customHeight="1" x14ac:dyDescent="0.3">
      <c r="A3" s="66" t="e">
        <f>'Contacts page'!#REF!</f>
        <v>#REF!</v>
      </c>
      <c r="B3" s="66"/>
      <c r="C3" s="66"/>
      <c r="E3" s="1704"/>
      <c r="F3" s="1704"/>
      <c r="G3" s="1704"/>
      <c r="H3" s="65"/>
    </row>
    <row r="4" spans="1:14" ht="15" customHeight="1" x14ac:dyDescent="0.3">
      <c r="A4" s="66" t="e">
        <f>'Contacts page'!#REF!</f>
        <v>#REF!</v>
      </c>
      <c r="B4" s="66"/>
      <c r="C4" s="66"/>
      <c r="E4" s="1704"/>
      <c r="F4" s="1704"/>
      <c r="G4" s="1704"/>
      <c r="H4" s="1705"/>
    </row>
    <row r="5" spans="1:14" ht="15" customHeight="1" x14ac:dyDescent="0.3">
      <c r="A5" s="66" t="s">
        <v>194</v>
      </c>
      <c r="B5" s="128" t="e">
        <f>'Contacts page'!#REF!</f>
        <v>#REF!</v>
      </c>
      <c r="E5" s="69"/>
      <c r="F5" s="70"/>
      <c r="G5" s="70"/>
      <c r="H5" s="1705"/>
    </row>
    <row r="6" spans="1:14" ht="5.25" customHeight="1" thickBot="1" x14ac:dyDescent="0.35">
      <c r="A6" s="71"/>
      <c r="B6" s="71"/>
      <c r="C6" s="71"/>
      <c r="D6" s="72"/>
      <c r="E6" s="72"/>
      <c r="F6" s="73"/>
      <c r="G6" s="73"/>
      <c r="H6" s="73"/>
      <c r="I6" s="73"/>
    </row>
    <row r="7" spans="1:14" x14ac:dyDescent="0.3">
      <c r="A7" s="74"/>
      <c r="B7" s="75"/>
      <c r="C7" s="75"/>
      <c r="D7" s="75"/>
      <c r="E7" s="75"/>
      <c r="F7" s="76"/>
      <c r="G7" s="76"/>
      <c r="H7" s="76"/>
      <c r="I7" s="77" t="s">
        <v>482</v>
      </c>
      <c r="J7" s="78"/>
      <c r="K7" s="78"/>
      <c r="L7" s="78"/>
      <c r="M7" s="78"/>
      <c r="N7" s="79"/>
    </row>
    <row r="8" spans="1:14" ht="75.75" thickBot="1" x14ac:dyDescent="0.35">
      <c r="A8" s="1714" t="s">
        <v>76</v>
      </c>
      <c r="B8" s="1715"/>
      <c r="C8" s="80" t="s">
        <v>481</v>
      </c>
      <c r="D8" s="81"/>
      <c r="E8" s="82" t="s">
        <v>77</v>
      </c>
      <c r="F8" s="83" t="s">
        <v>339</v>
      </c>
      <c r="G8" s="84"/>
      <c r="H8" s="84"/>
      <c r="I8" s="84"/>
      <c r="J8" s="84"/>
      <c r="K8" s="84"/>
      <c r="L8" s="85"/>
      <c r="M8" s="84"/>
      <c r="N8" s="86"/>
    </row>
    <row r="9" spans="1:14" ht="42" customHeight="1" thickBot="1" x14ac:dyDescent="0.35">
      <c r="A9" s="1716"/>
      <c r="B9" s="1717"/>
      <c r="C9" s="1717"/>
      <c r="D9" s="87"/>
      <c r="E9" s="61" t="s">
        <v>493</v>
      </c>
      <c r="F9" s="88"/>
      <c r="G9" s="89"/>
      <c r="H9" s="89"/>
      <c r="I9" s="89"/>
      <c r="J9" s="89"/>
      <c r="K9" s="89"/>
      <c r="L9" s="90"/>
      <c r="M9" s="89"/>
      <c r="N9" s="91"/>
    </row>
    <row r="10" spans="1:14" ht="23.25" customHeight="1" x14ac:dyDescent="0.3">
      <c r="A10" s="1706" t="s">
        <v>313</v>
      </c>
      <c r="B10" s="1707"/>
      <c r="C10" s="1708">
        <v>100</v>
      </c>
      <c r="D10" s="1709"/>
      <c r="E10" s="129" t="s">
        <v>309</v>
      </c>
      <c r="F10" s="130"/>
      <c r="G10" s="131"/>
      <c r="H10" s="92"/>
      <c r="I10" s="92"/>
      <c r="J10" s="92"/>
      <c r="K10" s="92"/>
      <c r="L10" s="92"/>
      <c r="M10" s="92"/>
      <c r="N10" s="93"/>
    </row>
    <row r="11" spans="1:14" ht="23.25" customHeight="1" x14ac:dyDescent="0.3">
      <c r="A11" s="1710" t="s">
        <v>314</v>
      </c>
      <c r="B11" s="1711"/>
      <c r="C11" s="1712">
        <v>101</v>
      </c>
      <c r="D11" s="1713"/>
      <c r="E11" s="94" t="s">
        <v>309</v>
      </c>
      <c r="F11" s="95"/>
      <c r="G11" s="96"/>
      <c r="H11" s="96"/>
      <c r="I11" s="96"/>
      <c r="J11" s="96"/>
      <c r="K11" s="96"/>
      <c r="L11" s="96"/>
      <c r="M11" s="96"/>
      <c r="N11" s="97"/>
    </row>
    <row r="12" spans="1:14" ht="23.25" customHeight="1" x14ac:dyDescent="0.3">
      <c r="A12" s="1710" t="s">
        <v>315</v>
      </c>
      <c r="B12" s="1711"/>
      <c r="C12" s="1712">
        <v>102</v>
      </c>
      <c r="D12" s="1713"/>
      <c r="E12" s="94" t="s">
        <v>309</v>
      </c>
      <c r="F12" s="98"/>
      <c r="G12" s="96"/>
      <c r="H12" s="96"/>
      <c r="I12" s="96"/>
      <c r="J12" s="96"/>
      <c r="K12" s="96"/>
      <c r="L12" s="96"/>
      <c r="M12" s="96"/>
      <c r="N12" s="97"/>
    </row>
    <row r="13" spans="1:14" ht="23.25" customHeight="1" x14ac:dyDescent="0.3">
      <c r="A13" s="1710" t="s">
        <v>316</v>
      </c>
      <c r="B13" s="1711"/>
      <c r="C13" s="1712">
        <v>103</v>
      </c>
      <c r="D13" s="1713"/>
      <c r="E13" s="94" t="s">
        <v>309</v>
      </c>
      <c r="F13" s="98"/>
      <c r="G13" s="96"/>
      <c r="H13" s="96"/>
      <c r="I13" s="96"/>
      <c r="J13" s="96"/>
      <c r="K13" s="96"/>
      <c r="L13" s="96"/>
      <c r="M13" s="96"/>
      <c r="N13" s="97"/>
    </row>
    <row r="14" spans="1:14" ht="23.25" customHeight="1" x14ac:dyDescent="0.3">
      <c r="A14" s="1710" t="s">
        <v>317</v>
      </c>
      <c r="B14" s="1711"/>
      <c r="C14" s="1712">
        <v>104</v>
      </c>
      <c r="D14" s="1713"/>
      <c r="E14" s="94" t="s">
        <v>309</v>
      </c>
      <c r="F14" s="95"/>
      <c r="G14" s="96"/>
      <c r="H14" s="96"/>
      <c r="I14" s="96"/>
      <c r="J14" s="96"/>
      <c r="K14" s="96"/>
      <c r="L14" s="96"/>
      <c r="M14" s="96"/>
      <c r="N14" s="97"/>
    </row>
    <row r="15" spans="1:14" ht="23.25" customHeight="1" x14ac:dyDescent="0.3">
      <c r="A15" s="1710" t="s">
        <v>318</v>
      </c>
      <c r="B15" s="1711"/>
      <c r="C15" s="1712">
        <v>105</v>
      </c>
      <c r="D15" s="1713"/>
      <c r="E15" s="94" t="s">
        <v>309</v>
      </c>
      <c r="F15" s="99"/>
      <c r="G15" s="96"/>
      <c r="H15" s="96"/>
      <c r="I15" s="96"/>
      <c r="J15" s="96"/>
      <c r="K15" s="96"/>
      <c r="L15" s="96"/>
      <c r="M15" s="96"/>
      <c r="N15" s="97"/>
    </row>
    <row r="16" spans="1:14" ht="23.25" customHeight="1" x14ac:dyDescent="0.3">
      <c r="A16" s="1710" t="s">
        <v>319</v>
      </c>
      <c r="B16" s="1711"/>
      <c r="C16" s="1712">
        <v>106</v>
      </c>
      <c r="D16" s="1713"/>
      <c r="E16" s="94" t="s">
        <v>309</v>
      </c>
      <c r="F16" s="99"/>
      <c r="G16" s="96"/>
      <c r="H16" s="96"/>
      <c r="I16" s="96"/>
      <c r="J16" s="96"/>
      <c r="K16" s="96"/>
      <c r="L16" s="96"/>
      <c r="M16" s="96"/>
      <c r="N16" s="97"/>
    </row>
    <row r="17" spans="1:14" ht="23.25" customHeight="1" x14ac:dyDescent="0.3">
      <c r="A17" s="1719" t="s">
        <v>320</v>
      </c>
      <c r="B17" s="1720"/>
      <c r="C17" s="1718">
        <v>107</v>
      </c>
      <c r="D17" s="1713"/>
      <c r="E17" s="94" t="s">
        <v>309</v>
      </c>
      <c r="F17" s="99"/>
      <c r="G17" s="96"/>
      <c r="H17" s="96"/>
      <c r="I17" s="96"/>
      <c r="J17" s="96"/>
      <c r="K17" s="96"/>
      <c r="L17" s="96"/>
      <c r="M17" s="96"/>
      <c r="N17" s="97"/>
    </row>
    <row r="18" spans="1:14" ht="23.25" customHeight="1" x14ac:dyDescent="0.3">
      <c r="A18" s="1710" t="s">
        <v>321</v>
      </c>
      <c r="B18" s="1711"/>
      <c r="C18" s="1718">
        <v>108</v>
      </c>
      <c r="D18" s="1713"/>
      <c r="E18" s="94" t="s">
        <v>309</v>
      </c>
      <c r="F18" s="99"/>
      <c r="G18" s="96"/>
      <c r="H18" s="96"/>
      <c r="I18" s="96"/>
      <c r="J18" s="96"/>
      <c r="K18" s="96"/>
      <c r="L18" s="96"/>
      <c r="M18" s="96"/>
      <c r="N18" s="97"/>
    </row>
    <row r="19" spans="1:14" ht="23.25" customHeight="1" x14ac:dyDescent="0.3">
      <c r="A19" s="1710" t="s">
        <v>322</v>
      </c>
      <c r="B19" s="1711"/>
      <c r="C19" s="1718">
        <v>109</v>
      </c>
      <c r="D19" s="1713"/>
      <c r="E19" s="94" t="s">
        <v>309</v>
      </c>
      <c r="F19" s="99"/>
      <c r="G19" s="96"/>
      <c r="H19" s="96"/>
      <c r="I19" s="96"/>
      <c r="J19" s="96"/>
      <c r="K19" s="96"/>
      <c r="L19" s="96"/>
      <c r="M19" s="96"/>
      <c r="N19" s="97"/>
    </row>
    <row r="20" spans="1:14" ht="23.25" customHeight="1" x14ac:dyDescent="0.3">
      <c r="A20" s="1710" t="s">
        <v>323</v>
      </c>
      <c r="B20" s="1711"/>
      <c r="C20" s="1718">
        <v>110</v>
      </c>
      <c r="D20" s="1713"/>
      <c r="E20" s="94" t="s">
        <v>309</v>
      </c>
      <c r="F20" s="99"/>
      <c r="G20" s="96"/>
      <c r="H20" s="96"/>
      <c r="I20" s="96"/>
      <c r="J20" s="96"/>
      <c r="K20" s="96"/>
      <c r="L20" s="96"/>
      <c r="M20" s="96"/>
      <c r="N20" s="97"/>
    </row>
    <row r="21" spans="1:14" ht="23.25" customHeight="1" x14ac:dyDescent="0.3">
      <c r="A21" s="1710" t="s">
        <v>324</v>
      </c>
      <c r="B21" s="1711"/>
      <c r="C21" s="1718">
        <v>111</v>
      </c>
      <c r="D21" s="1713"/>
      <c r="E21" s="94" t="s">
        <v>309</v>
      </c>
      <c r="F21" s="99"/>
      <c r="G21" s="96"/>
      <c r="H21" s="96"/>
      <c r="I21" s="96"/>
      <c r="J21" s="96"/>
      <c r="K21" s="96"/>
      <c r="L21" s="96"/>
      <c r="M21" s="96"/>
      <c r="N21" s="97"/>
    </row>
    <row r="22" spans="1:14" ht="23.25" customHeight="1" x14ac:dyDescent="0.3">
      <c r="A22" s="1710" t="s">
        <v>325</v>
      </c>
      <c r="B22" s="1711"/>
      <c r="C22" s="1718">
        <v>112</v>
      </c>
      <c r="D22" s="1713"/>
      <c r="E22" s="94" t="s">
        <v>309</v>
      </c>
      <c r="F22" s="99"/>
      <c r="G22" s="96"/>
      <c r="H22" s="96"/>
      <c r="I22" s="96"/>
      <c r="J22" s="96"/>
      <c r="K22" s="96"/>
      <c r="L22" s="96"/>
      <c r="M22" s="96"/>
      <c r="N22" s="97"/>
    </row>
    <row r="23" spans="1:14" ht="23.25" customHeight="1" x14ac:dyDescent="0.3">
      <c r="A23" s="1710" t="s">
        <v>326</v>
      </c>
      <c r="B23" s="1711"/>
      <c r="C23" s="1718">
        <v>113</v>
      </c>
      <c r="D23" s="1713"/>
      <c r="E23" s="94" t="s">
        <v>309</v>
      </c>
      <c r="F23" s="99"/>
      <c r="G23" s="96"/>
      <c r="H23" s="96"/>
      <c r="I23" s="96"/>
      <c r="J23" s="96"/>
      <c r="K23" s="96"/>
      <c r="L23" s="96"/>
      <c r="M23" s="96"/>
      <c r="N23" s="97"/>
    </row>
    <row r="24" spans="1:14" ht="23.25" customHeight="1" x14ac:dyDescent="0.3">
      <c r="A24" s="1710" t="s">
        <v>327</v>
      </c>
      <c r="B24" s="1711"/>
      <c r="C24" s="1712">
        <v>114</v>
      </c>
      <c r="D24" s="1713"/>
      <c r="E24" s="94" t="s">
        <v>309</v>
      </c>
      <c r="F24" s="99"/>
      <c r="G24" s="96"/>
      <c r="H24" s="96"/>
      <c r="I24" s="96"/>
      <c r="J24" s="96"/>
      <c r="K24" s="96"/>
      <c r="L24" s="96"/>
      <c r="M24" s="96"/>
      <c r="N24" s="97"/>
    </row>
    <row r="25" spans="1:14" ht="23.25" customHeight="1" x14ac:dyDescent="0.3">
      <c r="A25" s="1710" t="s">
        <v>402</v>
      </c>
      <c r="B25" s="1711"/>
      <c r="C25" s="100">
        <v>150</v>
      </c>
      <c r="D25" s="101"/>
      <c r="E25" s="94" t="s">
        <v>309</v>
      </c>
      <c r="F25" s="99"/>
      <c r="G25" s="96"/>
      <c r="H25" s="96"/>
      <c r="I25" s="96"/>
      <c r="J25" s="96"/>
      <c r="K25" s="96"/>
      <c r="L25" s="96"/>
      <c r="M25" s="96"/>
      <c r="N25" s="97"/>
    </row>
    <row r="26" spans="1:14" ht="23.25" customHeight="1" x14ac:dyDescent="0.3">
      <c r="A26" s="1710" t="s">
        <v>403</v>
      </c>
      <c r="B26" s="1711"/>
      <c r="C26" s="100">
        <v>151</v>
      </c>
      <c r="D26" s="101"/>
      <c r="E26" s="94" t="s">
        <v>309</v>
      </c>
      <c r="F26" s="99"/>
      <c r="G26" s="96"/>
      <c r="H26" s="96"/>
      <c r="I26" s="96"/>
      <c r="J26" s="96"/>
      <c r="K26" s="96"/>
      <c r="L26" s="96"/>
      <c r="M26" s="96"/>
      <c r="N26" s="97"/>
    </row>
    <row r="27" spans="1:14" s="108" customFormat="1" ht="23.25" customHeight="1" x14ac:dyDescent="0.3">
      <c r="A27" s="1721" t="s">
        <v>334</v>
      </c>
      <c r="B27" s="1722"/>
      <c r="C27" s="102"/>
      <c r="D27" s="103"/>
      <c r="E27" s="104"/>
      <c r="F27" s="105"/>
      <c r="G27" s="106"/>
      <c r="H27" s="106"/>
      <c r="I27" s="106"/>
      <c r="J27" s="106"/>
      <c r="K27" s="106"/>
      <c r="L27" s="106"/>
      <c r="M27" s="106"/>
      <c r="N27" s="107"/>
    </row>
    <row r="28" spans="1:14" ht="23.25" customHeight="1" x14ac:dyDescent="0.3">
      <c r="A28" s="1710" t="s">
        <v>328</v>
      </c>
      <c r="B28" s="1711"/>
      <c r="C28" s="1712">
        <v>200</v>
      </c>
      <c r="D28" s="1713"/>
      <c r="E28" s="94" t="s">
        <v>309</v>
      </c>
      <c r="F28" s="99"/>
      <c r="G28" s="96"/>
      <c r="H28" s="96"/>
      <c r="I28" s="96"/>
      <c r="J28" s="96"/>
      <c r="K28" s="96"/>
      <c r="L28" s="96"/>
      <c r="M28" s="96"/>
      <c r="N28" s="97"/>
    </row>
    <row r="29" spans="1:14" ht="23.25" customHeight="1" x14ac:dyDescent="0.3">
      <c r="A29" s="1710" t="s">
        <v>329</v>
      </c>
      <c r="B29" s="1711"/>
      <c r="C29" s="1712">
        <v>201</v>
      </c>
      <c r="D29" s="1713"/>
      <c r="E29" s="94" t="s">
        <v>309</v>
      </c>
      <c r="F29" s="99"/>
      <c r="G29" s="96"/>
      <c r="H29" s="96"/>
      <c r="I29" s="96"/>
      <c r="J29" s="96"/>
      <c r="K29" s="96"/>
      <c r="L29" s="96"/>
      <c r="M29" s="96"/>
      <c r="N29" s="97"/>
    </row>
    <row r="30" spans="1:14" ht="23.25" customHeight="1" x14ac:dyDescent="0.3">
      <c r="A30" s="1710" t="s">
        <v>330</v>
      </c>
      <c r="B30" s="1711"/>
      <c r="C30" s="1712">
        <v>202</v>
      </c>
      <c r="D30" s="1713"/>
      <c r="E30" s="94" t="s">
        <v>309</v>
      </c>
      <c r="F30" s="99"/>
      <c r="G30" s="96"/>
      <c r="H30" s="96"/>
      <c r="I30" s="96"/>
      <c r="J30" s="96"/>
      <c r="K30" s="96"/>
      <c r="L30" s="96"/>
      <c r="M30" s="96"/>
      <c r="N30" s="97"/>
    </row>
    <row r="31" spans="1:14" ht="23.25" customHeight="1" x14ac:dyDescent="0.3">
      <c r="A31" s="1710" t="s">
        <v>331</v>
      </c>
      <c r="B31" s="1711"/>
      <c r="C31" s="1712">
        <v>203</v>
      </c>
      <c r="D31" s="1713"/>
      <c r="E31" s="94" t="s">
        <v>309</v>
      </c>
      <c r="F31" s="99"/>
      <c r="G31" s="96"/>
      <c r="H31" s="96"/>
      <c r="I31" s="96"/>
      <c r="J31" s="96"/>
      <c r="K31" s="96"/>
      <c r="L31" s="96"/>
      <c r="M31" s="96"/>
      <c r="N31" s="97"/>
    </row>
    <row r="32" spans="1:14" ht="23.25" customHeight="1" x14ac:dyDescent="0.3">
      <c r="A32" s="1710" t="s">
        <v>332</v>
      </c>
      <c r="B32" s="1711"/>
      <c r="C32" s="1712">
        <v>204</v>
      </c>
      <c r="D32" s="1713"/>
      <c r="E32" s="94" t="s">
        <v>309</v>
      </c>
      <c r="F32" s="99"/>
      <c r="G32" s="96"/>
      <c r="H32" s="96"/>
      <c r="I32" s="96"/>
      <c r="J32" s="96"/>
      <c r="K32" s="96"/>
      <c r="L32" s="96"/>
      <c r="M32" s="96"/>
      <c r="N32" s="97"/>
    </row>
    <row r="33" spans="1:14" ht="23.25" customHeight="1" x14ac:dyDescent="0.3">
      <c r="A33" s="1710" t="s">
        <v>333</v>
      </c>
      <c r="B33" s="1711"/>
      <c r="C33" s="1712">
        <v>205</v>
      </c>
      <c r="D33" s="1713"/>
      <c r="E33" s="94" t="s">
        <v>309</v>
      </c>
      <c r="F33" s="99"/>
      <c r="G33" s="96"/>
      <c r="H33" s="96"/>
      <c r="I33" s="96"/>
      <c r="J33" s="96"/>
      <c r="K33" s="96"/>
      <c r="L33" s="96"/>
      <c r="M33" s="96"/>
      <c r="N33" s="97"/>
    </row>
    <row r="34" spans="1:14" ht="23.25" customHeight="1" x14ac:dyDescent="0.3">
      <c r="A34" s="1710" t="s">
        <v>335</v>
      </c>
      <c r="B34" s="1711"/>
      <c r="C34" s="1712">
        <v>206</v>
      </c>
      <c r="D34" s="1713"/>
      <c r="E34" s="94" t="s">
        <v>309</v>
      </c>
      <c r="F34" s="99"/>
      <c r="G34" s="96"/>
      <c r="H34" s="96"/>
      <c r="I34" s="96"/>
      <c r="J34" s="96"/>
      <c r="K34" s="96"/>
      <c r="L34" s="96"/>
      <c r="M34" s="96"/>
      <c r="N34" s="97"/>
    </row>
    <row r="35" spans="1:14" ht="23.25" customHeight="1" x14ac:dyDescent="0.3">
      <c r="A35" s="1710" t="s">
        <v>336</v>
      </c>
      <c r="B35" s="1711"/>
      <c r="C35" s="1712">
        <v>207</v>
      </c>
      <c r="D35" s="1713"/>
      <c r="E35" s="94" t="s">
        <v>309</v>
      </c>
      <c r="F35" s="99"/>
      <c r="G35" s="96"/>
      <c r="H35" s="96"/>
      <c r="I35" s="96"/>
      <c r="J35" s="96"/>
      <c r="K35" s="96"/>
      <c r="L35" s="96"/>
      <c r="M35" s="96"/>
      <c r="N35" s="97"/>
    </row>
    <row r="36" spans="1:14" ht="23.25" customHeight="1" x14ac:dyDescent="0.3">
      <c r="A36" s="1710" t="s">
        <v>337</v>
      </c>
      <c r="B36" s="1711"/>
      <c r="C36" s="1712">
        <v>208</v>
      </c>
      <c r="D36" s="1713"/>
      <c r="E36" s="94" t="s">
        <v>309</v>
      </c>
      <c r="F36" s="99"/>
      <c r="G36" s="96"/>
      <c r="H36" s="96"/>
      <c r="I36" s="96"/>
      <c r="J36" s="96"/>
      <c r="K36" s="96"/>
      <c r="L36" s="96"/>
      <c r="M36" s="96"/>
      <c r="N36" s="97"/>
    </row>
    <row r="37" spans="1:14" ht="23.25" customHeight="1" x14ac:dyDescent="0.3">
      <c r="A37" s="1710" t="s">
        <v>314</v>
      </c>
      <c r="B37" s="1711"/>
      <c r="C37" s="1712">
        <v>209</v>
      </c>
      <c r="D37" s="1713"/>
      <c r="E37" s="94" t="s">
        <v>309</v>
      </c>
      <c r="F37" s="99"/>
      <c r="G37" s="96"/>
      <c r="H37" s="96"/>
      <c r="I37" s="96"/>
      <c r="J37" s="96"/>
      <c r="K37" s="96"/>
      <c r="L37" s="96"/>
      <c r="M37" s="96"/>
      <c r="N37" s="97"/>
    </row>
    <row r="38" spans="1:14" ht="23.25" customHeight="1" x14ac:dyDescent="0.3">
      <c r="A38" s="1710" t="s">
        <v>338</v>
      </c>
      <c r="B38" s="1711"/>
      <c r="C38" s="1712">
        <v>210</v>
      </c>
      <c r="D38" s="1713"/>
      <c r="E38" s="94" t="s">
        <v>309</v>
      </c>
      <c r="F38" s="99"/>
      <c r="G38" s="96"/>
      <c r="H38" s="96"/>
      <c r="I38" s="96"/>
      <c r="J38" s="96"/>
      <c r="K38" s="96"/>
      <c r="L38" s="96"/>
      <c r="M38" s="96"/>
      <c r="N38" s="97"/>
    </row>
    <row r="39" spans="1:14" ht="23.25" customHeight="1" x14ac:dyDescent="0.3">
      <c r="A39" s="1710" t="s">
        <v>327</v>
      </c>
      <c r="B39" s="1711"/>
      <c r="C39" s="1712">
        <v>211</v>
      </c>
      <c r="D39" s="1713"/>
      <c r="E39" s="94" t="s">
        <v>309</v>
      </c>
      <c r="F39" s="99"/>
      <c r="G39" s="96"/>
      <c r="H39" s="96"/>
      <c r="I39" s="96"/>
      <c r="J39" s="96"/>
      <c r="K39" s="96"/>
      <c r="L39" s="96"/>
      <c r="M39" s="96"/>
      <c r="N39" s="97"/>
    </row>
    <row r="40" spans="1:14" s="108" customFormat="1" ht="23.25" customHeight="1" x14ac:dyDescent="0.3">
      <c r="A40" s="1721" t="s">
        <v>227</v>
      </c>
      <c r="B40" s="1722"/>
      <c r="C40" s="102"/>
      <c r="D40" s="103"/>
      <c r="E40" s="104"/>
      <c r="F40" s="105"/>
      <c r="G40" s="106"/>
      <c r="H40" s="106"/>
      <c r="I40" s="106"/>
      <c r="J40" s="106"/>
      <c r="K40" s="106"/>
      <c r="L40" s="106"/>
      <c r="M40" s="106"/>
      <c r="N40" s="107"/>
    </row>
    <row r="41" spans="1:14" ht="23.25" customHeight="1" x14ac:dyDescent="0.3">
      <c r="A41" s="109" t="s">
        <v>374</v>
      </c>
      <c r="B41" s="110"/>
      <c r="C41" s="100">
        <v>300</v>
      </c>
      <c r="D41" s="101"/>
      <c r="E41" s="94" t="s">
        <v>309</v>
      </c>
      <c r="F41" s="99"/>
      <c r="G41" s="96"/>
      <c r="H41" s="96"/>
      <c r="I41" s="96"/>
      <c r="J41" s="96"/>
      <c r="K41" s="96"/>
      <c r="L41" s="96"/>
      <c r="M41" s="96"/>
      <c r="N41" s="97"/>
    </row>
    <row r="42" spans="1:14" ht="23.25" customHeight="1" x14ac:dyDescent="0.3">
      <c r="A42" s="1710" t="s">
        <v>375</v>
      </c>
      <c r="B42" s="1711"/>
      <c r="C42" s="100">
        <v>305</v>
      </c>
      <c r="D42" s="101"/>
      <c r="E42" s="94" t="s">
        <v>309</v>
      </c>
      <c r="F42" s="99"/>
      <c r="G42" s="96"/>
      <c r="H42" s="96"/>
      <c r="I42" s="96"/>
      <c r="J42" s="96"/>
      <c r="K42" s="96"/>
      <c r="L42" s="96"/>
      <c r="M42" s="96"/>
      <c r="N42" s="97"/>
    </row>
    <row r="43" spans="1:14" ht="23.25" customHeight="1" x14ac:dyDescent="0.3">
      <c r="A43" s="1710" t="s">
        <v>376</v>
      </c>
      <c r="B43" s="1711"/>
      <c r="C43" s="100">
        <v>306</v>
      </c>
      <c r="D43" s="101"/>
      <c r="E43" s="94" t="s">
        <v>309</v>
      </c>
      <c r="F43" s="99"/>
      <c r="G43" s="96"/>
      <c r="H43" s="96"/>
      <c r="I43" s="96"/>
      <c r="J43" s="96"/>
      <c r="K43" s="96"/>
      <c r="L43" s="96"/>
      <c r="M43" s="96"/>
      <c r="N43" s="97"/>
    </row>
    <row r="44" spans="1:14" ht="23.25" customHeight="1" x14ac:dyDescent="0.3">
      <c r="A44" s="1710" t="s">
        <v>377</v>
      </c>
      <c r="B44" s="1711"/>
      <c r="C44" s="100">
        <v>307</v>
      </c>
      <c r="D44" s="101">
        <v>308</v>
      </c>
      <c r="E44" s="94" t="s">
        <v>309</v>
      </c>
      <c r="F44" s="99"/>
      <c r="G44" s="96"/>
      <c r="H44" s="96"/>
      <c r="I44" s="96"/>
      <c r="J44" s="96"/>
      <c r="K44" s="96"/>
      <c r="L44" s="96"/>
      <c r="M44" s="96"/>
      <c r="N44" s="97"/>
    </row>
    <row r="45" spans="1:14" ht="23.25" customHeight="1" x14ac:dyDescent="0.3">
      <c r="A45" s="1710" t="s">
        <v>378</v>
      </c>
      <c r="B45" s="1711"/>
      <c r="C45" s="100">
        <v>308</v>
      </c>
      <c r="D45" s="101">
        <v>310</v>
      </c>
      <c r="E45" s="94" t="s">
        <v>309</v>
      </c>
      <c r="F45" s="99"/>
      <c r="G45" s="96"/>
      <c r="H45" s="96"/>
      <c r="I45" s="96"/>
      <c r="J45" s="96"/>
      <c r="K45" s="96"/>
      <c r="L45" s="96"/>
      <c r="M45" s="96"/>
      <c r="N45" s="97"/>
    </row>
    <row r="46" spans="1:14" ht="23.25" customHeight="1" x14ac:dyDescent="0.3">
      <c r="A46" s="1719" t="s">
        <v>379</v>
      </c>
      <c r="B46" s="1720"/>
      <c r="C46" s="100">
        <v>310</v>
      </c>
      <c r="D46" s="101">
        <v>311</v>
      </c>
      <c r="E46" s="94" t="s">
        <v>309</v>
      </c>
      <c r="F46" s="99"/>
      <c r="G46" s="96"/>
      <c r="H46" s="96"/>
      <c r="I46" s="96"/>
      <c r="J46" s="96"/>
      <c r="K46" s="96"/>
      <c r="L46" s="96"/>
      <c r="M46" s="96"/>
      <c r="N46" s="97"/>
    </row>
    <row r="47" spans="1:14" ht="23.25" customHeight="1" x14ac:dyDescent="0.3">
      <c r="A47" s="1719" t="s">
        <v>379</v>
      </c>
      <c r="B47" s="1720"/>
      <c r="C47" s="100">
        <v>311</v>
      </c>
      <c r="D47" s="101">
        <v>312</v>
      </c>
      <c r="E47" s="94" t="s">
        <v>309</v>
      </c>
      <c r="F47" s="99"/>
      <c r="G47" s="96"/>
      <c r="H47" s="96"/>
      <c r="I47" s="96"/>
      <c r="J47" s="96"/>
      <c r="K47" s="96"/>
      <c r="L47" s="96"/>
      <c r="M47" s="96"/>
      <c r="N47" s="97"/>
    </row>
    <row r="48" spans="1:14" ht="23.25" customHeight="1" x14ac:dyDescent="0.3">
      <c r="A48" s="1719" t="s">
        <v>379</v>
      </c>
      <c r="B48" s="1720"/>
      <c r="C48" s="100">
        <v>312</v>
      </c>
      <c r="D48" s="101">
        <v>315</v>
      </c>
      <c r="E48" s="94" t="s">
        <v>309</v>
      </c>
      <c r="F48" s="99"/>
      <c r="G48" s="96"/>
      <c r="H48" s="96"/>
      <c r="I48" s="96"/>
      <c r="J48" s="96"/>
      <c r="K48" s="96"/>
      <c r="L48" s="96"/>
      <c r="M48" s="96"/>
      <c r="N48" s="97"/>
    </row>
    <row r="49" spans="1:14" ht="23.25" customHeight="1" x14ac:dyDescent="0.3">
      <c r="A49" s="1719" t="s">
        <v>380</v>
      </c>
      <c r="B49" s="1720"/>
      <c r="C49" s="100">
        <v>315</v>
      </c>
      <c r="D49" s="101"/>
      <c r="E49" s="94" t="s">
        <v>309</v>
      </c>
      <c r="F49" s="99"/>
      <c r="G49" s="96"/>
      <c r="H49" s="96"/>
      <c r="I49" s="96"/>
      <c r="J49" s="96"/>
      <c r="K49" s="96"/>
      <c r="L49" s="96"/>
      <c r="M49" s="96"/>
      <c r="N49" s="97"/>
    </row>
    <row r="50" spans="1:14" ht="23.25" customHeight="1" x14ac:dyDescent="0.3">
      <c r="A50" s="1719" t="s">
        <v>381</v>
      </c>
      <c r="B50" s="1720"/>
      <c r="C50" s="100">
        <v>316</v>
      </c>
      <c r="D50" s="101"/>
      <c r="E50" s="94" t="s">
        <v>309</v>
      </c>
      <c r="F50" s="99"/>
      <c r="G50" s="96"/>
      <c r="H50" s="96"/>
      <c r="I50" s="96"/>
      <c r="J50" s="96"/>
      <c r="K50" s="96"/>
      <c r="L50" s="96"/>
      <c r="M50" s="96"/>
      <c r="N50" s="97"/>
    </row>
    <row r="51" spans="1:14" ht="23.25" customHeight="1" x14ac:dyDescent="0.3">
      <c r="A51" s="1719" t="s">
        <v>382</v>
      </c>
      <c r="B51" s="1720"/>
      <c r="C51" s="100">
        <v>317</v>
      </c>
      <c r="D51" s="101"/>
      <c r="E51" s="94" t="s">
        <v>309</v>
      </c>
      <c r="F51" s="99"/>
      <c r="G51" s="96"/>
      <c r="H51" s="96"/>
      <c r="I51" s="96"/>
      <c r="J51" s="96"/>
      <c r="K51" s="96"/>
      <c r="L51" s="96"/>
      <c r="M51" s="96"/>
      <c r="N51" s="97"/>
    </row>
    <row r="52" spans="1:14" ht="23.25" customHeight="1" x14ac:dyDescent="0.3">
      <c r="A52" s="1719" t="s">
        <v>383</v>
      </c>
      <c r="B52" s="1720"/>
      <c r="C52" s="100">
        <v>318</v>
      </c>
      <c r="D52" s="101"/>
      <c r="E52" s="94" t="s">
        <v>309</v>
      </c>
      <c r="F52" s="99"/>
      <c r="G52" s="96"/>
      <c r="H52" s="96"/>
      <c r="I52" s="96"/>
      <c r="J52" s="96"/>
      <c r="K52" s="96"/>
      <c r="L52" s="96"/>
      <c r="M52" s="96"/>
      <c r="N52" s="97"/>
    </row>
    <row r="53" spans="1:14" ht="23.25" customHeight="1" x14ac:dyDescent="0.3">
      <c r="A53" s="1719" t="s">
        <v>384</v>
      </c>
      <c r="B53" s="1720"/>
      <c r="C53" s="100">
        <v>320</v>
      </c>
      <c r="D53" s="101"/>
      <c r="E53" s="94" t="s">
        <v>309</v>
      </c>
      <c r="F53" s="99"/>
      <c r="G53" s="96"/>
      <c r="H53" s="96"/>
      <c r="I53" s="96"/>
      <c r="J53" s="96"/>
      <c r="K53" s="96"/>
      <c r="L53" s="96"/>
      <c r="M53" s="96"/>
      <c r="N53" s="97"/>
    </row>
    <row r="54" spans="1:14" ht="23.25" customHeight="1" x14ac:dyDescent="0.3">
      <c r="A54" s="1719" t="s">
        <v>384</v>
      </c>
      <c r="B54" s="1720"/>
      <c r="C54" s="100">
        <v>321</v>
      </c>
      <c r="D54" s="101"/>
      <c r="E54" s="94" t="s">
        <v>309</v>
      </c>
      <c r="F54" s="99"/>
      <c r="G54" s="96"/>
      <c r="H54" s="96"/>
      <c r="I54" s="96"/>
      <c r="J54" s="96"/>
      <c r="K54" s="96"/>
      <c r="L54" s="96"/>
      <c r="M54" s="96"/>
      <c r="N54" s="97"/>
    </row>
    <row r="55" spans="1:14" ht="23.25" customHeight="1" x14ac:dyDescent="0.3">
      <c r="A55" s="1719" t="s">
        <v>385</v>
      </c>
      <c r="B55" s="1720"/>
      <c r="C55" s="100">
        <v>322</v>
      </c>
      <c r="D55" s="101"/>
      <c r="E55" s="94" t="s">
        <v>309</v>
      </c>
      <c r="F55" s="99"/>
      <c r="G55" s="96"/>
      <c r="H55" s="96"/>
      <c r="I55" s="96"/>
      <c r="J55" s="96"/>
      <c r="K55" s="96"/>
      <c r="L55" s="96"/>
      <c r="M55" s="96"/>
      <c r="N55" s="97"/>
    </row>
    <row r="56" spans="1:14" ht="23.25" customHeight="1" x14ac:dyDescent="0.3">
      <c r="A56" s="1719" t="s">
        <v>387</v>
      </c>
      <c r="B56" s="1720"/>
      <c r="C56" s="100">
        <v>330</v>
      </c>
      <c r="D56" s="101"/>
      <c r="E56" s="94" t="s">
        <v>309</v>
      </c>
      <c r="F56" s="99"/>
      <c r="G56" s="96"/>
      <c r="H56" s="96"/>
      <c r="I56" s="96"/>
      <c r="J56" s="96"/>
      <c r="K56" s="96"/>
      <c r="L56" s="96"/>
      <c r="M56" s="96"/>
      <c r="N56" s="97"/>
    </row>
    <row r="57" spans="1:14" ht="23.25" customHeight="1" x14ac:dyDescent="0.3">
      <c r="A57" s="1719" t="s">
        <v>388</v>
      </c>
      <c r="B57" s="1720"/>
      <c r="C57" s="100">
        <v>331</v>
      </c>
      <c r="D57" s="101"/>
      <c r="E57" s="94" t="s">
        <v>309</v>
      </c>
      <c r="F57" s="99"/>
      <c r="G57" s="96"/>
      <c r="H57" s="96"/>
      <c r="I57" s="96"/>
      <c r="J57" s="96"/>
      <c r="K57" s="96"/>
      <c r="L57" s="96"/>
      <c r="M57" s="96"/>
      <c r="N57" s="97"/>
    </row>
    <row r="58" spans="1:14" ht="23.25" customHeight="1" x14ac:dyDescent="0.3">
      <c r="A58" s="1719" t="s">
        <v>389</v>
      </c>
      <c r="B58" s="1720"/>
      <c r="C58" s="100">
        <v>332</v>
      </c>
      <c r="D58" s="101"/>
      <c r="E58" s="94" t="s">
        <v>309</v>
      </c>
      <c r="F58" s="99"/>
      <c r="G58" s="96"/>
      <c r="H58" s="96"/>
      <c r="I58" s="96"/>
      <c r="J58" s="96"/>
      <c r="K58" s="96"/>
      <c r="L58" s="96"/>
      <c r="M58" s="96"/>
      <c r="N58" s="97"/>
    </row>
    <row r="59" spans="1:14" ht="23.25" customHeight="1" x14ac:dyDescent="0.3">
      <c r="A59" s="1719" t="s">
        <v>390</v>
      </c>
      <c r="B59" s="1720"/>
      <c r="C59" s="100">
        <v>333</v>
      </c>
      <c r="D59" s="101"/>
      <c r="E59" s="94" t="s">
        <v>309</v>
      </c>
      <c r="F59" s="99"/>
      <c r="G59" s="96"/>
      <c r="H59" s="96"/>
      <c r="I59" s="96"/>
      <c r="J59" s="96"/>
      <c r="K59" s="96"/>
      <c r="L59" s="96"/>
      <c r="M59" s="96"/>
      <c r="N59" s="97"/>
    </row>
    <row r="60" spans="1:14" ht="23.25" customHeight="1" x14ac:dyDescent="0.3">
      <c r="A60" s="1719" t="s">
        <v>391</v>
      </c>
      <c r="B60" s="1720"/>
      <c r="C60" s="100">
        <v>334</v>
      </c>
      <c r="D60" s="101"/>
      <c r="E60" s="94" t="s">
        <v>309</v>
      </c>
      <c r="F60" s="99"/>
      <c r="G60" s="96"/>
      <c r="H60" s="96"/>
      <c r="I60" s="96"/>
      <c r="J60" s="96"/>
      <c r="K60" s="96"/>
      <c r="L60" s="96"/>
      <c r="M60" s="96"/>
      <c r="N60" s="97"/>
    </row>
    <row r="61" spans="1:14" ht="23.25" customHeight="1" x14ac:dyDescent="0.3">
      <c r="A61" s="1719" t="s">
        <v>392</v>
      </c>
      <c r="B61" s="1720"/>
      <c r="C61" s="100">
        <v>335</v>
      </c>
      <c r="D61" s="101"/>
      <c r="E61" s="94" t="s">
        <v>309</v>
      </c>
      <c r="F61" s="99"/>
      <c r="G61" s="96"/>
      <c r="H61" s="96"/>
      <c r="I61" s="96"/>
      <c r="J61" s="96"/>
      <c r="K61" s="96"/>
      <c r="L61" s="96"/>
      <c r="M61" s="96"/>
      <c r="N61" s="97"/>
    </row>
    <row r="62" spans="1:14" ht="23.25" customHeight="1" x14ac:dyDescent="0.3">
      <c r="A62" s="1719" t="s">
        <v>393</v>
      </c>
      <c r="B62" s="1720"/>
      <c r="C62" s="100">
        <v>336</v>
      </c>
      <c r="D62" s="101"/>
      <c r="E62" s="94" t="s">
        <v>309</v>
      </c>
      <c r="F62" s="99"/>
      <c r="G62" s="96"/>
      <c r="H62" s="96"/>
      <c r="I62" s="96"/>
      <c r="J62" s="96"/>
      <c r="K62" s="96"/>
      <c r="L62" s="96"/>
      <c r="M62" s="96"/>
      <c r="N62" s="97"/>
    </row>
    <row r="63" spans="1:14" ht="23.25" customHeight="1" x14ac:dyDescent="0.3">
      <c r="A63" s="1719" t="s">
        <v>394</v>
      </c>
      <c r="B63" s="1720"/>
      <c r="C63" s="100">
        <v>337</v>
      </c>
      <c r="D63" s="101"/>
      <c r="E63" s="94" t="s">
        <v>309</v>
      </c>
      <c r="F63" s="99"/>
      <c r="G63" s="96"/>
      <c r="H63" s="96"/>
      <c r="I63" s="96"/>
      <c r="J63" s="96"/>
      <c r="K63" s="96"/>
      <c r="L63" s="96"/>
      <c r="M63" s="96"/>
      <c r="N63" s="97"/>
    </row>
    <row r="64" spans="1:14" ht="23.25" customHeight="1" x14ac:dyDescent="0.3">
      <c r="A64" s="1719" t="s">
        <v>395</v>
      </c>
      <c r="B64" s="1720"/>
      <c r="C64" s="100">
        <v>338</v>
      </c>
      <c r="D64" s="101"/>
      <c r="E64" s="94" t="s">
        <v>309</v>
      </c>
      <c r="F64" s="99"/>
      <c r="G64" s="96"/>
      <c r="H64" s="96"/>
      <c r="I64" s="96"/>
      <c r="J64" s="96"/>
      <c r="K64" s="96"/>
      <c r="L64" s="96"/>
      <c r="M64" s="96"/>
      <c r="N64" s="97"/>
    </row>
    <row r="65" spans="1:14" ht="23.25" customHeight="1" x14ac:dyDescent="0.3">
      <c r="A65" s="1719" t="s">
        <v>396</v>
      </c>
      <c r="B65" s="1720"/>
      <c r="C65" s="100">
        <v>339</v>
      </c>
      <c r="D65" s="101"/>
      <c r="E65" s="94" t="s">
        <v>309</v>
      </c>
      <c r="F65" s="99"/>
      <c r="G65" s="96"/>
      <c r="H65" s="96"/>
      <c r="I65" s="96"/>
      <c r="J65" s="96"/>
      <c r="K65" s="96"/>
      <c r="L65" s="96"/>
      <c r="M65" s="96"/>
      <c r="N65" s="97"/>
    </row>
    <row r="66" spans="1:14" ht="23.25" customHeight="1" x14ac:dyDescent="0.3">
      <c r="A66" s="1719" t="s">
        <v>397</v>
      </c>
      <c r="B66" s="1720"/>
      <c r="C66" s="100">
        <v>340</v>
      </c>
      <c r="D66" s="101"/>
      <c r="E66" s="94" t="s">
        <v>309</v>
      </c>
      <c r="F66" s="99"/>
      <c r="G66" s="96"/>
      <c r="H66" s="96"/>
      <c r="I66" s="96"/>
      <c r="J66" s="96"/>
      <c r="K66" s="96"/>
      <c r="L66" s="96"/>
      <c r="M66" s="96"/>
      <c r="N66" s="97"/>
    </row>
    <row r="67" spans="1:14" ht="26.25" customHeight="1" x14ac:dyDescent="0.3">
      <c r="A67" s="1719" t="s">
        <v>398</v>
      </c>
      <c r="B67" s="1720"/>
      <c r="C67" s="100">
        <v>341</v>
      </c>
      <c r="D67" s="101">
        <v>341</v>
      </c>
      <c r="E67" s="111" t="s">
        <v>309</v>
      </c>
      <c r="F67" s="101"/>
      <c r="G67" s="96"/>
      <c r="H67" s="96"/>
      <c r="I67" s="96"/>
      <c r="J67" s="96"/>
      <c r="K67" s="96"/>
      <c r="L67" s="96"/>
      <c r="M67" s="96"/>
      <c r="N67" s="97"/>
    </row>
    <row r="68" spans="1:14" ht="28.5" customHeight="1" x14ac:dyDescent="0.3">
      <c r="A68" s="1719" t="s">
        <v>399</v>
      </c>
      <c r="B68" s="1720"/>
      <c r="C68" s="100">
        <v>350</v>
      </c>
      <c r="D68" s="101"/>
      <c r="E68" s="111" t="s">
        <v>309</v>
      </c>
      <c r="F68" s="101"/>
      <c r="G68" s="96"/>
      <c r="H68" s="96"/>
      <c r="I68" s="96"/>
      <c r="J68" s="96"/>
      <c r="K68" s="96"/>
      <c r="L68" s="96"/>
      <c r="M68" s="96"/>
      <c r="N68" s="96"/>
    </row>
    <row r="69" spans="1:14" s="108" customFormat="1" ht="23.25" customHeight="1" x14ac:dyDescent="0.3">
      <c r="A69" s="112"/>
      <c r="B69" s="113" t="s">
        <v>228</v>
      </c>
      <c r="C69" s="102"/>
      <c r="D69" s="103"/>
      <c r="E69" s="114"/>
      <c r="F69" s="103"/>
      <c r="G69" s="106"/>
      <c r="H69" s="106"/>
      <c r="I69" s="106"/>
      <c r="J69" s="106"/>
      <c r="K69" s="106"/>
      <c r="L69" s="106"/>
      <c r="M69" s="106"/>
      <c r="N69" s="106"/>
    </row>
    <row r="70" spans="1:14" ht="23.25" customHeight="1" x14ac:dyDescent="0.3">
      <c r="A70" s="1723" t="s">
        <v>319</v>
      </c>
      <c r="B70" s="1724"/>
      <c r="C70" s="100">
        <v>400</v>
      </c>
      <c r="D70" s="101"/>
      <c r="E70" s="111" t="s">
        <v>309</v>
      </c>
      <c r="F70" s="101"/>
      <c r="G70" s="96"/>
      <c r="H70" s="96"/>
      <c r="I70" s="96"/>
      <c r="J70" s="96"/>
      <c r="K70" s="96"/>
      <c r="L70" s="96"/>
      <c r="M70" s="96"/>
      <c r="N70" s="96"/>
    </row>
    <row r="71" spans="1:14" ht="23.25" customHeight="1" x14ac:dyDescent="0.3">
      <c r="A71" s="1723" t="s">
        <v>405</v>
      </c>
      <c r="B71" s="1724"/>
      <c r="C71" s="100">
        <v>406</v>
      </c>
      <c r="D71" s="101"/>
      <c r="E71" s="111" t="s">
        <v>309</v>
      </c>
      <c r="F71" s="101"/>
      <c r="G71" s="96"/>
      <c r="H71" s="96"/>
      <c r="I71" s="96"/>
      <c r="J71" s="96"/>
      <c r="K71" s="96"/>
      <c r="L71" s="96"/>
      <c r="M71" s="96"/>
      <c r="N71" s="96"/>
    </row>
    <row r="72" spans="1:14" ht="23.25" customHeight="1" x14ac:dyDescent="0.3">
      <c r="A72" s="1723" t="s">
        <v>430</v>
      </c>
      <c r="B72" s="1724"/>
      <c r="C72" s="100">
        <v>407</v>
      </c>
      <c r="D72" s="101"/>
      <c r="E72" s="111" t="s">
        <v>309</v>
      </c>
      <c r="F72" s="101"/>
      <c r="G72" s="96"/>
      <c r="H72" s="96"/>
      <c r="I72" s="96"/>
      <c r="J72" s="96"/>
      <c r="K72" s="96"/>
      <c r="L72" s="96"/>
      <c r="M72" s="96"/>
      <c r="N72" s="96"/>
    </row>
    <row r="73" spans="1:14" ht="23.25" customHeight="1" x14ac:dyDescent="0.3">
      <c r="A73" s="1723" t="s">
        <v>428</v>
      </c>
      <c r="B73" s="1724"/>
      <c r="C73" s="100">
        <v>408</v>
      </c>
      <c r="D73" s="101"/>
      <c r="E73" s="111" t="s">
        <v>309</v>
      </c>
      <c r="F73" s="101"/>
      <c r="G73" s="96"/>
      <c r="H73" s="96"/>
      <c r="I73" s="96"/>
      <c r="J73" s="96"/>
      <c r="K73" s="96"/>
      <c r="L73" s="96"/>
      <c r="M73" s="96"/>
      <c r="N73" s="96"/>
    </row>
    <row r="74" spans="1:14" ht="23.25" customHeight="1" x14ac:dyDescent="0.3">
      <c r="A74" s="1723" t="s">
        <v>429</v>
      </c>
      <c r="B74" s="1724"/>
      <c r="C74" s="100">
        <v>409</v>
      </c>
      <c r="D74" s="101"/>
      <c r="E74" s="111" t="s">
        <v>309</v>
      </c>
      <c r="F74" s="101"/>
      <c r="G74" s="96"/>
      <c r="H74" s="96"/>
      <c r="I74" s="96"/>
      <c r="J74" s="96"/>
      <c r="K74" s="96"/>
      <c r="L74" s="96"/>
      <c r="M74" s="96"/>
      <c r="N74" s="96"/>
    </row>
    <row r="75" spans="1:14" ht="23.25" customHeight="1" x14ac:dyDescent="0.3">
      <c r="A75" s="1723" t="s">
        <v>425</v>
      </c>
      <c r="B75" s="1724"/>
      <c r="C75" s="100" t="s">
        <v>426</v>
      </c>
      <c r="D75" s="101"/>
      <c r="E75" s="111" t="s">
        <v>309</v>
      </c>
      <c r="F75" s="101"/>
      <c r="G75" s="96"/>
      <c r="H75" s="96"/>
      <c r="I75" s="96"/>
      <c r="J75" s="96"/>
      <c r="K75" s="96"/>
      <c r="L75" s="96"/>
      <c r="M75" s="96"/>
      <c r="N75" s="96"/>
    </row>
    <row r="76" spans="1:14" ht="23.25" customHeight="1" x14ac:dyDescent="0.3">
      <c r="A76" s="1723" t="s">
        <v>328</v>
      </c>
      <c r="B76" s="1724"/>
      <c r="C76" s="100" t="s">
        <v>427</v>
      </c>
      <c r="D76" s="101"/>
      <c r="E76" s="111" t="s">
        <v>309</v>
      </c>
      <c r="F76" s="101"/>
      <c r="G76" s="96"/>
      <c r="H76" s="96"/>
      <c r="I76" s="96"/>
      <c r="J76" s="96"/>
      <c r="K76" s="96"/>
      <c r="L76" s="96"/>
      <c r="M76" s="96"/>
      <c r="N76" s="96"/>
    </row>
    <row r="77" spans="1:14" s="108" customFormat="1" ht="23.25" customHeight="1" x14ac:dyDescent="0.3">
      <c r="A77" s="112"/>
      <c r="B77" s="113" t="s">
        <v>65</v>
      </c>
      <c r="C77" s="102"/>
      <c r="D77" s="103"/>
      <c r="E77" s="114"/>
      <c r="F77" s="103"/>
      <c r="G77" s="106"/>
      <c r="H77" s="106"/>
      <c r="I77" s="106"/>
      <c r="J77" s="106"/>
      <c r="K77" s="106"/>
      <c r="L77" s="106"/>
      <c r="M77" s="106"/>
      <c r="N77" s="106"/>
    </row>
    <row r="78" spans="1:14" ht="23.25" customHeight="1" x14ac:dyDescent="0.3">
      <c r="A78" s="1723" t="s">
        <v>319</v>
      </c>
      <c r="B78" s="1724"/>
      <c r="C78" s="100">
        <v>400</v>
      </c>
      <c r="D78" s="101"/>
      <c r="E78" s="111" t="s">
        <v>309</v>
      </c>
      <c r="F78" s="103"/>
      <c r="G78" s="106"/>
      <c r="H78" s="106"/>
      <c r="I78" s="106"/>
      <c r="J78" s="106"/>
      <c r="K78" s="106"/>
      <c r="L78" s="106"/>
      <c r="M78" s="106"/>
      <c r="N78" s="106"/>
    </row>
    <row r="79" spans="1:14" ht="23.25" customHeight="1" x14ac:dyDescent="0.3">
      <c r="A79" s="1723" t="s">
        <v>405</v>
      </c>
      <c r="B79" s="1724"/>
      <c r="C79" s="100">
        <v>406</v>
      </c>
      <c r="D79" s="101"/>
      <c r="E79" s="111" t="s">
        <v>309</v>
      </c>
      <c r="F79" s="103"/>
      <c r="G79" s="106"/>
      <c r="H79" s="106"/>
      <c r="I79" s="106"/>
      <c r="J79" s="106"/>
      <c r="K79" s="106"/>
      <c r="L79" s="106"/>
      <c r="M79" s="106"/>
      <c r="N79" s="106"/>
    </row>
    <row r="80" spans="1:14" ht="23.25" customHeight="1" x14ac:dyDescent="0.3">
      <c r="A80" s="1723" t="s">
        <v>430</v>
      </c>
      <c r="B80" s="1724"/>
      <c r="C80" s="100">
        <v>407</v>
      </c>
      <c r="D80" s="101"/>
      <c r="E80" s="111" t="s">
        <v>309</v>
      </c>
      <c r="F80" s="103"/>
      <c r="G80" s="106"/>
      <c r="H80" s="106"/>
      <c r="I80" s="106"/>
      <c r="J80" s="106"/>
      <c r="K80" s="106"/>
      <c r="L80" s="106"/>
      <c r="M80" s="106"/>
      <c r="N80" s="106"/>
    </row>
    <row r="81" spans="1:14" ht="23.25" customHeight="1" x14ac:dyDescent="0.3">
      <c r="A81" s="1723" t="s">
        <v>428</v>
      </c>
      <c r="B81" s="1724"/>
      <c r="C81" s="100">
        <v>408</v>
      </c>
      <c r="D81" s="101"/>
      <c r="E81" s="111" t="s">
        <v>309</v>
      </c>
      <c r="F81" s="103"/>
      <c r="G81" s="106"/>
      <c r="H81" s="106"/>
      <c r="I81" s="106"/>
      <c r="J81" s="106"/>
      <c r="K81" s="106"/>
      <c r="L81" s="106"/>
      <c r="M81" s="106"/>
      <c r="N81" s="106"/>
    </row>
    <row r="82" spans="1:14" ht="23.25" customHeight="1" x14ac:dyDescent="0.3">
      <c r="A82" s="1723" t="s">
        <v>429</v>
      </c>
      <c r="B82" s="1724"/>
      <c r="C82" s="100">
        <v>409</v>
      </c>
      <c r="D82" s="101"/>
      <c r="E82" s="111" t="s">
        <v>309</v>
      </c>
      <c r="F82" s="103"/>
      <c r="G82" s="106"/>
      <c r="H82" s="106"/>
      <c r="I82" s="106"/>
      <c r="J82" s="106"/>
      <c r="K82" s="106"/>
      <c r="L82" s="106"/>
      <c r="M82" s="106"/>
      <c r="N82" s="106"/>
    </row>
    <row r="83" spans="1:14" ht="23.25" customHeight="1" x14ac:dyDescent="0.3">
      <c r="A83" s="1723" t="s">
        <v>425</v>
      </c>
      <c r="B83" s="1724"/>
      <c r="C83" s="100" t="s">
        <v>426</v>
      </c>
      <c r="D83" s="101"/>
      <c r="E83" s="111" t="s">
        <v>309</v>
      </c>
      <c r="F83" s="103"/>
      <c r="G83" s="106"/>
      <c r="H83" s="106"/>
      <c r="I83" s="106"/>
      <c r="J83" s="106"/>
      <c r="K83" s="106"/>
      <c r="L83" s="106"/>
      <c r="M83" s="106"/>
      <c r="N83" s="106"/>
    </row>
    <row r="84" spans="1:14" ht="23.25" customHeight="1" x14ac:dyDescent="0.3">
      <c r="A84" s="1723" t="s">
        <v>322</v>
      </c>
      <c r="B84" s="1724"/>
      <c r="C84" s="100">
        <v>109</v>
      </c>
      <c r="D84" s="101"/>
      <c r="E84" s="111" t="s">
        <v>309</v>
      </c>
      <c r="F84" s="103"/>
      <c r="G84" s="106"/>
      <c r="H84" s="106"/>
      <c r="I84" s="106"/>
      <c r="J84" s="106"/>
      <c r="K84" s="106"/>
      <c r="L84" s="106"/>
      <c r="M84" s="106"/>
      <c r="N84" s="106"/>
    </row>
    <row r="85" spans="1:14" ht="23.25" customHeight="1" x14ac:dyDescent="0.3">
      <c r="A85" s="1723" t="s">
        <v>328</v>
      </c>
      <c r="B85" s="1724"/>
      <c r="C85" s="115" t="s">
        <v>427</v>
      </c>
      <c r="D85" s="116"/>
      <c r="E85" s="117" t="s">
        <v>309</v>
      </c>
      <c r="F85" s="103"/>
      <c r="G85" s="106"/>
      <c r="H85" s="106"/>
      <c r="I85" s="106"/>
      <c r="J85" s="106"/>
      <c r="K85" s="106"/>
      <c r="L85" s="106"/>
      <c r="M85" s="106"/>
      <c r="N85" s="106"/>
    </row>
    <row r="86" spans="1:14" ht="16.5" customHeight="1" thickBot="1" x14ac:dyDescent="0.35">
      <c r="A86" s="1725" t="s">
        <v>78</v>
      </c>
      <c r="B86" s="1359"/>
      <c r="C86" s="1359"/>
      <c r="D86" s="1360"/>
      <c r="E86" s="118"/>
      <c r="F86" s="119"/>
      <c r="G86" s="119"/>
      <c r="H86" s="119"/>
      <c r="I86" s="119"/>
      <c r="J86" s="119"/>
      <c r="K86" s="119"/>
      <c r="L86" s="119"/>
      <c r="M86" s="119"/>
      <c r="N86" s="120"/>
    </row>
    <row r="87" spans="1:14" ht="16.5" customHeight="1" x14ac:dyDescent="0.3">
      <c r="A87" s="1726" t="s">
        <v>79</v>
      </c>
      <c r="B87" s="1353"/>
      <c r="C87" s="1353" t="s">
        <v>80</v>
      </c>
      <c r="D87" s="1361"/>
      <c r="E87" s="1727" t="s">
        <v>81</v>
      </c>
      <c r="F87" s="1727"/>
      <c r="G87" s="1727"/>
      <c r="H87" s="1727"/>
      <c r="I87" s="1727"/>
      <c r="J87" s="1727"/>
      <c r="K87" s="1727"/>
      <c r="L87" s="1727"/>
      <c r="M87" s="1727"/>
      <c r="N87" s="1728"/>
    </row>
    <row r="88" spans="1:14" ht="33.75" customHeight="1" x14ac:dyDescent="0.3">
      <c r="A88" s="1355"/>
      <c r="B88" s="1355"/>
      <c r="C88" s="132"/>
      <c r="D88" s="134"/>
      <c r="E88" s="133"/>
      <c r="F88" s="122"/>
      <c r="G88" s="122"/>
      <c r="H88" s="123"/>
      <c r="I88" s="123"/>
      <c r="J88" s="123"/>
      <c r="K88" s="123"/>
      <c r="L88" s="123"/>
      <c r="M88" s="123"/>
      <c r="N88" s="123"/>
    </row>
    <row r="89" spans="1:14" ht="33.75" customHeight="1" x14ac:dyDescent="0.3">
      <c r="A89" s="1351"/>
      <c r="B89" s="1351"/>
      <c r="C89" s="132"/>
      <c r="D89" s="134"/>
      <c r="E89" s="133"/>
      <c r="F89" s="122"/>
      <c r="G89" s="122"/>
      <c r="H89" s="122"/>
      <c r="I89" s="123"/>
      <c r="J89" s="123"/>
      <c r="K89" s="123"/>
      <c r="L89" s="123"/>
      <c r="M89" s="123"/>
      <c r="N89" s="123"/>
    </row>
    <row r="90" spans="1:14" ht="33.75" customHeight="1" x14ac:dyDescent="0.3">
      <c r="A90" s="1351"/>
      <c r="B90" s="1351"/>
      <c r="C90" s="132"/>
      <c r="D90" s="134"/>
      <c r="E90" s="133"/>
      <c r="F90" s="122"/>
      <c r="G90" s="122"/>
      <c r="H90" s="122"/>
      <c r="I90" s="123"/>
      <c r="J90" s="123"/>
      <c r="K90" s="123"/>
      <c r="L90" s="123"/>
      <c r="M90" s="123"/>
      <c r="N90" s="123"/>
    </row>
    <row r="91" spans="1:14" ht="33.75" customHeight="1" x14ac:dyDescent="0.3">
      <c r="A91" s="1351"/>
      <c r="B91" s="1351"/>
      <c r="C91" s="132"/>
      <c r="D91" s="134"/>
      <c r="E91" s="133"/>
      <c r="F91" s="122"/>
      <c r="G91" s="122"/>
      <c r="H91" s="122"/>
      <c r="I91" s="123"/>
      <c r="J91" s="123"/>
      <c r="K91" s="123"/>
      <c r="L91" s="123"/>
      <c r="M91" s="123"/>
      <c r="N91" s="123"/>
    </row>
    <row r="92" spans="1:14" ht="33.75" customHeight="1" x14ac:dyDescent="0.3">
      <c r="A92" s="1351"/>
      <c r="B92" s="1351"/>
      <c r="C92" s="132"/>
      <c r="D92" s="134"/>
      <c r="E92" s="133"/>
      <c r="F92" s="122"/>
      <c r="G92" s="122"/>
      <c r="H92" s="122"/>
      <c r="I92" s="123"/>
      <c r="J92" s="123"/>
      <c r="K92" s="123"/>
      <c r="L92" s="123"/>
      <c r="M92" s="123"/>
      <c r="N92" s="123"/>
    </row>
    <row r="93" spans="1:14" ht="33.75" customHeight="1" x14ac:dyDescent="0.3">
      <c r="A93" s="1351"/>
      <c r="B93" s="1351"/>
      <c r="C93" s="132"/>
      <c r="D93" s="134"/>
      <c r="E93" s="133"/>
      <c r="F93" s="122"/>
      <c r="G93" s="122"/>
      <c r="H93" s="122"/>
      <c r="I93" s="123"/>
      <c r="J93" s="123"/>
      <c r="K93" s="123"/>
      <c r="L93" s="123"/>
      <c r="M93" s="123"/>
      <c r="N93" s="123"/>
    </row>
    <row r="94" spans="1:14" ht="33.75" customHeight="1" x14ac:dyDescent="0.3">
      <c r="A94" s="1351"/>
      <c r="B94" s="1351"/>
      <c r="C94" s="132"/>
      <c r="D94" s="134"/>
      <c r="E94" s="133"/>
      <c r="F94" s="122"/>
      <c r="G94" s="122"/>
      <c r="H94" s="122"/>
      <c r="I94" s="123"/>
      <c r="J94" s="123"/>
      <c r="K94" s="123"/>
      <c r="L94" s="123"/>
      <c r="M94" s="123"/>
      <c r="N94" s="123"/>
    </row>
    <row r="95" spans="1:14" ht="18" customHeight="1" x14ac:dyDescent="0.3">
      <c r="A95" s="1351"/>
      <c r="B95" s="1351"/>
      <c r="C95" s="1362" t="s">
        <v>308</v>
      </c>
      <c r="D95" s="1363"/>
      <c r="E95" s="121"/>
      <c r="F95" s="122"/>
      <c r="G95" s="122"/>
      <c r="H95" s="122"/>
      <c r="I95" s="123"/>
      <c r="J95" s="123"/>
      <c r="K95" s="123"/>
      <c r="L95" s="123"/>
      <c r="M95" s="123"/>
      <c r="N95" s="123"/>
    </row>
    <row r="96" spans="1:14" ht="18" customHeight="1" x14ac:dyDescent="0.3">
      <c r="A96" s="1730" t="s">
        <v>490</v>
      </c>
      <c r="B96" s="1730"/>
      <c r="C96" s="1730"/>
      <c r="D96" s="1730"/>
      <c r="E96" s="121"/>
      <c r="F96" s="122"/>
      <c r="G96" s="122"/>
      <c r="H96" s="122"/>
      <c r="I96" s="122"/>
      <c r="J96" s="122"/>
      <c r="K96" s="122"/>
      <c r="L96" s="122"/>
      <c r="M96" s="122"/>
      <c r="N96" s="122"/>
    </row>
    <row r="97" spans="1:14" ht="69.75" customHeight="1" thickBot="1" x14ac:dyDescent="0.35">
      <c r="A97" s="124" t="s">
        <v>483</v>
      </c>
      <c r="B97" s="125"/>
      <c r="C97" s="1729" t="s">
        <v>484</v>
      </c>
      <c r="D97" s="1729"/>
      <c r="E97" s="126" t="s">
        <v>485</v>
      </c>
      <c r="F97" s="1729" t="s">
        <v>486</v>
      </c>
      <c r="G97" s="1729"/>
      <c r="H97" s="1729" t="s">
        <v>487</v>
      </c>
      <c r="I97" s="1729"/>
      <c r="J97" s="1729" t="s">
        <v>488</v>
      </c>
      <c r="K97" s="1729"/>
      <c r="L97" s="1729" t="s">
        <v>494</v>
      </c>
      <c r="M97" s="1729"/>
      <c r="N97" s="127"/>
    </row>
    <row r="98" spans="1:14" ht="21" customHeight="1" x14ac:dyDescent="0.3">
      <c r="A98" s="1697" t="s">
        <v>492</v>
      </c>
      <c r="B98" s="1698"/>
      <c r="C98" s="1698"/>
      <c r="D98" s="1698"/>
      <c r="E98" s="1698"/>
      <c r="F98" s="1699" t="s">
        <v>491</v>
      </c>
      <c r="G98" s="1699"/>
      <c r="H98" s="1699"/>
      <c r="I98" s="1699"/>
      <c r="J98" s="1699"/>
      <c r="K98" s="1699"/>
      <c r="L98" s="1699"/>
      <c r="M98" s="1699"/>
      <c r="N98" s="1700"/>
    </row>
    <row r="99" spans="1:14" ht="19.5" thickBot="1" x14ac:dyDescent="0.35">
      <c r="A99" s="1703" t="s">
        <v>489</v>
      </c>
      <c r="B99" s="1701"/>
      <c r="C99" s="1701"/>
      <c r="D99" s="1701"/>
      <c r="E99" s="1701"/>
      <c r="F99" s="1701" t="s">
        <v>489</v>
      </c>
      <c r="G99" s="1701"/>
      <c r="H99" s="1701"/>
      <c r="I99" s="1701"/>
      <c r="J99" s="1701"/>
      <c r="K99" s="1701"/>
      <c r="L99" s="1701"/>
      <c r="M99" s="1701"/>
      <c r="N99" s="1702"/>
    </row>
  </sheetData>
  <mergeCells count="127">
    <mergeCell ref="A89:B89"/>
    <mergeCell ref="A90:B90"/>
    <mergeCell ref="A91:B91"/>
    <mergeCell ref="A87:B87"/>
    <mergeCell ref="C87:D87"/>
    <mergeCell ref="E87:N87"/>
    <mergeCell ref="A88:B88"/>
    <mergeCell ref="F97:G97"/>
    <mergeCell ref="H97:I97"/>
    <mergeCell ref="J97:K97"/>
    <mergeCell ref="L97:M97"/>
    <mergeCell ref="A95:B95"/>
    <mergeCell ref="C95:D95"/>
    <mergeCell ref="A96:D96"/>
    <mergeCell ref="C97:D97"/>
    <mergeCell ref="A92:B92"/>
    <mergeCell ref="A93:B93"/>
    <mergeCell ref="A94:B94"/>
    <mergeCell ref="A72:B72"/>
    <mergeCell ref="A73:B73"/>
    <mergeCell ref="A74:B74"/>
    <mergeCell ref="A75:B75"/>
    <mergeCell ref="A76:B76"/>
    <mergeCell ref="A86:D86"/>
    <mergeCell ref="A78:B78"/>
    <mergeCell ref="A79:B79"/>
    <mergeCell ref="A80:B80"/>
    <mergeCell ref="A81:B81"/>
    <mergeCell ref="A82:B82"/>
    <mergeCell ref="A83:B83"/>
    <mergeCell ref="A85:B85"/>
    <mergeCell ref="A84:B84"/>
    <mergeCell ref="A65:B65"/>
    <mergeCell ref="A66:B66"/>
    <mergeCell ref="A67:B67"/>
    <mergeCell ref="A68:B68"/>
    <mergeCell ref="A70:B70"/>
    <mergeCell ref="A71:B71"/>
    <mergeCell ref="A59:B59"/>
    <mergeCell ref="A60:B60"/>
    <mergeCell ref="A61:B61"/>
    <mergeCell ref="A62:B62"/>
    <mergeCell ref="A63:B63"/>
    <mergeCell ref="A64:B64"/>
    <mergeCell ref="A53:B53"/>
    <mergeCell ref="A54:B54"/>
    <mergeCell ref="A55:B55"/>
    <mergeCell ref="A56:B56"/>
    <mergeCell ref="A57:B57"/>
    <mergeCell ref="A58:B58"/>
    <mergeCell ref="A47:B47"/>
    <mergeCell ref="A48:B48"/>
    <mergeCell ref="A49:B49"/>
    <mergeCell ref="A50:B50"/>
    <mergeCell ref="A51:B51"/>
    <mergeCell ref="A52:B52"/>
    <mergeCell ref="A40:B40"/>
    <mergeCell ref="A42:B42"/>
    <mergeCell ref="A43:B43"/>
    <mergeCell ref="A44:B44"/>
    <mergeCell ref="A45:B45"/>
    <mergeCell ref="A46:B46"/>
    <mergeCell ref="A37:B37"/>
    <mergeCell ref="C37:D37"/>
    <mergeCell ref="A38:B38"/>
    <mergeCell ref="C38:D38"/>
    <mergeCell ref="A39:B39"/>
    <mergeCell ref="C39:D39"/>
    <mergeCell ref="A34:B34"/>
    <mergeCell ref="C34:D34"/>
    <mergeCell ref="A35:B35"/>
    <mergeCell ref="C35:D35"/>
    <mergeCell ref="A36:B36"/>
    <mergeCell ref="C36:D36"/>
    <mergeCell ref="A31:B31"/>
    <mergeCell ref="C31:D31"/>
    <mergeCell ref="A32:B32"/>
    <mergeCell ref="C32:D32"/>
    <mergeCell ref="A33:B33"/>
    <mergeCell ref="C33:D33"/>
    <mergeCell ref="A27:B27"/>
    <mergeCell ref="A28:B28"/>
    <mergeCell ref="C28:D28"/>
    <mergeCell ref="A29:B29"/>
    <mergeCell ref="C29:D29"/>
    <mergeCell ref="A30:B30"/>
    <mergeCell ref="C30:D30"/>
    <mergeCell ref="A23:B23"/>
    <mergeCell ref="C23:D23"/>
    <mergeCell ref="A24:B24"/>
    <mergeCell ref="C24:D24"/>
    <mergeCell ref="A25:B25"/>
    <mergeCell ref="A26:B26"/>
    <mergeCell ref="A21:B21"/>
    <mergeCell ref="C21:D21"/>
    <mergeCell ref="A22:B22"/>
    <mergeCell ref="C22:D22"/>
    <mergeCell ref="A17:B17"/>
    <mergeCell ref="C17:D17"/>
    <mergeCell ref="A18:B18"/>
    <mergeCell ref="C18:D18"/>
    <mergeCell ref="A19:B19"/>
    <mergeCell ref="C19:D19"/>
    <mergeCell ref="A98:E98"/>
    <mergeCell ref="F98:N98"/>
    <mergeCell ref="F99:N99"/>
    <mergeCell ref="A99:E99"/>
    <mergeCell ref="E2:G4"/>
    <mergeCell ref="H4:H5"/>
    <mergeCell ref="A10:B10"/>
    <mergeCell ref="C10:D10"/>
    <mergeCell ref="A14:B14"/>
    <mergeCell ref="C14:D14"/>
    <mergeCell ref="A15:B15"/>
    <mergeCell ref="C15:D15"/>
    <mergeCell ref="A8:B8"/>
    <mergeCell ref="A9:C9"/>
    <mergeCell ref="A16:B16"/>
    <mergeCell ref="C16:D16"/>
    <mergeCell ref="A11:B11"/>
    <mergeCell ref="C11:D11"/>
    <mergeCell ref="A12:B12"/>
    <mergeCell ref="C12:D12"/>
    <mergeCell ref="A13:B13"/>
    <mergeCell ref="C13:D13"/>
    <mergeCell ref="A20:B20"/>
    <mergeCell ref="C20:D20"/>
  </mergeCells>
  <pageMargins left="0.70866141732283472" right="0.70866141732283472" top="0.74803149606299213" bottom="0.74803149606299213" header="0.31496062992125984" footer="0.31496062992125984"/>
  <pageSetup paperSize="9" scale="47" fitToHeight="0" orientation="portrait" r:id="rId1"/>
  <headerFooter>
    <oddFooter xml:space="preserve">&amp;L&amp;K004B91&amp;P&amp;C&amp;K004B91JPP Consulting&amp;K01+000
</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7030A0"/>
    <pageSetUpPr fitToPage="1"/>
  </sheetPr>
  <dimension ref="A1:G46"/>
  <sheetViews>
    <sheetView topLeftCell="A24" zoomScaleNormal="100" workbookViewId="0">
      <selection activeCell="E45" sqref="E45"/>
    </sheetView>
  </sheetViews>
  <sheetFormatPr defaultColWidth="9.140625" defaultRowHeight="18.75" x14ac:dyDescent="0.3"/>
  <cols>
    <col min="1" max="1" width="45.7109375" style="10" customWidth="1"/>
    <col min="2" max="2" width="18.7109375" style="10" customWidth="1"/>
    <col min="3" max="3" width="17.42578125" style="246" customWidth="1"/>
    <col min="4" max="4" width="18.7109375" style="10" customWidth="1"/>
    <col min="5" max="5" width="19.85546875" style="10" customWidth="1"/>
    <col min="6" max="6" width="12.7109375" style="10" bestFit="1" customWidth="1"/>
    <col min="7" max="16384" width="9.140625" style="10"/>
  </cols>
  <sheetData>
    <row r="1" spans="1:7" ht="39" customHeight="1" x14ac:dyDescent="0.3">
      <c r="A1" s="557" t="str">
        <f>'Contacts page'!A1</f>
        <v>Site Name Line 1</v>
      </c>
      <c r="B1" s="135"/>
      <c r="C1" s="135"/>
      <c r="D1" s="140"/>
      <c r="E1" s="140"/>
      <c r="F1" s="140"/>
      <c r="G1" s="140"/>
    </row>
    <row r="2" spans="1:7" ht="15" customHeight="1" x14ac:dyDescent="0.3">
      <c r="A2" s="1385" t="str">
        <f>'Contacts page'!A2</f>
        <v>Inser Site Name Line 2</v>
      </c>
      <c r="B2" s="1385"/>
      <c r="C2" s="1385"/>
      <c r="D2" s="140"/>
      <c r="F2" s="140"/>
      <c r="G2" s="140"/>
    </row>
    <row r="3" spans="1:7" ht="15" customHeight="1" x14ac:dyDescent="0.3">
      <c r="A3" s="1385" t="str">
        <f>'Contacts page'!A3</f>
        <v>Insert Client Name Line 3</v>
      </c>
      <c r="B3" s="1385"/>
      <c r="C3" s="1385"/>
      <c r="D3" s="140"/>
      <c r="E3" s="140"/>
      <c r="F3" s="140"/>
      <c r="G3" s="140"/>
    </row>
    <row r="4" spans="1:7" ht="15" customHeight="1" x14ac:dyDescent="0.3">
      <c r="A4" s="1385" t="str">
        <f>'Contacts page'!A4:B4</f>
        <v>Insert Job Scheme number</v>
      </c>
      <c r="B4" s="1385"/>
      <c r="C4" s="1385"/>
      <c r="D4" s="140"/>
      <c r="E4" s="140"/>
      <c r="F4" s="140"/>
      <c r="G4" s="140"/>
    </row>
    <row r="5" spans="1:7" ht="15" customHeight="1" x14ac:dyDescent="0.3">
      <c r="A5" s="139" t="s">
        <v>677</v>
      </c>
      <c r="B5" s="23">
        <f ca="1">TODAY()</f>
        <v>43869</v>
      </c>
      <c r="C5" s="243"/>
      <c r="D5" s="140"/>
      <c r="E5" s="140"/>
      <c r="F5" s="140"/>
      <c r="G5" s="140"/>
    </row>
    <row r="6" spans="1:7" ht="21" x14ac:dyDescent="0.35">
      <c r="A6" s="242" t="s">
        <v>561</v>
      </c>
    </row>
    <row r="8" spans="1:7" s="244" customFormat="1" ht="56.25" x14ac:dyDescent="0.25">
      <c r="A8" s="290" t="s">
        <v>562</v>
      </c>
      <c r="B8" s="290" t="s">
        <v>563</v>
      </c>
      <c r="C8" s="291" t="s">
        <v>564</v>
      </c>
      <c r="D8" s="292" t="s">
        <v>565</v>
      </c>
      <c r="E8" s="290" t="s">
        <v>566</v>
      </c>
      <c r="F8" s="290"/>
    </row>
    <row r="9" spans="1:7" s="244" customFormat="1" x14ac:dyDescent="0.3">
      <c r="A9" s="377" t="s">
        <v>660</v>
      </c>
      <c r="B9" s="445">
        <v>100</v>
      </c>
      <c r="C9" s="378">
        <v>0.5</v>
      </c>
      <c r="D9" s="245">
        <f t="shared" ref="D9:D10" si="0">B9*C9</f>
        <v>50</v>
      </c>
      <c r="E9" s="245">
        <f t="shared" ref="E9:E10" si="1">D9</f>
        <v>50</v>
      </c>
      <c r="F9" s="290"/>
    </row>
    <row r="10" spans="1:7" s="244" customFormat="1" x14ac:dyDescent="0.3">
      <c r="A10" s="377" t="s">
        <v>707</v>
      </c>
      <c r="B10" s="446" t="e">
        <f>'T17 SA - Sectional Tracker'!#REF!</f>
        <v>#REF!</v>
      </c>
      <c r="C10" s="378">
        <v>0</v>
      </c>
      <c r="D10" s="245" t="e">
        <f t="shared" si="0"/>
        <v>#REF!</v>
      </c>
      <c r="E10" s="245" t="e">
        <f t="shared" si="1"/>
        <v>#REF!</v>
      </c>
      <c r="F10" s="290"/>
    </row>
    <row r="11" spans="1:7" x14ac:dyDescent="0.3">
      <c r="A11" s="377" t="s">
        <v>712</v>
      </c>
      <c r="B11" s="446" t="e">
        <f>'T17 SA - Sectional Tracker'!#REF!</f>
        <v>#REF!</v>
      </c>
      <c r="C11" s="378">
        <v>0</v>
      </c>
      <c r="D11" s="245" t="e">
        <f>B11*C11</f>
        <v>#REF!</v>
      </c>
      <c r="E11" s="245" t="e">
        <f>D11</f>
        <v>#REF!</v>
      </c>
    </row>
    <row r="12" spans="1:7" x14ac:dyDescent="0.3">
      <c r="A12" s="377" t="s">
        <v>420</v>
      </c>
      <c r="B12" s="446" t="e">
        <f>'T17 SA - Sectional Tracker'!#REF!</f>
        <v>#REF!</v>
      </c>
      <c r="C12" s="378">
        <v>0</v>
      </c>
      <c r="D12" s="245" t="e">
        <f>B12*C12</f>
        <v>#REF!</v>
      </c>
      <c r="E12" s="245" t="e">
        <f>SUM(D11:D12)</f>
        <v>#REF!</v>
      </c>
    </row>
    <row r="13" spans="1:7" x14ac:dyDescent="0.3">
      <c r="A13" s="137"/>
      <c r="B13" s="446" t="e">
        <f>'T17 SA - Sectional Tracker'!#REF!</f>
        <v>#REF!</v>
      </c>
      <c r="C13" s="378">
        <v>0</v>
      </c>
      <c r="D13" s="245" t="e">
        <f t="shared" ref="D13:D19" si="2">B13*C13</f>
        <v>#REF!</v>
      </c>
      <c r="E13" s="245" t="e">
        <f>SUM(D11:D13)</f>
        <v>#REF!</v>
      </c>
    </row>
    <row r="14" spans="1:7" x14ac:dyDescent="0.3">
      <c r="A14" s="137"/>
      <c r="B14" s="446" t="e">
        <f>'T17 SA - Sectional Tracker'!#REF!</f>
        <v>#REF!</v>
      </c>
      <c r="C14" s="378">
        <v>0</v>
      </c>
      <c r="D14" s="247" t="e">
        <f t="shared" si="2"/>
        <v>#REF!</v>
      </c>
      <c r="E14" s="245" t="e">
        <f>SUM(D11:D14)</f>
        <v>#REF!</v>
      </c>
    </row>
    <row r="15" spans="1:7" x14ac:dyDescent="0.3">
      <c r="A15" s="137"/>
      <c r="B15" s="446" t="e">
        <f>'T17 SA - Sectional Tracker'!#REF!</f>
        <v>#REF!</v>
      </c>
      <c r="C15" s="378">
        <v>0</v>
      </c>
      <c r="D15" s="245" t="e">
        <f t="shared" si="2"/>
        <v>#REF!</v>
      </c>
      <c r="E15" s="245" t="e">
        <f>SUM(D11:D15)</f>
        <v>#REF!</v>
      </c>
    </row>
    <row r="16" spans="1:7" x14ac:dyDescent="0.3">
      <c r="A16" s="137"/>
      <c r="B16" s="446" t="e">
        <f>'T17 SA - Sectional Tracker'!#REF!</f>
        <v>#REF!</v>
      </c>
      <c r="C16" s="378">
        <v>0</v>
      </c>
      <c r="D16" s="245" t="e">
        <f t="shared" si="2"/>
        <v>#REF!</v>
      </c>
      <c r="E16" s="245" t="e">
        <f>SUM(D11:D16)</f>
        <v>#REF!</v>
      </c>
    </row>
    <row r="17" spans="1:5" x14ac:dyDescent="0.3">
      <c r="A17" s="137"/>
      <c r="B17" s="446" t="e">
        <f>'T17 SA - Sectional Tracker'!#REF!</f>
        <v>#REF!</v>
      </c>
      <c r="C17" s="378">
        <v>0</v>
      </c>
      <c r="D17" s="247" t="e">
        <f t="shared" si="2"/>
        <v>#REF!</v>
      </c>
      <c r="E17" s="245" t="e">
        <f>SUM(D11:D17)</f>
        <v>#REF!</v>
      </c>
    </row>
    <row r="18" spans="1:5" x14ac:dyDescent="0.3">
      <c r="A18" s="137"/>
      <c r="B18" s="446" t="e">
        <f>'T17 SA - Sectional Tracker'!#REF!</f>
        <v>#REF!</v>
      </c>
      <c r="C18" s="378">
        <v>0</v>
      </c>
      <c r="D18" s="245" t="e">
        <f t="shared" si="2"/>
        <v>#REF!</v>
      </c>
      <c r="E18" s="245" t="e">
        <f>SUM(D11:D18)</f>
        <v>#REF!</v>
      </c>
    </row>
    <row r="19" spans="1:5" x14ac:dyDescent="0.3">
      <c r="A19" s="137"/>
      <c r="B19" s="446" t="e">
        <f>'T17 SA - Sectional Tracker'!#REF!</f>
        <v>#REF!</v>
      </c>
      <c r="C19" s="378">
        <v>0</v>
      </c>
      <c r="D19" s="245" t="e">
        <f t="shared" si="2"/>
        <v>#REF!</v>
      </c>
      <c r="E19" s="245" t="e">
        <f>SUM(D11:D19)</f>
        <v>#REF!</v>
      </c>
    </row>
    <row r="20" spans="1:5" x14ac:dyDescent="0.3">
      <c r="A20" s="137"/>
      <c r="B20" s="446" t="e">
        <f>'T17 SA - Sectional Tracker'!#REF!</f>
        <v>#REF!</v>
      </c>
      <c r="D20" s="245">
        <v>0</v>
      </c>
      <c r="E20" s="245" t="e">
        <f>SUM(D11:D20)</f>
        <v>#REF!</v>
      </c>
    </row>
    <row r="21" spans="1:5" x14ac:dyDescent="0.3">
      <c r="A21" s="137"/>
      <c r="B21" s="446" t="e">
        <f>'T17 SA - Sectional Tracker'!#REF!</f>
        <v>#REF!</v>
      </c>
      <c r="D21" s="245">
        <v>0</v>
      </c>
      <c r="E21" s="245" t="e">
        <f>SUM(D11:D21)</f>
        <v>#REF!</v>
      </c>
    </row>
    <row r="22" spans="1:5" x14ac:dyDescent="0.3">
      <c r="A22" s="137"/>
      <c r="B22" s="446" t="e">
        <f>'T17 SA - Sectional Tracker'!#REF!</f>
        <v>#REF!</v>
      </c>
      <c r="C22" s="248"/>
      <c r="D22" s="245">
        <v>0</v>
      </c>
      <c r="E22" s="245" t="e">
        <f>SUM(D11:D22)</f>
        <v>#REF!</v>
      </c>
    </row>
    <row r="23" spans="1:5" x14ac:dyDescent="0.3">
      <c r="A23" s="137"/>
      <c r="B23" s="446" t="e">
        <f>'T17 SA - Sectional Tracker'!#REF!</f>
        <v>#REF!</v>
      </c>
      <c r="D23" s="245">
        <v>0</v>
      </c>
      <c r="E23" s="245" t="e">
        <f>SUM(D11:D23)</f>
        <v>#REF!</v>
      </c>
    </row>
    <row r="24" spans="1:5" x14ac:dyDescent="0.3">
      <c r="A24" s="137"/>
      <c r="B24" s="446" t="e">
        <f>'T17 SA - Sectional Tracker'!#REF!</f>
        <v>#REF!</v>
      </c>
      <c r="D24" s="245">
        <v>0</v>
      </c>
      <c r="E24" s="245" t="e">
        <f>SUM(D11:D24)</f>
        <v>#REF!</v>
      </c>
    </row>
    <row r="25" spans="1:5" x14ac:dyDescent="0.3">
      <c r="A25" s="137"/>
      <c r="B25" s="446" t="e">
        <f>'T17 SA - Sectional Tracker'!#REF!</f>
        <v>#REF!</v>
      </c>
      <c r="D25" s="245">
        <v>0</v>
      </c>
      <c r="E25" s="245" t="e">
        <f>SUM(D11:D25)</f>
        <v>#REF!</v>
      </c>
    </row>
    <row r="26" spans="1:5" x14ac:dyDescent="0.3">
      <c r="A26" s="137"/>
      <c r="B26" s="446" t="e">
        <f>'T17 SA - Sectional Tracker'!#REF!</f>
        <v>#REF!</v>
      </c>
      <c r="D26" s="245">
        <v>0</v>
      </c>
      <c r="E26" s="245" t="e">
        <f>SUM(D11:D26)</f>
        <v>#REF!</v>
      </c>
    </row>
    <row r="27" spans="1:5" x14ac:dyDescent="0.3">
      <c r="A27" s="137"/>
      <c r="B27" s="446" t="e">
        <f>'T17 SA - Sectional Tracker'!#REF!</f>
        <v>#REF!</v>
      </c>
      <c r="D27" s="245">
        <v>0</v>
      </c>
      <c r="E27" s="245" t="e">
        <f>SUM(D11:D27)</f>
        <v>#REF!</v>
      </c>
    </row>
    <row r="28" spans="1:5" x14ac:dyDescent="0.3">
      <c r="A28" s="137"/>
      <c r="B28" s="446" t="e">
        <f>'T17 SA - Sectional Tracker'!#REF!</f>
        <v>#REF!</v>
      </c>
      <c r="D28" s="245">
        <v>0</v>
      </c>
      <c r="E28" s="249" t="e">
        <f>SUM(D11:D28)</f>
        <v>#REF!</v>
      </c>
    </row>
    <row r="29" spans="1:5" x14ac:dyDescent="0.3">
      <c r="A29" s="66"/>
    </row>
    <row r="31" spans="1:5" x14ac:dyDescent="0.3">
      <c r="A31" s="66" t="s">
        <v>567</v>
      </c>
      <c r="B31" s="293" t="s">
        <v>568</v>
      </c>
      <c r="C31" s="294" t="s">
        <v>569</v>
      </c>
    </row>
    <row r="32" spans="1:5" x14ac:dyDescent="0.3">
      <c r="A32" s="250" t="s">
        <v>651</v>
      </c>
      <c r="B32" s="245">
        <v>0</v>
      </c>
      <c r="C32" s="248">
        <f>B32</f>
        <v>0</v>
      </c>
      <c r="D32" s="245"/>
      <c r="E32" s="245"/>
    </row>
    <row r="33" spans="1:6" x14ac:dyDescent="0.3">
      <c r="A33" s="250" t="s">
        <v>652</v>
      </c>
      <c r="B33" s="245">
        <v>0</v>
      </c>
      <c r="C33" s="248">
        <f>B32+B33</f>
        <v>0</v>
      </c>
      <c r="D33" s="245"/>
      <c r="E33" s="245"/>
    </row>
    <row r="34" spans="1:6" x14ac:dyDescent="0.3">
      <c r="A34" s="250" t="s">
        <v>653</v>
      </c>
      <c r="B34" s="245">
        <v>0</v>
      </c>
      <c r="C34" s="248">
        <f>C33+B34</f>
        <v>0</v>
      </c>
      <c r="D34" s="245"/>
      <c r="E34" s="245"/>
    </row>
    <row r="35" spans="1:6" x14ac:dyDescent="0.3">
      <c r="A35" s="250" t="s">
        <v>654</v>
      </c>
      <c r="B35" s="245">
        <v>0</v>
      </c>
      <c r="C35" s="248">
        <f t="shared" ref="C35:C40" si="3">C34+B35</f>
        <v>0</v>
      </c>
      <c r="D35" s="245"/>
      <c r="E35" s="245"/>
    </row>
    <row r="36" spans="1:6" x14ac:dyDescent="0.3">
      <c r="A36" s="250" t="s">
        <v>655</v>
      </c>
      <c r="B36" s="245">
        <v>0</v>
      </c>
      <c r="C36" s="248">
        <f t="shared" si="3"/>
        <v>0</v>
      </c>
      <c r="D36" s="245"/>
      <c r="E36" s="245"/>
    </row>
    <row r="37" spans="1:6" x14ac:dyDescent="0.3">
      <c r="A37" s="250" t="s">
        <v>656</v>
      </c>
      <c r="B37" s="245">
        <v>0</v>
      </c>
      <c r="C37" s="248">
        <f t="shared" si="3"/>
        <v>0</v>
      </c>
      <c r="D37" s="245"/>
      <c r="E37" s="245"/>
    </row>
    <row r="38" spans="1:6" x14ac:dyDescent="0.3">
      <c r="A38" s="250" t="s">
        <v>657</v>
      </c>
      <c r="B38" s="245">
        <v>0</v>
      </c>
      <c r="C38" s="248">
        <f t="shared" si="3"/>
        <v>0</v>
      </c>
      <c r="D38" s="245" t="s">
        <v>570</v>
      </c>
      <c r="E38" s="245">
        <f>B38*20%</f>
        <v>0</v>
      </c>
      <c r="F38" s="245">
        <f>E38+B38</f>
        <v>0</v>
      </c>
    </row>
    <row r="39" spans="1:6" x14ac:dyDescent="0.3">
      <c r="A39" s="250" t="s">
        <v>658</v>
      </c>
      <c r="B39" s="245">
        <v>0</v>
      </c>
      <c r="C39" s="248">
        <f t="shared" si="3"/>
        <v>0</v>
      </c>
      <c r="D39" s="245" t="s">
        <v>570</v>
      </c>
      <c r="E39" s="245">
        <f>B39*20%</f>
        <v>0</v>
      </c>
      <c r="F39" s="245">
        <f>E39+B39</f>
        <v>0</v>
      </c>
    </row>
    <row r="40" spans="1:6" x14ac:dyDescent="0.3">
      <c r="A40" s="250" t="s">
        <v>659</v>
      </c>
      <c r="B40" s="245">
        <v>0</v>
      </c>
      <c r="C40" s="248">
        <f t="shared" si="3"/>
        <v>0</v>
      </c>
      <c r="D40" s="245" t="s">
        <v>570</v>
      </c>
      <c r="E40" s="245">
        <f>B40*20%</f>
        <v>0</v>
      </c>
      <c r="F40" s="245">
        <f>E40+B40</f>
        <v>0</v>
      </c>
    </row>
    <row r="41" spans="1:6" x14ac:dyDescent="0.3">
      <c r="B41" s="249">
        <f>SUM(B32:B40)</f>
        <v>0</v>
      </c>
      <c r="C41" s="251"/>
      <c r="D41" s="245"/>
      <c r="E41" s="245"/>
    </row>
    <row r="42" spans="1:6" x14ac:dyDescent="0.3">
      <c r="B42" s="245"/>
      <c r="D42" s="245"/>
      <c r="E42" s="245"/>
    </row>
    <row r="43" spans="1:6" x14ac:dyDescent="0.3">
      <c r="A43" s="137" t="s">
        <v>571</v>
      </c>
      <c r="B43" s="249">
        <f>SUM(B32:B37)</f>
        <v>0</v>
      </c>
      <c r="C43" s="251"/>
      <c r="D43" s="245"/>
      <c r="E43" s="245"/>
    </row>
    <row r="44" spans="1:6" x14ac:dyDescent="0.3">
      <c r="A44" s="137"/>
      <c r="B44" s="245"/>
      <c r="D44" s="245"/>
      <c r="E44" s="245"/>
    </row>
    <row r="45" spans="1:6" s="196" customFormat="1" x14ac:dyDescent="0.3">
      <c r="A45" s="295" t="s">
        <v>572</v>
      </c>
      <c r="B45" s="249" t="e">
        <f>B41-E28</f>
        <v>#REF!</v>
      </c>
      <c r="C45" s="252" t="s">
        <v>573</v>
      </c>
    </row>
    <row r="46" spans="1:6" s="253" customFormat="1" x14ac:dyDescent="0.3">
      <c r="C46" s="254"/>
    </row>
  </sheetData>
  <mergeCells count="3">
    <mergeCell ref="A2:C2"/>
    <mergeCell ref="A3:C3"/>
    <mergeCell ref="A4:C4"/>
  </mergeCells>
  <pageMargins left="0.70866141732283472" right="0.70866141732283472" top="0.74803149606299213" bottom="0.74803149606299213" header="0.31496062992125984" footer="0.31496062992125984"/>
  <pageSetup paperSize="9" scale="65" fitToHeight="0" orientation="portrait" r:id="rId1"/>
  <headerFooter>
    <oddFooter>&amp;L&amp;9&amp;K004B91T17 - EDI
Revision 1&amp;C&amp;9&amp;K0081C6&amp;P&amp;11&amp;K01+000
&amp;R&amp;9&amp;K0081C6March 2018</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7030A0"/>
    <pageSetUpPr fitToPage="1"/>
  </sheetPr>
  <dimension ref="A1:O48"/>
  <sheetViews>
    <sheetView topLeftCell="C24" workbookViewId="0">
      <selection activeCell="I25" sqref="I25"/>
    </sheetView>
  </sheetViews>
  <sheetFormatPr defaultColWidth="9.140625" defaultRowHeight="15" x14ac:dyDescent="0.25"/>
  <cols>
    <col min="1" max="1" width="30.7109375" style="475" customWidth="1"/>
    <col min="2" max="2" width="22.5703125" style="475" bestFit="1" customWidth="1"/>
    <col min="3" max="12" width="16.7109375" style="475" customWidth="1"/>
    <col min="13" max="14" width="11.5703125" style="475" bestFit="1" customWidth="1"/>
    <col min="15" max="16384" width="9.140625" style="475"/>
  </cols>
  <sheetData>
    <row r="1" spans="1:15" ht="15.75" thickBot="1" x14ac:dyDescent="0.3">
      <c r="A1" s="475" t="s">
        <v>1097</v>
      </c>
      <c r="D1" s="844">
        <v>43601</v>
      </c>
      <c r="E1" s="844"/>
      <c r="F1" s="844"/>
      <c r="G1" s="844"/>
      <c r="H1" s="844"/>
      <c r="I1" s="844"/>
      <c r="J1" s="844"/>
      <c r="K1" s="844"/>
      <c r="L1" s="844" t="s">
        <v>1050</v>
      </c>
    </row>
    <row r="2" spans="1:15" s="849" customFormat="1" ht="16.5" thickBot="1" x14ac:dyDescent="0.3">
      <c r="A2" s="845" t="s">
        <v>1051</v>
      </c>
      <c r="B2" s="846"/>
      <c r="C2" s="847" t="s">
        <v>1052</v>
      </c>
      <c r="D2" s="848" t="s">
        <v>1053</v>
      </c>
      <c r="E2" s="848" t="s">
        <v>1054</v>
      </c>
      <c r="F2" s="848" t="s">
        <v>1055</v>
      </c>
      <c r="G2" s="848" t="s">
        <v>1056</v>
      </c>
      <c r="H2" s="848" t="s">
        <v>1057</v>
      </c>
      <c r="I2" s="848" t="s">
        <v>1058</v>
      </c>
      <c r="J2" s="848" t="s">
        <v>1059</v>
      </c>
      <c r="K2" s="848" t="s">
        <v>1060</v>
      </c>
      <c r="L2" s="848" t="s">
        <v>1061</v>
      </c>
    </row>
    <row r="3" spans="1:15" s="854" customFormat="1" ht="17.25" thickTop="1" thickBot="1" x14ac:dyDescent="0.3">
      <c r="A3" s="850"/>
      <c r="B3" s="851"/>
      <c r="C3" s="852">
        <f>SUM(C4:C15)</f>
        <v>0</v>
      </c>
      <c r="D3" s="853"/>
      <c r="E3" s="853"/>
      <c r="F3" s="853"/>
      <c r="G3" s="853"/>
      <c r="H3" s="853"/>
      <c r="I3" s="853"/>
      <c r="J3" s="853"/>
      <c r="K3" s="853"/>
      <c r="L3" s="853"/>
    </row>
    <row r="4" spans="1:15" ht="17.25" thickTop="1" thickBot="1" x14ac:dyDescent="0.3">
      <c r="A4" s="855"/>
      <c r="B4" s="856"/>
      <c r="C4" s="857"/>
      <c r="D4" s="858"/>
      <c r="E4" s="859"/>
      <c r="F4" s="860"/>
      <c r="G4" s="860"/>
      <c r="H4" s="860"/>
      <c r="I4" s="860"/>
      <c r="J4" s="860"/>
      <c r="K4" s="860"/>
      <c r="L4" s="860"/>
      <c r="M4" s="861"/>
      <c r="N4" s="861"/>
    </row>
    <row r="5" spans="1:15" ht="17.25" thickTop="1" thickBot="1" x14ac:dyDescent="0.3">
      <c r="A5" s="862"/>
      <c r="B5" s="863"/>
      <c r="C5" s="864"/>
      <c r="D5" s="865"/>
      <c r="E5" s="866"/>
      <c r="F5" s="867"/>
      <c r="G5" s="867"/>
      <c r="H5" s="867"/>
      <c r="I5" s="867"/>
      <c r="J5" s="867"/>
      <c r="K5" s="867"/>
      <c r="L5" s="867"/>
      <c r="M5" s="861"/>
      <c r="N5" s="861"/>
      <c r="O5" s="861"/>
    </row>
    <row r="6" spans="1:15" ht="17.25" thickTop="1" thickBot="1" x14ac:dyDescent="0.3">
      <c r="A6" s="868"/>
      <c r="B6" s="869"/>
      <c r="C6" s="870"/>
      <c r="D6" s="871"/>
      <c r="E6" s="871"/>
      <c r="F6" s="872"/>
      <c r="G6" s="872"/>
      <c r="H6" s="872"/>
      <c r="I6" s="872"/>
      <c r="J6" s="872"/>
      <c r="K6" s="872"/>
      <c r="L6" s="872"/>
    </row>
    <row r="7" spans="1:15" ht="17.25" thickTop="1" thickBot="1" x14ac:dyDescent="0.3">
      <c r="A7" s="862"/>
      <c r="B7" s="873"/>
      <c r="C7" s="864"/>
      <c r="D7" s="874"/>
      <c r="E7" s="874"/>
      <c r="F7" s="874"/>
      <c r="G7" s="867"/>
      <c r="H7" s="874"/>
      <c r="I7" s="867"/>
      <c r="J7" s="867"/>
      <c r="K7" s="867"/>
      <c r="L7" s="867"/>
    </row>
    <row r="8" spans="1:15" ht="17.25" thickTop="1" thickBot="1" x14ac:dyDescent="0.3">
      <c r="A8" s="855"/>
      <c r="B8" s="875"/>
      <c r="C8" s="857"/>
      <c r="D8" s="876"/>
      <c r="E8" s="876"/>
      <c r="F8" s="876"/>
      <c r="G8" s="860"/>
      <c r="H8" s="876"/>
      <c r="I8" s="860"/>
      <c r="J8" s="860"/>
      <c r="K8" s="860"/>
      <c r="L8" s="860"/>
    </row>
    <row r="9" spans="1:15" ht="17.25" thickTop="1" thickBot="1" x14ac:dyDescent="0.3">
      <c r="A9" s="862"/>
      <c r="B9" s="873"/>
      <c r="C9" s="864"/>
      <c r="D9" s="874"/>
      <c r="E9" s="874"/>
      <c r="F9" s="874"/>
      <c r="G9" s="867"/>
      <c r="H9" s="874"/>
      <c r="I9" s="867"/>
      <c r="J9" s="867"/>
      <c r="K9" s="867"/>
      <c r="L9" s="867"/>
    </row>
    <row r="10" spans="1:15" ht="17.25" thickTop="1" thickBot="1" x14ac:dyDescent="0.3">
      <c r="A10" s="855"/>
      <c r="B10" s="875"/>
      <c r="C10" s="857"/>
      <c r="D10" s="876"/>
      <c r="E10" s="876"/>
      <c r="F10" s="876"/>
      <c r="G10" s="860"/>
      <c r="H10" s="876"/>
      <c r="I10" s="860"/>
      <c r="J10" s="860"/>
      <c r="K10" s="860"/>
      <c r="L10" s="860"/>
    </row>
    <row r="11" spans="1:15" ht="17.25" thickTop="1" thickBot="1" x14ac:dyDescent="0.3">
      <c r="A11" s="862"/>
      <c r="B11" s="873"/>
      <c r="C11" s="864"/>
      <c r="D11" s="874"/>
      <c r="E11" s="874"/>
      <c r="F11" s="874"/>
      <c r="G11" s="867"/>
      <c r="H11" s="874"/>
      <c r="I11" s="867"/>
      <c r="J11" s="867"/>
      <c r="K11" s="867"/>
      <c r="L11" s="867"/>
    </row>
    <row r="12" spans="1:15" ht="17.25" thickTop="1" thickBot="1" x14ac:dyDescent="0.3">
      <c r="A12" s="855"/>
      <c r="B12" s="875"/>
      <c r="C12" s="857"/>
      <c r="D12" s="876"/>
      <c r="E12" s="876"/>
      <c r="F12" s="876"/>
      <c r="G12" s="860"/>
      <c r="H12" s="876"/>
      <c r="I12" s="860"/>
      <c r="J12" s="860"/>
      <c r="K12" s="860"/>
      <c r="L12" s="860"/>
    </row>
    <row r="13" spans="1:15" ht="17.25" thickTop="1" thickBot="1" x14ac:dyDescent="0.3">
      <c r="A13" s="862"/>
      <c r="B13" s="873"/>
      <c r="C13" s="864"/>
      <c r="D13" s="874"/>
      <c r="E13" s="874"/>
      <c r="F13" s="874"/>
      <c r="G13" s="867"/>
      <c r="H13" s="874"/>
      <c r="I13" s="867"/>
      <c r="J13" s="867"/>
      <c r="K13" s="867"/>
      <c r="L13" s="867"/>
    </row>
    <row r="14" spans="1:15" ht="17.25" thickTop="1" thickBot="1" x14ac:dyDescent="0.3">
      <c r="A14" s="855"/>
      <c r="B14" s="877"/>
      <c r="C14" s="857"/>
      <c r="D14" s="876"/>
      <c r="E14" s="876"/>
      <c r="F14" s="876"/>
      <c r="G14" s="860"/>
      <c r="H14" s="876"/>
      <c r="I14" s="860"/>
      <c r="J14" s="860"/>
      <c r="K14" s="860"/>
      <c r="L14" s="860"/>
    </row>
    <row r="15" spans="1:15" ht="17.25" thickTop="1" thickBot="1" x14ac:dyDescent="0.3">
      <c r="A15" s="878"/>
      <c r="B15" s="879"/>
      <c r="C15" s="880"/>
      <c r="D15" s="874"/>
      <c r="E15" s="874"/>
      <c r="F15" s="874"/>
      <c r="G15" s="867"/>
      <c r="H15" s="874"/>
      <c r="I15" s="867"/>
      <c r="J15" s="867"/>
      <c r="K15" s="867"/>
      <c r="L15" s="867"/>
    </row>
    <row r="16" spans="1:15" s="884" customFormat="1" ht="16.5" thickTop="1" x14ac:dyDescent="0.25">
      <c r="A16" s="881"/>
      <c r="B16" s="882"/>
      <c r="C16" s="883"/>
    </row>
    <row r="17" spans="1:12" s="6" customFormat="1" ht="16.5" thickBot="1" x14ac:dyDescent="0.3">
      <c r="A17" s="885"/>
      <c r="B17" s="886"/>
      <c r="C17" s="887" t="s">
        <v>1062</v>
      </c>
      <c r="D17" s="888">
        <f t="shared" ref="D17:L17" si="0">SUM(D4:D15)</f>
        <v>0</v>
      </c>
      <c r="E17" s="888">
        <f>SUM(E4:E15)</f>
        <v>0</v>
      </c>
      <c r="F17" s="888">
        <f>SUM(F4:F15)</f>
        <v>0</v>
      </c>
      <c r="G17" s="888">
        <f>SUM(G4:G15)</f>
        <v>0</v>
      </c>
      <c r="H17" s="888">
        <f t="shared" si="0"/>
        <v>0</v>
      </c>
      <c r="I17" s="888">
        <f t="shared" si="0"/>
        <v>0</v>
      </c>
      <c r="J17" s="888">
        <f t="shared" si="0"/>
        <v>0</v>
      </c>
      <c r="K17" s="888">
        <f t="shared" si="0"/>
        <v>0</v>
      </c>
      <c r="L17" s="888">
        <f t="shared" si="0"/>
        <v>0</v>
      </c>
    </row>
    <row r="18" spans="1:12" s="891" customFormat="1" x14ac:dyDescent="0.25">
      <c r="A18" s="889"/>
      <c r="B18" s="889"/>
      <c r="C18" s="890" t="s">
        <v>1063</v>
      </c>
      <c r="D18" s="889">
        <f>D17</f>
        <v>0</v>
      </c>
      <c r="E18" s="889">
        <f>E17-D17</f>
        <v>0</v>
      </c>
      <c r="F18" s="889">
        <f>F17-E17</f>
        <v>0</v>
      </c>
      <c r="G18" s="889">
        <f>G17-F17</f>
        <v>0</v>
      </c>
      <c r="H18" s="889">
        <f>H17-G17</f>
        <v>0</v>
      </c>
      <c r="I18" s="889">
        <f>I17-H17</f>
        <v>0</v>
      </c>
      <c r="J18" s="889">
        <f t="shared" ref="J18:L18" si="1">J17-I17</f>
        <v>0</v>
      </c>
      <c r="K18" s="889">
        <f t="shared" si="1"/>
        <v>0</v>
      </c>
      <c r="L18" s="889">
        <f t="shared" si="1"/>
        <v>0</v>
      </c>
    </row>
    <row r="19" spans="1:12" x14ac:dyDescent="0.25">
      <c r="C19" s="892" t="s">
        <v>1064</v>
      </c>
      <c r="D19" s="891">
        <f>D3-D17</f>
        <v>0</v>
      </c>
      <c r="E19" s="891">
        <f>E3-E17</f>
        <v>0</v>
      </c>
      <c r="F19" s="891">
        <f>F3-F17</f>
        <v>0</v>
      </c>
      <c r="G19" s="891">
        <f t="shared" ref="G19:L19" si="2">G3-G17</f>
        <v>0</v>
      </c>
      <c r="H19" s="891">
        <f t="shared" si="2"/>
        <v>0</v>
      </c>
      <c r="I19" s="891">
        <f t="shared" si="2"/>
        <v>0</v>
      </c>
      <c r="J19" s="891">
        <f t="shared" si="2"/>
        <v>0</v>
      </c>
      <c r="K19" s="891">
        <f t="shared" si="2"/>
        <v>0</v>
      </c>
      <c r="L19" s="891">
        <f t="shared" si="2"/>
        <v>0</v>
      </c>
    </row>
    <row r="22" spans="1:12" x14ac:dyDescent="0.25">
      <c r="D22" s="861"/>
      <c r="E22" s="861"/>
      <c r="F22" s="893"/>
      <c r="H22" s="861"/>
      <c r="I22" s="861"/>
      <c r="J22" s="861"/>
      <c r="K22" s="861"/>
      <c r="L22" s="861"/>
    </row>
    <row r="23" spans="1:12" x14ac:dyDescent="0.25">
      <c r="H23" s="861"/>
      <c r="I23" s="861"/>
      <c r="J23" s="861"/>
      <c r="K23" s="861"/>
      <c r="L23" s="861"/>
    </row>
    <row r="24" spans="1:12" x14ac:dyDescent="0.25">
      <c r="I24" s="861"/>
      <c r="K24" s="894"/>
      <c r="L24" s="895"/>
    </row>
    <row r="25" spans="1:12" x14ac:dyDescent="0.25">
      <c r="K25" s="895"/>
      <c r="L25" s="895"/>
    </row>
    <row r="29" spans="1:12" ht="15.75" x14ac:dyDescent="0.25">
      <c r="A29" s="1731" t="s">
        <v>1075</v>
      </c>
      <c r="B29" s="1732"/>
      <c r="C29" s="1732"/>
      <c r="D29" s="1733"/>
      <c r="E29" s="896">
        <v>11.05</v>
      </c>
      <c r="F29" s="896">
        <v>11.13</v>
      </c>
      <c r="G29" s="896">
        <v>11.14</v>
      </c>
      <c r="H29" s="896">
        <v>11.2</v>
      </c>
      <c r="I29" s="896">
        <v>11.21</v>
      </c>
      <c r="J29" s="896">
        <v>11.25</v>
      </c>
      <c r="K29" s="897"/>
      <c r="L29" s="898"/>
    </row>
    <row r="30" spans="1:12" ht="63" x14ac:dyDescent="0.25">
      <c r="A30" s="1734"/>
      <c r="B30" s="1735"/>
      <c r="C30" s="1735"/>
      <c r="D30" s="1736"/>
      <c r="E30" s="899" t="s">
        <v>1065</v>
      </c>
      <c r="F30" s="899" t="s">
        <v>1066</v>
      </c>
      <c r="G30" s="899" t="s">
        <v>1067</v>
      </c>
      <c r="H30" s="899" t="s">
        <v>1068</v>
      </c>
      <c r="I30" s="899" t="s">
        <v>1069</v>
      </c>
      <c r="J30" s="899" t="s">
        <v>1070</v>
      </c>
      <c r="K30" s="900" t="s">
        <v>1071</v>
      </c>
      <c r="L30" s="901"/>
    </row>
    <row r="31" spans="1:12" ht="16.5" thickBot="1" x14ac:dyDescent="0.3">
      <c r="A31" s="902" t="s">
        <v>505</v>
      </c>
      <c r="B31" s="903" t="s">
        <v>1072</v>
      </c>
      <c r="C31" s="903" t="s">
        <v>1073</v>
      </c>
      <c r="D31" s="904" t="s">
        <v>1074</v>
      </c>
      <c r="E31" s="905">
        <v>0</v>
      </c>
      <c r="F31" s="906">
        <v>0</v>
      </c>
      <c r="G31" s="905">
        <v>0</v>
      </c>
      <c r="H31" s="906">
        <v>0</v>
      </c>
      <c r="I31" s="906">
        <v>0</v>
      </c>
      <c r="J31" s="907">
        <v>0</v>
      </c>
      <c r="K31" s="906">
        <v>0</v>
      </c>
      <c r="L31" s="908" t="s">
        <v>1076</v>
      </c>
    </row>
    <row r="32" spans="1:12" ht="16.5" thickTop="1" x14ac:dyDescent="0.25">
      <c r="A32" s="909"/>
      <c r="B32" s="910"/>
      <c r="C32" s="911"/>
      <c r="D32" s="912">
        <v>0</v>
      </c>
      <c r="E32" s="913">
        <v>0</v>
      </c>
      <c r="F32" s="913"/>
      <c r="G32" s="913"/>
      <c r="H32" s="913"/>
      <c r="I32" s="913"/>
      <c r="J32" s="914"/>
      <c r="K32" s="915">
        <f t="shared" ref="K32:K42" si="3">SUM(E32:J32)</f>
        <v>0</v>
      </c>
      <c r="L32" s="916">
        <f t="shared" ref="L32:L42" si="4">D32-K32</f>
        <v>0</v>
      </c>
    </row>
    <row r="33" spans="1:12" ht="15.75" x14ac:dyDescent="0.25">
      <c r="A33" s="917"/>
      <c r="B33" s="918"/>
      <c r="C33" s="919"/>
      <c r="D33" s="912">
        <v>0</v>
      </c>
      <c r="E33" s="920"/>
      <c r="F33" s="920"/>
      <c r="G33" s="920"/>
      <c r="H33" s="920"/>
      <c r="I33" s="920"/>
      <c r="J33" s="921"/>
      <c r="K33" s="922">
        <f t="shared" si="3"/>
        <v>0</v>
      </c>
      <c r="L33" s="916">
        <f t="shared" si="4"/>
        <v>0</v>
      </c>
    </row>
    <row r="34" spans="1:12" ht="15.75" x14ac:dyDescent="0.25">
      <c r="A34" s="917"/>
      <c r="B34" s="918"/>
      <c r="C34" s="919"/>
      <c r="D34" s="912">
        <v>0</v>
      </c>
      <c r="E34" s="920"/>
      <c r="F34" s="920"/>
      <c r="G34" s="920">
        <v>0</v>
      </c>
      <c r="H34" s="920"/>
      <c r="I34" s="920"/>
      <c r="J34" s="921"/>
      <c r="K34" s="922">
        <f t="shared" si="3"/>
        <v>0</v>
      </c>
      <c r="L34" s="916">
        <f t="shared" si="4"/>
        <v>0</v>
      </c>
    </row>
    <row r="35" spans="1:12" ht="15.75" x14ac:dyDescent="0.25">
      <c r="A35" s="917"/>
      <c r="B35" s="918"/>
      <c r="C35" s="919"/>
      <c r="D35" s="912">
        <v>0</v>
      </c>
      <c r="E35" s="920">
        <v>0</v>
      </c>
      <c r="F35" s="920"/>
      <c r="G35" s="920">
        <v>0</v>
      </c>
      <c r="H35" s="920"/>
      <c r="I35" s="920"/>
      <c r="J35" s="921"/>
      <c r="K35" s="922">
        <f t="shared" si="3"/>
        <v>0</v>
      </c>
      <c r="L35" s="916">
        <f t="shared" si="4"/>
        <v>0</v>
      </c>
    </row>
    <row r="36" spans="1:12" ht="15.75" x14ac:dyDescent="0.25">
      <c r="A36" s="917"/>
      <c r="B36" s="918"/>
      <c r="C36" s="919"/>
      <c r="D36" s="912">
        <v>0</v>
      </c>
      <c r="E36" s="920">
        <v>0</v>
      </c>
      <c r="F36" s="920"/>
      <c r="G36" s="920"/>
      <c r="H36" s="920"/>
      <c r="I36" s="920"/>
      <c r="J36" s="921"/>
      <c r="K36" s="922">
        <f t="shared" si="3"/>
        <v>0</v>
      </c>
      <c r="L36" s="916">
        <f t="shared" si="4"/>
        <v>0</v>
      </c>
    </row>
    <row r="37" spans="1:12" ht="15.75" x14ac:dyDescent="0.25">
      <c r="A37" s="917"/>
      <c r="B37" s="918"/>
      <c r="C37" s="919"/>
      <c r="D37" s="912">
        <v>0</v>
      </c>
      <c r="E37" s="920"/>
      <c r="F37" s="920">
        <v>0</v>
      </c>
      <c r="G37" s="920"/>
      <c r="H37" s="920"/>
      <c r="I37" s="920"/>
      <c r="J37" s="923"/>
      <c r="K37" s="922">
        <f t="shared" si="3"/>
        <v>0</v>
      </c>
      <c r="L37" s="916">
        <f t="shared" si="4"/>
        <v>0</v>
      </c>
    </row>
    <row r="38" spans="1:12" ht="15.75" x14ac:dyDescent="0.25">
      <c r="A38" s="917"/>
      <c r="B38" s="918"/>
      <c r="C38" s="919"/>
      <c r="D38" s="912">
        <v>0</v>
      </c>
      <c r="E38" s="920"/>
      <c r="F38" s="920">
        <v>0</v>
      </c>
      <c r="G38" s="920"/>
      <c r="H38" s="920">
        <v>0</v>
      </c>
      <c r="I38" s="920">
        <v>0</v>
      </c>
      <c r="J38" s="923">
        <v>0</v>
      </c>
      <c r="K38" s="922">
        <v>0</v>
      </c>
      <c r="L38" s="916">
        <f t="shared" si="4"/>
        <v>0</v>
      </c>
    </row>
    <row r="39" spans="1:12" ht="15.75" x14ac:dyDescent="0.25">
      <c r="A39" s="917"/>
      <c r="B39" s="918"/>
      <c r="C39" s="919"/>
      <c r="D39" s="912">
        <v>0</v>
      </c>
      <c r="E39" s="920"/>
      <c r="F39" s="920"/>
      <c r="G39" s="920"/>
      <c r="H39" s="920"/>
      <c r="I39" s="920">
        <v>0</v>
      </c>
      <c r="J39" s="923"/>
      <c r="K39" s="922">
        <f t="shared" si="3"/>
        <v>0</v>
      </c>
      <c r="L39" s="916">
        <f t="shared" si="4"/>
        <v>0</v>
      </c>
    </row>
    <row r="40" spans="1:12" ht="15.75" x14ac:dyDescent="0.25">
      <c r="A40" s="918"/>
      <c r="B40" s="918"/>
      <c r="C40" s="919"/>
      <c r="D40" s="912">
        <v>0</v>
      </c>
      <c r="E40" s="920"/>
      <c r="F40" s="920"/>
      <c r="G40" s="920"/>
      <c r="H40" s="920"/>
      <c r="I40" s="920">
        <v>0</v>
      </c>
      <c r="J40" s="923"/>
      <c r="K40" s="922">
        <f t="shared" si="3"/>
        <v>0</v>
      </c>
      <c r="L40" s="916">
        <f t="shared" si="4"/>
        <v>0</v>
      </c>
    </row>
    <row r="41" spans="1:12" ht="15.75" x14ac:dyDescent="0.25">
      <c r="A41" s="918"/>
      <c r="B41" s="918"/>
      <c r="C41" s="918"/>
      <c r="D41" s="924"/>
      <c r="E41" s="920"/>
      <c r="F41" s="920"/>
      <c r="G41" s="920"/>
      <c r="H41" s="920"/>
      <c r="I41" s="920"/>
      <c r="J41" s="923"/>
      <c r="K41" s="922">
        <f t="shared" si="3"/>
        <v>0</v>
      </c>
      <c r="L41" s="916">
        <f t="shared" si="4"/>
        <v>0</v>
      </c>
    </row>
    <row r="42" spans="1:12" ht="15.75" x14ac:dyDescent="0.25">
      <c r="A42" s="918"/>
      <c r="B42" s="918"/>
      <c r="C42" s="918"/>
      <c r="D42" s="924"/>
      <c r="E42" s="920"/>
      <c r="F42" s="920"/>
      <c r="G42" s="920"/>
      <c r="H42" s="920"/>
      <c r="I42" s="920"/>
      <c r="J42" s="923"/>
      <c r="K42" s="922">
        <f t="shared" si="3"/>
        <v>0</v>
      </c>
      <c r="L42" s="916">
        <f t="shared" si="4"/>
        <v>0</v>
      </c>
    </row>
    <row r="43" spans="1:12" ht="15.75" x14ac:dyDescent="0.25">
      <c r="A43" s="925"/>
      <c r="B43" s="925"/>
      <c r="C43" s="926" t="s">
        <v>528</v>
      </c>
      <c r="D43" s="927">
        <f>SUM(D32:D42)</f>
        <v>0</v>
      </c>
      <c r="E43" s="928">
        <f t="shared" ref="E43:J43" si="5">SUM(E32:E42)</f>
        <v>0</v>
      </c>
      <c r="F43" s="928">
        <f t="shared" si="5"/>
        <v>0</v>
      </c>
      <c r="G43" s="928">
        <f t="shared" si="5"/>
        <v>0</v>
      </c>
      <c r="H43" s="928">
        <f t="shared" si="5"/>
        <v>0</v>
      </c>
      <c r="I43" s="928">
        <f t="shared" si="5"/>
        <v>0</v>
      </c>
      <c r="J43" s="928">
        <f t="shared" si="5"/>
        <v>0</v>
      </c>
      <c r="K43" s="929">
        <f>SUM(E43:J43)</f>
        <v>0</v>
      </c>
      <c r="L43" s="916"/>
    </row>
    <row r="44" spans="1:12" ht="15.75" x14ac:dyDescent="0.25">
      <c r="A44" s="925"/>
      <c r="B44" s="925"/>
      <c r="C44" s="926" t="s">
        <v>1064</v>
      </c>
      <c r="D44" s="925"/>
      <c r="E44" s="928">
        <f t="shared" ref="E44:J44" si="6">E31-E43</f>
        <v>0</v>
      </c>
      <c r="F44" s="928">
        <f t="shared" si="6"/>
        <v>0</v>
      </c>
      <c r="G44" s="928">
        <f t="shared" si="6"/>
        <v>0</v>
      </c>
      <c r="H44" s="928">
        <f t="shared" si="6"/>
        <v>0</v>
      </c>
      <c r="I44" s="928">
        <f t="shared" si="6"/>
        <v>0</v>
      </c>
      <c r="J44" s="928">
        <f t="shared" si="6"/>
        <v>0</v>
      </c>
      <c r="K44" s="928">
        <f>K31-K43</f>
        <v>0</v>
      </c>
      <c r="L44" s="916"/>
    </row>
    <row r="45" spans="1:12" ht="15.75" x14ac:dyDescent="0.25">
      <c r="A45" s="918"/>
      <c r="B45" s="918"/>
      <c r="C45" s="918"/>
      <c r="D45" s="924"/>
      <c r="E45" s="920"/>
      <c r="F45" s="920"/>
      <c r="G45" s="920"/>
      <c r="H45" s="920"/>
      <c r="I45" s="920"/>
      <c r="J45" s="920"/>
      <c r="K45" s="922"/>
      <c r="L45" s="916"/>
    </row>
    <row r="46" spans="1:12" ht="15.75" x14ac:dyDescent="0.25">
      <c r="A46" s="908"/>
      <c r="B46" s="908"/>
      <c r="C46" s="908"/>
      <c r="D46" s="908"/>
      <c r="E46" s="930"/>
      <c r="F46" s="930"/>
      <c r="G46" s="930"/>
      <c r="H46" s="930"/>
      <c r="I46" s="930"/>
      <c r="J46" s="916"/>
      <c r="K46" s="916"/>
      <c r="L46" s="908"/>
    </row>
    <row r="47" spans="1:12" ht="15.75" x14ac:dyDescent="0.25">
      <c r="A47" s="908"/>
      <c r="B47" s="908"/>
      <c r="C47" s="908"/>
      <c r="D47" s="908"/>
      <c r="E47" s="930"/>
      <c r="F47" s="930"/>
      <c r="G47" s="930"/>
      <c r="H47" s="930"/>
      <c r="I47" s="930"/>
      <c r="J47" s="916"/>
      <c r="K47" s="916"/>
      <c r="L47" s="908"/>
    </row>
    <row r="48" spans="1:12" ht="15.75" x14ac:dyDescent="0.25">
      <c r="A48" s="908"/>
      <c r="B48" s="908"/>
      <c r="C48" s="908"/>
      <c r="D48" s="908"/>
      <c r="E48" s="931"/>
      <c r="F48" s="930"/>
      <c r="G48" s="930"/>
      <c r="H48" s="930"/>
      <c r="I48" s="930"/>
      <c r="J48" s="916"/>
      <c r="K48" s="916"/>
      <c r="L48" s="908"/>
    </row>
  </sheetData>
  <mergeCells count="1">
    <mergeCell ref="A29:D30"/>
  </mergeCells>
  <pageMargins left="0.7" right="0.7" top="0.75" bottom="0.75" header="0.3" footer="0.3"/>
  <pageSetup paperSize="9" scale="59" fitToHeight="0"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E115"/>
  <sheetViews>
    <sheetView zoomScale="115" zoomScaleNormal="115" workbookViewId="0">
      <selection activeCell="G18" sqref="G18"/>
    </sheetView>
  </sheetViews>
  <sheetFormatPr defaultRowHeight="15" x14ac:dyDescent="0.25"/>
  <cols>
    <col min="1" max="1" width="16" style="982" customWidth="1"/>
    <col min="2" max="2" width="14.85546875" style="983" customWidth="1"/>
    <col min="3" max="3" width="25.5703125" style="982" customWidth="1"/>
    <col min="4" max="4" width="29" style="983" customWidth="1"/>
    <col min="5" max="5" width="37.28515625" style="984" customWidth="1"/>
  </cols>
  <sheetData>
    <row r="1" spans="1:5" ht="15" customHeight="1" x14ac:dyDescent="0.25">
      <c r="A1" s="1737" t="s">
        <v>1101</v>
      </c>
      <c r="B1" s="1737"/>
      <c r="C1" s="1737"/>
      <c r="D1" s="1738"/>
      <c r="E1" s="500" t="s">
        <v>804</v>
      </c>
    </row>
    <row r="2" spans="1:5" ht="13.5" customHeight="1" x14ac:dyDescent="0.25">
      <c r="A2" s="504"/>
      <c r="B2" s="504"/>
      <c r="C2" s="504"/>
      <c r="D2" s="504"/>
      <c r="E2" s="505" t="s">
        <v>805</v>
      </c>
    </row>
    <row r="3" spans="1:5" ht="13.5" customHeight="1" x14ac:dyDescent="0.25">
      <c r="A3" s="9"/>
      <c r="B3" s="961"/>
      <c r="C3" s="9"/>
      <c r="D3" s="9"/>
      <c r="E3" s="505" t="s">
        <v>807</v>
      </c>
    </row>
    <row r="4" spans="1:5" ht="13.5" customHeight="1" x14ac:dyDescent="0.25">
      <c r="A4" s="962" t="s">
        <v>806</v>
      </c>
      <c r="B4" s="1739" t="s">
        <v>1102</v>
      </c>
      <c r="C4" s="1739"/>
      <c r="D4" s="9"/>
      <c r="E4" s="505" t="s">
        <v>809</v>
      </c>
    </row>
    <row r="5" spans="1:5" ht="15.75" customHeight="1" x14ac:dyDescent="0.25">
      <c r="A5" s="962" t="s">
        <v>1103</v>
      </c>
      <c r="B5" s="1739" t="s">
        <v>1104</v>
      </c>
      <c r="C5" s="1739"/>
      <c r="D5" s="9"/>
      <c r="E5" s="505" t="s">
        <v>810</v>
      </c>
    </row>
    <row r="6" spans="1:5" ht="14.25" customHeight="1" x14ac:dyDescent="0.25">
      <c r="A6" s="963" t="s">
        <v>1036</v>
      </c>
      <c r="B6" s="1739" t="s">
        <v>1105</v>
      </c>
      <c r="C6" s="1739"/>
      <c r="D6" s="9"/>
      <c r="E6" s="548" t="s">
        <v>811</v>
      </c>
    </row>
    <row r="7" spans="1:5" ht="13.5" customHeight="1" x14ac:dyDescent="0.25">
      <c r="A7" s="9"/>
      <c r="B7" s="9"/>
      <c r="C7" s="9"/>
      <c r="D7" s="9"/>
      <c r="E7" s="505" t="s">
        <v>812</v>
      </c>
    </row>
    <row r="8" spans="1:5" x14ac:dyDescent="0.25">
      <c r="A8" s="9"/>
      <c r="B8" s="964"/>
      <c r="C8" s="9"/>
      <c r="D8" s="950"/>
      <c r="E8" s="965" t="s">
        <v>1106</v>
      </c>
    </row>
    <row r="9" spans="1:5" x14ac:dyDescent="0.25">
      <c r="A9" s="9"/>
      <c r="B9" s="33"/>
      <c r="C9" s="9"/>
      <c r="D9" s="525"/>
      <c r="E9" s="966" t="s">
        <v>819</v>
      </c>
    </row>
    <row r="10" spans="1:5" x14ac:dyDescent="0.25">
      <c r="A10" s="967"/>
      <c r="B10" s="968"/>
      <c r="C10" s="967"/>
      <c r="D10" s="967"/>
      <c r="E10" s="969"/>
    </row>
    <row r="11" spans="1:5" ht="40.5" customHeight="1" x14ac:dyDescent="0.25">
      <c r="A11" s="970" t="s">
        <v>1107</v>
      </c>
      <c r="B11" s="971" t="s">
        <v>505</v>
      </c>
      <c r="C11" s="970" t="s">
        <v>1108</v>
      </c>
      <c r="D11" s="971" t="s">
        <v>1109</v>
      </c>
      <c r="E11" s="970" t="s">
        <v>1110</v>
      </c>
    </row>
    <row r="12" spans="1:5" ht="15.75" customHeight="1" x14ac:dyDescent="0.25">
      <c r="A12" s="972" t="s">
        <v>1111</v>
      </c>
      <c r="B12" s="973"/>
      <c r="C12" s="974"/>
      <c r="D12" s="973"/>
      <c r="E12" s="975"/>
    </row>
    <row r="13" spans="1:5" ht="44.25" customHeight="1" x14ac:dyDescent="0.25">
      <c r="A13" s="975"/>
      <c r="B13" s="973" t="s">
        <v>1112</v>
      </c>
      <c r="C13" s="974" t="s">
        <v>1113</v>
      </c>
      <c r="D13" s="973" t="s">
        <v>1114</v>
      </c>
      <c r="E13" s="975" t="s">
        <v>1115</v>
      </c>
    </row>
    <row r="14" spans="1:5" ht="52.5" customHeight="1" x14ac:dyDescent="0.25">
      <c r="A14" s="975"/>
      <c r="B14" s="973" t="s">
        <v>1112</v>
      </c>
      <c r="C14" s="974" t="s">
        <v>1113</v>
      </c>
      <c r="D14" s="973" t="s">
        <v>1116</v>
      </c>
      <c r="E14" s="975" t="s">
        <v>1117</v>
      </c>
    </row>
    <row r="15" spans="1:5" ht="48" customHeight="1" x14ac:dyDescent="0.25">
      <c r="A15" s="975"/>
      <c r="B15" s="973" t="s">
        <v>1112</v>
      </c>
      <c r="C15" s="974" t="s">
        <v>1113</v>
      </c>
      <c r="D15" s="973" t="s">
        <v>1118</v>
      </c>
      <c r="E15" s="975" t="s">
        <v>1119</v>
      </c>
    </row>
    <row r="16" spans="1:5" ht="32.25" customHeight="1" x14ac:dyDescent="0.25">
      <c r="A16" s="975"/>
      <c r="B16" s="973" t="s">
        <v>1112</v>
      </c>
      <c r="C16" s="974" t="s">
        <v>1113</v>
      </c>
      <c r="D16" s="973" t="s">
        <v>1120</v>
      </c>
      <c r="E16" s="975" t="s">
        <v>1121</v>
      </c>
    </row>
    <row r="17" spans="1:5" ht="45" customHeight="1" x14ac:dyDescent="0.25">
      <c r="A17" s="975"/>
      <c r="B17" s="973" t="s">
        <v>1112</v>
      </c>
      <c r="C17" s="974" t="s">
        <v>1113</v>
      </c>
      <c r="D17" s="973" t="s">
        <v>1122</v>
      </c>
      <c r="E17" s="975" t="s">
        <v>1123</v>
      </c>
    </row>
    <row r="18" spans="1:5" ht="32.25" customHeight="1" x14ac:dyDescent="0.25">
      <c r="A18" s="975"/>
      <c r="B18" s="973" t="s">
        <v>1124</v>
      </c>
      <c r="C18" s="974" t="s">
        <v>1125</v>
      </c>
      <c r="D18" s="973" t="s">
        <v>1126</v>
      </c>
      <c r="E18" s="975" t="s">
        <v>1127</v>
      </c>
    </row>
    <row r="19" spans="1:5" ht="34.5" customHeight="1" x14ac:dyDescent="0.25">
      <c r="A19" s="975"/>
      <c r="B19" s="973" t="s">
        <v>1124</v>
      </c>
      <c r="C19" s="974" t="s">
        <v>1125</v>
      </c>
      <c r="D19" s="973" t="s">
        <v>1128</v>
      </c>
      <c r="E19" s="975" t="s">
        <v>1129</v>
      </c>
    </row>
    <row r="20" spans="1:5" ht="60" x14ac:dyDescent="0.25">
      <c r="A20" s="975"/>
      <c r="B20" s="973" t="s">
        <v>1130</v>
      </c>
      <c r="C20" s="974" t="s">
        <v>1131</v>
      </c>
      <c r="D20" s="973" t="s">
        <v>1132</v>
      </c>
      <c r="E20" s="975" t="s">
        <v>1133</v>
      </c>
    </row>
    <row r="21" spans="1:5" ht="30" x14ac:dyDescent="0.25">
      <c r="A21" s="975"/>
      <c r="B21" s="973" t="s">
        <v>1134</v>
      </c>
      <c r="C21" s="974" t="s">
        <v>1135</v>
      </c>
      <c r="D21" s="973" t="s">
        <v>1136</v>
      </c>
      <c r="E21" s="975" t="s">
        <v>1137</v>
      </c>
    </row>
    <row r="22" spans="1:5" ht="49.5" customHeight="1" x14ac:dyDescent="0.25">
      <c r="A22" s="975"/>
      <c r="B22" s="973" t="s">
        <v>1138</v>
      </c>
      <c r="C22" s="974" t="s">
        <v>1139</v>
      </c>
      <c r="D22" s="973" t="s">
        <v>1140</v>
      </c>
      <c r="E22" s="975" t="s">
        <v>1141</v>
      </c>
    </row>
    <row r="23" spans="1:5" ht="35.25" customHeight="1" x14ac:dyDescent="0.25">
      <c r="A23" s="975"/>
      <c r="B23" s="973" t="s">
        <v>1142</v>
      </c>
      <c r="C23" s="974" t="s">
        <v>1143</v>
      </c>
      <c r="D23" s="973" t="s">
        <v>1144</v>
      </c>
      <c r="E23" s="975" t="s">
        <v>1145</v>
      </c>
    </row>
    <row r="24" spans="1:5" ht="35.25" customHeight="1" x14ac:dyDescent="0.25">
      <c r="A24" s="975"/>
      <c r="B24" s="973" t="s">
        <v>1146</v>
      </c>
      <c r="C24" s="974" t="s">
        <v>1147</v>
      </c>
      <c r="D24" s="973" t="s">
        <v>1148</v>
      </c>
      <c r="E24" s="975" t="s">
        <v>1149</v>
      </c>
    </row>
    <row r="25" spans="1:5" ht="33" customHeight="1" x14ac:dyDescent="0.25">
      <c r="A25" s="975"/>
      <c r="B25" s="973" t="s">
        <v>1150</v>
      </c>
      <c r="C25" s="974" t="s">
        <v>1151</v>
      </c>
      <c r="D25" s="976" t="s">
        <v>1152</v>
      </c>
      <c r="E25" s="975" t="s">
        <v>1153</v>
      </c>
    </row>
    <row r="26" spans="1:5" ht="60" x14ac:dyDescent="0.25">
      <c r="A26" s="975"/>
      <c r="B26" s="973" t="s">
        <v>1154</v>
      </c>
      <c r="C26" s="974" t="s">
        <v>1155</v>
      </c>
      <c r="D26" s="976" t="s">
        <v>1156</v>
      </c>
      <c r="E26" s="975" t="s">
        <v>1157</v>
      </c>
    </row>
    <row r="27" spans="1:5" ht="45" x14ac:dyDescent="0.25">
      <c r="A27" s="975"/>
      <c r="B27" s="973" t="s">
        <v>1158</v>
      </c>
      <c r="C27" s="974" t="s">
        <v>1159</v>
      </c>
      <c r="D27" s="976" t="s">
        <v>1160</v>
      </c>
      <c r="E27" s="975" t="s">
        <v>1161</v>
      </c>
    </row>
    <row r="28" spans="1:5" ht="45" x14ac:dyDescent="0.25">
      <c r="A28" s="975"/>
      <c r="B28" s="973" t="s">
        <v>1162</v>
      </c>
      <c r="C28" s="974" t="s">
        <v>1159</v>
      </c>
      <c r="D28" s="976" t="s">
        <v>1163</v>
      </c>
      <c r="E28" s="975" t="s">
        <v>1164</v>
      </c>
    </row>
    <row r="29" spans="1:5" ht="45" x14ac:dyDescent="0.25">
      <c r="A29" s="975"/>
      <c r="B29" s="973" t="s">
        <v>1165</v>
      </c>
      <c r="C29" s="974" t="s">
        <v>1159</v>
      </c>
      <c r="D29" s="976" t="s">
        <v>1166</v>
      </c>
      <c r="E29" s="975" t="s">
        <v>1167</v>
      </c>
    </row>
    <row r="30" spans="1:5" ht="45" x14ac:dyDescent="0.25">
      <c r="A30" s="975"/>
      <c r="B30" s="973" t="s">
        <v>1168</v>
      </c>
      <c r="C30" s="974" t="s">
        <v>1169</v>
      </c>
      <c r="D30" s="976" t="s">
        <v>1170</v>
      </c>
      <c r="E30" s="975" t="s">
        <v>1171</v>
      </c>
    </row>
    <row r="31" spans="1:5" x14ac:dyDescent="0.25">
      <c r="A31" s="975"/>
      <c r="B31" s="973"/>
      <c r="C31" s="974"/>
      <c r="D31" s="973"/>
      <c r="E31" s="975"/>
    </row>
    <row r="32" spans="1:5" ht="15.75" x14ac:dyDescent="0.25">
      <c r="A32" s="972" t="s">
        <v>1172</v>
      </c>
      <c r="B32" s="973"/>
      <c r="C32" s="974"/>
      <c r="D32" s="973"/>
      <c r="E32" s="975"/>
    </row>
    <row r="33" spans="1:5" ht="45" x14ac:dyDescent="0.25">
      <c r="A33" s="975"/>
      <c r="B33" s="973" t="s">
        <v>1173</v>
      </c>
      <c r="C33" s="974" t="s">
        <v>1174</v>
      </c>
      <c r="D33" s="973" t="s">
        <v>1175</v>
      </c>
      <c r="E33" s="975" t="s">
        <v>1176</v>
      </c>
    </row>
    <row r="34" spans="1:5" ht="47.25" customHeight="1" x14ac:dyDescent="0.25">
      <c r="A34" s="975"/>
      <c r="B34" s="973" t="s">
        <v>1177</v>
      </c>
      <c r="C34" s="974" t="s">
        <v>1174</v>
      </c>
      <c r="D34" s="973" t="s">
        <v>1178</v>
      </c>
      <c r="E34" s="975" t="s">
        <v>1179</v>
      </c>
    </row>
    <row r="35" spans="1:5" ht="45" x14ac:dyDescent="0.25">
      <c r="A35" s="975"/>
      <c r="B35" s="973" t="s">
        <v>1180</v>
      </c>
      <c r="C35" s="974" t="s">
        <v>1181</v>
      </c>
      <c r="D35" s="973" t="s">
        <v>1182</v>
      </c>
      <c r="E35" s="975" t="s">
        <v>1183</v>
      </c>
    </row>
    <row r="36" spans="1:5" ht="33" customHeight="1" x14ac:dyDescent="0.25">
      <c r="A36" s="975"/>
      <c r="B36" s="973" t="s">
        <v>1180</v>
      </c>
      <c r="C36" s="974" t="s">
        <v>1184</v>
      </c>
      <c r="D36" s="973" t="s">
        <v>1185</v>
      </c>
      <c r="E36" s="975" t="s">
        <v>1186</v>
      </c>
    </row>
    <row r="37" spans="1:5" ht="45" x14ac:dyDescent="0.25">
      <c r="A37" s="975"/>
      <c r="B37" s="973" t="s">
        <v>1187</v>
      </c>
      <c r="C37" s="974" t="s">
        <v>1188</v>
      </c>
      <c r="D37" s="973" t="s">
        <v>1189</v>
      </c>
      <c r="E37" s="975" t="s">
        <v>1190</v>
      </c>
    </row>
    <row r="38" spans="1:5" ht="45" x14ac:dyDescent="0.25">
      <c r="A38" s="975"/>
      <c r="B38" s="973" t="s">
        <v>1191</v>
      </c>
      <c r="C38" s="974" t="s">
        <v>1192</v>
      </c>
      <c r="D38" s="973" t="s">
        <v>1193</v>
      </c>
      <c r="E38" s="975" t="s">
        <v>1194</v>
      </c>
    </row>
    <row r="39" spans="1:5" ht="30" x14ac:dyDescent="0.25">
      <c r="A39" s="975"/>
      <c r="B39" s="973" t="s">
        <v>1142</v>
      </c>
      <c r="C39" s="974" t="s">
        <v>1143</v>
      </c>
      <c r="D39" s="973" t="s">
        <v>1144</v>
      </c>
      <c r="E39" s="975" t="s">
        <v>1195</v>
      </c>
    </row>
    <row r="40" spans="1:5" ht="45" x14ac:dyDescent="0.25">
      <c r="A40" s="975"/>
      <c r="B40" s="973" t="s">
        <v>1196</v>
      </c>
      <c r="C40" s="974" t="s">
        <v>1197</v>
      </c>
      <c r="D40" s="973" t="s">
        <v>1198</v>
      </c>
      <c r="E40" s="975" t="s">
        <v>1199</v>
      </c>
    </row>
    <row r="41" spans="1:5" ht="45" x14ac:dyDescent="0.25">
      <c r="A41" s="975"/>
      <c r="B41" s="973" t="s">
        <v>1200</v>
      </c>
      <c r="C41" s="974" t="s">
        <v>1201</v>
      </c>
      <c r="D41" s="973" t="s">
        <v>1202</v>
      </c>
      <c r="E41" s="975" t="s">
        <v>1203</v>
      </c>
    </row>
    <row r="42" spans="1:5" x14ac:dyDescent="0.25">
      <c r="A42" s="975"/>
      <c r="B42" s="973"/>
      <c r="C42" s="974"/>
      <c r="D42" s="973"/>
      <c r="E42" s="975"/>
    </row>
    <row r="43" spans="1:5" ht="15.75" x14ac:dyDescent="0.25">
      <c r="A43" s="972" t="s">
        <v>1204</v>
      </c>
      <c r="B43" s="973"/>
      <c r="C43" s="974"/>
      <c r="D43" s="973"/>
      <c r="E43" s="975"/>
    </row>
    <row r="44" spans="1:5" ht="60" x14ac:dyDescent="0.25">
      <c r="A44" s="975"/>
      <c r="B44" s="973" t="s">
        <v>1205</v>
      </c>
      <c r="C44" s="974" t="s">
        <v>1206</v>
      </c>
      <c r="D44" s="973" t="s">
        <v>1207</v>
      </c>
      <c r="E44" s="975" t="s">
        <v>1208</v>
      </c>
    </row>
    <row r="45" spans="1:5" ht="30" x14ac:dyDescent="0.25">
      <c r="A45" s="975"/>
      <c r="B45" s="973" t="s">
        <v>1209</v>
      </c>
      <c r="C45" s="974" t="s">
        <v>1206</v>
      </c>
      <c r="D45" s="977" t="s">
        <v>1210</v>
      </c>
      <c r="E45" s="975" t="s">
        <v>1211</v>
      </c>
    </row>
    <row r="46" spans="1:5" ht="45" x14ac:dyDescent="0.25">
      <c r="A46" s="975"/>
      <c r="B46" s="973" t="s">
        <v>1212</v>
      </c>
      <c r="C46" s="974" t="s">
        <v>1213</v>
      </c>
      <c r="D46" s="973" t="s">
        <v>1214</v>
      </c>
      <c r="E46" s="975" t="s">
        <v>1215</v>
      </c>
    </row>
    <row r="47" spans="1:5" ht="30" customHeight="1" x14ac:dyDescent="0.25">
      <c r="A47" s="975"/>
      <c r="B47" s="973" t="s">
        <v>1216</v>
      </c>
      <c r="C47" s="974" t="s">
        <v>1217</v>
      </c>
      <c r="D47" s="973" t="s">
        <v>1218</v>
      </c>
      <c r="E47" s="975" t="s">
        <v>1219</v>
      </c>
    </row>
    <row r="48" spans="1:5" ht="31.5" customHeight="1" x14ac:dyDescent="0.25">
      <c r="A48" s="975"/>
      <c r="B48" s="973" t="s">
        <v>1216</v>
      </c>
      <c r="C48" s="974" t="s">
        <v>1217</v>
      </c>
      <c r="D48" s="973" t="s">
        <v>1220</v>
      </c>
      <c r="E48" s="975" t="s">
        <v>1221</v>
      </c>
    </row>
    <row r="49" spans="1:5" x14ac:dyDescent="0.25">
      <c r="A49" s="975"/>
      <c r="B49" s="973"/>
      <c r="C49" s="974"/>
      <c r="D49" s="973"/>
      <c r="E49" s="975"/>
    </row>
    <row r="50" spans="1:5" ht="15" customHeight="1" x14ac:dyDescent="0.25">
      <c r="A50" s="972" t="s">
        <v>1222</v>
      </c>
      <c r="B50" s="973"/>
      <c r="C50" s="974"/>
      <c r="D50" s="973"/>
      <c r="E50" s="975"/>
    </row>
    <row r="51" spans="1:5" ht="30" x14ac:dyDescent="0.25">
      <c r="A51" s="975"/>
      <c r="B51" s="973" t="s">
        <v>1223</v>
      </c>
      <c r="C51" s="974" t="s">
        <v>1151</v>
      </c>
      <c r="D51" s="978">
        <v>41000</v>
      </c>
      <c r="E51" s="975" t="s">
        <v>1224</v>
      </c>
    </row>
    <row r="52" spans="1:5" ht="62.25" customHeight="1" x14ac:dyDescent="0.25">
      <c r="A52" s="975"/>
      <c r="B52" s="973" t="s">
        <v>1225</v>
      </c>
      <c r="C52" s="974" t="s">
        <v>1226</v>
      </c>
      <c r="D52" s="973" t="s">
        <v>1227</v>
      </c>
      <c r="E52" s="975" t="s">
        <v>1228</v>
      </c>
    </row>
    <row r="53" spans="1:5" x14ac:dyDescent="0.25">
      <c r="A53" s="975"/>
      <c r="B53" s="973"/>
      <c r="C53" s="974"/>
      <c r="D53" s="973"/>
      <c r="E53" s="975"/>
    </row>
    <row r="54" spans="1:5" x14ac:dyDescent="0.25">
      <c r="A54" s="974"/>
      <c r="B54" s="973"/>
      <c r="C54" s="974"/>
      <c r="D54" s="973"/>
      <c r="E54" s="975"/>
    </row>
    <row r="55" spans="1:5" x14ac:dyDescent="0.25">
      <c r="A55" s="974"/>
      <c r="B55" s="973"/>
      <c r="C55" s="974"/>
      <c r="D55" s="973"/>
      <c r="E55" s="975"/>
    </row>
    <row r="56" spans="1:5" x14ac:dyDescent="0.25">
      <c r="A56" s="974"/>
      <c r="B56" s="973"/>
      <c r="C56" s="974"/>
      <c r="D56" s="973"/>
      <c r="E56" s="975"/>
    </row>
    <row r="57" spans="1:5" x14ac:dyDescent="0.25">
      <c r="A57" s="974"/>
      <c r="B57" s="973"/>
      <c r="C57" s="974"/>
      <c r="D57" s="973"/>
      <c r="E57" s="975"/>
    </row>
    <row r="58" spans="1:5" x14ac:dyDescent="0.25">
      <c r="A58" s="974"/>
      <c r="B58" s="973"/>
      <c r="C58" s="974"/>
      <c r="D58" s="973"/>
      <c r="E58" s="975"/>
    </row>
    <row r="59" spans="1:5" x14ac:dyDescent="0.25">
      <c r="A59" s="974"/>
      <c r="B59" s="973"/>
      <c r="C59" s="974"/>
      <c r="D59" s="973"/>
      <c r="E59" s="975"/>
    </row>
    <row r="60" spans="1:5" x14ac:dyDescent="0.25">
      <c r="A60" s="974"/>
      <c r="B60" s="973"/>
      <c r="C60" s="974"/>
      <c r="D60" s="973"/>
      <c r="E60" s="975"/>
    </row>
    <row r="61" spans="1:5" x14ac:dyDescent="0.25">
      <c r="A61" s="974"/>
      <c r="B61" s="973"/>
      <c r="C61" s="974"/>
      <c r="D61" s="973"/>
      <c r="E61" s="975"/>
    </row>
    <row r="62" spans="1:5" x14ac:dyDescent="0.25">
      <c r="A62" s="974"/>
      <c r="B62" s="973"/>
      <c r="C62" s="974"/>
      <c r="D62" s="973"/>
      <c r="E62" s="975"/>
    </row>
    <row r="63" spans="1:5" x14ac:dyDescent="0.25">
      <c r="A63" s="974"/>
      <c r="B63" s="973"/>
      <c r="C63" s="974"/>
      <c r="D63" s="973"/>
      <c r="E63" s="975"/>
    </row>
    <row r="64" spans="1:5" x14ac:dyDescent="0.25">
      <c r="A64" s="974"/>
      <c r="B64" s="973"/>
      <c r="C64" s="974"/>
      <c r="D64" s="973"/>
      <c r="E64" s="975"/>
    </row>
    <row r="65" spans="1:5" x14ac:dyDescent="0.25">
      <c r="A65" s="974"/>
      <c r="B65" s="973"/>
      <c r="C65" s="974"/>
      <c r="D65" s="973"/>
      <c r="E65" s="975"/>
    </row>
    <row r="66" spans="1:5" x14ac:dyDescent="0.25">
      <c r="A66" s="974"/>
      <c r="B66" s="973"/>
      <c r="C66" s="974"/>
      <c r="D66" s="973"/>
      <c r="E66" s="975"/>
    </row>
    <row r="67" spans="1:5" x14ac:dyDescent="0.25">
      <c r="A67" s="974"/>
      <c r="B67" s="973"/>
      <c r="C67" s="974"/>
      <c r="D67" s="973"/>
      <c r="E67" s="975"/>
    </row>
    <row r="68" spans="1:5" x14ac:dyDescent="0.25">
      <c r="A68" s="974"/>
      <c r="B68" s="973"/>
      <c r="C68" s="974"/>
      <c r="D68" s="973"/>
      <c r="E68" s="975"/>
    </row>
    <row r="69" spans="1:5" x14ac:dyDescent="0.25">
      <c r="A69" s="974"/>
      <c r="B69" s="973"/>
      <c r="C69" s="974"/>
      <c r="D69" s="973"/>
      <c r="E69" s="975"/>
    </row>
    <row r="70" spans="1:5" x14ac:dyDescent="0.25">
      <c r="A70" s="974"/>
      <c r="B70" s="973"/>
      <c r="C70" s="974"/>
      <c r="D70" s="973"/>
      <c r="E70" s="975"/>
    </row>
    <row r="71" spans="1:5" x14ac:dyDescent="0.25">
      <c r="A71" s="974"/>
      <c r="B71" s="973"/>
      <c r="C71" s="974"/>
      <c r="D71" s="973"/>
      <c r="E71" s="975"/>
    </row>
    <row r="72" spans="1:5" x14ac:dyDescent="0.25">
      <c r="A72" s="974"/>
      <c r="B72" s="973"/>
      <c r="C72" s="974"/>
      <c r="D72" s="973"/>
      <c r="E72" s="975"/>
    </row>
    <row r="73" spans="1:5" x14ac:dyDescent="0.25">
      <c r="A73" s="974"/>
      <c r="B73" s="973"/>
      <c r="C73" s="974"/>
      <c r="D73" s="973"/>
      <c r="E73" s="975"/>
    </row>
    <row r="74" spans="1:5" x14ac:dyDescent="0.25">
      <c r="A74" s="974"/>
      <c r="B74" s="973"/>
      <c r="C74" s="974"/>
      <c r="D74" s="973"/>
      <c r="E74" s="975"/>
    </row>
    <row r="75" spans="1:5" x14ac:dyDescent="0.25">
      <c r="A75" s="974"/>
      <c r="B75" s="973"/>
      <c r="C75" s="974"/>
      <c r="D75" s="973"/>
      <c r="E75" s="975"/>
    </row>
    <row r="76" spans="1:5" x14ac:dyDescent="0.25">
      <c r="A76" s="974"/>
      <c r="B76" s="973"/>
      <c r="C76" s="974"/>
      <c r="D76" s="973"/>
      <c r="E76" s="975"/>
    </row>
    <row r="77" spans="1:5" x14ac:dyDescent="0.25">
      <c r="A77" s="974"/>
      <c r="B77" s="973"/>
      <c r="C77" s="974"/>
      <c r="D77" s="973"/>
      <c r="E77" s="975"/>
    </row>
    <row r="78" spans="1:5" x14ac:dyDescent="0.25">
      <c r="A78" s="974"/>
      <c r="B78" s="973"/>
      <c r="C78" s="974"/>
      <c r="D78" s="973"/>
      <c r="E78" s="975"/>
    </row>
    <row r="79" spans="1:5" x14ac:dyDescent="0.25">
      <c r="A79" s="974"/>
      <c r="B79" s="973"/>
      <c r="C79" s="974"/>
      <c r="D79" s="973"/>
      <c r="E79" s="975"/>
    </row>
    <row r="80" spans="1:5" x14ac:dyDescent="0.25">
      <c r="A80" s="974"/>
      <c r="B80" s="973"/>
      <c r="C80" s="974"/>
      <c r="D80" s="973"/>
      <c r="E80" s="975"/>
    </row>
    <row r="81" spans="1:5" x14ac:dyDescent="0.25">
      <c r="A81" s="974"/>
      <c r="B81" s="973"/>
      <c r="C81" s="974"/>
      <c r="D81" s="973"/>
      <c r="E81" s="975"/>
    </row>
    <row r="82" spans="1:5" x14ac:dyDescent="0.25">
      <c r="A82" s="974"/>
      <c r="B82" s="973"/>
      <c r="C82" s="974"/>
      <c r="D82" s="973"/>
      <c r="E82" s="975"/>
    </row>
    <row r="83" spans="1:5" x14ac:dyDescent="0.25">
      <c r="A83" s="974"/>
      <c r="B83" s="973"/>
      <c r="C83" s="974"/>
      <c r="D83" s="973"/>
      <c r="E83" s="975"/>
    </row>
    <row r="84" spans="1:5" x14ac:dyDescent="0.25">
      <c r="A84" s="974"/>
      <c r="B84" s="973"/>
      <c r="C84" s="974"/>
      <c r="D84" s="973"/>
      <c r="E84" s="975"/>
    </row>
    <row r="85" spans="1:5" x14ac:dyDescent="0.25">
      <c r="A85" s="974"/>
      <c r="B85" s="973"/>
      <c r="C85" s="974"/>
      <c r="D85" s="973"/>
      <c r="E85" s="975"/>
    </row>
    <row r="86" spans="1:5" x14ac:dyDescent="0.25">
      <c r="A86" s="974"/>
      <c r="B86" s="973"/>
      <c r="C86" s="974"/>
      <c r="D86" s="973"/>
      <c r="E86" s="975"/>
    </row>
    <row r="87" spans="1:5" x14ac:dyDescent="0.25">
      <c r="A87" s="974"/>
      <c r="B87" s="973"/>
      <c r="C87" s="974"/>
      <c r="D87" s="973"/>
      <c r="E87" s="975"/>
    </row>
    <row r="88" spans="1:5" x14ac:dyDescent="0.25">
      <c r="A88" s="974"/>
      <c r="B88" s="973"/>
      <c r="C88" s="974"/>
      <c r="D88" s="973"/>
      <c r="E88" s="975"/>
    </row>
    <row r="89" spans="1:5" x14ac:dyDescent="0.25">
      <c r="A89" s="974"/>
      <c r="B89" s="973"/>
      <c r="C89" s="974"/>
      <c r="D89" s="973"/>
      <c r="E89" s="975"/>
    </row>
    <row r="90" spans="1:5" x14ac:dyDescent="0.25">
      <c r="A90" s="974"/>
      <c r="B90" s="973"/>
      <c r="C90" s="974"/>
      <c r="D90" s="973"/>
      <c r="E90" s="975"/>
    </row>
    <row r="91" spans="1:5" x14ac:dyDescent="0.25">
      <c r="A91" s="974"/>
      <c r="B91" s="973"/>
      <c r="C91" s="974"/>
      <c r="D91" s="973"/>
      <c r="E91" s="975"/>
    </row>
    <row r="92" spans="1:5" x14ac:dyDescent="0.25">
      <c r="A92" s="974"/>
      <c r="B92" s="973"/>
      <c r="C92" s="974"/>
      <c r="D92" s="973"/>
      <c r="E92" s="975"/>
    </row>
    <row r="93" spans="1:5" x14ac:dyDescent="0.25">
      <c r="A93" s="974"/>
      <c r="B93" s="973"/>
      <c r="C93" s="974"/>
      <c r="D93" s="973"/>
      <c r="E93" s="975"/>
    </row>
    <row r="94" spans="1:5" x14ac:dyDescent="0.25">
      <c r="A94" s="974"/>
      <c r="B94" s="973"/>
      <c r="C94" s="974"/>
      <c r="D94" s="973"/>
      <c r="E94" s="975"/>
    </row>
    <row r="95" spans="1:5" x14ac:dyDescent="0.25">
      <c r="A95" s="974"/>
      <c r="B95" s="973"/>
      <c r="C95" s="974"/>
      <c r="D95" s="973"/>
      <c r="E95" s="975"/>
    </row>
    <row r="96" spans="1:5" x14ac:dyDescent="0.25">
      <c r="A96" s="974"/>
      <c r="B96" s="973"/>
      <c r="C96" s="974"/>
      <c r="D96" s="973"/>
      <c r="E96" s="975"/>
    </row>
    <row r="97" spans="1:5" x14ac:dyDescent="0.25">
      <c r="A97" s="974"/>
      <c r="B97" s="973"/>
      <c r="C97" s="974"/>
      <c r="D97" s="973"/>
      <c r="E97" s="975"/>
    </row>
    <row r="98" spans="1:5" x14ac:dyDescent="0.25">
      <c r="A98" s="974"/>
      <c r="B98" s="973"/>
      <c r="C98" s="974"/>
      <c r="D98" s="973"/>
      <c r="E98" s="975"/>
    </row>
    <row r="99" spans="1:5" x14ac:dyDescent="0.25">
      <c r="A99" s="974"/>
      <c r="B99" s="973"/>
      <c r="C99" s="974"/>
      <c r="D99" s="973"/>
      <c r="E99" s="975"/>
    </row>
    <row r="100" spans="1:5" x14ac:dyDescent="0.25">
      <c r="A100" s="974"/>
      <c r="B100" s="973"/>
      <c r="C100" s="974"/>
      <c r="D100" s="973"/>
      <c r="E100" s="975"/>
    </row>
    <row r="101" spans="1:5" x14ac:dyDescent="0.25">
      <c r="A101" s="974"/>
      <c r="B101" s="973"/>
      <c r="C101" s="974"/>
      <c r="D101" s="973"/>
      <c r="E101" s="975"/>
    </row>
    <row r="102" spans="1:5" x14ac:dyDescent="0.25">
      <c r="A102" s="974"/>
      <c r="B102" s="973"/>
      <c r="C102" s="974"/>
      <c r="D102" s="973"/>
      <c r="E102" s="975"/>
    </row>
    <row r="103" spans="1:5" x14ac:dyDescent="0.25">
      <c r="A103" s="974"/>
      <c r="B103" s="973"/>
      <c r="C103" s="974"/>
      <c r="D103" s="973"/>
      <c r="E103" s="975"/>
    </row>
    <row r="104" spans="1:5" x14ac:dyDescent="0.25">
      <c r="A104" s="974"/>
      <c r="B104" s="973"/>
      <c r="C104" s="974"/>
      <c r="D104" s="973"/>
      <c r="E104" s="975"/>
    </row>
    <row r="105" spans="1:5" x14ac:dyDescent="0.25">
      <c r="A105" s="974"/>
      <c r="B105" s="973"/>
      <c r="C105" s="974"/>
      <c r="D105" s="973"/>
      <c r="E105" s="975"/>
    </row>
    <row r="106" spans="1:5" x14ac:dyDescent="0.25">
      <c r="A106" s="974"/>
      <c r="B106" s="973"/>
      <c r="C106" s="974"/>
      <c r="D106" s="973"/>
      <c r="E106" s="975"/>
    </row>
    <row r="107" spans="1:5" x14ac:dyDescent="0.25">
      <c r="A107" s="974"/>
      <c r="B107" s="973"/>
      <c r="C107" s="974"/>
      <c r="D107" s="973"/>
      <c r="E107" s="975"/>
    </row>
    <row r="108" spans="1:5" x14ac:dyDescent="0.25">
      <c r="A108" s="974"/>
      <c r="B108" s="973"/>
      <c r="C108" s="974"/>
      <c r="D108" s="973"/>
      <c r="E108" s="975"/>
    </row>
    <row r="109" spans="1:5" x14ac:dyDescent="0.25">
      <c r="A109" s="974"/>
      <c r="B109" s="973"/>
      <c r="C109" s="974"/>
      <c r="D109" s="973"/>
      <c r="E109" s="975"/>
    </row>
    <row r="110" spans="1:5" x14ac:dyDescent="0.25">
      <c r="A110" s="974"/>
      <c r="B110" s="973"/>
      <c r="C110" s="974"/>
      <c r="D110" s="973"/>
      <c r="E110" s="975"/>
    </row>
    <row r="111" spans="1:5" x14ac:dyDescent="0.25">
      <c r="A111" s="974"/>
      <c r="B111" s="973"/>
      <c r="C111" s="974"/>
      <c r="D111" s="973"/>
      <c r="E111" s="975"/>
    </row>
    <row r="112" spans="1:5" x14ac:dyDescent="0.25">
      <c r="A112" s="974"/>
      <c r="B112" s="973"/>
      <c r="C112" s="974"/>
      <c r="D112" s="973"/>
      <c r="E112" s="975"/>
    </row>
    <row r="113" spans="1:5" x14ac:dyDescent="0.25">
      <c r="A113" s="979"/>
      <c r="B113" s="980"/>
      <c r="C113" s="979"/>
      <c r="D113" s="980"/>
      <c r="E113" s="981"/>
    </row>
    <row r="114" spans="1:5" x14ac:dyDescent="0.25">
      <c r="A114" s="979"/>
      <c r="B114" s="980"/>
      <c r="C114" s="979"/>
      <c r="D114" s="980"/>
      <c r="E114" s="981"/>
    </row>
    <row r="115" spans="1:5" x14ac:dyDescent="0.25">
      <c r="A115" s="979"/>
      <c r="B115" s="980"/>
      <c r="C115" s="979"/>
      <c r="D115" s="980"/>
      <c r="E115" s="981"/>
    </row>
  </sheetData>
  <mergeCells count="4">
    <mergeCell ref="A1:D1"/>
    <mergeCell ref="B4:C4"/>
    <mergeCell ref="B5:C5"/>
    <mergeCell ref="B6:C6"/>
  </mergeCells>
  <pageMargins left="0.7" right="0.7" top="0.75" bottom="0.75" header="0.3" footer="0.3"/>
  <pageSetup paperSize="9" scale="72" fitToHeight="0" orientation="portrait" horizontalDpi="1200" verticalDpi="120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
  <sheetViews>
    <sheetView workbookViewId="0"/>
  </sheetViews>
  <sheetFormatPr defaultRowHeight="15" x14ac:dyDescent="0.25"/>
  <sheetData/>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
  <sheetViews>
    <sheetView workbookViewId="0"/>
  </sheetViews>
  <sheetFormatPr defaultRowHeight="15" x14ac:dyDescent="0.25"/>
  <sheetData/>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
  <sheetViews>
    <sheetView workbookViewId="0"/>
  </sheetViews>
  <sheetFormatPr defaultRowHeight="15" x14ac:dyDescent="0.25"/>
  <sheetData/>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N117"/>
  <sheetViews>
    <sheetView workbookViewId="0">
      <selection activeCell="Q37" sqref="Q37"/>
    </sheetView>
  </sheetViews>
  <sheetFormatPr defaultRowHeight="15" x14ac:dyDescent="0.25"/>
  <cols>
    <col min="1" max="1" width="8.140625" customWidth="1"/>
    <col min="2" max="4" width="3.7109375" customWidth="1"/>
    <col min="5" max="6" width="5.7109375" customWidth="1"/>
    <col min="7" max="8" width="5.85546875" customWidth="1"/>
    <col min="9" max="9" width="12.140625" customWidth="1"/>
    <col min="10" max="10" width="12" customWidth="1"/>
    <col min="11" max="11" width="7.140625" customWidth="1"/>
    <col min="13" max="13" width="10.42578125" customWidth="1"/>
    <col min="14" max="14" width="10.85546875" bestFit="1" customWidth="1"/>
  </cols>
  <sheetData>
    <row r="1" spans="1:14" ht="14.45" customHeight="1" x14ac:dyDescent="0.25">
      <c r="A1" s="1" t="s">
        <v>678</v>
      </c>
      <c r="B1" s="1"/>
      <c r="C1" s="1"/>
      <c r="D1" s="1"/>
      <c r="E1" s="1"/>
      <c r="F1" s="53"/>
      <c r="G1" s="54" t="s">
        <v>467</v>
      </c>
      <c r="H1" s="54"/>
      <c r="I1" s="54"/>
    </row>
    <row r="2" spans="1:14" ht="14.45" customHeight="1" x14ac:dyDescent="0.25">
      <c r="A2" s="1" t="s">
        <v>574</v>
      </c>
      <c r="B2" s="1"/>
      <c r="C2" s="1"/>
      <c r="D2" s="1"/>
      <c r="E2" s="1"/>
      <c r="F2" s="53"/>
      <c r="G2" s="54"/>
      <c r="H2" s="54"/>
      <c r="I2" s="54"/>
    </row>
    <row r="3" spans="1:14" x14ac:dyDescent="0.25">
      <c r="A3" s="1" t="s">
        <v>17</v>
      </c>
      <c r="B3" s="1"/>
      <c r="C3" s="1"/>
      <c r="D3" s="1"/>
      <c r="E3" s="1"/>
    </row>
    <row r="4" spans="1:14" ht="15" customHeight="1" x14ac:dyDescent="0.25">
      <c r="A4" s="1" t="s">
        <v>679</v>
      </c>
      <c r="B4" s="1"/>
      <c r="C4" s="1"/>
      <c r="D4" s="1"/>
      <c r="E4" s="1"/>
      <c r="G4" s="1742"/>
      <c r="H4" s="1742"/>
      <c r="I4" s="1742"/>
    </row>
    <row r="5" spans="1:14" ht="15" customHeight="1" x14ac:dyDescent="0.25">
      <c r="A5" s="1" t="s">
        <v>194</v>
      </c>
      <c r="B5" s="1"/>
      <c r="C5" s="1"/>
      <c r="D5" s="1743">
        <v>42965</v>
      </c>
      <c r="E5" s="1743"/>
      <c r="F5" s="1743"/>
      <c r="G5" s="1742"/>
      <c r="H5" s="1742"/>
      <c r="I5" s="1742"/>
    </row>
    <row r="6" spans="1:14" ht="5.25" customHeight="1" x14ac:dyDescent="0.25">
      <c r="A6" s="4"/>
      <c r="B6" s="4"/>
      <c r="C6" s="4"/>
      <c r="D6" s="4"/>
      <c r="E6" s="4"/>
      <c r="F6" s="3"/>
      <c r="G6" s="3"/>
      <c r="H6" s="3"/>
      <c r="I6" s="3"/>
      <c r="J6" s="3"/>
      <c r="K6" s="3"/>
    </row>
    <row r="9" spans="1:14" ht="48" customHeight="1" x14ac:dyDescent="0.25">
      <c r="A9" s="52" t="s">
        <v>468</v>
      </c>
      <c r="B9" s="1744" t="s">
        <v>469</v>
      </c>
      <c r="C9" s="1744"/>
      <c r="D9" s="1744"/>
      <c r="E9" s="1744" t="s">
        <v>470</v>
      </c>
      <c r="F9" s="1744"/>
      <c r="G9" s="1744" t="s">
        <v>471</v>
      </c>
      <c r="H9" s="1744"/>
      <c r="I9" s="55" t="s">
        <v>472</v>
      </c>
      <c r="J9" s="55" t="s">
        <v>473</v>
      </c>
      <c r="K9" s="1744" t="s">
        <v>4</v>
      </c>
      <c r="L9" s="1744"/>
      <c r="M9" s="1744"/>
      <c r="N9" s="1745"/>
    </row>
    <row r="10" spans="1:14" ht="15" customHeight="1" x14ac:dyDescent="0.25">
      <c r="A10" s="56">
        <v>1</v>
      </c>
      <c r="B10" s="57" t="s">
        <v>474</v>
      </c>
      <c r="C10" s="9">
        <v>127</v>
      </c>
      <c r="D10" s="9">
        <v>700</v>
      </c>
      <c r="E10" s="51">
        <v>124</v>
      </c>
      <c r="F10" s="50">
        <v>300</v>
      </c>
      <c r="G10" s="57">
        <v>124</v>
      </c>
      <c r="H10" s="50">
        <v>800</v>
      </c>
      <c r="I10" s="58">
        <v>750</v>
      </c>
      <c r="J10" s="42">
        <v>900</v>
      </c>
      <c r="K10" s="1740" t="s">
        <v>475</v>
      </c>
      <c r="L10" s="1740"/>
      <c r="M10" s="1740"/>
      <c r="N10" s="1740"/>
    </row>
    <row r="11" spans="1:14" x14ac:dyDescent="0.25">
      <c r="A11" s="56">
        <v>2</v>
      </c>
      <c r="B11" s="57" t="s">
        <v>474</v>
      </c>
      <c r="C11" s="9">
        <v>128</v>
      </c>
      <c r="D11" s="59" t="s">
        <v>476</v>
      </c>
      <c r="E11" s="51">
        <v>128</v>
      </c>
      <c r="F11" s="60" t="s">
        <v>477</v>
      </c>
      <c r="G11" s="57">
        <v>128</v>
      </c>
      <c r="H11" s="50">
        <v>800</v>
      </c>
      <c r="I11" s="42">
        <v>750</v>
      </c>
      <c r="J11" s="42">
        <v>900</v>
      </c>
      <c r="K11" s="1740"/>
      <c r="L11" s="1740"/>
      <c r="M11" s="1740"/>
      <c r="N11" s="1740"/>
    </row>
    <row r="12" spans="1:14" x14ac:dyDescent="0.25">
      <c r="A12" s="56">
        <v>3</v>
      </c>
      <c r="B12" s="57" t="s">
        <v>474</v>
      </c>
      <c r="C12" s="9">
        <v>128</v>
      </c>
      <c r="D12" s="9">
        <v>300</v>
      </c>
      <c r="E12" s="51">
        <v>125</v>
      </c>
      <c r="F12" s="50">
        <v>300</v>
      </c>
      <c r="G12" s="57">
        <v>125</v>
      </c>
      <c r="H12" s="50">
        <v>300</v>
      </c>
      <c r="I12" s="42">
        <v>750</v>
      </c>
      <c r="J12" s="42">
        <v>900</v>
      </c>
      <c r="K12" s="1740"/>
      <c r="L12" s="1740"/>
      <c r="M12" s="1740"/>
      <c r="N12" s="1740"/>
    </row>
    <row r="13" spans="1:14" x14ac:dyDescent="0.25">
      <c r="A13" s="56">
        <v>4</v>
      </c>
      <c r="B13" s="57" t="s">
        <v>474</v>
      </c>
      <c r="C13" s="9">
        <v>128</v>
      </c>
      <c r="D13" s="9">
        <v>600</v>
      </c>
      <c r="E13" s="51">
        <v>125</v>
      </c>
      <c r="F13" s="50">
        <v>300</v>
      </c>
      <c r="G13" s="57">
        <v>126</v>
      </c>
      <c r="H13" s="50">
        <v>300</v>
      </c>
      <c r="I13" s="42">
        <v>450</v>
      </c>
      <c r="J13" s="42">
        <v>900</v>
      </c>
      <c r="K13" s="1740"/>
      <c r="L13" s="1740"/>
      <c r="M13" s="1740"/>
      <c r="N13" s="1740"/>
    </row>
    <row r="14" spans="1:14" x14ac:dyDescent="0.25">
      <c r="A14" s="56">
        <v>5</v>
      </c>
      <c r="B14" s="57" t="s">
        <v>474</v>
      </c>
      <c r="C14" s="9">
        <v>128</v>
      </c>
      <c r="D14" s="59" t="s">
        <v>476</v>
      </c>
      <c r="E14" s="51">
        <v>126</v>
      </c>
      <c r="F14" s="60" t="s">
        <v>478</v>
      </c>
      <c r="G14" s="57">
        <v>126</v>
      </c>
      <c r="H14" s="50">
        <v>650</v>
      </c>
      <c r="I14" s="42">
        <v>450</v>
      </c>
      <c r="J14" s="42">
        <v>450</v>
      </c>
      <c r="K14" s="1740"/>
      <c r="L14" s="1740"/>
      <c r="M14" s="1740"/>
      <c r="N14" s="1740"/>
    </row>
    <row r="15" spans="1:14" x14ac:dyDescent="0.25">
      <c r="A15" s="56">
        <v>6</v>
      </c>
      <c r="B15" s="57" t="s">
        <v>474</v>
      </c>
      <c r="C15" s="9">
        <v>128</v>
      </c>
      <c r="D15" s="9">
        <v>450</v>
      </c>
      <c r="E15" s="57">
        <v>126</v>
      </c>
      <c r="F15" s="50">
        <v>650</v>
      </c>
      <c r="G15" s="57">
        <v>126</v>
      </c>
      <c r="H15" s="50">
        <v>650</v>
      </c>
      <c r="I15" s="42">
        <v>450</v>
      </c>
      <c r="J15" s="42">
        <v>600</v>
      </c>
      <c r="K15" s="1740"/>
      <c r="L15" s="1740"/>
      <c r="M15" s="1740"/>
      <c r="N15" s="1740"/>
    </row>
    <row r="16" spans="1:14" x14ac:dyDescent="0.25">
      <c r="A16" s="56">
        <v>7</v>
      </c>
      <c r="B16" s="57" t="s">
        <v>474</v>
      </c>
      <c r="C16" s="9">
        <v>128</v>
      </c>
      <c r="D16" s="9">
        <v>700</v>
      </c>
      <c r="E16" s="57">
        <v>126</v>
      </c>
      <c r="F16" s="50">
        <v>300</v>
      </c>
      <c r="G16" s="57">
        <v>126</v>
      </c>
      <c r="H16" s="50">
        <v>900</v>
      </c>
      <c r="I16" s="42">
        <v>450</v>
      </c>
      <c r="J16" s="42">
        <v>750</v>
      </c>
      <c r="K16" s="1740"/>
      <c r="L16" s="1740"/>
      <c r="M16" s="1740"/>
      <c r="N16" s="1740"/>
    </row>
    <row r="17" spans="1:14" x14ac:dyDescent="0.25">
      <c r="A17" s="56">
        <v>8</v>
      </c>
      <c r="B17" s="57" t="s">
        <v>474</v>
      </c>
      <c r="C17" s="9">
        <v>128</v>
      </c>
      <c r="D17" s="9">
        <v>700</v>
      </c>
      <c r="E17" s="57">
        <v>126</v>
      </c>
      <c r="F17" s="60" t="s">
        <v>476</v>
      </c>
      <c r="G17" s="57">
        <v>126</v>
      </c>
      <c r="H17" s="50">
        <v>600</v>
      </c>
      <c r="I17" s="42">
        <v>450</v>
      </c>
      <c r="J17" s="42">
        <v>750</v>
      </c>
      <c r="K17" s="1740"/>
      <c r="L17" s="1740"/>
      <c r="M17" s="1740"/>
      <c r="N17" s="1740"/>
    </row>
    <row r="18" spans="1:14" x14ac:dyDescent="0.25">
      <c r="A18" s="56">
        <v>9</v>
      </c>
      <c r="B18" s="57" t="s">
        <v>474</v>
      </c>
      <c r="C18" s="9">
        <v>128</v>
      </c>
      <c r="D18" s="9">
        <v>900</v>
      </c>
      <c r="E18" s="57">
        <v>126</v>
      </c>
      <c r="F18" s="60" t="s">
        <v>476</v>
      </c>
      <c r="G18" s="57">
        <v>126</v>
      </c>
      <c r="H18" s="50">
        <v>300</v>
      </c>
      <c r="I18" s="42">
        <v>450</v>
      </c>
      <c r="J18" s="42">
        <v>750</v>
      </c>
      <c r="K18" s="1740"/>
      <c r="L18" s="1740"/>
      <c r="M18" s="1740"/>
      <c r="N18" s="1740"/>
    </row>
    <row r="19" spans="1:14" x14ac:dyDescent="0.25">
      <c r="A19" s="56">
        <v>10</v>
      </c>
      <c r="B19" s="57" t="s">
        <v>474</v>
      </c>
      <c r="C19" s="9">
        <v>128</v>
      </c>
      <c r="D19" s="9">
        <v>900</v>
      </c>
      <c r="E19" s="57">
        <v>126</v>
      </c>
      <c r="F19" s="60" t="s">
        <v>476</v>
      </c>
      <c r="G19" s="57">
        <v>126</v>
      </c>
      <c r="H19" s="50">
        <v>600</v>
      </c>
      <c r="I19" s="42">
        <v>450</v>
      </c>
      <c r="J19" s="42">
        <v>750</v>
      </c>
      <c r="K19" s="1740"/>
      <c r="L19" s="1740"/>
      <c r="M19" s="1740"/>
      <c r="N19" s="1740"/>
    </row>
    <row r="20" spans="1:14" x14ac:dyDescent="0.25">
      <c r="A20" s="56">
        <v>11</v>
      </c>
      <c r="B20" s="57" t="s">
        <v>474</v>
      </c>
      <c r="C20" s="9">
        <v>129</v>
      </c>
      <c r="D20" s="9">
        <v>100</v>
      </c>
      <c r="E20" s="57">
        <v>126</v>
      </c>
      <c r="F20" s="50">
        <v>100</v>
      </c>
      <c r="G20" s="57">
        <v>126</v>
      </c>
      <c r="H20" s="50">
        <v>400</v>
      </c>
      <c r="I20" s="42">
        <v>450</v>
      </c>
      <c r="J20" s="42">
        <v>750</v>
      </c>
      <c r="K20" s="1740"/>
      <c r="L20" s="1740"/>
      <c r="M20" s="1740"/>
      <c r="N20" s="1740"/>
    </row>
    <row r="21" spans="1:14" x14ac:dyDescent="0.25">
      <c r="A21" s="56">
        <v>12</v>
      </c>
      <c r="B21" s="57" t="s">
        <v>474</v>
      </c>
      <c r="C21" s="9">
        <v>129</v>
      </c>
      <c r="D21" s="9">
        <v>100</v>
      </c>
      <c r="E21" s="57">
        <v>125</v>
      </c>
      <c r="F21" s="50">
        <v>800</v>
      </c>
      <c r="G21" s="57">
        <v>126</v>
      </c>
      <c r="H21" s="50">
        <v>400</v>
      </c>
      <c r="I21" s="42">
        <v>450</v>
      </c>
      <c r="J21" s="42">
        <v>750</v>
      </c>
      <c r="K21" s="1740"/>
      <c r="L21" s="1740"/>
      <c r="M21" s="1740"/>
      <c r="N21" s="1740"/>
    </row>
    <row r="22" spans="1:14" x14ac:dyDescent="0.25">
      <c r="A22" s="56">
        <v>13</v>
      </c>
      <c r="B22" s="57" t="s">
        <v>474</v>
      </c>
      <c r="C22" s="48">
        <v>129</v>
      </c>
      <c r="D22" s="9">
        <v>100</v>
      </c>
      <c r="E22" s="57">
        <v>125</v>
      </c>
      <c r="F22" s="50">
        <v>800</v>
      </c>
      <c r="G22" s="57">
        <v>126</v>
      </c>
      <c r="H22" s="50">
        <v>700</v>
      </c>
      <c r="I22" s="42">
        <v>600</v>
      </c>
      <c r="J22" s="42">
        <v>750</v>
      </c>
      <c r="K22" s="1740"/>
      <c r="L22" s="1740"/>
      <c r="M22" s="1740"/>
      <c r="N22" s="1740"/>
    </row>
    <row r="23" spans="1:14" x14ac:dyDescent="0.25">
      <c r="A23" s="56">
        <v>14</v>
      </c>
      <c r="B23" s="57" t="s">
        <v>474</v>
      </c>
      <c r="C23" s="9">
        <v>129</v>
      </c>
      <c r="D23" s="9">
        <v>100</v>
      </c>
      <c r="E23" s="57">
        <v>126</v>
      </c>
      <c r="F23" s="50">
        <v>100</v>
      </c>
      <c r="G23" s="57">
        <v>127</v>
      </c>
      <c r="H23" s="60" t="s">
        <v>476</v>
      </c>
      <c r="I23" s="42">
        <v>450</v>
      </c>
      <c r="J23" s="42">
        <v>750</v>
      </c>
      <c r="K23" s="1740"/>
      <c r="L23" s="1740"/>
      <c r="M23" s="1740"/>
      <c r="N23" s="1740"/>
    </row>
    <row r="24" spans="1:14" x14ac:dyDescent="0.25">
      <c r="A24" s="56">
        <v>15</v>
      </c>
      <c r="B24" s="57" t="s">
        <v>474</v>
      </c>
      <c r="C24" s="9">
        <v>129</v>
      </c>
      <c r="D24" s="59" t="s">
        <v>476</v>
      </c>
      <c r="E24" s="57">
        <v>126</v>
      </c>
      <c r="F24" s="50">
        <v>600</v>
      </c>
      <c r="G24" s="57">
        <v>126</v>
      </c>
      <c r="H24" s="50">
        <v>900</v>
      </c>
      <c r="I24" s="42">
        <v>450</v>
      </c>
      <c r="J24" s="42">
        <v>600</v>
      </c>
      <c r="K24" s="1740"/>
      <c r="L24" s="1740"/>
      <c r="M24" s="1740"/>
      <c r="N24" s="1740"/>
    </row>
    <row r="25" spans="1:14" x14ac:dyDescent="0.25">
      <c r="A25" s="56">
        <v>16</v>
      </c>
      <c r="B25" s="57" t="s">
        <v>474</v>
      </c>
      <c r="C25" s="9">
        <v>128</v>
      </c>
      <c r="D25" s="9">
        <v>550</v>
      </c>
      <c r="E25" s="57">
        <v>126</v>
      </c>
      <c r="F25" s="50">
        <v>900</v>
      </c>
      <c r="G25" s="57">
        <v>127</v>
      </c>
      <c r="H25" s="50">
        <v>200</v>
      </c>
      <c r="I25" s="42">
        <v>450</v>
      </c>
      <c r="J25" s="42">
        <v>600</v>
      </c>
      <c r="K25" s="1740"/>
      <c r="L25" s="1740"/>
      <c r="M25" s="1740"/>
      <c r="N25" s="1740"/>
    </row>
    <row r="26" spans="1:14" x14ac:dyDescent="0.25">
      <c r="A26" s="56">
        <v>17</v>
      </c>
      <c r="B26" s="57" t="s">
        <v>474</v>
      </c>
      <c r="C26" s="9">
        <v>128</v>
      </c>
      <c r="D26" s="9">
        <v>100</v>
      </c>
      <c r="E26" s="57">
        <v>126</v>
      </c>
      <c r="F26" s="50">
        <v>100</v>
      </c>
      <c r="G26" s="57">
        <v>126</v>
      </c>
      <c r="H26" s="50">
        <v>400</v>
      </c>
      <c r="I26" s="42">
        <v>450</v>
      </c>
      <c r="J26" s="42">
        <v>450</v>
      </c>
      <c r="K26" s="1740"/>
      <c r="L26" s="1740"/>
      <c r="M26" s="1740"/>
      <c r="N26" s="1740"/>
    </row>
    <row r="27" spans="1:14" x14ac:dyDescent="0.25">
      <c r="A27" s="56">
        <v>18</v>
      </c>
      <c r="B27" s="57" t="s">
        <v>474</v>
      </c>
      <c r="C27" s="9">
        <v>127</v>
      </c>
      <c r="D27" s="9">
        <v>650</v>
      </c>
      <c r="E27" s="57">
        <v>126</v>
      </c>
      <c r="F27" s="50">
        <v>400</v>
      </c>
      <c r="G27" s="57">
        <v>126</v>
      </c>
      <c r="H27" s="50">
        <v>400</v>
      </c>
      <c r="I27" s="42">
        <v>450</v>
      </c>
      <c r="J27" s="42">
        <v>600</v>
      </c>
      <c r="K27" s="1740"/>
      <c r="L27" s="1740"/>
      <c r="M27" s="1740"/>
      <c r="N27" s="1740"/>
    </row>
    <row r="28" spans="1:14" x14ac:dyDescent="0.25">
      <c r="A28" s="56">
        <v>19</v>
      </c>
      <c r="B28" s="57" t="s">
        <v>474</v>
      </c>
      <c r="C28" s="9">
        <v>128</v>
      </c>
      <c r="D28" s="9">
        <v>450</v>
      </c>
      <c r="E28" s="57">
        <v>125</v>
      </c>
      <c r="F28" s="50">
        <v>800</v>
      </c>
      <c r="G28" s="57">
        <v>126</v>
      </c>
      <c r="H28" s="50">
        <v>400</v>
      </c>
      <c r="I28" s="42">
        <v>450</v>
      </c>
      <c r="J28" s="42">
        <v>450</v>
      </c>
      <c r="K28" s="1740"/>
      <c r="L28" s="1740"/>
      <c r="M28" s="1740"/>
      <c r="N28" s="1740"/>
    </row>
    <row r="29" spans="1:14" x14ac:dyDescent="0.25">
      <c r="A29" s="56">
        <v>20</v>
      </c>
      <c r="B29" s="57" t="s">
        <v>474</v>
      </c>
      <c r="C29" s="9">
        <v>128</v>
      </c>
      <c r="D29" s="9">
        <v>750</v>
      </c>
      <c r="E29" s="57">
        <v>125</v>
      </c>
      <c r="F29" s="50">
        <v>200</v>
      </c>
      <c r="G29" s="57">
        <v>125</v>
      </c>
      <c r="H29" s="50">
        <v>800</v>
      </c>
      <c r="I29" s="42">
        <v>750</v>
      </c>
      <c r="J29" s="42">
        <v>750</v>
      </c>
      <c r="K29" s="1740"/>
      <c r="L29" s="1740"/>
      <c r="M29" s="1740"/>
      <c r="N29" s="1740"/>
    </row>
    <row r="30" spans="1:14" x14ac:dyDescent="0.25">
      <c r="A30" s="56">
        <v>21</v>
      </c>
      <c r="B30" s="57" t="s">
        <v>474</v>
      </c>
      <c r="C30" s="9">
        <v>128</v>
      </c>
      <c r="D30" s="9">
        <v>600</v>
      </c>
      <c r="E30" s="57">
        <v>126</v>
      </c>
      <c r="F30" s="50">
        <v>600</v>
      </c>
      <c r="G30" s="57">
        <v>126</v>
      </c>
      <c r="H30" s="50">
        <v>600</v>
      </c>
      <c r="I30" s="42">
        <v>450</v>
      </c>
      <c r="J30" s="42">
        <v>750</v>
      </c>
      <c r="K30" s="1740"/>
      <c r="L30" s="1740"/>
      <c r="M30" s="1740"/>
      <c r="N30" s="1740"/>
    </row>
    <row r="31" spans="1:14" x14ac:dyDescent="0.25">
      <c r="A31" s="56">
        <v>22</v>
      </c>
      <c r="B31" s="57" t="s">
        <v>474</v>
      </c>
      <c r="C31" s="9">
        <v>128</v>
      </c>
      <c r="D31" s="9">
        <v>300</v>
      </c>
      <c r="E31" s="57">
        <v>126</v>
      </c>
      <c r="F31" s="50">
        <v>600</v>
      </c>
      <c r="G31" s="57">
        <v>126</v>
      </c>
      <c r="H31" s="50">
        <v>600</v>
      </c>
      <c r="I31" s="42">
        <v>450</v>
      </c>
      <c r="J31" s="42">
        <v>750</v>
      </c>
      <c r="K31" s="1740"/>
      <c r="L31" s="1740"/>
      <c r="M31" s="1740"/>
      <c r="N31" s="1740"/>
    </row>
    <row r="32" spans="1:14" x14ac:dyDescent="0.25">
      <c r="A32" s="56">
        <v>23</v>
      </c>
      <c r="B32" s="57" t="s">
        <v>474</v>
      </c>
      <c r="C32" s="9">
        <v>128</v>
      </c>
      <c r="D32" s="9">
        <v>500</v>
      </c>
      <c r="E32" s="57">
        <v>126</v>
      </c>
      <c r="F32" s="50">
        <v>800</v>
      </c>
      <c r="G32" s="57">
        <v>126</v>
      </c>
      <c r="H32" s="50">
        <v>800</v>
      </c>
      <c r="I32" s="42">
        <v>450</v>
      </c>
      <c r="J32" s="42">
        <v>600</v>
      </c>
      <c r="K32" s="1740"/>
      <c r="L32" s="1740"/>
      <c r="M32" s="1740"/>
      <c r="N32" s="1740"/>
    </row>
    <row r="33" spans="1:14" x14ac:dyDescent="0.25">
      <c r="A33" s="56">
        <v>24</v>
      </c>
      <c r="B33" s="57" t="s">
        <v>474</v>
      </c>
      <c r="C33" s="9">
        <v>128</v>
      </c>
      <c r="D33" s="9">
        <v>400</v>
      </c>
      <c r="E33" s="57">
        <v>126</v>
      </c>
      <c r="F33" s="50">
        <v>800</v>
      </c>
      <c r="G33" s="57">
        <v>126</v>
      </c>
      <c r="H33" s="50">
        <v>800</v>
      </c>
      <c r="I33" s="42">
        <v>450</v>
      </c>
      <c r="J33" s="42">
        <v>600</v>
      </c>
      <c r="K33" s="1740"/>
      <c r="L33" s="1740"/>
      <c r="M33" s="1740"/>
      <c r="N33" s="1740"/>
    </row>
    <row r="34" spans="1:14" x14ac:dyDescent="0.25">
      <c r="A34" s="56">
        <v>25</v>
      </c>
      <c r="B34" s="57" t="s">
        <v>474</v>
      </c>
      <c r="C34" s="9">
        <v>128</v>
      </c>
      <c r="D34" s="9">
        <v>400</v>
      </c>
      <c r="E34" s="57">
        <v>126</v>
      </c>
      <c r="F34" s="50">
        <v>800</v>
      </c>
      <c r="G34" s="57">
        <v>126</v>
      </c>
      <c r="H34" s="50">
        <v>800</v>
      </c>
      <c r="I34" s="42">
        <v>450</v>
      </c>
      <c r="J34" s="42">
        <v>600</v>
      </c>
      <c r="K34" s="1740"/>
      <c r="L34" s="1740"/>
      <c r="M34" s="1740"/>
      <c r="N34" s="1740"/>
    </row>
    <row r="35" spans="1:14" x14ac:dyDescent="0.25">
      <c r="A35" s="56">
        <v>26</v>
      </c>
      <c r="B35" s="57" t="s">
        <v>474</v>
      </c>
      <c r="C35" s="9">
        <v>128</v>
      </c>
      <c r="D35" s="9">
        <v>200</v>
      </c>
      <c r="E35" s="57">
        <v>126</v>
      </c>
      <c r="F35" s="50">
        <v>850</v>
      </c>
      <c r="G35" s="57">
        <v>126</v>
      </c>
      <c r="H35" s="50">
        <v>850</v>
      </c>
      <c r="I35" s="42">
        <v>450</v>
      </c>
      <c r="J35" s="42">
        <v>750</v>
      </c>
      <c r="K35" s="1740"/>
      <c r="L35" s="1740"/>
      <c r="M35" s="1740"/>
      <c r="N35" s="1740"/>
    </row>
    <row r="36" spans="1:14" x14ac:dyDescent="0.25">
      <c r="A36" s="56">
        <v>27</v>
      </c>
      <c r="B36" s="57" t="s">
        <v>474</v>
      </c>
      <c r="C36" s="9">
        <v>128.19999999999999</v>
      </c>
      <c r="D36" s="9">
        <v>200</v>
      </c>
      <c r="E36" s="57">
        <v>126</v>
      </c>
      <c r="F36" s="50">
        <v>850</v>
      </c>
      <c r="G36" s="57">
        <v>126</v>
      </c>
      <c r="H36" s="50">
        <v>850</v>
      </c>
      <c r="I36" s="42">
        <v>450</v>
      </c>
      <c r="J36" s="42">
        <v>750</v>
      </c>
      <c r="K36" s="1740"/>
      <c r="L36" s="1740"/>
      <c r="M36" s="1740"/>
      <c r="N36" s="1740"/>
    </row>
    <row r="37" spans="1:14" x14ac:dyDescent="0.25">
      <c r="A37" s="56">
        <v>28</v>
      </c>
      <c r="B37" s="57" t="s">
        <v>474</v>
      </c>
      <c r="C37" s="9">
        <v>128</v>
      </c>
      <c r="D37" s="9">
        <v>300</v>
      </c>
      <c r="E37" s="57">
        <v>126</v>
      </c>
      <c r="F37" s="50">
        <v>900</v>
      </c>
      <c r="G37" s="57">
        <v>126</v>
      </c>
      <c r="H37" s="50">
        <v>900</v>
      </c>
      <c r="I37" s="42">
        <v>450</v>
      </c>
      <c r="J37" s="42">
        <v>600</v>
      </c>
      <c r="K37" s="1740"/>
      <c r="L37" s="1740"/>
      <c r="M37" s="1740"/>
      <c r="N37" s="1740"/>
    </row>
    <row r="38" spans="1:14" x14ac:dyDescent="0.25">
      <c r="A38" s="56">
        <v>29</v>
      </c>
      <c r="B38" s="57" t="s">
        <v>474</v>
      </c>
      <c r="C38" s="9">
        <v>128</v>
      </c>
      <c r="D38" s="9">
        <v>300</v>
      </c>
      <c r="E38" s="57">
        <v>126</v>
      </c>
      <c r="F38" s="50">
        <v>900</v>
      </c>
      <c r="G38" s="57">
        <v>126</v>
      </c>
      <c r="H38" s="50">
        <v>900</v>
      </c>
      <c r="I38" s="42">
        <v>450</v>
      </c>
      <c r="J38" s="42">
        <v>600</v>
      </c>
      <c r="K38" s="1740"/>
      <c r="L38" s="1740"/>
      <c r="M38" s="1740"/>
      <c r="N38" s="1740"/>
    </row>
    <row r="39" spans="1:14" x14ac:dyDescent="0.25">
      <c r="A39" s="56">
        <v>30</v>
      </c>
      <c r="B39" s="57" t="s">
        <v>474</v>
      </c>
      <c r="C39" s="9">
        <v>128</v>
      </c>
      <c r="D39" s="9">
        <v>550</v>
      </c>
      <c r="E39" s="57">
        <v>127</v>
      </c>
      <c r="F39" s="50">
        <v>100</v>
      </c>
      <c r="G39" s="57">
        <v>127</v>
      </c>
      <c r="H39" s="50">
        <v>100</v>
      </c>
      <c r="I39" s="42">
        <v>450</v>
      </c>
      <c r="J39" s="42">
        <v>600</v>
      </c>
      <c r="K39" s="1740"/>
      <c r="L39" s="1740"/>
      <c r="M39" s="1740"/>
      <c r="N39" s="1740"/>
    </row>
    <row r="40" spans="1:14" x14ac:dyDescent="0.25">
      <c r="A40" s="56">
        <v>31</v>
      </c>
      <c r="B40" s="57" t="s">
        <v>474</v>
      </c>
      <c r="C40" s="9">
        <v>129</v>
      </c>
      <c r="D40" s="59" t="s">
        <v>476</v>
      </c>
      <c r="E40" s="57">
        <v>127</v>
      </c>
      <c r="F40" s="50">
        <v>100</v>
      </c>
      <c r="G40" s="57">
        <v>127</v>
      </c>
      <c r="H40" s="50">
        <v>100</v>
      </c>
      <c r="I40" s="42">
        <v>450</v>
      </c>
      <c r="J40" s="42">
        <v>600</v>
      </c>
      <c r="K40" s="1740"/>
      <c r="L40" s="1740"/>
      <c r="M40" s="1740"/>
      <c r="N40" s="1740"/>
    </row>
    <row r="41" spans="1:14" x14ac:dyDescent="0.25">
      <c r="A41" s="56">
        <v>32</v>
      </c>
      <c r="B41" s="57" t="s">
        <v>474</v>
      </c>
      <c r="C41" s="9">
        <v>129</v>
      </c>
      <c r="D41" s="9">
        <v>600</v>
      </c>
      <c r="E41" s="57">
        <v>127</v>
      </c>
      <c r="F41" s="50">
        <v>200</v>
      </c>
      <c r="G41" s="57">
        <v>127</v>
      </c>
      <c r="H41" s="50">
        <v>200</v>
      </c>
      <c r="I41" s="42">
        <v>600</v>
      </c>
      <c r="J41" s="42">
        <v>600</v>
      </c>
      <c r="K41" s="1740"/>
      <c r="L41" s="1740"/>
      <c r="M41" s="1740"/>
      <c r="N41" s="1740"/>
    </row>
    <row r="42" spans="1:14" x14ac:dyDescent="0.25">
      <c r="A42" s="56">
        <v>33</v>
      </c>
      <c r="B42" s="57" t="s">
        <v>474</v>
      </c>
      <c r="C42" s="9">
        <v>129</v>
      </c>
      <c r="D42" s="9">
        <v>900</v>
      </c>
      <c r="E42" s="57">
        <v>127</v>
      </c>
      <c r="F42" s="50">
        <v>200</v>
      </c>
      <c r="G42" s="57">
        <v>127</v>
      </c>
      <c r="H42" s="50">
        <v>200</v>
      </c>
      <c r="I42" s="42">
        <v>600</v>
      </c>
      <c r="J42" s="42">
        <v>600</v>
      </c>
      <c r="K42" s="1740"/>
      <c r="L42" s="1740"/>
      <c r="M42" s="1740"/>
      <c r="N42" s="1740"/>
    </row>
    <row r="43" spans="1:14" x14ac:dyDescent="0.25">
      <c r="A43" s="56">
        <v>34</v>
      </c>
      <c r="B43" s="57" t="s">
        <v>474</v>
      </c>
      <c r="C43" s="9">
        <v>130</v>
      </c>
      <c r="D43" s="59" t="s">
        <v>476</v>
      </c>
      <c r="E43" s="57">
        <v>127</v>
      </c>
      <c r="F43" s="50">
        <v>600</v>
      </c>
      <c r="G43" s="57">
        <v>127</v>
      </c>
      <c r="H43" s="50">
        <v>600</v>
      </c>
      <c r="I43" s="42">
        <v>450</v>
      </c>
      <c r="J43" s="42">
        <v>750</v>
      </c>
      <c r="K43" s="1740"/>
      <c r="L43" s="1740"/>
      <c r="M43" s="1740"/>
      <c r="N43" s="1740"/>
    </row>
    <row r="44" spans="1:14" x14ac:dyDescent="0.25">
      <c r="A44" s="56">
        <v>35</v>
      </c>
      <c r="B44" s="57" t="s">
        <v>474</v>
      </c>
      <c r="C44" s="9">
        <v>130</v>
      </c>
      <c r="D44" s="9">
        <v>100</v>
      </c>
      <c r="E44" s="57">
        <v>127</v>
      </c>
      <c r="F44" s="50">
        <v>600</v>
      </c>
      <c r="G44" s="57">
        <v>127</v>
      </c>
      <c r="H44" s="50">
        <v>600</v>
      </c>
      <c r="I44" s="42">
        <v>450</v>
      </c>
      <c r="J44" s="42">
        <v>750</v>
      </c>
      <c r="K44" s="1740"/>
      <c r="L44" s="1740"/>
      <c r="M44" s="1740"/>
      <c r="N44" s="1740"/>
    </row>
    <row r="45" spans="1:14" x14ac:dyDescent="0.25">
      <c r="A45" s="56">
        <v>36</v>
      </c>
      <c r="B45" s="57" t="s">
        <v>474</v>
      </c>
      <c r="C45" s="9">
        <v>129</v>
      </c>
      <c r="D45" s="9">
        <v>850</v>
      </c>
      <c r="E45" s="57">
        <v>127</v>
      </c>
      <c r="F45" s="50">
        <v>800</v>
      </c>
      <c r="G45" s="57">
        <v>127</v>
      </c>
      <c r="H45" s="50">
        <v>800</v>
      </c>
      <c r="I45" s="42">
        <v>450</v>
      </c>
      <c r="J45" s="42">
        <v>600</v>
      </c>
      <c r="K45" s="1740"/>
      <c r="L45" s="1740"/>
      <c r="M45" s="1740"/>
      <c r="N45" s="1740"/>
    </row>
    <row r="46" spans="1:14" x14ac:dyDescent="0.25">
      <c r="A46" s="56">
        <v>37</v>
      </c>
      <c r="B46" s="57" t="s">
        <v>474</v>
      </c>
      <c r="C46" s="9">
        <v>129</v>
      </c>
      <c r="D46" s="9">
        <v>850</v>
      </c>
      <c r="E46" s="57">
        <v>127</v>
      </c>
      <c r="F46" s="50">
        <v>800</v>
      </c>
      <c r="G46" s="57">
        <v>127</v>
      </c>
      <c r="H46" s="50">
        <v>800</v>
      </c>
      <c r="I46" s="42">
        <v>450</v>
      </c>
      <c r="J46" s="42">
        <v>600</v>
      </c>
      <c r="K46" s="1740"/>
      <c r="L46" s="1740"/>
      <c r="M46" s="1740"/>
      <c r="N46" s="1740"/>
    </row>
    <row r="47" spans="1:14" x14ac:dyDescent="0.25">
      <c r="A47" s="56">
        <v>38</v>
      </c>
      <c r="B47" s="57" t="s">
        <v>474</v>
      </c>
      <c r="C47" s="9">
        <v>128</v>
      </c>
      <c r="D47" s="9">
        <v>350</v>
      </c>
      <c r="E47" s="57">
        <v>126</v>
      </c>
      <c r="F47" s="50">
        <v>500</v>
      </c>
      <c r="G47" s="57">
        <v>126</v>
      </c>
      <c r="H47" s="50">
        <v>500</v>
      </c>
      <c r="I47" s="42">
        <v>450</v>
      </c>
      <c r="J47" s="42">
        <v>750</v>
      </c>
      <c r="K47" s="1740"/>
      <c r="L47" s="1740"/>
      <c r="M47" s="1740"/>
      <c r="N47" s="1740"/>
    </row>
    <row r="48" spans="1:14" x14ac:dyDescent="0.25">
      <c r="A48" s="56">
        <v>39</v>
      </c>
      <c r="B48" s="57" t="s">
        <v>474</v>
      </c>
      <c r="C48" s="9">
        <v>128</v>
      </c>
      <c r="D48" s="9">
        <v>650</v>
      </c>
      <c r="E48" s="57">
        <v>126</v>
      </c>
      <c r="F48" s="50">
        <v>500</v>
      </c>
      <c r="G48" s="57">
        <v>126</v>
      </c>
      <c r="H48" s="50">
        <v>500</v>
      </c>
      <c r="I48" s="42">
        <v>450</v>
      </c>
      <c r="J48" s="42">
        <v>750</v>
      </c>
      <c r="K48" s="1740"/>
      <c r="L48" s="1740"/>
      <c r="M48" s="1740"/>
      <c r="N48" s="1740"/>
    </row>
    <row r="49" spans="1:14" x14ac:dyDescent="0.25">
      <c r="A49" s="56">
        <v>40</v>
      </c>
      <c r="B49" s="57" t="s">
        <v>474</v>
      </c>
      <c r="C49" s="9">
        <v>129</v>
      </c>
      <c r="D49" s="9">
        <v>100</v>
      </c>
      <c r="E49" s="57">
        <v>126</v>
      </c>
      <c r="F49" s="50">
        <v>800</v>
      </c>
      <c r="G49" s="57">
        <v>127</v>
      </c>
      <c r="H49" s="50">
        <v>100</v>
      </c>
      <c r="I49" s="42">
        <v>600</v>
      </c>
      <c r="J49" s="42">
        <v>750</v>
      </c>
      <c r="K49" s="1740"/>
      <c r="L49" s="1740"/>
      <c r="M49" s="1740"/>
      <c r="N49" s="1740"/>
    </row>
    <row r="50" spans="1:14" x14ac:dyDescent="0.25">
      <c r="A50" s="56">
        <v>41</v>
      </c>
      <c r="B50" s="57" t="s">
        <v>474</v>
      </c>
      <c r="C50" s="9">
        <v>129</v>
      </c>
      <c r="D50" s="9">
        <v>550</v>
      </c>
      <c r="E50" s="57">
        <v>127</v>
      </c>
      <c r="F50" s="50">
        <v>100</v>
      </c>
      <c r="G50" s="57">
        <v>127</v>
      </c>
      <c r="H50" s="50">
        <v>400</v>
      </c>
      <c r="I50" s="42">
        <v>600</v>
      </c>
      <c r="J50" s="42">
        <v>750</v>
      </c>
      <c r="K50" s="1740"/>
      <c r="L50" s="1740"/>
      <c r="M50" s="1740"/>
      <c r="N50" s="1740"/>
    </row>
    <row r="51" spans="1:14" x14ac:dyDescent="0.25">
      <c r="A51" s="56">
        <v>42</v>
      </c>
      <c r="B51" s="57" t="s">
        <v>474</v>
      </c>
      <c r="C51" s="9">
        <v>129</v>
      </c>
      <c r="D51" s="9">
        <v>600</v>
      </c>
      <c r="E51" s="57">
        <v>127</v>
      </c>
      <c r="F51" s="50">
        <v>200</v>
      </c>
      <c r="G51" s="57">
        <v>127</v>
      </c>
      <c r="H51" s="50">
        <v>200</v>
      </c>
      <c r="I51" s="42">
        <v>450</v>
      </c>
      <c r="J51" s="42">
        <v>750</v>
      </c>
      <c r="K51" s="1740"/>
      <c r="L51" s="1740"/>
      <c r="M51" s="1740"/>
      <c r="N51" s="1740"/>
    </row>
    <row r="52" spans="1:14" x14ac:dyDescent="0.25">
      <c r="A52" s="56">
        <v>43</v>
      </c>
      <c r="B52" s="57" t="s">
        <v>474</v>
      </c>
      <c r="C52" s="9">
        <v>129</v>
      </c>
      <c r="D52" s="9">
        <v>600</v>
      </c>
      <c r="E52" s="57">
        <v>127</v>
      </c>
      <c r="F52" s="50">
        <v>200</v>
      </c>
      <c r="G52" s="57">
        <v>127</v>
      </c>
      <c r="H52" s="50">
        <v>200</v>
      </c>
      <c r="I52" s="42">
        <v>450</v>
      </c>
      <c r="J52" s="42">
        <v>750</v>
      </c>
      <c r="K52" s="1740"/>
      <c r="L52" s="1740"/>
      <c r="M52" s="1740"/>
      <c r="N52" s="1740"/>
    </row>
    <row r="53" spans="1:14" x14ac:dyDescent="0.25">
      <c r="A53" s="56">
        <v>44</v>
      </c>
      <c r="B53" s="57" t="s">
        <v>474</v>
      </c>
      <c r="C53" s="9">
        <v>129</v>
      </c>
      <c r="D53" s="9">
        <v>800</v>
      </c>
      <c r="E53" s="57">
        <v>127</v>
      </c>
      <c r="F53" s="50">
        <v>800</v>
      </c>
      <c r="G53" s="57">
        <v>127</v>
      </c>
      <c r="H53" s="50">
        <v>800</v>
      </c>
      <c r="I53" s="42">
        <v>450</v>
      </c>
      <c r="J53" s="42">
        <v>600</v>
      </c>
      <c r="K53" s="1740"/>
      <c r="L53" s="1740"/>
      <c r="M53" s="1740"/>
      <c r="N53" s="1740"/>
    </row>
    <row r="54" spans="1:14" x14ac:dyDescent="0.25">
      <c r="A54" s="56">
        <v>45</v>
      </c>
      <c r="B54" s="57" t="s">
        <v>474</v>
      </c>
      <c r="C54" s="9">
        <v>129</v>
      </c>
      <c r="D54" s="9">
        <v>800</v>
      </c>
      <c r="E54" s="57">
        <v>127</v>
      </c>
      <c r="F54" s="50">
        <v>100</v>
      </c>
      <c r="G54" s="57">
        <v>127</v>
      </c>
      <c r="H54" s="50">
        <v>100</v>
      </c>
      <c r="I54" s="42">
        <v>600</v>
      </c>
      <c r="J54" s="42">
        <v>600</v>
      </c>
      <c r="K54" s="1740"/>
      <c r="L54" s="1740"/>
      <c r="M54" s="1740"/>
      <c r="N54" s="1740"/>
    </row>
    <row r="55" spans="1:14" x14ac:dyDescent="0.25">
      <c r="A55" s="56">
        <v>46</v>
      </c>
      <c r="B55" s="57" t="s">
        <v>474</v>
      </c>
      <c r="C55" s="9">
        <v>130</v>
      </c>
      <c r="D55" s="59" t="s">
        <v>476</v>
      </c>
      <c r="E55" s="57">
        <v>127</v>
      </c>
      <c r="F55" s="50">
        <v>900</v>
      </c>
      <c r="G55" s="57">
        <v>128</v>
      </c>
      <c r="H55" s="50">
        <v>400</v>
      </c>
      <c r="I55" s="42">
        <v>450</v>
      </c>
      <c r="J55" s="42">
        <v>600</v>
      </c>
      <c r="K55" s="1740"/>
      <c r="L55" s="1740"/>
      <c r="M55" s="1740"/>
      <c r="N55" s="1740"/>
    </row>
    <row r="56" spans="1:14" x14ac:dyDescent="0.25">
      <c r="A56" s="56">
        <v>47</v>
      </c>
      <c r="B56" s="57" t="s">
        <v>474</v>
      </c>
      <c r="C56" s="9">
        <v>130</v>
      </c>
      <c r="D56" s="9">
        <v>300</v>
      </c>
      <c r="E56" s="57">
        <v>128</v>
      </c>
      <c r="F56" s="50">
        <v>200</v>
      </c>
      <c r="G56" s="57">
        <v>128</v>
      </c>
      <c r="H56" s="50">
        <v>600</v>
      </c>
      <c r="I56" s="42">
        <v>450</v>
      </c>
      <c r="J56" s="42">
        <v>750</v>
      </c>
      <c r="K56" s="1740"/>
      <c r="L56" s="1740"/>
      <c r="M56" s="1740"/>
      <c r="N56" s="1740"/>
    </row>
    <row r="57" spans="1:14" x14ac:dyDescent="0.25">
      <c r="A57" s="56">
        <v>48</v>
      </c>
      <c r="B57" s="57" t="s">
        <v>474</v>
      </c>
      <c r="C57" s="9">
        <v>130</v>
      </c>
      <c r="D57" s="9">
        <v>300</v>
      </c>
      <c r="E57" s="57">
        <v>127</v>
      </c>
      <c r="F57" s="50">
        <v>900</v>
      </c>
      <c r="G57" s="57">
        <v>128</v>
      </c>
      <c r="H57" s="50">
        <v>200</v>
      </c>
      <c r="I57" s="42">
        <v>450</v>
      </c>
      <c r="J57" s="42">
        <v>750</v>
      </c>
      <c r="K57" s="1740"/>
      <c r="L57" s="1740"/>
      <c r="M57" s="1740"/>
      <c r="N57" s="1740"/>
    </row>
    <row r="58" spans="1:14" x14ac:dyDescent="0.25">
      <c r="A58" s="56">
        <v>49</v>
      </c>
      <c r="B58" s="57" t="s">
        <v>474</v>
      </c>
      <c r="C58" s="9">
        <v>130</v>
      </c>
      <c r="D58" s="9">
        <v>300</v>
      </c>
      <c r="E58" s="57">
        <v>127</v>
      </c>
      <c r="F58" s="50">
        <v>900</v>
      </c>
      <c r="G58" s="57">
        <v>128</v>
      </c>
      <c r="H58" s="50">
        <v>600</v>
      </c>
      <c r="I58" s="42">
        <v>450</v>
      </c>
      <c r="J58" s="42">
        <v>750</v>
      </c>
      <c r="K58" s="1740"/>
      <c r="L58" s="1740"/>
      <c r="M58" s="1740"/>
      <c r="N58" s="1740"/>
    </row>
    <row r="59" spans="1:14" x14ac:dyDescent="0.25">
      <c r="A59" s="56">
        <v>50</v>
      </c>
      <c r="B59" s="57" t="s">
        <v>474</v>
      </c>
      <c r="C59" s="9">
        <v>130</v>
      </c>
      <c r="D59" s="9">
        <v>300</v>
      </c>
      <c r="E59" s="57">
        <v>128</v>
      </c>
      <c r="F59" s="50">
        <v>900</v>
      </c>
      <c r="G59" s="57">
        <v>128</v>
      </c>
      <c r="H59" s="50">
        <v>900</v>
      </c>
      <c r="I59" s="42">
        <v>450</v>
      </c>
      <c r="J59" s="42">
        <v>750</v>
      </c>
      <c r="K59" s="1740"/>
      <c r="L59" s="1740"/>
      <c r="M59" s="1740"/>
      <c r="N59" s="1740"/>
    </row>
    <row r="60" spans="1:14" ht="15" customHeight="1" x14ac:dyDescent="0.25">
      <c r="A60" s="56">
        <v>51</v>
      </c>
      <c r="B60" s="57" t="s">
        <v>474</v>
      </c>
      <c r="C60" s="9">
        <v>130</v>
      </c>
      <c r="D60" s="9">
        <v>300</v>
      </c>
      <c r="E60" s="57">
        <v>128</v>
      </c>
      <c r="F60" s="50">
        <v>900</v>
      </c>
      <c r="G60" s="57">
        <v>128</v>
      </c>
      <c r="H60" s="50">
        <v>900</v>
      </c>
      <c r="I60" s="42">
        <v>450</v>
      </c>
      <c r="J60" s="42">
        <v>750</v>
      </c>
      <c r="K60" s="1741" t="s">
        <v>475</v>
      </c>
      <c r="L60" s="1741"/>
      <c r="M60" s="1741"/>
      <c r="N60" s="1741"/>
    </row>
    <row r="61" spans="1:14" x14ac:dyDescent="0.25">
      <c r="A61" s="56">
        <v>52</v>
      </c>
      <c r="B61" s="57" t="s">
        <v>474</v>
      </c>
      <c r="C61" s="9">
        <v>130</v>
      </c>
      <c r="D61" s="9">
        <v>300</v>
      </c>
      <c r="E61" s="57">
        <v>128</v>
      </c>
      <c r="F61" s="50">
        <v>900</v>
      </c>
      <c r="G61" s="57">
        <v>128</v>
      </c>
      <c r="H61" s="50">
        <v>900</v>
      </c>
      <c r="I61" s="42">
        <v>450</v>
      </c>
      <c r="J61" s="42">
        <v>750</v>
      </c>
      <c r="K61" s="1740"/>
      <c r="L61" s="1740"/>
      <c r="M61" s="1740"/>
      <c r="N61" s="1740"/>
    </row>
    <row r="62" spans="1:14" x14ac:dyDescent="0.25">
      <c r="A62" s="56">
        <v>53</v>
      </c>
      <c r="B62" s="57" t="s">
        <v>474</v>
      </c>
      <c r="C62" s="9">
        <v>129</v>
      </c>
      <c r="D62" s="9">
        <v>900</v>
      </c>
      <c r="E62" s="57">
        <v>127</v>
      </c>
      <c r="F62" s="50">
        <v>700</v>
      </c>
      <c r="G62" s="57">
        <v>127</v>
      </c>
      <c r="H62" s="50">
        <v>700</v>
      </c>
      <c r="I62" s="42">
        <v>450</v>
      </c>
      <c r="J62" s="42">
        <v>600</v>
      </c>
      <c r="K62" s="1740"/>
      <c r="L62" s="1740"/>
      <c r="M62" s="1740"/>
      <c r="N62" s="1740"/>
    </row>
    <row r="63" spans="1:14" x14ac:dyDescent="0.25">
      <c r="A63" s="56">
        <v>54</v>
      </c>
      <c r="B63" s="57" t="s">
        <v>474</v>
      </c>
      <c r="C63" s="9">
        <v>129</v>
      </c>
      <c r="D63" s="9">
        <v>900</v>
      </c>
      <c r="E63" s="57">
        <v>127</v>
      </c>
      <c r="F63" s="50">
        <v>700</v>
      </c>
      <c r="G63" s="57">
        <v>127</v>
      </c>
      <c r="H63" s="50">
        <v>700</v>
      </c>
      <c r="I63" s="42">
        <v>450</v>
      </c>
      <c r="J63" s="42">
        <v>600</v>
      </c>
      <c r="K63" s="1740"/>
      <c r="L63" s="1740"/>
      <c r="M63" s="1740"/>
      <c r="N63" s="1740"/>
    </row>
    <row r="64" spans="1:14" x14ac:dyDescent="0.25">
      <c r="A64" s="56">
        <v>55</v>
      </c>
      <c r="B64" s="57" t="s">
        <v>474</v>
      </c>
      <c r="C64" s="9">
        <v>129</v>
      </c>
      <c r="D64" s="9">
        <v>750</v>
      </c>
      <c r="E64" s="57">
        <v>127</v>
      </c>
      <c r="F64" s="50">
        <v>600</v>
      </c>
      <c r="G64" s="57">
        <v>127</v>
      </c>
      <c r="H64" s="50">
        <v>600</v>
      </c>
      <c r="I64" s="42">
        <v>450</v>
      </c>
      <c r="J64" s="42">
        <v>450</v>
      </c>
      <c r="K64" s="1740"/>
      <c r="L64" s="1740"/>
      <c r="M64" s="1740"/>
      <c r="N64" s="1740"/>
    </row>
    <row r="65" spans="1:14" x14ac:dyDescent="0.25">
      <c r="A65" s="56">
        <v>56</v>
      </c>
      <c r="B65" s="57" t="s">
        <v>474</v>
      </c>
      <c r="C65" s="9">
        <v>129</v>
      </c>
      <c r="D65" s="9">
        <v>750</v>
      </c>
      <c r="E65" s="57">
        <v>127</v>
      </c>
      <c r="F65" s="50">
        <v>600</v>
      </c>
      <c r="G65" s="57">
        <v>127</v>
      </c>
      <c r="H65" s="50">
        <v>600</v>
      </c>
      <c r="I65" s="42">
        <v>450</v>
      </c>
      <c r="J65" s="42">
        <v>450</v>
      </c>
      <c r="K65" s="1740"/>
      <c r="L65" s="1740"/>
      <c r="M65" s="1740"/>
      <c r="N65" s="1740"/>
    </row>
    <row r="66" spans="1:14" x14ac:dyDescent="0.25">
      <c r="A66" s="56">
        <v>57</v>
      </c>
      <c r="B66" s="57" t="s">
        <v>474</v>
      </c>
      <c r="C66" s="9">
        <v>129</v>
      </c>
      <c r="D66" s="9">
        <v>600</v>
      </c>
      <c r="E66" s="57">
        <v>127</v>
      </c>
      <c r="F66" s="50">
        <v>700</v>
      </c>
      <c r="G66" s="57">
        <v>127</v>
      </c>
      <c r="H66" s="50">
        <v>700</v>
      </c>
      <c r="I66" s="42">
        <v>450</v>
      </c>
      <c r="J66" s="42">
        <v>450</v>
      </c>
      <c r="K66" s="1740"/>
      <c r="L66" s="1740"/>
      <c r="M66" s="1740"/>
      <c r="N66" s="1740"/>
    </row>
    <row r="67" spans="1:14" x14ac:dyDescent="0.25">
      <c r="A67" s="56">
        <v>58</v>
      </c>
      <c r="B67" s="57" t="s">
        <v>474</v>
      </c>
      <c r="C67" s="9">
        <v>129</v>
      </c>
      <c r="D67" s="9">
        <v>600</v>
      </c>
      <c r="E67" s="57">
        <v>127</v>
      </c>
      <c r="F67" s="50">
        <v>700</v>
      </c>
      <c r="G67" s="57">
        <v>127</v>
      </c>
      <c r="H67" s="50">
        <v>700</v>
      </c>
      <c r="I67" s="42">
        <v>450</v>
      </c>
      <c r="J67" s="42">
        <v>450</v>
      </c>
      <c r="K67" s="1740"/>
      <c r="L67" s="1740"/>
      <c r="M67" s="1740"/>
      <c r="N67" s="1740"/>
    </row>
    <row r="68" spans="1:14" ht="15" customHeight="1" x14ac:dyDescent="0.25">
      <c r="A68" s="56">
        <v>59</v>
      </c>
      <c r="B68" s="57" t="s">
        <v>474</v>
      </c>
      <c r="C68" s="9">
        <v>129</v>
      </c>
      <c r="D68" s="9">
        <v>700</v>
      </c>
      <c r="E68" s="57">
        <v>127</v>
      </c>
      <c r="F68" s="50">
        <v>650</v>
      </c>
      <c r="G68" s="57">
        <v>127</v>
      </c>
      <c r="H68" s="50">
        <v>650</v>
      </c>
      <c r="I68" s="42">
        <v>450</v>
      </c>
      <c r="J68" s="42">
        <v>450</v>
      </c>
      <c r="K68" s="1740"/>
      <c r="L68" s="1740"/>
      <c r="M68" s="1740"/>
      <c r="N68" s="1740"/>
    </row>
    <row r="69" spans="1:14" x14ac:dyDescent="0.25">
      <c r="A69" s="56">
        <v>60</v>
      </c>
      <c r="B69" s="57" t="s">
        <v>474</v>
      </c>
      <c r="C69" s="9">
        <v>129</v>
      </c>
      <c r="D69" s="9">
        <v>700</v>
      </c>
      <c r="E69" s="57">
        <v>127</v>
      </c>
      <c r="F69" s="50">
        <v>650</v>
      </c>
      <c r="G69" s="57">
        <v>127</v>
      </c>
      <c r="H69" s="50">
        <v>650</v>
      </c>
      <c r="I69" s="42">
        <v>450</v>
      </c>
      <c r="J69" s="42">
        <v>450</v>
      </c>
      <c r="K69" s="1740"/>
      <c r="L69" s="1740"/>
      <c r="M69" s="1740"/>
      <c r="N69" s="1740"/>
    </row>
    <row r="70" spans="1:14" x14ac:dyDescent="0.25">
      <c r="A70" s="56">
        <v>61</v>
      </c>
      <c r="B70" s="57" t="s">
        <v>474</v>
      </c>
      <c r="C70" s="9">
        <v>129</v>
      </c>
      <c r="D70" s="9">
        <v>700</v>
      </c>
      <c r="E70" s="57">
        <v>127</v>
      </c>
      <c r="F70" s="50">
        <v>900</v>
      </c>
      <c r="G70" s="57">
        <v>127</v>
      </c>
      <c r="H70" s="50">
        <v>900</v>
      </c>
      <c r="I70" s="42">
        <v>450</v>
      </c>
      <c r="J70" s="42">
        <v>450</v>
      </c>
      <c r="K70" s="1740"/>
      <c r="L70" s="1740"/>
      <c r="M70" s="1740"/>
      <c r="N70" s="1740"/>
    </row>
    <row r="71" spans="1:14" x14ac:dyDescent="0.25">
      <c r="A71" s="56">
        <v>62</v>
      </c>
      <c r="B71" s="57" t="s">
        <v>474</v>
      </c>
      <c r="C71" s="9">
        <v>129</v>
      </c>
      <c r="D71" s="9">
        <v>700</v>
      </c>
      <c r="E71" s="57">
        <v>127</v>
      </c>
      <c r="F71" s="50">
        <v>900</v>
      </c>
      <c r="G71" s="57">
        <v>127</v>
      </c>
      <c r="H71" s="50">
        <v>900</v>
      </c>
      <c r="I71" s="42">
        <v>450</v>
      </c>
      <c r="J71" s="42">
        <v>450</v>
      </c>
      <c r="K71" s="1740"/>
      <c r="L71" s="1740"/>
      <c r="M71" s="1740"/>
      <c r="N71" s="1740"/>
    </row>
    <row r="72" spans="1:14" x14ac:dyDescent="0.25">
      <c r="A72" s="56">
        <v>63</v>
      </c>
      <c r="B72" s="57" t="s">
        <v>474</v>
      </c>
      <c r="C72" s="48">
        <v>128</v>
      </c>
      <c r="D72" s="9">
        <v>900</v>
      </c>
      <c r="E72" s="57">
        <v>127</v>
      </c>
      <c r="F72" s="50">
        <v>200</v>
      </c>
      <c r="G72" s="57">
        <v>127</v>
      </c>
      <c r="H72" s="50">
        <v>200</v>
      </c>
      <c r="I72" s="42">
        <v>450</v>
      </c>
      <c r="J72" s="42">
        <v>450</v>
      </c>
      <c r="K72" s="1740"/>
      <c r="L72" s="1740"/>
      <c r="M72" s="1740"/>
      <c r="N72" s="1740"/>
    </row>
    <row r="73" spans="1:14" x14ac:dyDescent="0.25">
      <c r="A73" s="56">
        <v>64</v>
      </c>
      <c r="B73" s="57" t="s">
        <v>474</v>
      </c>
      <c r="C73" s="48">
        <v>128</v>
      </c>
      <c r="D73" s="9">
        <v>900</v>
      </c>
      <c r="E73" s="57">
        <v>127</v>
      </c>
      <c r="F73" s="50">
        <v>200</v>
      </c>
      <c r="G73" s="57">
        <v>127</v>
      </c>
      <c r="H73" s="50">
        <v>200</v>
      </c>
      <c r="I73" s="42">
        <v>450</v>
      </c>
      <c r="J73" s="42">
        <v>450</v>
      </c>
      <c r="K73" s="1740"/>
      <c r="L73" s="1740"/>
      <c r="M73" s="1740"/>
      <c r="N73" s="1740"/>
    </row>
    <row r="74" spans="1:14" x14ac:dyDescent="0.25">
      <c r="A74" s="56">
        <v>65</v>
      </c>
      <c r="B74" s="57" t="s">
        <v>474</v>
      </c>
      <c r="C74" s="48">
        <v>129</v>
      </c>
      <c r="D74" s="9">
        <v>200</v>
      </c>
      <c r="E74" s="57">
        <v>127</v>
      </c>
      <c r="F74" s="50">
        <v>200</v>
      </c>
      <c r="G74" s="57">
        <v>127</v>
      </c>
      <c r="H74" s="50">
        <v>500</v>
      </c>
      <c r="I74" s="42">
        <v>450</v>
      </c>
      <c r="J74" s="42">
        <v>450</v>
      </c>
      <c r="K74" s="1740"/>
      <c r="L74" s="1740"/>
      <c r="M74" s="1740"/>
      <c r="N74" s="1740"/>
    </row>
    <row r="75" spans="1:14" x14ac:dyDescent="0.25">
      <c r="A75" s="56">
        <v>66</v>
      </c>
      <c r="B75" s="57" t="s">
        <v>474</v>
      </c>
      <c r="C75" s="9">
        <v>129</v>
      </c>
      <c r="D75" s="9">
        <v>200</v>
      </c>
      <c r="E75" s="57">
        <v>127</v>
      </c>
      <c r="F75" s="50">
        <v>200</v>
      </c>
      <c r="G75" s="57">
        <v>127</v>
      </c>
      <c r="H75" s="50">
        <v>500</v>
      </c>
      <c r="I75" s="42">
        <v>450</v>
      </c>
      <c r="J75" s="42">
        <v>450</v>
      </c>
      <c r="K75" s="1740"/>
      <c r="L75" s="1740"/>
      <c r="M75" s="1740"/>
      <c r="N75" s="1740"/>
    </row>
    <row r="76" spans="1:14" x14ac:dyDescent="0.25">
      <c r="A76" s="56">
        <v>67</v>
      </c>
      <c r="B76" s="57" t="s">
        <v>474</v>
      </c>
      <c r="C76" s="9">
        <v>129</v>
      </c>
      <c r="D76" s="9">
        <v>500</v>
      </c>
      <c r="E76" s="57">
        <v>127</v>
      </c>
      <c r="F76" s="50">
        <v>300</v>
      </c>
      <c r="G76" s="57">
        <v>127</v>
      </c>
      <c r="H76" s="50">
        <v>600</v>
      </c>
      <c r="I76" s="42">
        <v>450</v>
      </c>
      <c r="J76" s="42">
        <v>450</v>
      </c>
      <c r="K76" s="1740"/>
      <c r="L76" s="1740"/>
      <c r="M76" s="1740"/>
      <c r="N76" s="1740"/>
    </row>
    <row r="77" spans="1:14" x14ac:dyDescent="0.25">
      <c r="A77" s="56">
        <v>68</v>
      </c>
      <c r="B77" s="57" t="s">
        <v>474</v>
      </c>
      <c r="C77" s="9">
        <v>129</v>
      </c>
      <c r="D77" s="9">
        <v>500</v>
      </c>
      <c r="E77" s="57">
        <v>127</v>
      </c>
      <c r="F77" s="50">
        <v>600</v>
      </c>
      <c r="G77" s="57">
        <v>127</v>
      </c>
      <c r="H77" s="50">
        <v>600</v>
      </c>
      <c r="I77" s="42">
        <v>450</v>
      </c>
      <c r="J77" s="42">
        <v>450</v>
      </c>
      <c r="K77" s="1740"/>
      <c r="L77" s="1740"/>
      <c r="M77" s="1740"/>
      <c r="N77" s="1740"/>
    </row>
    <row r="78" spans="1:14" x14ac:dyDescent="0.25">
      <c r="A78" s="56">
        <v>69</v>
      </c>
      <c r="B78" s="57" t="s">
        <v>474</v>
      </c>
      <c r="C78" s="9">
        <v>129</v>
      </c>
      <c r="D78" s="9">
        <v>400</v>
      </c>
      <c r="E78" s="57">
        <v>127</v>
      </c>
      <c r="F78" s="50">
        <v>400</v>
      </c>
      <c r="G78" s="57">
        <v>127</v>
      </c>
      <c r="H78" s="50">
        <v>400</v>
      </c>
      <c r="I78" s="42">
        <v>450</v>
      </c>
      <c r="J78" s="42">
        <v>450</v>
      </c>
      <c r="K78" s="1740"/>
      <c r="L78" s="1740"/>
      <c r="M78" s="1740"/>
      <c r="N78" s="1740"/>
    </row>
    <row r="79" spans="1:14" x14ac:dyDescent="0.25">
      <c r="A79" s="56">
        <v>70</v>
      </c>
      <c r="B79" s="57" t="s">
        <v>474</v>
      </c>
      <c r="C79" s="9">
        <v>129</v>
      </c>
      <c r="D79" s="9">
        <v>400</v>
      </c>
      <c r="E79" s="57">
        <v>127</v>
      </c>
      <c r="F79" s="50">
        <v>400</v>
      </c>
      <c r="G79" s="57">
        <v>127</v>
      </c>
      <c r="H79" s="50">
        <v>400</v>
      </c>
      <c r="I79" s="42">
        <v>450</v>
      </c>
      <c r="J79" s="42">
        <v>450</v>
      </c>
      <c r="K79" s="1740"/>
      <c r="L79" s="1740"/>
      <c r="M79" s="1740"/>
      <c r="N79" s="1740"/>
    </row>
    <row r="80" spans="1:14" x14ac:dyDescent="0.25">
      <c r="A80" s="56">
        <v>71</v>
      </c>
      <c r="B80" s="57" t="s">
        <v>474</v>
      </c>
      <c r="C80" s="9">
        <v>129</v>
      </c>
      <c r="D80" s="9">
        <v>100</v>
      </c>
      <c r="E80" s="57">
        <v>126</v>
      </c>
      <c r="F80" s="50">
        <v>900</v>
      </c>
      <c r="G80" s="57">
        <v>127</v>
      </c>
      <c r="H80" s="50">
        <v>200</v>
      </c>
      <c r="I80" s="42">
        <v>450</v>
      </c>
      <c r="J80" s="42">
        <v>450</v>
      </c>
      <c r="K80" s="1740"/>
      <c r="L80" s="1740"/>
      <c r="M80" s="1740"/>
      <c r="N80" s="1740"/>
    </row>
    <row r="81" spans="1:14" x14ac:dyDescent="0.25">
      <c r="A81" s="56">
        <v>72</v>
      </c>
      <c r="B81" s="57" t="s">
        <v>474</v>
      </c>
      <c r="C81" s="9">
        <v>129</v>
      </c>
      <c r="D81" s="9">
        <v>100</v>
      </c>
      <c r="E81" s="57">
        <v>126</v>
      </c>
      <c r="F81" s="50">
        <v>900</v>
      </c>
      <c r="G81" s="57">
        <v>127</v>
      </c>
      <c r="H81" s="50">
        <v>200</v>
      </c>
      <c r="I81" s="42">
        <v>450</v>
      </c>
      <c r="J81" s="42">
        <v>450</v>
      </c>
      <c r="K81" s="1740"/>
      <c r="L81" s="1740"/>
      <c r="M81" s="1740"/>
      <c r="N81" s="1740"/>
    </row>
    <row r="82" spans="1:14" x14ac:dyDescent="0.25">
      <c r="A82" s="56">
        <v>73</v>
      </c>
      <c r="B82" s="57" t="s">
        <v>474</v>
      </c>
      <c r="C82" s="48">
        <v>129</v>
      </c>
      <c r="D82" s="59" t="s">
        <v>476</v>
      </c>
      <c r="E82" s="57">
        <v>127</v>
      </c>
      <c r="F82" s="50">
        <v>500</v>
      </c>
      <c r="G82" s="57">
        <v>127</v>
      </c>
      <c r="H82" s="50">
        <v>500</v>
      </c>
      <c r="I82" s="42">
        <v>450</v>
      </c>
      <c r="J82" s="42">
        <v>450</v>
      </c>
      <c r="K82" s="1740"/>
      <c r="L82" s="1740"/>
      <c r="M82" s="1740"/>
      <c r="N82" s="1740"/>
    </row>
    <row r="83" spans="1:14" ht="14.45" customHeight="1" x14ac:dyDescent="0.25">
      <c r="A83" s="56">
        <v>74</v>
      </c>
      <c r="B83" s="57" t="s">
        <v>474</v>
      </c>
      <c r="C83" s="48">
        <v>129</v>
      </c>
      <c r="D83" s="59" t="s">
        <v>476</v>
      </c>
      <c r="E83" s="57">
        <v>127</v>
      </c>
      <c r="F83" s="50">
        <v>500</v>
      </c>
      <c r="G83" s="57">
        <v>27</v>
      </c>
      <c r="H83" s="50">
        <v>500</v>
      </c>
      <c r="I83" s="42">
        <v>450</v>
      </c>
      <c r="J83" s="42">
        <v>450</v>
      </c>
      <c r="K83" s="1740"/>
      <c r="L83" s="1740"/>
      <c r="M83" s="1740"/>
      <c r="N83" s="1740"/>
    </row>
    <row r="84" spans="1:14" ht="14.45" customHeight="1" x14ac:dyDescent="0.25">
      <c r="A84" s="56">
        <v>75</v>
      </c>
      <c r="B84" s="57" t="s">
        <v>474</v>
      </c>
      <c r="C84" s="48">
        <v>128</v>
      </c>
      <c r="D84" s="9">
        <v>900</v>
      </c>
      <c r="E84" s="57">
        <v>126</v>
      </c>
      <c r="F84" s="50">
        <v>200</v>
      </c>
      <c r="G84" s="57">
        <v>126</v>
      </c>
      <c r="H84" s="50">
        <v>500</v>
      </c>
      <c r="I84" s="42">
        <v>600</v>
      </c>
      <c r="J84" s="42">
        <v>750</v>
      </c>
      <c r="K84" s="1740"/>
      <c r="L84" s="1740"/>
      <c r="M84" s="1740"/>
      <c r="N84" s="1740"/>
    </row>
    <row r="85" spans="1:14" ht="14.45" customHeight="1" x14ac:dyDescent="0.25">
      <c r="A85" s="56">
        <v>76</v>
      </c>
      <c r="B85" s="57" t="s">
        <v>474</v>
      </c>
      <c r="C85" s="48">
        <v>128</v>
      </c>
      <c r="D85" s="9">
        <v>900</v>
      </c>
      <c r="E85" s="57">
        <v>125</v>
      </c>
      <c r="F85" s="50">
        <v>300</v>
      </c>
      <c r="G85" s="57">
        <v>125</v>
      </c>
      <c r="H85" s="50">
        <v>900</v>
      </c>
      <c r="I85" s="42">
        <v>600</v>
      </c>
      <c r="J85" s="42">
        <v>750</v>
      </c>
      <c r="K85" s="1740"/>
      <c r="L85" s="1740"/>
      <c r="M85" s="1740"/>
      <c r="N85" s="1740"/>
    </row>
    <row r="86" spans="1:14" ht="14.45" customHeight="1" x14ac:dyDescent="0.25">
      <c r="A86" s="56">
        <v>77</v>
      </c>
      <c r="B86" s="57" t="s">
        <v>474</v>
      </c>
      <c r="C86" s="48">
        <v>128</v>
      </c>
      <c r="D86" s="9">
        <v>650</v>
      </c>
      <c r="E86" s="57">
        <v>126</v>
      </c>
      <c r="F86" s="50">
        <v>500</v>
      </c>
      <c r="G86" s="57">
        <v>127</v>
      </c>
      <c r="H86" s="50">
        <v>100</v>
      </c>
      <c r="I86" s="42">
        <v>450</v>
      </c>
      <c r="J86" s="42">
        <v>450</v>
      </c>
      <c r="K86" s="1740"/>
      <c r="L86" s="1740"/>
      <c r="M86" s="1740"/>
      <c r="N86" s="1740"/>
    </row>
    <row r="87" spans="1:14" ht="14.45" customHeight="1" x14ac:dyDescent="0.25">
      <c r="A87" s="56">
        <v>78</v>
      </c>
      <c r="B87" s="57" t="s">
        <v>474</v>
      </c>
      <c r="C87" s="48">
        <v>128</v>
      </c>
      <c r="D87" s="9">
        <v>650</v>
      </c>
      <c r="E87" s="57">
        <v>126</v>
      </c>
      <c r="F87" s="50">
        <v>800</v>
      </c>
      <c r="G87" s="57">
        <v>127</v>
      </c>
      <c r="H87" s="50">
        <v>100</v>
      </c>
      <c r="I87" s="42">
        <v>450</v>
      </c>
      <c r="J87" s="42">
        <v>450</v>
      </c>
      <c r="K87" s="1740"/>
      <c r="L87" s="1740"/>
      <c r="M87" s="1740"/>
      <c r="N87" s="1740"/>
    </row>
    <row r="88" spans="1:14" ht="14.45" customHeight="1" x14ac:dyDescent="0.25">
      <c r="A88" s="56">
        <v>79</v>
      </c>
      <c r="B88" s="57" t="s">
        <v>474</v>
      </c>
      <c r="C88" s="48">
        <v>128</v>
      </c>
      <c r="D88" s="9">
        <v>650</v>
      </c>
      <c r="E88" s="57">
        <v>127</v>
      </c>
      <c r="F88" s="50">
        <v>300</v>
      </c>
      <c r="G88" s="57">
        <v>127</v>
      </c>
      <c r="H88" s="50">
        <v>300</v>
      </c>
      <c r="I88" s="42">
        <v>450</v>
      </c>
      <c r="J88" s="42">
        <v>450</v>
      </c>
      <c r="K88" s="1740"/>
      <c r="L88" s="1740"/>
      <c r="M88" s="1740"/>
      <c r="N88" s="1740"/>
    </row>
    <row r="89" spans="1:14" ht="14.45" customHeight="1" x14ac:dyDescent="0.25">
      <c r="A89" s="56">
        <v>80</v>
      </c>
      <c r="B89" s="57" t="s">
        <v>474</v>
      </c>
      <c r="C89" s="48">
        <v>128</v>
      </c>
      <c r="D89" s="9">
        <v>650</v>
      </c>
      <c r="E89" s="57">
        <v>127</v>
      </c>
      <c r="F89" s="50">
        <v>300</v>
      </c>
      <c r="G89" s="57">
        <v>127</v>
      </c>
      <c r="H89" s="50">
        <v>300</v>
      </c>
      <c r="I89" s="42">
        <v>450</v>
      </c>
      <c r="J89" s="42">
        <v>450</v>
      </c>
      <c r="K89" s="1740"/>
      <c r="L89" s="1740"/>
      <c r="M89" s="1740"/>
      <c r="N89" s="1740"/>
    </row>
    <row r="90" spans="1:14" x14ac:dyDescent="0.25">
      <c r="A90" s="56"/>
      <c r="B90" s="57"/>
      <c r="C90" s="9"/>
      <c r="D90" s="9"/>
      <c r="E90" s="9"/>
      <c r="F90" s="9"/>
      <c r="G90" s="57"/>
      <c r="H90" s="9"/>
      <c r="I90" s="9"/>
      <c r="J90" s="50"/>
      <c r="K90" s="1740"/>
      <c r="L90" s="1740"/>
      <c r="M90" s="1740"/>
      <c r="N90" s="1740"/>
    </row>
    <row r="91" spans="1:14" x14ac:dyDescent="0.25">
      <c r="A91" s="9"/>
      <c r="B91" s="9"/>
      <c r="C91" s="9"/>
      <c r="D91" s="9"/>
      <c r="E91" s="9"/>
      <c r="F91" s="9"/>
      <c r="G91" s="9"/>
      <c r="H91" s="9"/>
      <c r="I91" s="9"/>
      <c r="J91" s="9"/>
      <c r="K91" s="1740"/>
      <c r="L91" s="1740"/>
      <c r="M91" s="1740"/>
      <c r="N91" s="1740"/>
    </row>
    <row r="92" spans="1:14" x14ac:dyDescent="0.25">
      <c r="A92" s="9"/>
      <c r="B92" s="9"/>
      <c r="C92" s="9"/>
      <c r="D92" s="9"/>
      <c r="E92" s="9"/>
      <c r="F92" s="9"/>
      <c r="G92" s="9"/>
      <c r="H92" s="9"/>
      <c r="I92" s="9"/>
      <c r="J92" s="9"/>
      <c r="K92" s="1740"/>
      <c r="L92" s="1740"/>
      <c r="M92" s="1740"/>
      <c r="N92" s="1740"/>
    </row>
    <row r="93" spans="1:14" x14ac:dyDescent="0.25">
      <c r="A93" s="9"/>
      <c r="B93" s="9"/>
      <c r="C93" s="9"/>
      <c r="D93" s="9"/>
      <c r="E93" s="9"/>
      <c r="F93" s="9"/>
      <c r="G93" s="9"/>
      <c r="H93" s="9"/>
      <c r="I93" s="9"/>
      <c r="J93" s="9"/>
      <c r="K93" s="1740"/>
      <c r="L93" s="1740"/>
      <c r="M93" s="1740"/>
      <c r="N93" s="1740"/>
    </row>
    <row r="94" spans="1:14" x14ac:dyDescent="0.25">
      <c r="A94" s="9"/>
      <c r="B94" s="9"/>
      <c r="C94" s="9"/>
      <c r="D94" s="9"/>
      <c r="E94" s="9"/>
      <c r="F94" s="9"/>
      <c r="G94" s="9"/>
      <c r="H94" s="9"/>
      <c r="I94" s="9"/>
      <c r="J94" s="9"/>
      <c r="K94" s="1740"/>
      <c r="L94" s="1740"/>
      <c r="M94" s="1740"/>
      <c r="N94" s="1740"/>
    </row>
    <row r="95" spans="1:14" x14ac:dyDescent="0.25">
      <c r="A95" s="9"/>
      <c r="B95" s="9"/>
      <c r="C95" s="9"/>
      <c r="D95" s="9"/>
      <c r="E95" s="9"/>
      <c r="F95" s="9"/>
      <c r="G95" s="9"/>
      <c r="H95" s="9"/>
      <c r="I95" s="9"/>
      <c r="J95" s="9"/>
      <c r="K95" s="1740"/>
      <c r="L95" s="1740"/>
      <c r="M95" s="1740"/>
      <c r="N95" s="1740"/>
    </row>
    <row r="96" spans="1:14" x14ac:dyDescent="0.25">
      <c r="A96" s="9"/>
      <c r="B96" s="9"/>
      <c r="C96" s="9"/>
      <c r="D96" s="9"/>
      <c r="E96" s="9"/>
      <c r="F96" s="9"/>
      <c r="G96" s="9"/>
      <c r="H96" s="9"/>
      <c r="I96" s="9"/>
      <c r="J96" s="9"/>
      <c r="K96" s="1740"/>
      <c r="L96" s="1740"/>
      <c r="M96" s="1740"/>
      <c r="N96" s="1740"/>
    </row>
    <row r="97" spans="1:14" x14ac:dyDescent="0.25">
      <c r="A97" s="9"/>
      <c r="B97" s="9"/>
      <c r="C97" s="9"/>
      <c r="D97" s="9"/>
      <c r="E97" s="9"/>
      <c r="F97" s="9"/>
      <c r="G97" s="9"/>
      <c r="H97" s="9"/>
      <c r="I97" s="9"/>
      <c r="J97" s="9"/>
      <c r="K97" s="1740"/>
      <c r="L97" s="1740"/>
      <c r="M97" s="1740"/>
      <c r="N97" s="1740"/>
    </row>
    <row r="98" spans="1:14" x14ac:dyDescent="0.25">
      <c r="A98" s="9"/>
      <c r="B98" s="9"/>
      <c r="C98" s="9"/>
      <c r="D98" s="9"/>
      <c r="E98" s="9"/>
      <c r="F98" s="9"/>
      <c r="G98" s="9"/>
      <c r="H98" s="9"/>
      <c r="I98" s="9"/>
      <c r="J98" s="9"/>
      <c r="K98" s="1740"/>
      <c r="L98" s="1740"/>
      <c r="M98" s="1740"/>
      <c r="N98" s="1740"/>
    </row>
    <row r="99" spans="1:14" x14ac:dyDescent="0.25">
      <c r="A99" s="9"/>
      <c r="B99" s="9"/>
      <c r="C99" s="9"/>
      <c r="D99" s="9"/>
      <c r="E99" s="9"/>
      <c r="F99" s="9"/>
      <c r="G99" s="9"/>
      <c r="H99" s="9"/>
      <c r="I99" s="9"/>
      <c r="J99" s="9"/>
      <c r="K99" s="1740"/>
      <c r="L99" s="1740"/>
      <c r="M99" s="1740"/>
      <c r="N99" s="1740"/>
    </row>
    <row r="100" spans="1:14" x14ac:dyDescent="0.25">
      <c r="A100" s="9"/>
      <c r="B100" s="9"/>
      <c r="C100" s="9"/>
      <c r="D100" s="9"/>
      <c r="E100" s="9"/>
      <c r="F100" s="9"/>
      <c r="G100" s="9"/>
      <c r="H100" s="9"/>
      <c r="I100" s="9"/>
      <c r="J100" s="9"/>
      <c r="K100" s="1740"/>
      <c r="L100" s="1740"/>
      <c r="M100" s="1740"/>
      <c r="N100" s="1740"/>
    </row>
    <row r="101" spans="1:14" x14ac:dyDescent="0.25">
      <c r="A101" s="9"/>
      <c r="B101" s="9"/>
      <c r="C101" s="9"/>
      <c r="D101" s="9"/>
      <c r="E101" s="9"/>
      <c r="F101" s="9"/>
      <c r="G101" s="9"/>
      <c r="H101" s="9"/>
      <c r="I101" s="9"/>
      <c r="J101" s="9"/>
      <c r="K101" s="1740"/>
      <c r="L101" s="1740"/>
      <c r="M101" s="1740"/>
      <c r="N101" s="1740"/>
    </row>
    <row r="102" spans="1:14" x14ac:dyDescent="0.25">
      <c r="A102" s="9"/>
      <c r="B102" s="9"/>
      <c r="C102" s="9"/>
      <c r="D102" s="9"/>
      <c r="E102" s="9"/>
      <c r="F102" s="9"/>
      <c r="G102" s="9"/>
      <c r="H102" s="9"/>
      <c r="I102" s="9"/>
      <c r="J102" s="9"/>
      <c r="K102" s="1740"/>
      <c r="L102" s="1740"/>
      <c r="M102" s="1740"/>
      <c r="N102" s="1740"/>
    </row>
    <row r="103" spans="1:14" x14ac:dyDescent="0.25">
      <c r="A103" s="9"/>
      <c r="B103" s="9"/>
      <c r="C103" s="9"/>
      <c r="D103" s="9"/>
      <c r="E103" s="9"/>
      <c r="F103" s="9"/>
      <c r="G103" s="9"/>
      <c r="H103" s="9"/>
      <c r="I103" s="9"/>
      <c r="J103" s="9"/>
      <c r="K103" s="1740"/>
      <c r="L103" s="1740"/>
      <c r="M103" s="1740"/>
      <c r="N103" s="1740"/>
    </row>
    <row r="104" spans="1:14" x14ac:dyDescent="0.25">
      <c r="A104" s="9"/>
      <c r="B104" s="9"/>
      <c r="C104" s="9"/>
      <c r="D104" s="9"/>
      <c r="E104" s="9"/>
      <c r="F104" s="9"/>
      <c r="G104" s="9"/>
      <c r="H104" s="9"/>
      <c r="I104" s="9"/>
      <c r="J104" s="9"/>
      <c r="K104" s="1740"/>
      <c r="L104" s="1740"/>
      <c r="M104" s="1740"/>
      <c r="N104" s="1740"/>
    </row>
    <row r="105" spans="1:14" x14ac:dyDescent="0.25">
      <c r="A105" s="9"/>
      <c r="B105" s="9"/>
      <c r="C105" s="9"/>
      <c r="D105" s="9"/>
      <c r="E105" s="9"/>
      <c r="F105" s="9"/>
      <c r="G105" s="9"/>
      <c r="H105" s="9"/>
      <c r="I105" s="9"/>
      <c r="J105" s="9"/>
      <c r="K105" s="1740"/>
      <c r="L105" s="1740"/>
      <c r="M105" s="1740"/>
      <c r="N105" s="1740"/>
    </row>
    <row r="106" spans="1:14" x14ac:dyDescent="0.25">
      <c r="A106" s="9"/>
      <c r="B106" s="9"/>
      <c r="C106" s="9"/>
      <c r="D106" s="9"/>
      <c r="E106" s="9"/>
      <c r="F106" s="9"/>
      <c r="G106" s="9"/>
      <c r="H106" s="9"/>
      <c r="I106" s="9"/>
      <c r="J106" s="9"/>
      <c r="K106" s="1740"/>
      <c r="L106" s="1740"/>
      <c r="M106" s="1740"/>
      <c r="N106" s="1740"/>
    </row>
    <row r="107" spans="1:14" x14ac:dyDescent="0.25">
      <c r="A107" s="9"/>
      <c r="B107" s="9"/>
      <c r="C107" s="9"/>
      <c r="D107" s="9"/>
      <c r="E107" s="9"/>
      <c r="F107" s="9"/>
      <c r="G107" s="9"/>
      <c r="H107" s="9"/>
      <c r="I107" s="9"/>
      <c r="J107" s="9"/>
      <c r="K107" s="1740"/>
      <c r="L107" s="1740"/>
      <c r="M107" s="1740"/>
      <c r="N107" s="1740"/>
    </row>
    <row r="108" spans="1:14" x14ac:dyDescent="0.25">
      <c r="A108" s="9"/>
      <c r="B108" s="9"/>
      <c r="C108" s="9"/>
      <c r="D108" s="9"/>
      <c r="E108" s="9"/>
      <c r="F108" s="9"/>
      <c r="G108" s="9"/>
      <c r="H108" s="9"/>
      <c r="I108" s="9"/>
      <c r="J108" s="9"/>
      <c r="K108" s="1740"/>
      <c r="L108" s="1740"/>
      <c r="M108" s="1740"/>
      <c r="N108" s="1740"/>
    </row>
    <row r="109" spans="1:14" x14ac:dyDescent="0.25">
      <c r="A109" s="9"/>
      <c r="B109" s="9"/>
      <c r="C109" s="9"/>
      <c r="D109" s="9"/>
      <c r="E109" s="9"/>
      <c r="F109" s="9"/>
      <c r="G109" s="9"/>
      <c r="H109" s="9"/>
      <c r="I109" s="9"/>
      <c r="J109" s="9"/>
      <c r="K109" s="1740"/>
      <c r="L109" s="1740"/>
      <c r="M109" s="1740"/>
      <c r="N109" s="1740"/>
    </row>
    <row r="110" spans="1:14" x14ac:dyDescent="0.25">
      <c r="A110" s="9"/>
      <c r="K110" s="1740"/>
      <c r="L110" s="1740"/>
      <c r="M110" s="1740"/>
      <c r="N110" s="1740"/>
    </row>
    <row r="111" spans="1:14" x14ac:dyDescent="0.25">
      <c r="A111" s="9"/>
      <c r="K111" s="1740"/>
      <c r="L111" s="1740"/>
      <c r="M111" s="1740"/>
      <c r="N111" s="1740"/>
    </row>
    <row r="112" spans="1:14" x14ac:dyDescent="0.25">
      <c r="A112" s="9"/>
      <c r="K112" s="1740"/>
      <c r="L112" s="1740"/>
      <c r="M112" s="1740"/>
      <c r="N112" s="1740"/>
    </row>
    <row r="113" spans="1:14" x14ac:dyDescent="0.25">
      <c r="A113" s="9"/>
      <c r="K113" s="1740"/>
      <c r="L113" s="1740"/>
      <c r="M113" s="1740"/>
      <c r="N113" s="1740"/>
    </row>
    <row r="114" spans="1:14" x14ac:dyDescent="0.25">
      <c r="A114" s="9"/>
      <c r="K114" s="1740"/>
      <c r="L114" s="1740"/>
      <c r="M114" s="1740"/>
      <c r="N114" s="1740"/>
    </row>
    <row r="115" spans="1:14" x14ac:dyDescent="0.25">
      <c r="A115" s="9"/>
      <c r="K115" s="1740"/>
      <c r="L115" s="1740"/>
      <c r="M115" s="1740"/>
      <c r="N115" s="1740"/>
    </row>
    <row r="116" spans="1:14" x14ac:dyDescent="0.25">
      <c r="A116" s="9"/>
      <c r="K116" s="1740"/>
      <c r="L116" s="1740"/>
      <c r="M116" s="1740"/>
      <c r="N116" s="1740"/>
    </row>
    <row r="117" spans="1:14" x14ac:dyDescent="0.25">
      <c r="A117" s="9"/>
      <c r="K117" s="1740"/>
      <c r="L117" s="1740"/>
      <c r="M117" s="1740"/>
      <c r="N117" s="1740"/>
    </row>
  </sheetData>
  <mergeCells count="8">
    <mergeCell ref="K10:N59"/>
    <mergeCell ref="K60:N117"/>
    <mergeCell ref="G4:I5"/>
    <mergeCell ref="D5:F5"/>
    <mergeCell ref="B9:D9"/>
    <mergeCell ref="E9:F9"/>
    <mergeCell ref="G9:H9"/>
    <mergeCell ref="K9:N9"/>
  </mergeCells>
  <pageMargins left="0.70866141732283472" right="0.70866141732283472" top="0.74803149606299213" bottom="0.74803149606299213" header="0.31496062992125984" footer="0.31496062992125984"/>
  <pageSetup paperSize="9" scale="83" fitToHeight="0"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N70"/>
  <sheetViews>
    <sheetView topLeftCell="A37" workbookViewId="0">
      <selection activeCell="D43" sqref="D43"/>
    </sheetView>
  </sheetViews>
  <sheetFormatPr defaultRowHeight="15" x14ac:dyDescent="0.25"/>
  <cols>
    <col min="1" max="1" width="19.42578125" customWidth="1"/>
    <col min="3" max="3" width="10.7109375" bestFit="1" customWidth="1"/>
    <col min="13" max="13" width="10.42578125" customWidth="1"/>
    <col min="14" max="14" width="11.7109375" customWidth="1"/>
  </cols>
  <sheetData>
    <row r="1" spans="1:14" ht="14.45" customHeight="1" x14ac:dyDescent="0.25">
      <c r="A1" s="31" t="e">
        <f>'Contacts page'!#REF!</f>
        <v>#REF!</v>
      </c>
      <c r="B1" s="31"/>
      <c r="C1" s="31"/>
      <c r="D1" s="9"/>
      <c r="E1" s="41"/>
      <c r="F1" s="41"/>
      <c r="G1" s="41"/>
      <c r="H1" s="41"/>
      <c r="I1" s="42"/>
      <c r="J1" s="9"/>
      <c r="K1" s="9"/>
      <c r="L1" s="9"/>
      <c r="M1" s="9"/>
      <c r="N1" s="9"/>
    </row>
    <row r="2" spans="1:14" ht="14.45" customHeight="1" x14ac:dyDescent="0.25">
      <c r="A2" s="31" t="e">
        <f>'Contacts page'!#REF!</f>
        <v>#REF!</v>
      </c>
      <c r="B2" s="31"/>
      <c r="C2" s="31"/>
      <c r="D2" s="9"/>
      <c r="E2" s="41"/>
      <c r="F2" s="41"/>
      <c r="G2" s="41"/>
      <c r="H2" s="41"/>
      <c r="I2" s="42"/>
      <c r="J2" s="9"/>
      <c r="K2" s="9"/>
      <c r="L2" s="9"/>
      <c r="M2" s="9"/>
      <c r="N2" s="9"/>
    </row>
    <row r="3" spans="1:14" x14ac:dyDescent="0.25">
      <c r="A3" s="31" t="e">
        <f>'Contacts page'!#REF!</f>
        <v>#REF!</v>
      </c>
      <c r="B3" s="31"/>
      <c r="C3" s="31"/>
      <c r="D3" s="9"/>
      <c r="E3" s="1750" t="s">
        <v>411</v>
      </c>
      <c r="F3" s="1750"/>
      <c r="G3" s="1750"/>
      <c r="H3" s="1750"/>
      <c r="I3" s="9"/>
      <c r="J3" s="9"/>
      <c r="K3" s="9"/>
      <c r="L3" s="9"/>
      <c r="M3" s="9"/>
      <c r="N3" s="9"/>
    </row>
    <row r="4" spans="1:14" ht="15" customHeight="1" x14ac:dyDescent="0.25">
      <c r="A4" s="31" t="e">
        <f>'Contacts page'!#REF!</f>
        <v>#REF!</v>
      </c>
      <c r="B4" s="31"/>
      <c r="C4" s="31"/>
      <c r="D4" s="9"/>
      <c r="E4" s="1750"/>
      <c r="F4" s="1750"/>
      <c r="G4" s="1750"/>
      <c r="H4" s="1750"/>
      <c r="I4" s="1751"/>
      <c r="J4" s="9"/>
      <c r="K4" s="9"/>
      <c r="L4" s="9"/>
      <c r="M4" s="9"/>
      <c r="N4" s="9"/>
    </row>
    <row r="5" spans="1:14" ht="15" customHeight="1" x14ac:dyDescent="0.25">
      <c r="A5" s="31" t="s">
        <v>194</v>
      </c>
      <c r="B5" s="31"/>
      <c r="C5" s="32" t="e">
        <f>'Contacts page'!#REF!</f>
        <v>#REF!</v>
      </c>
      <c r="D5" s="9"/>
      <c r="E5" s="1750"/>
      <c r="F5" s="1750"/>
      <c r="G5" s="1750"/>
      <c r="H5" s="1750"/>
      <c r="I5" s="1751"/>
      <c r="J5" s="9"/>
      <c r="K5" s="9"/>
      <c r="L5" s="9"/>
      <c r="M5" s="9"/>
      <c r="N5" s="9"/>
    </row>
    <row r="6" spans="1:14" ht="5.25" customHeight="1" x14ac:dyDescent="0.25">
      <c r="A6" s="4"/>
      <c r="B6" s="4"/>
      <c r="C6" s="4"/>
      <c r="D6" s="3"/>
      <c r="E6" s="3"/>
      <c r="F6" s="3"/>
      <c r="G6" s="3"/>
      <c r="H6" s="3"/>
      <c r="I6" s="3"/>
      <c r="J6" s="3"/>
      <c r="K6" s="3"/>
      <c r="L6" s="9"/>
      <c r="M6" s="9"/>
      <c r="N6" s="9"/>
    </row>
    <row r="7" spans="1:14" x14ac:dyDescent="0.25">
      <c r="A7" s="9"/>
      <c r="B7" s="9"/>
      <c r="C7" s="9"/>
      <c r="D7" s="9"/>
      <c r="E7" s="9"/>
      <c r="F7" s="9"/>
      <c r="G7" s="9"/>
      <c r="H7" s="9"/>
      <c r="I7" s="9"/>
      <c r="J7" s="9"/>
      <c r="K7" s="9"/>
      <c r="L7" s="9"/>
      <c r="M7" s="9"/>
      <c r="N7" s="9"/>
    </row>
    <row r="8" spans="1:14" x14ac:dyDescent="0.25">
      <c r="A8" s="33" t="s">
        <v>410</v>
      </c>
      <c r="B8" s="33"/>
      <c r="C8" s="33" t="s">
        <v>409</v>
      </c>
      <c r="D8" s="9"/>
      <c r="E8" s="9"/>
      <c r="F8" s="9"/>
      <c r="G8" s="9"/>
      <c r="H8" s="9"/>
      <c r="I8" s="9"/>
      <c r="J8" s="9"/>
      <c r="K8" s="9"/>
      <c r="L8" s="9"/>
      <c r="M8" s="9"/>
      <c r="N8" s="9"/>
    </row>
    <row r="9" spans="1:14" x14ac:dyDescent="0.25">
      <c r="A9" s="33" t="s">
        <v>412</v>
      </c>
      <c r="B9" s="33"/>
      <c r="C9" s="33" t="s">
        <v>413</v>
      </c>
      <c r="D9" s="9"/>
      <c r="E9" s="9"/>
      <c r="F9" s="9"/>
      <c r="G9" s="9"/>
      <c r="H9" s="9"/>
      <c r="I9" s="9"/>
      <c r="J9" s="9"/>
      <c r="K9" s="9"/>
      <c r="L9" s="9"/>
      <c r="M9" s="9"/>
      <c r="N9" s="9"/>
    </row>
    <row r="10" spans="1:14" x14ac:dyDescent="0.25">
      <c r="A10" s="33" t="s">
        <v>414</v>
      </c>
      <c r="B10" s="33"/>
      <c r="C10" s="33" t="s">
        <v>413</v>
      </c>
      <c r="D10" s="9"/>
      <c r="E10" s="9"/>
      <c r="F10" s="9"/>
      <c r="G10" s="9"/>
      <c r="H10" s="9"/>
      <c r="I10" s="9"/>
      <c r="J10" s="9"/>
      <c r="K10" s="9"/>
      <c r="L10" s="9"/>
      <c r="M10" s="9"/>
      <c r="N10" s="9"/>
    </row>
    <row r="11" spans="1:14" ht="15.75" thickBot="1" x14ac:dyDescent="0.3">
      <c r="A11" s="9"/>
      <c r="B11" s="9"/>
      <c r="C11" s="9"/>
      <c r="D11" s="9"/>
      <c r="E11" s="9"/>
      <c r="F11" s="9"/>
      <c r="G11" s="9"/>
      <c r="H11" s="9"/>
      <c r="I11" s="9"/>
      <c r="J11" s="9"/>
      <c r="K11" s="9"/>
      <c r="L11" s="9"/>
      <c r="M11" s="9"/>
      <c r="N11" s="9"/>
    </row>
    <row r="12" spans="1:14" ht="28.5" customHeight="1" thickBot="1" x14ac:dyDescent="0.3">
      <c r="A12" s="39" t="s">
        <v>415</v>
      </c>
      <c r="B12" s="1747" t="s">
        <v>416</v>
      </c>
      <c r="C12" s="1748"/>
      <c r="D12" s="1748"/>
      <c r="E12" s="1748"/>
      <c r="F12" s="1747"/>
      <c r="G12" s="1748"/>
      <c r="H12" s="1747"/>
      <c r="I12" s="1749"/>
      <c r="J12" s="1749"/>
      <c r="K12" s="1749"/>
      <c r="L12" s="1749"/>
      <c r="M12" s="39"/>
      <c r="N12" s="40"/>
    </row>
    <row r="13" spans="1:14" ht="27.75" customHeight="1" x14ac:dyDescent="0.25">
      <c r="A13" s="30" t="s">
        <v>341</v>
      </c>
      <c r="B13" s="1746" t="s">
        <v>374</v>
      </c>
      <c r="C13" s="1746"/>
      <c r="D13" s="1746"/>
      <c r="E13" s="1746"/>
      <c r="F13" s="1746"/>
      <c r="G13" s="1746"/>
      <c r="H13" s="1746"/>
      <c r="I13" s="1746"/>
      <c r="J13" s="1746"/>
      <c r="K13" s="1746"/>
      <c r="L13" s="1746"/>
      <c r="M13" s="26"/>
      <c r="N13" s="36"/>
    </row>
    <row r="14" spans="1:14" ht="27.75" customHeight="1" x14ac:dyDescent="0.25">
      <c r="A14" s="38" t="s">
        <v>342</v>
      </c>
      <c r="B14" s="1746" t="s">
        <v>375</v>
      </c>
      <c r="C14" s="1746"/>
      <c r="D14" s="1746"/>
      <c r="E14" s="1746"/>
      <c r="F14" s="1746"/>
      <c r="G14" s="1746"/>
      <c r="H14" s="1746"/>
      <c r="I14" s="1746"/>
      <c r="J14" s="1746"/>
      <c r="K14" s="1746"/>
      <c r="L14" s="1746"/>
      <c r="M14" s="26"/>
      <c r="N14" s="36"/>
    </row>
    <row r="15" spans="1:14" ht="27.75" customHeight="1" x14ac:dyDescent="0.25">
      <c r="A15" s="38" t="s">
        <v>343</v>
      </c>
      <c r="B15" s="1746" t="s">
        <v>376</v>
      </c>
      <c r="C15" s="1746"/>
      <c r="D15" s="1746"/>
      <c r="E15" s="1746"/>
      <c r="F15" s="1746"/>
      <c r="G15" s="1746"/>
      <c r="H15" s="1746"/>
      <c r="I15" s="1746"/>
      <c r="J15" s="1746"/>
      <c r="K15" s="1746"/>
      <c r="L15" s="1746"/>
      <c r="M15" s="26"/>
      <c r="N15" s="36"/>
    </row>
    <row r="16" spans="1:14" ht="27.75" customHeight="1" x14ac:dyDescent="0.25">
      <c r="A16" s="38" t="s">
        <v>344</v>
      </c>
      <c r="B16" s="1746" t="s">
        <v>377</v>
      </c>
      <c r="C16" s="1746"/>
      <c r="D16" s="1746"/>
      <c r="E16" s="1746"/>
      <c r="F16" s="1746"/>
      <c r="G16" s="1746"/>
      <c r="H16" s="1746"/>
      <c r="I16" s="1746"/>
      <c r="J16" s="1746"/>
      <c r="K16" s="1746"/>
      <c r="L16" s="1746"/>
      <c r="M16" s="26"/>
      <c r="N16" s="36"/>
    </row>
    <row r="17" spans="1:14" ht="27.75" customHeight="1" x14ac:dyDescent="0.25">
      <c r="A17" s="38" t="s">
        <v>345</v>
      </c>
      <c r="B17" s="1746" t="s">
        <v>378</v>
      </c>
      <c r="C17" s="1746"/>
      <c r="D17" s="1746"/>
      <c r="E17" s="1746"/>
      <c r="F17" s="1746"/>
      <c r="G17" s="1746"/>
      <c r="H17" s="1746"/>
      <c r="I17" s="1746"/>
      <c r="J17" s="1746"/>
      <c r="K17" s="1746"/>
      <c r="L17" s="1746"/>
      <c r="M17" s="26"/>
      <c r="N17" s="36"/>
    </row>
    <row r="18" spans="1:14" ht="27.75" customHeight="1" x14ac:dyDescent="0.25">
      <c r="A18" s="38" t="s">
        <v>346</v>
      </c>
      <c r="B18" s="1746" t="s">
        <v>379</v>
      </c>
      <c r="C18" s="1746"/>
      <c r="D18" s="1746"/>
      <c r="E18" s="1746"/>
      <c r="F18" s="1746"/>
      <c r="G18" s="1746"/>
      <c r="H18" s="1746"/>
      <c r="I18" s="1746"/>
      <c r="J18" s="1746"/>
      <c r="K18" s="1746"/>
      <c r="L18" s="1746"/>
      <c r="M18" s="26"/>
      <c r="N18" s="36"/>
    </row>
    <row r="19" spans="1:14" ht="27.75" customHeight="1" x14ac:dyDescent="0.25">
      <c r="A19" s="38" t="s">
        <v>347</v>
      </c>
      <c r="B19" s="1746" t="s">
        <v>379</v>
      </c>
      <c r="C19" s="1746"/>
      <c r="D19" s="1746"/>
      <c r="E19" s="1746"/>
      <c r="F19" s="1746"/>
      <c r="G19" s="1746"/>
      <c r="H19" s="1746"/>
      <c r="I19" s="1746"/>
      <c r="J19" s="1746"/>
      <c r="K19" s="1746"/>
      <c r="L19" s="1746"/>
      <c r="M19" s="26"/>
      <c r="N19" s="36"/>
    </row>
    <row r="20" spans="1:14" ht="27.75" customHeight="1" x14ac:dyDescent="0.25">
      <c r="A20" s="38" t="s">
        <v>348</v>
      </c>
      <c r="B20" s="1746" t="s">
        <v>379</v>
      </c>
      <c r="C20" s="1746"/>
      <c r="D20" s="1746"/>
      <c r="E20" s="1746"/>
      <c r="F20" s="1746"/>
      <c r="G20" s="1746"/>
      <c r="H20" s="1746"/>
      <c r="I20" s="1746"/>
      <c r="J20" s="1746"/>
      <c r="K20" s="1746"/>
      <c r="L20" s="1746"/>
      <c r="M20" s="26"/>
      <c r="N20" s="36"/>
    </row>
    <row r="21" spans="1:14" ht="27.75" customHeight="1" x14ac:dyDescent="0.25">
      <c r="A21" s="38" t="s">
        <v>349</v>
      </c>
      <c r="B21" s="1746" t="s">
        <v>380</v>
      </c>
      <c r="C21" s="1746"/>
      <c r="D21" s="1746"/>
      <c r="E21" s="1746"/>
      <c r="F21" s="1746"/>
      <c r="G21" s="1746"/>
      <c r="H21" s="1746"/>
      <c r="I21" s="1746"/>
      <c r="J21" s="1746"/>
      <c r="K21" s="1746"/>
      <c r="L21" s="1746"/>
      <c r="M21" s="26"/>
      <c r="N21" s="36"/>
    </row>
    <row r="22" spans="1:14" ht="27.75" customHeight="1" x14ac:dyDescent="0.25">
      <c r="A22" s="38" t="s">
        <v>350</v>
      </c>
      <c r="B22" s="1746" t="s">
        <v>381</v>
      </c>
      <c r="C22" s="1746"/>
      <c r="D22" s="1746"/>
      <c r="E22" s="1746"/>
      <c r="F22" s="1746"/>
      <c r="G22" s="1746"/>
      <c r="H22" s="1746"/>
      <c r="I22" s="1746"/>
      <c r="J22" s="1746"/>
      <c r="K22" s="1746"/>
      <c r="L22" s="1746"/>
      <c r="M22" s="26"/>
      <c r="N22" s="36"/>
    </row>
    <row r="23" spans="1:14" ht="27.75" customHeight="1" x14ac:dyDescent="0.25">
      <c r="A23" s="38" t="s">
        <v>351</v>
      </c>
      <c r="B23" s="1746" t="s">
        <v>382</v>
      </c>
      <c r="C23" s="1746"/>
      <c r="D23" s="1746"/>
      <c r="E23" s="1746"/>
      <c r="F23" s="1746"/>
      <c r="G23" s="1746"/>
      <c r="H23" s="1746"/>
      <c r="I23" s="1746"/>
      <c r="J23" s="1746"/>
      <c r="K23" s="1746"/>
      <c r="L23" s="1746"/>
      <c r="M23" s="26"/>
      <c r="N23" s="36"/>
    </row>
    <row r="24" spans="1:14" ht="27.75" customHeight="1" x14ac:dyDescent="0.25">
      <c r="A24" s="38" t="s">
        <v>352</v>
      </c>
      <c r="B24" s="1746" t="s">
        <v>383</v>
      </c>
      <c r="C24" s="1746"/>
      <c r="D24" s="1746"/>
      <c r="E24" s="1746"/>
      <c r="F24" s="1746"/>
      <c r="G24" s="1746"/>
      <c r="H24" s="1746"/>
      <c r="I24" s="1746"/>
      <c r="J24" s="1746"/>
      <c r="K24" s="1746"/>
      <c r="L24" s="1746"/>
      <c r="M24" s="26"/>
      <c r="N24" s="36"/>
    </row>
    <row r="25" spans="1:14" ht="27.75" customHeight="1" x14ac:dyDescent="0.25">
      <c r="A25" s="38" t="s">
        <v>353</v>
      </c>
      <c r="B25" s="1746" t="s">
        <v>384</v>
      </c>
      <c r="C25" s="1746"/>
      <c r="D25" s="1746"/>
      <c r="E25" s="1746"/>
      <c r="F25" s="1746"/>
      <c r="G25" s="1746"/>
      <c r="H25" s="1746"/>
      <c r="I25" s="1746"/>
      <c r="J25" s="1746"/>
      <c r="K25" s="1746"/>
      <c r="L25" s="1746"/>
      <c r="M25" s="26"/>
      <c r="N25" s="36"/>
    </row>
    <row r="26" spans="1:14" ht="27.75" customHeight="1" x14ac:dyDescent="0.25">
      <c r="A26" s="38" t="s">
        <v>354</v>
      </c>
      <c r="B26" s="1746" t="s">
        <v>384</v>
      </c>
      <c r="C26" s="1746"/>
      <c r="D26" s="1746"/>
      <c r="E26" s="1746"/>
      <c r="F26" s="1746"/>
      <c r="G26" s="1746"/>
      <c r="H26" s="1746"/>
      <c r="I26" s="1746"/>
      <c r="J26" s="1746"/>
      <c r="K26" s="1746"/>
      <c r="L26" s="1746"/>
      <c r="M26" s="26"/>
      <c r="N26" s="36"/>
    </row>
    <row r="27" spans="1:14" ht="27.75" customHeight="1" x14ac:dyDescent="0.25">
      <c r="A27" s="38">
        <v>322</v>
      </c>
      <c r="B27" s="1746" t="s">
        <v>385</v>
      </c>
      <c r="C27" s="1746"/>
      <c r="D27" s="1746"/>
      <c r="E27" s="1746"/>
      <c r="F27" s="1746"/>
      <c r="G27" s="1746"/>
      <c r="H27" s="1746"/>
      <c r="I27" s="1746"/>
      <c r="J27" s="1746"/>
      <c r="K27" s="1746"/>
      <c r="L27" s="1746"/>
      <c r="M27" s="26"/>
      <c r="N27" s="36"/>
    </row>
    <row r="28" spans="1:14" ht="27.75" customHeight="1" x14ac:dyDescent="0.25">
      <c r="A28" s="38">
        <v>323</v>
      </c>
      <c r="B28" s="1746" t="s">
        <v>386</v>
      </c>
      <c r="C28" s="1746"/>
      <c r="D28" s="1746"/>
      <c r="E28" s="1746"/>
      <c r="F28" s="1746"/>
      <c r="G28" s="1746"/>
      <c r="H28" s="1746"/>
      <c r="I28" s="1746"/>
      <c r="J28" s="1746"/>
      <c r="K28" s="1746"/>
      <c r="L28" s="1746"/>
      <c r="M28" s="26"/>
      <c r="N28" s="36"/>
    </row>
    <row r="29" spans="1:14" ht="27.75" customHeight="1" x14ac:dyDescent="0.25">
      <c r="A29" s="38" t="s">
        <v>355</v>
      </c>
      <c r="B29" s="1746" t="s">
        <v>387</v>
      </c>
      <c r="C29" s="1746"/>
      <c r="D29" s="1746"/>
      <c r="E29" s="1746"/>
      <c r="F29" s="1746"/>
      <c r="G29" s="1746"/>
      <c r="H29" s="1746"/>
      <c r="I29" s="1746"/>
      <c r="J29" s="1746"/>
      <c r="K29" s="1746"/>
      <c r="L29" s="1746"/>
      <c r="M29" s="26"/>
      <c r="N29" s="36"/>
    </row>
    <row r="30" spans="1:14" ht="27.75" customHeight="1" x14ac:dyDescent="0.25">
      <c r="A30" s="38" t="s">
        <v>356</v>
      </c>
      <c r="B30" s="1746" t="s">
        <v>388</v>
      </c>
      <c r="C30" s="1746"/>
      <c r="D30" s="1746"/>
      <c r="E30" s="1746"/>
      <c r="F30" s="1746"/>
      <c r="G30" s="1746"/>
      <c r="H30" s="1746"/>
      <c r="I30" s="1746"/>
      <c r="J30" s="1746"/>
      <c r="K30" s="1746"/>
      <c r="L30" s="1746"/>
      <c r="M30" s="26"/>
      <c r="N30" s="36"/>
    </row>
    <row r="31" spans="1:14" ht="27.75" customHeight="1" x14ac:dyDescent="0.25">
      <c r="A31" s="38" t="s">
        <v>357</v>
      </c>
      <c r="B31" s="1746" t="s">
        <v>389</v>
      </c>
      <c r="C31" s="1746"/>
      <c r="D31" s="1746"/>
      <c r="E31" s="1746"/>
      <c r="F31" s="1746"/>
      <c r="G31" s="1746"/>
      <c r="H31" s="1746"/>
      <c r="I31" s="1746"/>
      <c r="J31" s="1746"/>
      <c r="K31" s="1746"/>
      <c r="L31" s="1746"/>
      <c r="M31" s="26"/>
      <c r="N31" s="36"/>
    </row>
    <row r="32" spans="1:14" ht="27.75" customHeight="1" x14ac:dyDescent="0.25">
      <c r="A32" s="38" t="s">
        <v>358</v>
      </c>
      <c r="B32" s="1746" t="s">
        <v>390</v>
      </c>
      <c r="C32" s="1746"/>
      <c r="D32" s="1746"/>
      <c r="E32" s="1746"/>
      <c r="F32" s="1746"/>
      <c r="G32" s="1746"/>
      <c r="H32" s="1746"/>
      <c r="I32" s="1746"/>
      <c r="J32" s="1746"/>
      <c r="K32" s="1746"/>
      <c r="L32" s="1746"/>
      <c r="M32" s="26"/>
      <c r="N32" s="36"/>
    </row>
    <row r="33" spans="1:14" ht="27.75" customHeight="1" x14ac:dyDescent="0.25">
      <c r="A33" s="38" t="s">
        <v>359</v>
      </c>
      <c r="B33" s="1746" t="s">
        <v>391</v>
      </c>
      <c r="C33" s="1746"/>
      <c r="D33" s="1746"/>
      <c r="E33" s="1746"/>
      <c r="F33" s="1746"/>
      <c r="G33" s="1746"/>
      <c r="H33" s="1746"/>
      <c r="I33" s="1746"/>
      <c r="J33" s="1746"/>
      <c r="K33" s="1746"/>
      <c r="L33" s="1746"/>
      <c r="M33" s="26"/>
      <c r="N33" s="36"/>
    </row>
    <row r="34" spans="1:14" ht="27.75" customHeight="1" x14ac:dyDescent="0.25">
      <c r="A34" s="38" t="s">
        <v>360</v>
      </c>
      <c r="B34" s="1746" t="s">
        <v>392</v>
      </c>
      <c r="C34" s="1746"/>
      <c r="D34" s="1746"/>
      <c r="E34" s="1746"/>
      <c r="F34" s="1746"/>
      <c r="G34" s="1746"/>
      <c r="H34" s="1746"/>
      <c r="I34" s="1746"/>
      <c r="J34" s="1746"/>
      <c r="K34" s="1746"/>
      <c r="L34" s="1746"/>
      <c r="M34" s="26"/>
      <c r="N34" s="36"/>
    </row>
    <row r="35" spans="1:14" ht="27.75" customHeight="1" x14ac:dyDescent="0.25">
      <c r="A35" s="38" t="s">
        <v>361</v>
      </c>
      <c r="B35" s="1746" t="s">
        <v>393</v>
      </c>
      <c r="C35" s="1746"/>
      <c r="D35" s="1746"/>
      <c r="E35" s="1746"/>
      <c r="F35" s="1746"/>
      <c r="G35" s="1746"/>
      <c r="H35" s="1746"/>
      <c r="I35" s="1746"/>
      <c r="J35" s="1746"/>
      <c r="K35" s="1746"/>
      <c r="L35" s="1746"/>
      <c r="M35" s="26"/>
      <c r="N35" s="36"/>
    </row>
    <row r="36" spans="1:14" ht="27.75" customHeight="1" x14ac:dyDescent="0.25">
      <c r="A36" s="38" t="s">
        <v>362</v>
      </c>
      <c r="B36" s="1746" t="s">
        <v>394</v>
      </c>
      <c r="C36" s="1746"/>
      <c r="D36" s="1746"/>
      <c r="E36" s="1746"/>
      <c r="F36" s="1746"/>
      <c r="G36" s="1746"/>
      <c r="H36" s="1746"/>
      <c r="I36" s="1746"/>
      <c r="J36" s="1746"/>
      <c r="K36" s="1746"/>
      <c r="L36" s="1746"/>
      <c r="M36" s="26"/>
      <c r="N36" s="36"/>
    </row>
    <row r="37" spans="1:14" ht="27.75" customHeight="1" x14ac:dyDescent="0.25">
      <c r="A37" s="38" t="s">
        <v>363</v>
      </c>
      <c r="B37" s="1746" t="s">
        <v>395</v>
      </c>
      <c r="C37" s="1746"/>
      <c r="D37" s="1746"/>
      <c r="E37" s="1746"/>
      <c r="F37" s="1746"/>
      <c r="G37" s="1746"/>
      <c r="H37" s="1746"/>
      <c r="I37" s="1746"/>
      <c r="J37" s="1746"/>
      <c r="K37" s="1746"/>
      <c r="L37" s="1746"/>
      <c r="M37" s="26"/>
      <c r="N37" s="36"/>
    </row>
    <row r="38" spans="1:14" ht="27.75" customHeight="1" x14ac:dyDescent="0.25">
      <c r="A38" s="38" t="s">
        <v>364</v>
      </c>
      <c r="B38" s="1746" t="s">
        <v>396</v>
      </c>
      <c r="C38" s="1746"/>
      <c r="D38" s="1746"/>
      <c r="E38" s="1746"/>
      <c r="F38" s="1746"/>
      <c r="G38" s="1746"/>
      <c r="H38" s="1746"/>
      <c r="I38" s="1746"/>
      <c r="J38" s="1746"/>
      <c r="K38" s="1746"/>
      <c r="L38" s="1746"/>
      <c r="M38" s="26"/>
      <c r="N38" s="36"/>
    </row>
    <row r="39" spans="1:14" ht="27.75" customHeight="1" x14ac:dyDescent="0.25">
      <c r="A39" s="38" t="s">
        <v>365</v>
      </c>
      <c r="B39" s="1746" t="s">
        <v>397</v>
      </c>
      <c r="C39" s="1746"/>
      <c r="D39" s="1746"/>
      <c r="E39" s="1746"/>
      <c r="F39" s="1746"/>
      <c r="G39" s="1746"/>
      <c r="H39" s="1746"/>
      <c r="I39" s="1746"/>
      <c r="J39" s="1746"/>
      <c r="K39" s="1746"/>
      <c r="L39" s="1746"/>
      <c r="M39" s="26"/>
      <c r="N39" s="36"/>
    </row>
    <row r="40" spans="1:14" ht="27.75" customHeight="1" x14ac:dyDescent="0.25">
      <c r="A40" s="38" t="s">
        <v>366</v>
      </c>
      <c r="B40" s="1746" t="s">
        <v>398</v>
      </c>
      <c r="C40" s="1746"/>
      <c r="D40" s="1746"/>
      <c r="E40" s="1746"/>
      <c r="F40" s="1746"/>
      <c r="G40" s="1746"/>
      <c r="H40" s="1746"/>
      <c r="I40" s="1746"/>
      <c r="J40" s="1746"/>
      <c r="K40" s="1746"/>
      <c r="L40" s="1746"/>
      <c r="M40" s="26"/>
      <c r="N40" s="36"/>
    </row>
    <row r="41" spans="1:14" ht="27.75" customHeight="1" x14ac:dyDescent="0.25">
      <c r="A41" s="38">
        <v>350</v>
      </c>
      <c r="B41" s="1746" t="s">
        <v>399</v>
      </c>
      <c r="C41" s="1746"/>
      <c r="D41" s="1746"/>
      <c r="E41" s="1746"/>
      <c r="F41" s="1746"/>
      <c r="G41" s="1746"/>
      <c r="H41" s="1746"/>
      <c r="I41" s="1746"/>
      <c r="J41" s="1746"/>
      <c r="K41" s="1746"/>
      <c r="L41" s="1746"/>
      <c r="M41" s="26"/>
      <c r="N41" s="36"/>
    </row>
    <row r="42" spans="1:14" ht="27.75" customHeight="1" thickBot="1" x14ac:dyDescent="0.3">
      <c r="A42" s="29"/>
      <c r="B42" s="28"/>
      <c r="C42" s="34"/>
      <c r="D42" s="34"/>
      <c r="E42" s="34"/>
      <c r="F42" s="34"/>
      <c r="G42" s="34"/>
      <c r="H42" s="34"/>
      <c r="I42" s="34"/>
      <c r="J42" s="34"/>
      <c r="K42" s="34"/>
      <c r="L42" s="34"/>
      <c r="M42" s="35"/>
      <c r="N42" s="37"/>
    </row>
    <row r="43" spans="1:14" ht="27.75" customHeight="1" x14ac:dyDescent="0.25">
      <c r="A43" s="43"/>
      <c r="B43" s="44"/>
      <c r="C43" s="27"/>
      <c r="D43" s="27"/>
      <c r="E43" s="27"/>
      <c r="F43" s="27"/>
      <c r="G43" s="27"/>
      <c r="H43" s="27"/>
      <c r="I43" s="27"/>
      <c r="J43" s="27"/>
      <c r="K43" s="27"/>
      <c r="L43" s="27"/>
      <c r="M43" s="26"/>
      <c r="N43" s="26"/>
    </row>
    <row r="44" spans="1:14" ht="23.25" x14ac:dyDescent="0.25">
      <c r="A44" s="31" t="e">
        <f>'Contacts page'!#REF!</f>
        <v>#REF!</v>
      </c>
      <c r="B44" s="31"/>
      <c r="C44" s="31"/>
      <c r="D44" s="9"/>
      <c r="E44" s="41"/>
      <c r="F44" s="41"/>
      <c r="G44" s="41"/>
      <c r="H44" s="41"/>
      <c r="I44" s="42"/>
      <c r="J44" s="9"/>
      <c r="K44" s="9"/>
      <c r="L44" s="9"/>
      <c r="M44" s="9"/>
      <c r="N44" s="9"/>
    </row>
    <row r="45" spans="1:14" ht="23.25" x14ac:dyDescent="0.25">
      <c r="A45" s="31" t="e">
        <f>'Contacts page'!#REF!</f>
        <v>#REF!</v>
      </c>
      <c r="B45" s="31"/>
      <c r="C45" s="31"/>
      <c r="D45" s="9"/>
      <c r="E45" s="41"/>
      <c r="F45" s="41"/>
      <c r="G45" s="41"/>
      <c r="H45" s="41"/>
      <c r="I45" s="42"/>
      <c r="J45" s="9"/>
      <c r="K45" s="9"/>
      <c r="L45" s="9"/>
      <c r="M45" s="9"/>
      <c r="N45" s="9"/>
    </row>
    <row r="46" spans="1:14" x14ac:dyDescent="0.25">
      <c r="A46" s="31" t="e">
        <f>'Contacts page'!#REF!</f>
        <v>#REF!</v>
      </c>
      <c r="B46" s="31"/>
      <c r="C46" s="31"/>
      <c r="D46" s="9"/>
      <c r="E46" s="1750" t="s">
        <v>418</v>
      </c>
      <c r="F46" s="1750"/>
      <c r="G46" s="1750"/>
      <c r="H46" s="1750"/>
      <c r="I46" s="9"/>
      <c r="J46" s="9"/>
      <c r="K46" s="9"/>
      <c r="L46" s="9"/>
      <c r="M46" s="9"/>
      <c r="N46" s="9"/>
    </row>
    <row r="47" spans="1:14" x14ac:dyDescent="0.25">
      <c r="A47" s="31" t="s">
        <v>417</v>
      </c>
      <c r="B47" s="31"/>
      <c r="C47" s="31"/>
      <c r="D47" s="9"/>
      <c r="E47" s="1750"/>
      <c r="F47" s="1750"/>
      <c r="G47" s="1750"/>
      <c r="H47" s="1750"/>
      <c r="I47" s="1751"/>
      <c r="J47" s="9"/>
      <c r="K47" s="9"/>
      <c r="L47" s="9"/>
      <c r="M47" s="9"/>
      <c r="N47" s="9"/>
    </row>
    <row r="48" spans="1:14" x14ac:dyDescent="0.25">
      <c r="A48" s="31" t="s">
        <v>194</v>
      </c>
      <c r="B48" s="31"/>
      <c r="C48" s="32" t="e">
        <f>'Contacts page'!#REF!</f>
        <v>#REF!</v>
      </c>
      <c r="D48" s="9"/>
      <c r="E48" s="1750"/>
      <c r="F48" s="1750"/>
      <c r="G48" s="1750"/>
      <c r="H48" s="1750"/>
      <c r="I48" s="1751"/>
      <c r="J48" s="9"/>
      <c r="K48" s="9"/>
      <c r="L48" s="9"/>
      <c r="M48" s="9"/>
      <c r="N48" s="9"/>
    </row>
    <row r="49" spans="1:14" x14ac:dyDescent="0.25">
      <c r="A49" s="4"/>
      <c r="B49" s="4"/>
      <c r="C49" s="4"/>
      <c r="D49" s="3"/>
      <c r="E49" s="3"/>
      <c r="F49" s="3"/>
      <c r="G49" s="3"/>
      <c r="H49" s="3"/>
      <c r="I49" s="3"/>
      <c r="J49" s="3"/>
      <c r="K49" s="3"/>
      <c r="L49" s="9"/>
      <c r="M49" s="9"/>
      <c r="N49" s="9"/>
    </row>
    <row r="50" spans="1:14" x14ac:dyDescent="0.25">
      <c r="A50" s="9"/>
      <c r="B50" s="9"/>
      <c r="C50" s="9"/>
      <c r="D50" s="9"/>
      <c r="E50" s="9"/>
      <c r="F50" s="9"/>
      <c r="G50" s="9"/>
      <c r="H50" s="9"/>
      <c r="I50" s="9"/>
      <c r="J50" s="9"/>
      <c r="K50" s="9"/>
      <c r="L50" s="9"/>
      <c r="M50" s="9"/>
      <c r="N50" s="9"/>
    </row>
    <row r="51" spans="1:14" x14ac:dyDescent="0.25">
      <c r="A51" s="33" t="s">
        <v>410</v>
      </c>
      <c r="B51" s="33"/>
      <c r="C51" s="33" t="s">
        <v>409</v>
      </c>
      <c r="D51" s="9"/>
      <c r="E51" s="9"/>
      <c r="F51" s="9"/>
      <c r="G51" s="9"/>
      <c r="H51" s="9"/>
      <c r="I51" s="9"/>
      <c r="J51" s="9"/>
      <c r="K51" s="9"/>
      <c r="L51" s="9"/>
      <c r="M51" s="9"/>
      <c r="N51" s="9"/>
    </row>
    <row r="52" spans="1:14" x14ac:dyDescent="0.25">
      <c r="A52" s="33" t="s">
        <v>412</v>
      </c>
      <c r="B52" s="33"/>
      <c r="C52" s="33" t="s">
        <v>413</v>
      </c>
      <c r="D52" s="9"/>
      <c r="E52" s="9"/>
      <c r="F52" s="9"/>
      <c r="G52" s="9"/>
      <c r="H52" s="9"/>
      <c r="I52" s="9"/>
      <c r="J52" s="9"/>
      <c r="K52" s="9"/>
      <c r="L52" s="9"/>
      <c r="M52" s="9"/>
      <c r="N52" s="9"/>
    </row>
    <row r="53" spans="1:14" x14ac:dyDescent="0.25">
      <c r="A53" s="33" t="s">
        <v>414</v>
      </c>
      <c r="B53" s="33"/>
      <c r="C53" s="33" t="s">
        <v>413</v>
      </c>
      <c r="D53" s="9"/>
      <c r="E53" s="9"/>
      <c r="F53" s="9"/>
      <c r="G53" s="9"/>
      <c r="H53" s="9"/>
      <c r="I53" s="9"/>
      <c r="J53" s="9"/>
      <c r="K53" s="9"/>
      <c r="L53" s="9"/>
      <c r="M53" s="9"/>
      <c r="N53" s="9"/>
    </row>
    <row r="54" spans="1:14" ht="15.75" thickBot="1" x14ac:dyDescent="0.3">
      <c r="A54" s="9"/>
      <c r="B54" s="9"/>
      <c r="C54" s="9"/>
      <c r="D54" s="9"/>
      <c r="E54" s="9"/>
      <c r="F54" s="9"/>
      <c r="G54" s="9"/>
      <c r="H54" s="9"/>
      <c r="I54" s="9"/>
      <c r="J54" s="9"/>
      <c r="K54" s="9"/>
      <c r="L54" s="9"/>
      <c r="M54" s="9"/>
      <c r="N54" s="9"/>
    </row>
    <row r="55" spans="1:14" ht="15.75" thickBot="1" x14ac:dyDescent="0.3">
      <c r="A55" s="39" t="s">
        <v>415</v>
      </c>
      <c r="B55" s="1747" t="s">
        <v>416</v>
      </c>
      <c r="C55" s="1748"/>
      <c r="D55" s="1748"/>
      <c r="E55" s="1748"/>
      <c r="F55" s="1747"/>
      <c r="G55" s="1748"/>
      <c r="H55" s="1747"/>
      <c r="I55" s="1749"/>
      <c r="J55" s="1749"/>
      <c r="K55" s="1749"/>
      <c r="L55" s="1749"/>
      <c r="M55" s="39"/>
      <c r="N55" s="40"/>
    </row>
    <row r="56" spans="1:14" x14ac:dyDescent="0.25">
      <c r="A56" s="38" t="s">
        <v>342</v>
      </c>
      <c r="B56" s="1746" t="s">
        <v>375</v>
      </c>
      <c r="C56" s="1746"/>
      <c r="D56" s="1746"/>
      <c r="E56" s="1746"/>
      <c r="F56" s="1746"/>
      <c r="G56" s="1746"/>
      <c r="H56" s="1746"/>
      <c r="I56" s="1746"/>
      <c r="J56" s="1746"/>
      <c r="K56" s="1746"/>
      <c r="L56" s="1746"/>
      <c r="M56" s="26"/>
      <c r="N56" s="36"/>
    </row>
    <row r="57" spans="1:14" x14ac:dyDescent="0.25">
      <c r="A57" s="38" t="s">
        <v>343</v>
      </c>
      <c r="B57" s="1746" t="s">
        <v>376</v>
      </c>
      <c r="C57" s="1746"/>
      <c r="D57" s="1746"/>
      <c r="E57" s="1746"/>
      <c r="F57" s="1746"/>
      <c r="G57" s="1746"/>
      <c r="H57" s="1746"/>
      <c r="I57" s="1746"/>
      <c r="J57" s="1746"/>
      <c r="K57" s="1746"/>
      <c r="L57" s="1746"/>
      <c r="M57" s="26"/>
      <c r="N57" s="36"/>
    </row>
    <row r="58" spans="1:14" x14ac:dyDescent="0.25">
      <c r="A58" s="38" t="s">
        <v>344</v>
      </c>
      <c r="B58" s="1746" t="s">
        <v>377</v>
      </c>
      <c r="C58" s="1746"/>
      <c r="D58" s="1746"/>
      <c r="E58" s="1746"/>
      <c r="F58" s="1746"/>
      <c r="G58" s="1746"/>
      <c r="H58" s="1746"/>
      <c r="I58" s="1746"/>
      <c r="J58" s="1746"/>
      <c r="K58" s="1746"/>
      <c r="L58" s="1746"/>
      <c r="M58" s="26"/>
      <c r="N58" s="36"/>
    </row>
    <row r="59" spans="1:14" x14ac:dyDescent="0.25">
      <c r="A59" s="38" t="s">
        <v>345</v>
      </c>
      <c r="B59" s="1746" t="s">
        <v>378</v>
      </c>
      <c r="C59" s="1746"/>
      <c r="D59" s="1746"/>
      <c r="E59" s="1746"/>
      <c r="F59" s="1746"/>
      <c r="G59" s="1746"/>
      <c r="H59" s="1746"/>
      <c r="I59" s="1746"/>
      <c r="J59" s="1746"/>
      <c r="K59" s="1746"/>
      <c r="L59" s="1746"/>
      <c r="M59" s="26"/>
      <c r="N59" s="36"/>
    </row>
    <row r="60" spans="1:14" x14ac:dyDescent="0.25">
      <c r="A60" s="38" t="s">
        <v>367</v>
      </c>
      <c r="B60" s="1746" t="s">
        <v>400</v>
      </c>
      <c r="C60" s="1746"/>
      <c r="D60" s="1746"/>
      <c r="E60" s="1746"/>
      <c r="F60" s="1746"/>
      <c r="G60" s="1746"/>
      <c r="H60" s="1746"/>
      <c r="I60" s="1746"/>
      <c r="J60" s="1746"/>
      <c r="K60" s="1746"/>
      <c r="L60" s="1746"/>
      <c r="M60" s="26"/>
      <c r="N60" s="36"/>
    </row>
    <row r="61" spans="1:14" x14ac:dyDescent="0.25">
      <c r="A61" s="38" t="s">
        <v>368</v>
      </c>
      <c r="B61" s="1746" t="s">
        <v>401</v>
      </c>
      <c r="C61" s="1746"/>
      <c r="D61" s="1746"/>
      <c r="E61" s="1746"/>
      <c r="F61" s="1746"/>
      <c r="G61" s="1746"/>
      <c r="H61" s="1746"/>
      <c r="I61" s="1746"/>
      <c r="J61" s="1746"/>
      <c r="K61" s="1746"/>
      <c r="L61" s="1746"/>
      <c r="M61" s="26"/>
      <c r="N61" s="36"/>
    </row>
    <row r="62" spans="1:14" x14ac:dyDescent="0.25">
      <c r="A62" s="38" t="s">
        <v>369</v>
      </c>
      <c r="B62" s="1746" t="s">
        <v>402</v>
      </c>
      <c r="C62" s="1746"/>
      <c r="D62" s="1746"/>
      <c r="E62" s="1746"/>
      <c r="F62" s="1746"/>
      <c r="G62" s="1746"/>
      <c r="H62" s="1746"/>
      <c r="I62" s="1746"/>
      <c r="J62" s="1746"/>
      <c r="K62" s="1746"/>
      <c r="L62" s="1746"/>
      <c r="M62" s="26"/>
      <c r="N62" s="36"/>
    </row>
    <row r="63" spans="1:14" x14ac:dyDescent="0.25">
      <c r="A63" s="38" t="s">
        <v>370</v>
      </c>
      <c r="B63" s="1746" t="s">
        <v>403</v>
      </c>
      <c r="C63" s="1746"/>
      <c r="D63" s="1746"/>
      <c r="E63" s="1746"/>
      <c r="F63" s="1746"/>
      <c r="G63" s="1746"/>
      <c r="H63" s="1746"/>
      <c r="I63" s="1746"/>
      <c r="J63" s="1746"/>
      <c r="K63" s="1746"/>
      <c r="L63" s="1746"/>
      <c r="M63" s="26"/>
      <c r="N63" s="36"/>
    </row>
    <row r="64" spans="1:14" x14ac:dyDescent="0.25">
      <c r="A64" s="38" t="s">
        <v>371</v>
      </c>
      <c r="B64" s="1746" t="s">
        <v>404</v>
      </c>
      <c r="C64" s="1746"/>
      <c r="D64" s="1746"/>
      <c r="E64" s="1746"/>
      <c r="F64" s="1746"/>
      <c r="G64" s="1746"/>
      <c r="H64" s="1746"/>
      <c r="I64" s="1746"/>
      <c r="J64" s="1746"/>
      <c r="K64" s="1746"/>
      <c r="L64" s="1746"/>
      <c r="M64" s="26"/>
      <c r="N64" s="36"/>
    </row>
    <row r="65" spans="1:14" x14ac:dyDescent="0.25">
      <c r="A65" s="38" t="s">
        <v>372</v>
      </c>
      <c r="B65" s="1746" t="s">
        <v>405</v>
      </c>
      <c r="C65" s="1746"/>
      <c r="D65" s="1746"/>
      <c r="E65" s="1746"/>
      <c r="F65" s="1746"/>
      <c r="G65" s="1746"/>
      <c r="H65" s="1746"/>
      <c r="I65" s="1746"/>
      <c r="J65" s="1746"/>
      <c r="K65" s="1746"/>
      <c r="L65" s="1746"/>
      <c r="M65" s="26"/>
      <c r="N65" s="36"/>
    </row>
    <row r="66" spans="1:14" x14ac:dyDescent="0.25">
      <c r="A66" s="38">
        <v>407</v>
      </c>
      <c r="B66" s="1746" t="s">
        <v>406</v>
      </c>
      <c r="C66" s="1746"/>
      <c r="D66" s="1746"/>
      <c r="E66" s="1746"/>
      <c r="F66" s="1746"/>
      <c r="G66" s="1746"/>
      <c r="H66" s="1746"/>
      <c r="I66" s="1746"/>
      <c r="J66" s="1746"/>
      <c r="K66" s="1746"/>
      <c r="L66" s="1746"/>
      <c r="M66" s="26"/>
      <c r="N66" s="36"/>
    </row>
    <row r="67" spans="1:14" x14ac:dyDescent="0.25">
      <c r="A67" s="38">
        <v>408</v>
      </c>
      <c r="B67" s="1746" t="s">
        <v>407</v>
      </c>
      <c r="C67" s="1746"/>
      <c r="D67" s="1746"/>
      <c r="E67" s="1746"/>
      <c r="F67" s="1746"/>
      <c r="G67" s="1746"/>
      <c r="H67" s="1746"/>
      <c r="I67" s="1746"/>
      <c r="J67" s="1746"/>
      <c r="K67" s="1746"/>
      <c r="L67" s="1746"/>
      <c r="M67" s="26"/>
      <c r="N67" s="36"/>
    </row>
    <row r="68" spans="1:14" x14ac:dyDescent="0.25">
      <c r="A68" s="38" t="s">
        <v>373</v>
      </c>
      <c r="B68" s="1746" t="s">
        <v>408</v>
      </c>
      <c r="C68" s="1746"/>
      <c r="D68" s="1746"/>
      <c r="E68" s="1746"/>
      <c r="F68" s="1746"/>
      <c r="G68" s="1746"/>
      <c r="H68" s="1746"/>
      <c r="I68" s="1746"/>
      <c r="J68" s="1746"/>
      <c r="K68" s="1746"/>
      <c r="L68" s="1746"/>
      <c r="M68" s="26"/>
      <c r="N68" s="36"/>
    </row>
    <row r="69" spans="1:14" ht="15.75" thickBot="1" x14ac:dyDescent="0.3">
      <c r="A69" s="29"/>
      <c r="B69" s="28"/>
      <c r="C69" s="34"/>
      <c r="D69" s="34"/>
      <c r="E69" s="34"/>
      <c r="F69" s="34"/>
      <c r="G69" s="34"/>
      <c r="H69" s="34"/>
      <c r="I69" s="34"/>
      <c r="J69" s="34"/>
      <c r="K69" s="34"/>
      <c r="L69" s="34"/>
      <c r="M69" s="35"/>
      <c r="N69" s="37"/>
    </row>
    <row r="70" spans="1:14" x14ac:dyDescent="0.25">
      <c r="A70" s="25"/>
      <c r="B70" s="25"/>
      <c r="C70" s="25"/>
      <c r="D70" s="25"/>
      <c r="E70" s="25"/>
      <c r="F70" s="25"/>
      <c r="G70" s="25"/>
      <c r="H70" s="25"/>
      <c r="I70" s="25"/>
      <c r="J70" s="25"/>
      <c r="K70" s="25"/>
      <c r="L70" s="25"/>
    </row>
  </sheetData>
  <mergeCells count="52">
    <mergeCell ref="I4:I5"/>
    <mergeCell ref="B12:E12"/>
    <mergeCell ref="F12:G12"/>
    <mergeCell ref="H12:L12"/>
    <mergeCell ref="E3:H5"/>
    <mergeCell ref="B15:L15"/>
    <mergeCell ref="B16:L16"/>
    <mergeCell ref="B17:L17"/>
    <mergeCell ref="B18:L18"/>
    <mergeCell ref="B13:L13"/>
    <mergeCell ref="B14:L14"/>
    <mergeCell ref="B26:L26"/>
    <mergeCell ref="B23:L23"/>
    <mergeCell ref="B24:L24"/>
    <mergeCell ref="B25:L25"/>
    <mergeCell ref="B19:L19"/>
    <mergeCell ref="B20:L20"/>
    <mergeCell ref="B21:L21"/>
    <mergeCell ref="B22:L22"/>
    <mergeCell ref="B31:L31"/>
    <mergeCell ref="B32:L32"/>
    <mergeCell ref="B33:L33"/>
    <mergeCell ref="B30:L30"/>
    <mergeCell ref="B27:L27"/>
    <mergeCell ref="B29:L29"/>
    <mergeCell ref="B28:L28"/>
    <mergeCell ref="E46:H48"/>
    <mergeCell ref="I47:I48"/>
    <mergeCell ref="B34:L34"/>
    <mergeCell ref="B35:L35"/>
    <mergeCell ref="B36:L36"/>
    <mergeCell ref="B37:L37"/>
    <mergeCell ref="B38:L38"/>
    <mergeCell ref="B39:L39"/>
    <mergeCell ref="B40:L40"/>
    <mergeCell ref="B41:L41"/>
    <mergeCell ref="B67:L67"/>
    <mergeCell ref="B68:L68"/>
    <mergeCell ref="B55:E55"/>
    <mergeCell ref="F55:G55"/>
    <mergeCell ref="H55:L55"/>
    <mergeCell ref="B56:L56"/>
    <mergeCell ref="B57:L57"/>
    <mergeCell ref="B58:L58"/>
    <mergeCell ref="B59:L59"/>
    <mergeCell ref="B60:L60"/>
    <mergeCell ref="B61:L61"/>
    <mergeCell ref="B62:L62"/>
    <mergeCell ref="B63:L63"/>
    <mergeCell ref="B64:L64"/>
    <mergeCell ref="B65:L65"/>
    <mergeCell ref="B66:L66"/>
  </mergeCells>
  <pageMargins left="0.7" right="0.7" top="0.75" bottom="0.75" header="0.3" footer="0.3"/>
  <pageSetup paperSize="9" scale="52" orientation="portrait" r:id="rId1"/>
  <rowBreaks count="1" manualBreakCount="1">
    <brk id="42" max="16383" man="1"/>
  </rowBreaks>
  <colBreaks count="1" manualBreakCount="1">
    <brk id="13" max="68"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J6"/>
  <sheetViews>
    <sheetView workbookViewId="0">
      <selection activeCell="B11" sqref="B11"/>
    </sheetView>
  </sheetViews>
  <sheetFormatPr defaultRowHeight="15" x14ac:dyDescent="0.25"/>
  <cols>
    <col min="3" max="3" width="10.42578125" bestFit="1" customWidth="1"/>
  </cols>
  <sheetData>
    <row r="1" spans="1:10" x14ac:dyDescent="0.25">
      <c r="A1" s="1" t="e">
        <f>'Contacts page'!#REF!</f>
        <v>#REF!</v>
      </c>
      <c r="B1" s="1"/>
      <c r="C1" s="1"/>
      <c r="E1" s="1742" t="s">
        <v>239</v>
      </c>
      <c r="F1" s="1742"/>
      <c r="G1" s="1742"/>
      <c r="H1" s="1742"/>
    </row>
    <row r="2" spans="1:10" x14ac:dyDescent="0.25">
      <c r="A2" s="1" t="e">
        <f>'Contacts page'!#REF!</f>
        <v>#REF!</v>
      </c>
      <c r="B2" s="1"/>
      <c r="C2" s="1"/>
      <c r="E2" s="1742"/>
      <c r="F2" s="1742"/>
      <c r="G2" s="1742"/>
      <c r="H2" s="1742"/>
    </row>
    <row r="3" spans="1:10" x14ac:dyDescent="0.25">
      <c r="A3" s="1" t="e">
        <f>'Contacts page'!#REF!</f>
        <v>#REF!</v>
      </c>
      <c r="B3" s="1"/>
      <c r="C3" s="1"/>
    </row>
    <row r="4" spans="1:10" x14ac:dyDescent="0.25">
      <c r="A4" s="1" t="e">
        <f>'Contacts page'!#REF!</f>
        <v>#REF!</v>
      </c>
      <c r="B4" s="1"/>
      <c r="C4" s="1"/>
      <c r="E4" s="1742"/>
      <c r="F4" s="1742"/>
      <c r="G4" s="1742"/>
      <c r="H4" s="1742"/>
      <c r="I4" s="1742"/>
    </row>
    <row r="5" spans="1:10" x14ac:dyDescent="0.25">
      <c r="A5" s="1" t="s">
        <v>194</v>
      </c>
      <c r="B5" s="1"/>
      <c r="C5" s="2" t="e">
        <f>'Contacts page'!#REF!</f>
        <v>#REF!</v>
      </c>
      <c r="E5" s="1742"/>
      <c r="F5" s="1742"/>
      <c r="G5" s="1742"/>
      <c r="H5" s="1742"/>
      <c r="I5" s="1742"/>
    </row>
    <row r="6" spans="1:10" x14ac:dyDescent="0.25">
      <c r="A6" s="4"/>
      <c r="B6" s="4"/>
      <c r="C6" s="4"/>
      <c r="D6" s="3"/>
      <c r="E6" s="3"/>
      <c r="F6" s="3"/>
      <c r="G6" s="3"/>
      <c r="H6" s="3"/>
      <c r="I6" s="3"/>
      <c r="J6" s="3"/>
    </row>
  </sheetData>
  <mergeCells count="3">
    <mergeCell ref="E1:H2"/>
    <mergeCell ref="E4:H5"/>
    <mergeCell ref="I4:I5"/>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53"/>
  <sheetViews>
    <sheetView view="pageLayout" zoomScaleNormal="100" workbookViewId="0">
      <selection activeCell="K42" sqref="K42"/>
    </sheetView>
  </sheetViews>
  <sheetFormatPr defaultColWidth="9.140625" defaultRowHeight="15" x14ac:dyDescent="0.25"/>
  <cols>
    <col min="1" max="1" width="10.7109375" customWidth="1"/>
    <col min="2" max="2" width="22.7109375" customWidth="1"/>
    <col min="3" max="3" width="10" customWidth="1"/>
    <col min="4" max="4" width="8.85546875" customWidth="1"/>
    <col min="5" max="19" width="2.7109375" customWidth="1"/>
  </cols>
  <sheetData>
    <row r="1" spans="1:19" x14ac:dyDescent="0.25">
      <c r="A1" s="1251" t="s">
        <v>803</v>
      </c>
      <c r="B1" s="1252"/>
      <c r="C1" s="1252"/>
      <c r="D1" s="1252"/>
      <c r="E1" s="1252"/>
      <c r="F1" s="1253"/>
      <c r="G1" s="500" t="s">
        <v>804</v>
      </c>
      <c r="H1" s="501"/>
      <c r="I1" s="501"/>
      <c r="J1" s="501"/>
      <c r="K1" s="501"/>
      <c r="L1" s="501"/>
      <c r="M1" s="501"/>
      <c r="N1" s="501"/>
      <c r="O1" s="501"/>
      <c r="P1" s="501"/>
      <c r="Q1" s="501"/>
      <c r="R1" s="501"/>
      <c r="S1" s="502"/>
    </row>
    <row r="2" spans="1:19" x14ac:dyDescent="0.25">
      <c r="A2" s="503"/>
      <c r="B2" s="504"/>
      <c r="C2" s="504"/>
      <c r="D2" s="504"/>
      <c r="E2" s="9"/>
      <c r="F2" s="9"/>
      <c r="G2" s="505" t="s">
        <v>805</v>
      </c>
      <c r="H2" s="506"/>
      <c r="I2" s="506"/>
      <c r="J2" s="506"/>
      <c r="K2" s="506"/>
      <c r="L2" s="506"/>
      <c r="M2" s="506"/>
      <c r="N2" s="506"/>
      <c r="O2" s="506"/>
      <c r="P2" s="506"/>
      <c r="Q2" s="506"/>
      <c r="R2" s="506"/>
      <c r="S2" s="507"/>
    </row>
    <row r="3" spans="1:19" x14ac:dyDescent="0.25">
      <c r="A3" s="508" t="s">
        <v>806</v>
      </c>
      <c r="B3" s="9"/>
      <c r="C3" s="9"/>
      <c r="D3" s="9"/>
      <c r="E3" s="9"/>
      <c r="F3" s="9"/>
      <c r="G3" s="505" t="s">
        <v>807</v>
      </c>
      <c r="H3" s="506"/>
      <c r="I3" s="506"/>
      <c r="J3" s="506"/>
      <c r="K3" s="506"/>
      <c r="L3" s="506"/>
      <c r="M3" s="506"/>
      <c r="N3" s="506"/>
      <c r="O3" s="506"/>
      <c r="P3" s="506"/>
      <c r="Q3" s="506"/>
      <c r="R3" s="506"/>
      <c r="S3" s="507"/>
    </row>
    <row r="4" spans="1:19" x14ac:dyDescent="0.25">
      <c r="A4" s="508" t="s">
        <v>808</v>
      </c>
      <c r="B4" s="9"/>
      <c r="C4" s="9"/>
      <c r="D4" s="9"/>
      <c r="E4" s="9"/>
      <c r="F4" s="9"/>
      <c r="G4" s="505" t="s">
        <v>809</v>
      </c>
      <c r="H4" s="506"/>
      <c r="I4" s="506"/>
      <c r="J4" s="506"/>
      <c r="K4" s="506"/>
      <c r="L4" s="506"/>
      <c r="M4" s="506"/>
      <c r="N4" s="506"/>
      <c r="O4" s="506"/>
      <c r="P4" s="506"/>
      <c r="Q4" s="506"/>
      <c r="R4" s="506"/>
      <c r="S4" s="507"/>
    </row>
    <row r="5" spans="1:19" x14ac:dyDescent="0.25">
      <c r="A5" s="509"/>
      <c r="B5" s="9"/>
      <c r="C5" s="9"/>
      <c r="D5" s="9"/>
      <c r="E5" s="9"/>
      <c r="F5" s="9"/>
      <c r="G5" s="505" t="s">
        <v>810</v>
      </c>
      <c r="H5" s="506"/>
      <c r="I5" s="506"/>
      <c r="J5" s="506"/>
      <c r="K5" s="506"/>
      <c r="L5" s="506"/>
      <c r="M5" s="506"/>
      <c r="N5" s="506"/>
      <c r="O5" s="506"/>
      <c r="P5" s="506"/>
      <c r="Q5" s="506"/>
      <c r="R5" s="506"/>
      <c r="S5" s="507"/>
    </row>
    <row r="6" spans="1:19" x14ac:dyDescent="0.25">
      <c r="A6" s="509"/>
      <c r="B6" s="9"/>
      <c r="C6" s="9"/>
      <c r="D6" s="9"/>
      <c r="E6" s="9"/>
      <c r="F6" s="9"/>
      <c r="G6" s="510" t="s">
        <v>811</v>
      </c>
      <c r="H6" s="506"/>
      <c r="I6" s="506"/>
      <c r="J6" s="506"/>
      <c r="K6" s="506"/>
      <c r="L6" s="506"/>
      <c r="M6" s="506"/>
      <c r="N6" s="506"/>
      <c r="O6" s="506"/>
      <c r="P6" s="506"/>
      <c r="Q6" s="506"/>
      <c r="R6" s="506"/>
      <c r="S6" s="507"/>
    </row>
    <row r="7" spans="1:19" x14ac:dyDescent="0.25">
      <c r="A7" s="511"/>
      <c r="B7" s="3"/>
      <c r="C7" s="3"/>
      <c r="D7" s="3"/>
      <c r="E7" s="3"/>
      <c r="F7" s="3"/>
      <c r="G7" s="505" t="s">
        <v>812</v>
      </c>
      <c r="H7" s="506"/>
      <c r="I7" s="506"/>
      <c r="J7" s="506"/>
      <c r="K7" s="506"/>
      <c r="L7" s="506"/>
      <c r="M7" s="506"/>
      <c r="N7" s="506"/>
      <c r="O7" s="506"/>
      <c r="P7" s="506"/>
      <c r="Q7" s="506"/>
      <c r="R7" s="506"/>
      <c r="S7" s="507"/>
    </row>
    <row r="8" spans="1:19" x14ac:dyDescent="0.25">
      <c r="A8" s="512"/>
      <c r="B8" s="513"/>
      <c r="C8" s="514"/>
      <c r="D8" s="515"/>
      <c r="E8" s="45"/>
      <c r="F8" s="45"/>
      <c r="G8" s="523" t="s">
        <v>839</v>
      </c>
      <c r="H8" s="45"/>
      <c r="I8" s="517"/>
      <c r="J8" s="45"/>
      <c r="K8" s="517"/>
      <c r="L8" s="517"/>
      <c r="M8" s="45"/>
      <c r="N8" s="45"/>
      <c r="O8" s="45"/>
      <c r="P8" s="517"/>
      <c r="Q8" s="517"/>
      <c r="R8" s="517"/>
      <c r="S8" s="518"/>
    </row>
    <row r="9" spans="1:19" x14ac:dyDescent="0.25">
      <c r="A9" s="519" t="s">
        <v>813</v>
      </c>
      <c r="B9" s="520"/>
      <c r="C9" s="521" t="s">
        <v>814</v>
      </c>
      <c r="D9" s="522" t="s">
        <v>815</v>
      </c>
      <c r="E9" s="9"/>
      <c r="F9" s="9"/>
      <c r="G9" s="523" t="s">
        <v>840</v>
      </c>
      <c r="I9" s="9"/>
      <c r="J9" s="9"/>
      <c r="K9" s="9"/>
      <c r="L9" s="9"/>
      <c r="M9" s="9"/>
      <c r="N9" s="524" t="s">
        <v>817</v>
      </c>
      <c r="P9" s="9"/>
      <c r="Q9" s="9"/>
      <c r="R9" s="9"/>
      <c r="S9" s="525"/>
    </row>
    <row r="10" spans="1:19" x14ac:dyDescent="0.25">
      <c r="A10" s="526"/>
      <c r="B10" s="527"/>
      <c r="C10" s="528"/>
      <c r="D10" s="529"/>
      <c r="E10" s="3"/>
      <c r="F10" s="3"/>
      <c r="G10" s="530" t="s">
        <v>818</v>
      </c>
      <c r="H10" s="3"/>
      <c r="I10" s="3"/>
      <c r="J10" s="3"/>
      <c r="K10" s="3"/>
      <c r="L10" s="3"/>
      <c r="M10" s="3"/>
      <c r="N10" s="531" t="s">
        <v>819</v>
      </c>
      <c r="O10" s="3"/>
      <c r="P10" s="3"/>
      <c r="Q10" s="3"/>
      <c r="R10" s="3"/>
      <c r="S10" s="532"/>
    </row>
    <row r="12" spans="1:19" ht="14.1" customHeight="1" x14ac:dyDescent="0.25">
      <c r="A12" s="1262" t="s">
        <v>820</v>
      </c>
      <c r="B12" s="1226"/>
      <c r="C12" s="1227"/>
      <c r="D12" s="533" t="s">
        <v>821</v>
      </c>
      <c r="E12" s="534"/>
      <c r="F12" s="534"/>
      <c r="G12" s="534"/>
      <c r="H12" s="534"/>
      <c r="I12" s="534"/>
      <c r="J12" s="534"/>
      <c r="K12" s="534"/>
      <c r="L12" s="534"/>
      <c r="M12" s="534"/>
      <c r="N12" s="534"/>
      <c r="O12" s="534"/>
      <c r="P12" s="534"/>
      <c r="Q12" s="534"/>
      <c r="R12" s="534"/>
      <c r="S12" s="534"/>
    </row>
    <row r="13" spans="1:19" ht="14.1" customHeight="1" x14ac:dyDescent="0.25">
      <c r="A13" s="1263"/>
      <c r="B13" s="1257" t="s">
        <v>416</v>
      </c>
      <c r="C13" s="1258"/>
      <c r="D13" s="533" t="s">
        <v>822</v>
      </c>
      <c r="E13" s="534"/>
      <c r="F13" s="534"/>
      <c r="G13" s="534"/>
      <c r="H13" s="534"/>
      <c r="I13" s="534"/>
      <c r="J13" s="534"/>
      <c r="K13" s="534"/>
      <c r="L13" s="534"/>
      <c r="M13" s="534"/>
      <c r="N13" s="534"/>
      <c r="O13" s="534"/>
      <c r="P13" s="534"/>
      <c r="Q13" s="534"/>
      <c r="R13" s="534"/>
      <c r="S13" s="534"/>
    </row>
    <row r="14" spans="1:19" ht="14.1" customHeight="1" thickBot="1" x14ac:dyDescent="0.3">
      <c r="A14" s="1264"/>
      <c r="B14" s="1259"/>
      <c r="C14" s="1260"/>
      <c r="D14" s="535" t="s">
        <v>823</v>
      </c>
      <c r="E14" s="536"/>
      <c r="F14" s="536"/>
      <c r="G14" s="536"/>
      <c r="H14" s="536"/>
      <c r="I14" s="536"/>
      <c r="J14" s="536"/>
      <c r="K14" s="536"/>
      <c r="L14" s="536"/>
      <c r="M14" s="536"/>
      <c r="N14" s="536"/>
      <c r="O14" s="536"/>
      <c r="P14" s="536"/>
      <c r="Q14" s="536"/>
      <c r="R14" s="536"/>
      <c r="S14" s="536"/>
    </row>
    <row r="15" spans="1:19" x14ac:dyDescent="0.25">
      <c r="A15" s="537"/>
      <c r="B15" s="1261"/>
      <c r="C15" s="1261"/>
      <c r="D15" s="537"/>
      <c r="E15" s="538" t="s">
        <v>824</v>
      </c>
      <c r="F15" s="538"/>
      <c r="G15" s="538"/>
      <c r="H15" s="538"/>
      <c r="I15" s="538"/>
      <c r="J15" s="538"/>
      <c r="K15" s="538"/>
      <c r="L15" s="538"/>
      <c r="M15" s="538"/>
      <c r="N15" s="538"/>
      <c r="O15" s="538"/>
      <c r="P15" s="538"/>
      <c r="Q15" s="538"/>
      <c r="R15" s="538"/>
      <c r="S15" s="538"/>
    </row>
    <row r="16" spans="1:19" x14ac:dyDescent="0.25">
      <c r="A16" s="539"/>
      <c r="B16" s="1238"/>
      <c r="C16" s="1238"/>
      <c r="D16" s="539"/>
      <c r="E16" s="540"/>
      <c r="F16" s="540"/>
      <c r="G16" s="540"/>
      <c r="H16" s="540"/>
      <c r="I16" s="540"/>
      <c r="J16" s="540"/>
      <c r="K16" s="540"/>
      <c r="L16" s="540"/>
      <c r="M16" s="540"/>
      <c r="N16" s="540"/>
      <c r="O16" s="540"/>
      <c r="P16" s="540"/>
      <c r="Q16" s="540"/>
      <c r="R16" s="540"/>
      <c r="S16" s="540"/>
    </row>
    <row r="17" spans="1:19" x14ac:dyDescent="0.25">
      <c r="A17" s="539"/>
      <c r="B17" s="1238"/>
      <c r="C17" s="1238"/>
      <c r="D17" s="539"/>
      <c r="E17" s="540"/>
      <c r="F17" s="540"/>
      <c r="G17" s="540"/>
      <c r="H17" s="540"/>
      <c r="I17" s="540"/>
      <c r="J17" s="540"/>
      <c r="K17" s="540"/>
      <c r="L17" s="540"/>
      <c r="M17" s="540"/>
      <c r="N17" s="540"/>
      <c r="O17" s="540"/>
      <c r="P17" s="540"/>
      <c r="Q17" s="540"/>
      <c r="R17" s="540"/>
      <c r="S17" s="540"/>
    </row>
    <row r="18" spans="1:19" x14ac:dyDescent="0.25">
      <c r="A18" s="539"/>
      <c r="B18" s="1238"/>
      <c r="C18" s="1238"/>
      <c r="D18" s="539"/>
      <c r="E18" s="540"/>
      <c r="F18" s="540"/>
      <c r="G18" s="540"/>
      <c r="H18" s="540"/>
      <c r="I18" s="540"/>
      <c r="J18" s="540"/>
      <c r="K18" s="540"/>
      <c r="L18" s="540"/>
      <c r="M18" s="540"/>
      <c r="N18" s="540"/>
      <c r="O18" s="540"/>
      <c r="P18" s="540"/>
      <c r="Q18" s="540"/>
      <c r="R18" s="540"/>
      <c r="S18" s="540"/>
    </row>
    <row r="19" spans="1:19" x14ac:dyDescent="0.25">
      <c r="A19" s="539"/>
      <c r="B19" s="1238"/>
      <c r="C19" s="1238"/>
      <c r="D19" s="539"/>
      <c r="E19" s="540"/>
      <c r="F19" s="540"/>
      <c r="G19" s="540"/>
      <c r="H19" s="540"/>
      <c r="I19" s="540"/>
      <c r="J19" s="540"/>
      <c r="K19" s="540"/>
      <c r="L19" s="540"/>
      <c r="M19" s="540"/>
      <c r="N19" s="540"/>
      <c r="O19" s="540"/>
      <c r="P19" s="540"/>
      <c r="Q19" s="540"/>
      <c r="R19" s="540"/>
      <c r="S19" s="540"/>
    </row>
    <row r="20" spans="1:19" x14ac:dyDescent="0.25">
      <c r="A20" s="539"/>
      <c r="B20" s="1238"/>
      <c r="C20" s="1238"/>
      <c r="D20" s="539"/>
      <c r="E20" s="540"/>
      <c r="F20" s="540"/>
      <c r="G20" s="540"/>
      <c r="H20" s="540"/>
      <c r="I20" s="540"/>
      <c r="J20" s="540"/>
      <c r="K20" s="540"/>
      <c r="L20" s="540"/>
      <c r="M20" s="540"/>
      <c r="N20" s="540"/>
      <c r="O20" s="540"/>
      <c r="P20" s="540"/>
      <c r="Q20" s="540"/>
      <c r="R20" s="540"/>
      <c r="S20" s="540"/>
    </row>
    <row r="21" spans="1:19" x14ac:dyDescent="0.25">
      <c r="A21" s="539"/>
      <c r="B21" s="1238"/>
      <c r="C21" s="1238"/>
      <c r="D21" s="539"/>
      <c r="E21" s="540"/>
      <c r="F21" s="540"/>
      <c r="G21" s="540"/>
      <c r="H21" s="540"/>
      <c r="I21" s="540"/>
      <c r="J21" s="540"/>
      <c r="K21" s="540"/>
      <c r="L21" s="540"/>
      <c r="M21" s="540"/>
      <c r="N21" s="540"/>
      <c r="O21" s="540"/>
      <c r="P21" s="540"/>
      <c r="Q21" s="540"/>
      <c r="R21" s="540"/>
      <c r="S21" s="540"/>
    </row>
    <row r="22" spans="1:19" x14ac:dyDescent="0.25">
      <c r="A22" s="539"/>
      <c r="B22" s="1238"/>
      <c r="C22" s="1238"/>
      <c r="D22" s="539"/>
      <c r="E22" s="540"/>
      <c r="F22" s="540"/>
      <c r="G22" s="540"/>
      <c r="H22" s="540"/>
      <c r="I22" s="540"/>
      <c r="J22" s="540"/>
      <c r="K22" s="540"/>
      <c r="L22" s="540"/>
      <c r="M22" s="540"/>
      <c r="N22" s="540"/>
      <c r="O22" s="540"/>
      <c r="P22" s="540"/>
      <c r="Q22" s="540"/>
      <c r="R22" s="540"/>
      <c r="S22" s="540"/>
    </row>
    <row r="23" spans="1:19" x14ac:dyDescent="0.25">
      <c r="A23" s="539"/>
      <c r="B23" s="1238"/>
      <c r="C23" s="1238"/>
      <c r="D23" s="539"/>
      <c r="E23" s="540"/>
      <c r="F23" s="540"/>
      <c r="G23" s="540"/>
      <c r="H23" s="540"/>
      <c r="I23" s="540"/>
      <c r="J23" s="540"/>
      <c r="K23" s="540"/>
      <c r="L23" s="540"/>
      <c r="M23" s="540"/>
      <c r="N23" s="540"/>
      <c r="O23" s="540"/>
      <c r="P23" s="540"/>
      <c r="Q23" s="540"/>
      <c r="R23" s="540"/>
      <c r="S23" s="540"/>
    </row>
    <row r="24" spans="1:19" x14ac:dyDescent="0.25">
      <c r="A24" s="539"/>
      <c r="B24" s="1238"/>
      <c r="C24" s="1238"/>
      <c r="D24" s="539"/>
      <c r="E24" s="540"/>
      <c r="F24" s="540"/>
      <c r="G24" s="540"/>
      <c r="H24" s="540"/>
      <c r="I24" s="540"/>
      <c r="J24" s="540"/>
      <c r="K24" s="540"/>
      <c r="L24" s="540"/>
      <c r="M24" s="540"/>
      <c r="N24" s="540"/>
      <c r="O24" s="540"/>
      <c r="P24" s="540"/>
      <c r="Q24" s="540"/>
      <c r="R24" s="540"/>
      <c r="S24" s="540"/>
    </row>
    <row r="25" spans="1:19" x14ac:dyDescent="0.25">
      <c r="A25" s="539"/>
      <c r="B25" s="1238"/>
      <c r="C25" s="1238"/>
      <c r="D25" s="539"/>
      <c r="E25" s="540"/>
      <c r="F25" s="540"/>
      <c r="G25" s="540"/>
      <c r="H25" s="540"/>
      <c r="I25" s="540"/>
      <c r="J25" s="540"/>
      <c r="K25" s="540"/>
      <c r="L25" s="540"/>
      <c r="M25" s="540"/>
      <c r="N25" s="540"/>
      <c r="O25" s="540"/>
      <c r="P25" s="540"/>
      <c r="Q25" s="540"/>
      <c r="R25" s="540"/>
      <c r="S25" s="540"/>
    </row>
    <row r="26" spans="1:19" x14ac:dyDescent="0.25">
      <c r="A26" s="539"/>
      <c r="B26" s="1238"/>
      <c r="C26" s="1238"/>
      <c r="D26" s="539"/>
      <c r="E26" s="540"/>
      <c r="F26" s="540"/>
      <c r="G26" s="540"/>
      <c r="H26" s="540"/>
      <c r="I26" s="540"/>
      <c r="J26" s="540"/>
      <c r="K26" s="540"/>
      <c r="L26" s="540"/>
      <c r="M26" s="540"/>
      <c r="N26" s="540"/>
      <c r="O26" s="540"/>
      <c r="P26" s="540"/>
      <c r="Q26" s="540"/>
      <c r="R26" s="540"/>
      <c r="S26" s="540"/>
    </row>
    <row r="27" spans="1:19" x14ac:dyDescent="0.25">
      <c r="A27" s="539"/>
      <c r="B27" s="1238"/>
      <c r="C27" s="1238"/>
      <c r="D27" s="539"/>
      <c r="E27" s="540"/>
      <c r="F27" s="540"/>
      <c r="G27" s="540"/>
      <c r="H27" s="540"/>
      <c r="I27" s="540"/>
      <c r="J27" s="540"/>
      <c r="K27" s="540"/>
      <c r="L27" s="540"/>
      <c r="M27" s="540"/>
      <c r="N27" s="540"/>
      <c r="O27" s="540"/>
      <c r="P27" s="540"/>
      <c r="Q27" s="540"/>
      <c r="R27" s="540"/>
      <c r="S27" s="540"/>
    </row>
    <row r="28" spans="1:19" x14ac:dyDescent="0.25">
      <c r="A28" s="539"/>
      <c r="B28" s="1238"/>
      <c r="C28" s="1238"/>
      <c r="D28" s="539"/>
      <c r="E28" s="540"/>
      <c r="F28" s="540"/>
      <c r="G28" s="540"/>
      <c r="H28" s="540"/>
      <c r="I28" s="540"/>
      <c r="J28" s="540"/>
      <c r="K28" s="540"/>
      <c r="L28" s="540"/>
      <c r="M28" s="540"/>
      <c r="N28" s="540"/>
      <c r="O28" s="540"/>
      <c r="P28" s="540"/>
      <c r="Q28" s="540"/>
      <c r="R28" s="540"/>
      <c r="S28" s="540"/>
    </row>
    <row r="29" spans="1:19" x14ac:dyDescent="0.25">
      <c r="A29" s="539"/>
      <c r="B29" s="1238"/>
      <c r="C29" s="1238"/>
      <c r="D29" s="539"/>
      <c r="E29" s="540"/>
      <c r="F29" s="540"/>
      <c r="G29" s="540"/>
      <c r="H29" s="540"/>
      <c r="I29" s="540"/>
      <c r="J29" s="540"/>
      <c r="K29" s="540"/>
      <c r="L29" s="540"/>
      <c r="M29" s="540"/>
      <c r="N29" s="540"/>
      <c r="O29" s="540"/>
      <c r="P29" s="540"/>
      <c r="Q29" s="540"/>
      <c r="R29" s="540"/>
      <c r="S29" s="540"/>
    </row>
    <row r="30" spans="1:19" x14ac:dyDescent="0.25">
      <c r="A30" s="539"/>
      <c r="B30" s="1238"/>
      <c r="C30" s="1238"/>
      <c r="D30" s="539"/>
      <c r="E30" s="540"/>
      <c r="F30" s="540"/>
      <c r="G30" s="540"/>
      <c r="H30" s="540"/>
      <c r="I30" s="540"/>
      <c r="J30" s="540"/>
      <c r="K30" s="540"/>
      <c r="L30" s="540"/>
      <c r="M30" s="540"/>
      <c r="N30" s="540"/>
      <c r="O30" s="540"/>
      <c r="P30" s="540"/>
      <c r="Q30" s="540"/>
      <c r="R30" s="540"/>
      <c r="S30" s="540"/>
    </row>
    <row r="31" spans="1:19" x14ac:dyDescent="0.25">
      <c r="A31" s="539"/>
      <c r="B31" s="1238"/>
      <c r="C31" s="1238"/>
      <c r="D31" s="539"/>
      <c r="E31" s="540"/>
      <c r="F31" s="540"/>
      <c r="G31" s="540"/>
      <c r="H31" s="540"/>
      <c r="I31" s="540"/>
      <c r="J31" s="540"/>
      <c r="K31" s="540"/>
      <c r="L31" s="540"/>
      <c r="M31" s="540"/>
      <c r="N31" s="540"/>
      <c r="O31" s="540"/>
      <c r="P31" s="540"/>
      <c r="Q31" s="540"/>
      <c r="R31" s="540"/>
      <c r="S31" s="540"/>
    </row>
    <row r="32" spans="1:19" x14ac:dyDescent="0.25">
      <c r="A32" s="539"/>
      <c r="B32" s="1238"/>
      <c r="C32" s="1238"/>
      <c r="D32" s="539"/>
      <c r="E32" s="540"/>
      <c r="F32" s="540"/>
      <c r="G32" s="540"/>
      <c r="H32" s="540"/>
      <c r="I32" s="540"/>
      <c r="J32" s="540"/>
      <c r="K32" s="540"/>
      <c r="L32" s="540"/>
      <c r="M32" s="540"/>
      <c r="N32" s="540"/>
      <c r="O32" s="540"/>
      <c r="P32" s="540"/>
      <c r="Q32" s="540"/>
      <c r="R32" s="540"/>
      <c r="S32" s="540"/>
    </row>
    <row r="33" spans="1:19" x14ac:dyDescent="0.25">
      <c r="A33" s="539"/>
      <c r="B33" s="1238"/>
      <c r="C33" s="1238"/>
      <c r="D33" s="539"/>
      <c r="E33" s="540"/>
      <c r="F33" s="540"/>
      <c r="G33" s="540"/>
      <c r="H33" s="540"/>
      <c r="I33" s="540"/>
      <c r="J33" s="540"/>
      <c r="K33" s="540"/>
      <c r="L33" s="540"/>
      <c r="M33" s="540"/>
      <c r="N33" s="540"/>
      <c r="O33" s="540"/>
      <c r="P33" s="540"/>
      <c r="Q33" s="540"/>
      <c r="R33" s="540"/>
      <c r="S33" s="540"/>
    </row>
    <row r="34" spans="1:19" x14ac:dyDescent="0.25">
      <c r="A34" s="539"/>
      <c r="B34" s="1238"/>
      <c r="C34" s="1238"/>
      <c r="D34" s="539"/>
      <c r="E34" s="540"/>
      <c r="F34" s="540"/>
      <c r="G34" s="540"/>
      <c r="H34" s="540"/>
      <c r="I34" s="540"/>
      <c r="J34" s="540"/>
      <c r="K34" s="540"/>
      <c r="L34" s="540"/>
      <c r="M34" s="540"/>
      <c r="N34" s="540"/>
      <c r="O34" s="540"/>
      <c r="P34" s="540"/>
      <c r="Q34" s="540"/>
      <c r="R34" s="540"/>
      <c r="S34" s="540"/>
    </row>
    <row r="35" spans="1:19" x14ac:dyDescent="0.25">
      <c r="A35" s="539"/>
      <c r="B35" s="1238"/>
      <c r="C35" s="1238"/>
      <c r="D35" s="539"/>
      <c r="E35" s="540"/>
      <c r="F35" s="540"/>
      <c r="G35" s="540"/>
      <c r="H35" s="540"/>
      <c r="I35" s="540"/>
      <c r="J35" s="540"/>
      <c r="K35" s="540"/>
      <c r="L35" s="540"/>
      <c r="M35" s="540"/>
      <c r="N35" s="540"/>
      <c r="O35" s="540"/>
      <c r="P35" s="540"/>
      <c r="Q35" s="540"/>
      <c r="R35" s="540"/>
      <c r="S35" s="540"/>
    </row>
    <row r="36" spans="1:19" x14ac:dyDescent="0.25">
      <c r="A36" s="539"/>
      <c r="B36" s="1238"/>
      <c r="C36" s="1238"/>
      <c r="D36" s="539"/>
      <c r="E36" s="540"/>
      <c r="F36" s="540"/>
      <c r="G36" s="540"/>
      <c r="H36" s="540"/>
      <c r="I36" s="540"/>
      <c r="J36" s="540"/>
      <c r="K36" s="540"/>
      <c r="L36" s="540"/>
      <c r="M36" s="540"/>
      <c r="N36" s="540"/>
      <c r="O36" s="540"/>
      <c r="P36" s="540"/>
      <c r="Q36" s="540"/>
      <c r="R36" s="540"/>
      <c r="S36" s="540"/>
    </row>
    <row r="37" spans="1:19" x14ac:dyDescent="0.25">
      <c r="A37" s="539"/>
      <c r="B37" s="1238"/>
      <c r="C37" s="1238"/>
      <c r="D37" s="539"/>
      <c r="E37" s="540"/>
      <c r="F37" s="540"/>
      <c r="G37" s="540"/>
      <c r="H37" s="540"/>
      <c r="I37" s="540"/>
      <c r="J37" s="540"/>
      <c r="K37" s="540"/>
      <c r="L37" s="540"/>
      <c r="M37" s="540"/>
      <c r="N37" s="540"/>
      <c r="O37" s="540"/>
      <c r="P37" s="540"/>
      <c r="Q37" s="540"/>
      <c r="R37" s="540"/>
      <c r="S37" s="540"/>
    </row>
    <row r="38" spans="1:19" ht="15.75" thickBot="1" x14ac:dyDescent="0.3">
      <c r="A38" s="541"/>
      <c r="B38" s="1239"/>
      <c r="C38" s="1239"/>
      <c r="D38" s="541"/>
      <c r="E38" s="542"/>
      <c r="F38" s="542"/>
      <c r="G38" s="542"/>
      <c r="H38" s="542"/>
      <c r="I38" s="542"/>
      <c r="J38" s="542"/>
      <c r="K38" s="542"/>
      <c r="L38" s="542"/>
      <c r="M38" s="542"/>
      <c r="N38" s="542"/>
      <c r="O38" s="542"/>
      <c r="P38" s="542"/>
      <c r="Q38" s="542"/>
      <c r="R38" s="542"/>
      <c r="S38" s="542"/>
    </row>
    <row r="39" spans="1:19" x14ac:dyDescent="0.25">
      <c r="A39" s="1240" t="s">
        <v>78</v>
      </c>
      <c r="B39" s="1241"/>
      <c r="C39" s="1241"/>
      <c r="D39" s="1242"/>
      <c r="E39" s="1243" t="s">
        <v>825</v>
      </c>
      <c r="F39" s="1244"/>
      <c r="G39" s="1244"/>
      <c r="H39" s="1244"/>
      <c r="I39" s="1244"/>
      <c r="J39" s="1244"/>
      <c r="K39" s="1244"/>
      <c r="L39" s="1244"/>
      <c r="M39" s="1244"/>
      <c r="N39" s="1244"/>
      <c r="O39" s="1244"/>
      <c r="P39" s="1244"/>
      <c r="Q39" s="1244"/>
      <c r="R39" s="1244"/>
      <c r="S39" s="1245"/>
    </row>
    <row r="40" spans="1:19" ht="15.75" thickBot="1" x14ac:dyDescent="0.3">
      <c r="A40" s="1246" t="s">
        <v>79</v>
      </c>
      <c r="B40" s="1247"/>
      <c r="C40" s="1246" t="s">
        <v>80</v>
      </c>
      <c r="D40" s="1247"/>
      <c r="E40" s="1248" t="s">
        <v>826</v>
      </c>
      <c r="F40" s="1249"/>
      <c r="G40" s="1249"/>
      <c r="H40" s="1249"/>
      <c r="I40" s="1249"/>
      <c r="J40" s="1249"/>
      <c r="K40" s="1249"/>
      <c r="L40" s="1249"/>
      <c r="M40" s="1249"/>
      <c r="N40" s="1249"/>
      <c r="O40" s="1249"/>
      <c r="P40" s="1249"/>
      <c r="Q40" s="1249"/>
      <c r="R40" s="1249"/>
      <c r="S40" s="1250"/>
    </row>
    <row r="41" spans="1:19" x14ac:dyDescent="0.25">
      <c r="A41" s="1236"/>
      <c r="B41" s="1237"/>
      <c r="C41" s="1236"/>
      <c r="D41" s="1237"/>
      <c r="E41" s="543"/>
      <c r="F41" s="543"/>
      <c r="G41" s="543"/>
      <c r="H41" s="543"/>
      <c r="I41" s="543"/>
      <c r="J41" s="543"/>
      <c r="K41" s="543"/>
      <c r="L41" s="543"/>
      <c r="M41" s="543"/>
      <c r="N41" s="543"/>
      <c r="O41" s="543"/>
      <c r="P41" s="543"/>
      <c r="Q41" s="543"/>
      <c r="R41" s="543"/>
      <c r="S41" s="543"/>
    </row>
    <row r="42" spans="1:19" x14ac:dyDescent="0.25">
      <c r="A42" s="1231"/>
      <c r="B42" s="1233"/>
      <c r="C42" s="1231"/>
      <c r="D42" s="1233"/>
      <c r="E42" s="544"/>
      <c r="F42" s="544"/>
      <c r="G42" s="544"/>
      <c r="H42" s="544"/>
      <c r="I42" s="544"/>
      <c r="J42" s="544"/>
      <c r="K42" s="544"/>
      <c r="L42" s="544"/>
      <c r="M42" s="544"/>
      <c r="N42" s="544"/>
      <c r="O42" s="544"/>
      <c r="P42" s="544"/>
      <c r="Q42" s="544"/>
      <c r="R42" s="544"/>
      <c r="S42" s="544"/>
    </row>
    <row r="43" spans="1:19" x14ac:dyDescent="0.25">
      <c r="A43" s="1231"/>
      <c r="B43" s="1233"/>
      <c r="C43" s="1231"/>
      <c r="D43" s="1233"/>
      <c r="E43" s="544"/>
      <c r="F43" s="544"/>
      <c r="G43" s="544"/>
      <c r="H43" s="544"/>
      <c r="I43" s="544"/>
      <c r="J43" s="544"/>
      <c r="K43" s="544"/>
      <c r="L43" s="544"/>
      <c r="M43" s="544"/>
      <c r="N43" s="544"/>
      <c r="O43" s="544"/>
      <c r="P43" s="544"/>
      <c r="Q43" s="544"/>
      <c r="R43" s="544"/>
      <c r="S43" s="544"/>
    </row>
    <row r="44" spans="1:19" x14ac:dyDescent="0.25">
      <c r="A44" s="1231"/>
      <c r="B44" s="1233"/>
      <c r="C44" s="1231"/>
      <c r="D44" s="1233"/>
      <c r="E44" s="544"/>
      <c r="F44" s="544"/>
      <c r="G44" s="544"/>
      <c r="H44" s="544"/>
      <c r="I44" s="544"/>
      <c r="J44" s="544"/>
      <c r="K44" s="544"/>
      <c r="L44" s="544"/>
      <c r="M44" s="544"/>
      <c r="N44" s="544"/>
      <c r="O44" s="544"/>
      <c r="P44" s="544"/>
      <c r="Q44" s="544"/>
      <c r="R44" s="544"/>
      <c r="S44" s="544"/>
    </row>
    <row r="45" spans="1:19" x14ac:dyDescent="0.25">
      <c r="A45" s="1234"/>
      <c r="B45" s="1235"/>
      <c r="C45" s="1231"/>
      <c r="D45" s="1233"/>
      <c r="E45" s="544"/>
      <c r="F45" s="544"/>
      <c r="G45" s="544"/>
      <c r="H45" s="544"/>
      <c r="I45" s="544"/>
      <c r="J45" s="544"/>
      <c r="K45" s="544"/>
      <c r="L45" s="544"/>
      <c r="M45" s="544"/>
      <c r="N45" s="544"/>
      <c r="O45" s="544"/>
      <c r="P45" s="544"/>
      <c r="Q45" s="544"/>
      <c r="R45" s="544"/>
      <c r="S45" s="544"/>
    </row>
    <row r="46" spans="1:19" x14ac:dyDescent="0.25">
      <c r="A46" s="1231"/>
      <c r="B46" s="1233"/>
      <c r="C46" s="1231"/>
      <c r="D46" s="1233"/>
      <c r="E46" s="544"/>
      <c r="F46" s="544"/>
      <c r="G46" s="544"/>
      <c r="H46" s="544"/>
      <c r="I46" s="544"/>
      <c r="J46" s="544"/>
      <c r="K46" s="544"/>
      <c r="L46" s="544"/>
      <c r="M46" s="544"/>
      <c r="N46" s="544"/>
      <c r="O46" s="544"/>
      <c r="P46" s="544"/>
      <c r="Q46" s="544"/>
      <c r="R46" s="544"/>
      <c r="S46" s="544"/>
    </row>
    <row r="47" spans="1:19" ht="15.75" thickBot="1" x14ac:dyDescent="0.3">
      <c r="A47" s="1226"/>
      <c r="B47" s="1227"/>
      <c r="C47" s="1226"/>
      <c r="D47" s="1227"/>
      <c r="E47" s="545"/>
      <c r="F47" s="545"/>
      <c r="G47" s="545"/>
      <c r="H47" s="545"/>
      <c r="I47" s="545"/>
      <c r="J47" s="545"/>
      <c r="K47" s="545"/>
      <c r="L47" s="545"/>
      <c r="M47" s="545"/>
      <c r="N47" s="545"/>
      <c r="O47" s="545"/>
      <c r="P47" s="545"/>
      <c r="Q47" s="545"/>
      <c r="R47" s="545"/>
      <c r="S47" s="545"/>
    </row>
    <row r="48" spans="1:19" x14ac:dyDescent="0.25">
      <c r="A48" s="1228"/>
      <c r="B48" s="1229"/>
      <c r="C48" s="1229" t="s">
        <v>827</v>
      </c>
      <c r="D48" s="1230"/>
      <c r="E48" s="546"/>
      <c r="F48" s="546"/>
      <c r="G48" s="546"/>
      <c r="H48" s="546"/>
      <c r="I48" s="546"/>
      <c r="J48" s="546"/>
      <c r="K48" s="546"/>
      <c r="L48" s="546"/>
      <c r="M48" s="546"/>
      <c r="N48" s="546"/>
      <c r="O48" s="546"/>
      <c r="P48" s="546"/>
      <c r="Q48" s="546"/>
      <c r="R48" s="546"/>
      <c r="S48" s="546"/>
    </row>
    <row r="49" spans="1:19" s="9" customFormat="1" x14ac:dyDescent="0.25">
      <c r="A49" s="1231"/>
      <c r="B49" s="1232"/>
      <c r="C49" s="1232" t="s">
        <v>490</v>
      </c>
      <c r="D49" s="1233"/>
      <c r="E49" s="544"/>
      <c r="F49" s="544"/>
      <c r="G49" s="544"/>
      <c r="H49" s="544"/>
      <c r="I49" s="544"/>
      <c r="J49" s="544"/>
      <c r="K49" s="544"/>
      <c r="L49" s="544"/>
      <c r="M49" s="544"/>
      <c r="N49" s="544"/>
      <c r="O49" s="544"/>
      <c r="P49" s="544"/>
      <c r="Q49" s="544"/>
      <c r="R49" s="544"/>
      <c r="S49" s="544"/>
    </row>
    <row r="51" spans="1:19" x14ac:dyDescent="0.25">
      <c r="A51" s="547" t="s">
        <v>828</v>
      </c>
      <c r="B51" s="547"/>
      <c r="C51" s="547" t="s">
        <v>829</v>
      </c>
      <c r="D51" s="547"/>
      <c r="E51" s="547"/>
      <c r="F51" s="547"/>
      <c r="G51" s="547"/>
      <c r="H51" s="547" t="s">
        <v>830</v>
      </c>
      <c r="I51" s="547"/>
      <c r="J51" s="547"/>
      <c r="K51" s="547"/>
      <c r="L51" s="547"/>
      <c r="M51" s="547"/>
      <c r="N51" s="547"/>
      <c r="O51" s="547" t="s">
        <v>831</v>
      </c>
      <c r="P51" s="547"/>
      <c r="Q51" s="547"/>
      <c r="R51" s="547"/>
      <c r="S51" s="547"/>
    </row>
    <row r="52" spans="1:19" x14ac:dyDescent="0.25">
      <c r="A52" s="547" t="s">
        <v>832</v>
      </c>
      <c r="B52" s="547"/>
      <c r="C52" s="547" t="s">
        <v>833</v>
      </c>
      <c r="D52" s="547"/>
      <c r="E52" s="547"/>
      <c r="F52" s="547"/>
      <c r="G52" s="547"/>
      <c r="H52" s="547" t="s">
        <v>834</v>
      </c>
      <c r="I52" s="547"/>
      <c r="J52" s="547"/>
      <c r="K52" s="547"/>
      <c r="L52" s="547"/>
      <c r="M52" s="547"/>
      <c r="N52" s="547"/>
      <c r="O52" s="547"/>
      <c r="P52" s="547"/>
      <c r="Q52" s="547"/>
      <c r="R52" s="547"/>
      <c r="S52" s="547"/>
    </row>
    <row r="53" spans="1:19" ht="0.75" customHeight="1" x14ac:dyDescent="0.25"/>
  </sheetData>
  <mergeCells count="52">
    <mergeCell ref="A48:B48"/>
    <mergeCell ref="C48:D48"/>
    <mergeCell ref="A49:B49"/>
    <mergeCell ref="C49:D49"/>
    <mergeCell ref="A45:B45"/>
    <mergeCell ref="C45:D45"/>
    <mergeCell ref="A46:B46"/>
    <mergeCell ref="C46:D46"/>
    <mergeCell ref="A47:B47"/>
    <mergeCell ref="C47:D47"/>
    <mergeCell ref="A42:B42"/>
    <mergeCell ref="C42:D42"/>
    <mergeCell ref="A43:B43"/>
    <mergeCell ref="C43:D43"/>
    <mergeCell ref="A44:B44"/>
    <mergeCell ref="C44:D44"/>
    <mergeCell ref="E39:S39"/>
    <mergeCell ref="A40:B40"/>
    <mergeCell ref="C40:D40"/>
    <mergeCell ref="E40:S40"/>
    <mergeCell ref="A41:B41"/>
    <mergeCell ref="C41:D41"/>
    <mergeCell ref="A39:D39"/>
    <mergeCell ref="B34:C34"/>
    <mergeCell ref="B35:C35"/>
    <mergeCell ref="B36:C36"/>
    <mergeCell ref="B37:C37"/>
    <mergeCell ref="B38:C38"/>
    <mergeCell ref="B33:C33"/>
    <mergeCell ref="B22:C22"/>
    <mergeCell ref="B23:C23"/>
    <mergeCell ref="B24:C24"/>
    <mergeCell ref="B25:C25"/>
    <mergeCell ref="B26:C26"/>
    <mergeCell ref="B27:C27"/>
    <mergeCell ref="B28:C28"/>
    <mergeCell ref="B29:C29"/>
    <mergeCell ref="B30:C30"/>
    <mergeCell ref="B31:C31"/>
    <mergeCell ref="B32:C32"/>
    <mergeCell ref="B21:C21"/>
    <mergeCell ref="A1:F1"/>
    <mergeCell ref="A12:A14"/>
    <mergeCell ref="B12:C12"/>
    <mergeCell ref="B13:C13"/>
    <mergeCell ref="B14:C14"/>
    <mergeCell ref="B15:C15"/>
    <mergeCell ref="B16:C16"/>
    <mergeCell ref="B17:C17"/>
    <mergeCell ref="B18:C18"/>
    <mergeCell ref="B19:C19"/>
    <mergeCell ref="B20:C20"/>
  </mergeCells>
  <pageMargins left="0.46875" right="0.3125" top="0.375" bottom="0.625" header="0.3" footer="0.3"/>
  <pageSetup paperSize="9" orientation="portrait" r:id="rId1"/>
  <headerFooter>
    <oddHeader xml:space="preserve">&amp;C
</oddHeader>
    <oddFooter xml:space="preserve">&amp;L&amp;9&amp;K0081C6T11
Revision -&amp;R&amp;9&amp;K0081C6February 2018         </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N28"/>
  <sheetViews>
    <sheetView workbookViewId="0">
      <selection sqref="A1:N27"/>
    </sheetView>
  </sheetViews>
  <sheetFormatPr defaultRowHeight="15" x14ac:dyDescent="0.25"/>
  <cols>
    <col min="1" max="1" width="19.42578125" customWidth="1"/>
    <col min="3" max="3" width="10.7109375" bestFit="1" customWidth="1"/>
    <col min="13" max="13" width="10.42578125" customWidth="1"/>
    <col min="14" max="14" width="11.7109375" customWidth="1"/>
  </cols>
  <sheetData>
    <row r="1" spans="1:14" ht="14.45" customHeight="1" x14ac:dyDescent="0.25">
      <c r="A1" s="31" t="e">
        <f>'Contacts page'!#REF!</f>
        <v>#REF!</v>
      </c>
      <c r="B1" s="31"/>
      <c r="C1" s="31"/>
      <c r="D1" s="9"/>
      <c r="E1" s="41"/>
      <c r="F1" s="41"/>
      <c r="G1" s="41"/>
      <c r="H1" s="41"/>
      <c r="I1" s="42"/>
      <c r="J1" s="9"/>
      <c r="K1" s="9"/>
      <c r="L1" s="9"/>
      <c r="M1" s="9"/>
      <c r="N1" s="9"/>
    </row>
    <row r="2" spans="1:14" ht="14.45" customHeight="1" x14ac:dyDescent="0.25">
      <c r="A2" s="31" t="e">
        <f>'Contacts page'!#REF!</f>
        <v>#REF!</v>
      </c>
      <c r="B2" s="31"/>
      <c r="C2" s="31"/>
      <c r="D2" s="9"/>
      <c r="E2" s="41"/>
      <c r="F2" s="41"/>
      <c r="G2" s="41"/>
      <c r="H2" s="41"/>
      <c r="I2" s="42"/>
      <c r="J2" s="9"/>
      <c r="K2" s="9"/>
      <c r="L2" s="9"/>
      <c r="M2" s="9"/>
      <c r="N2" s="9"/>
    </row>
    <row r="3" spans="1:14" x14ac:dyDescent="0.25">
      <c r="A3" s="31" t="e">
        <f>'Contacts page'!#REF!</f>
        <v>#REF!</v>
      </c>
      <c r="B3" s="31"/>
      <c r="C3" s="31"/>
      <c r="D3" s="9"/>
      <c r="E3" s="1750" t="s">
        <v>418</v>
      </c>
      <c r="F3" s="1750"/>
      <c r="G3" s="1750"/>
      <c r="H3" s="1750"/>
      <c r="I3" s="9"/>
      <c r="J3" s="9"/>
      <c r="K3" s="9"/>
      <c r="L3" s="9"/>
      <c r="M3" s="9"/>
      <c r="N3" s="9"/>
    </row>
    <row r="4" spans="1:14" ht="15" customHeight="1" x14ac:dyDescent="0.25">
      <c r="A4" s="31" t="e">
        <f>'Contacts page'!#REF!</f>
        <v>#REF!</v>
      </c>
      <c r="B4" s="31"/>
      <c r="C4" s="31"/>
      <c r="D4" s="9"/>
      <c r="E4" s="1750"/>
      <c r="F4" s="1750"/>
      <c r="G4" s="1750"/>
      <c r="H4" s="1750"/>
      <c r="I4" s="1751"/>
      <c r="J4" s="9"/>
      <c r="K4" s="9"/>
      <c r="L4" s="9"/>
      <c r="M4" s="9"/>
      <c r="N4" s="9"/>
    </row>
    <row r="5" spans="1:14" ht="15" customHeight="1" x14ac:dyDescent="0.25">
      <c r="A5" s="31" t="s">
        <v>194</v>
      </c>
      <c r="B5" s="31"/>
      <c r="C5" s="32" t="e">
        <f>'Contacts page'!#REF!</f>
        <v>#REF!</v>
      </c>
      <c r="D5" s="9"/>
      <c r="E5" s="1750"/>
      <c r="F5" s="1750"/>
      <c r="G5" s="1750"/>
      <c r="H5" s="1750"/>
      <c r="I5" s="1751"/>
      <c r="J5" s="9"/>
      <c r="K5" s="9"/>
      <c r="L5" s="9"/>
      <c r="M5" s="9"/>
      <c r="N5" s="9"/>
    </row>
    <row r="6" spans="1:14" ht="5.25" customHeight="1" x14ac:dyDescent="0.25">
      <c r="A6" s="4"/>
      <c r="B6" s="4"/>
      <c r="C6" s="4"/>
      <c r="D6" s="3"/>
      <c r="E6" s="3"/>
      <c r="F6" s="3"/>
      <c r="G6" s="3"/>
      <c r="H6" s="3"/>
      <c r="I6" s="3"/>
      <c r="J6" s="3"/>
      <c r="K6" s="3"/>
      <c r="L6" s="9"/>
      <c r="M6" s="9"/>
      <c r="N6" s="9"/>
    </row>
    <row r="7" spans="1:14" x14ac:dyDescent="0.25">
      <c r="A7" s="9"/>
      <c r="B7" s="9"/>
      <c r="C7" s="9"/>
      <c r="D7" s="9"/>
      <c r="E7" s="9"/>
      <c r="F7" s="9"/>
      <c r="G7" s="9"/>
      <c r="H7" s="9"/>
      <c r="I7" s="9"/>
      <c r="J7" s="9"/>
      <c r="K7" s="9"/>
      <c r="L7" s="9"/>
      <c r="M7" s="9"/>
      <c r="N7" s="9"/>
    </row>
    <row r="8" spans="1:14" x14ac:dyDescent="0.25">
      <c r="A8" s="33" t="s">
        <v>410</v>
      </c>
      <c r="B8" s="33"/>
      <c r="C8" s="33" t="s">
        <v>409</v>
      </c>
      <c r="D8" s="9"/>
      <c r="E8" s="9"/>
      <c r="F8" s="9"/>
      <c r="G8" s="9"/>
      <c r="H8" s="9"/>
      <c r="I8" s="9"/>
      <c r="J8" s="9"/>
      <c r="K8" s="9"/>
      <c r="L8" s="9"/>
      <c r="M8" s="9"/>
      <c r="N8" s="9"/>
    </row>
    <row r="9" spans="1:14" x14ac:dyDescent="0.25">
      <c r="A9" s="33" t="s">
        <v>412</v>
      </c>
      <c r="B9" s="33"/>
      <c r="C9" s="33" t="s">
        <v>413</v>
      </c>
      <c r="D9" s="9"/>
      <c r="E9" s="9"/>
      <c r="F9" s="9"/>
      <c r="G9" s="9"/>
      <c r="H9" s="9"/>
      <c r="I9" s="9"/>
      <c r="J9" s="9"/>
      <c r="K9" s="9"/>
      <c r="L9" s="9"/>
      <c r="M9" s="9"/>
      <c r="N9" s="9"/>
    </row>
    <row r="10" spans="1:14" x14ac:dyDescent="0.25">
      <c r="A10" s="33" t="s">
        <v>414</v>
      </c>
      <c r="B10" s="33"/>
      <c r="C10" s="33" t="s">
        <v>413</v>
      </c>
      <c r="D10" s="9"/>
      <c r="E10" s="9"/>
      <c r="F10" s="9"/>
      <c r="G10" s="9"/>
      <c r="H10" s="9"/>
      <c r="I10" s="9"/>
      <c r="J10" s="9"/>
      <c r="K10" s="9"/>
      <c r="L10" s="9"/>
      <c r="M10" s="9"/>
      <c r="N10" s="9"/>
    </row>
    <row r="11" spans="1:14" ht="15.75" thickBot="1" x14ac:dyDescent="0.3">
      <c r="A11" s="9"/>
      <c r="B11" s="9"/>
      <c r="C11" s="9"/>
      <c r="D11" s="9"/>
      <c r="E11" s="9"/>
      <c r="F11" s="9"/>
      <c r="G11" s="9"/>
      <c r="H11" s="9"/>
      <c r="I11" s="9"/>
      <c r="J11" s="9"/>
      <c r="K11" s="9"/>
      <c r="L11" s="9"/>
      <c r="M11" s="9"/>
      <c r="N11" s="9"/>
    </row>
    <row r="12" spans="1:14" ht="28.5" customHeight="1" thickBot="1" x14ac:dyDescent="0.3">
      <c r="A12" s="39" t="s">
        <v>415</v>
      </c>
      <c r="B12" s="1747" t="s">
        <v>416</v>
      </c>
      <c r="C12" s="1748"/>
      <c r="D12" s="1748"/>
      <c r="E12" s="1748"/>
      <c r="F12" s="1747"/>
      <c r="G12" s="1748"/>
      <c r="H12" s="1747"/>
      <c r="I12" s="1749"/>
      <c r="J12" s="1749"/>
      <c r="K12" s="1749"/>
      <c r="L12" s="1749"/>
      <c r="M12" s="39"/>
      <c r="N12" s="40"/>
    </row>
    <row r="13" spans="1:14" ht="27.75" customHeight="1" x14ac:dyDescent="0.25">
      <c r="A13" s="38" t="s">
        <v>342</v>
      </c>
      <c r="B13" s="1746" t="s">
        <v>375</v>
      </c>
      <c r="C13" s="1746"/>
      <c r="D13" s="1746"/>
      <c r="E13" s="1746"/>
      <c r="F13" s="1746"/>
      <c r="G13" s="1746"/>
      <c r="H13" s="1746"/>
      <c r="I13" s="1746"/>
      <c r="J13" s="1746"/>
      <c r="K13" s="1746"/>
      <c r="L13" s="1746"/>
      <c r="M13" s="26"/>
      <c r="N13" s="36"/>
    </row>
    <row r="14" spans="1:14" ht="27.75" customHeight="1" x14ac:dyDescent="0.25">
      <c r="A14" s="38" t="s">
        <v>343</v>
      </c>
      <c r="B14" s="1746" t="s">
        <v>376</v>
      </c>
      <c r="C14" s="1746"/>
      <c r="D14" s="1746"/>
      <c r="E14" s="1746"/>
      <c r="F14" s="1746"/>
      <c r="G14" s="1746"/>
      <c r="H14" s="1746"/>
      <c r="I14" s="1746"/>
      <c r="J14" s="1746"/>
      <c r="K14" s="1746"/>
      <c r="L14" s="1746"/>
      <c r="M14" s="26"/>
      <c r="N14" s="36"/>
    </row>
    <row r="15" spans="1:14" ht="27.75" customHeight="1" x14ac:dyDescent="0.25">
      <c r="A15" s="38" t="s">
        <v>344</v>
      </c>
      <c r="B15" s="1746" t="s">
        <v>377</v>
      </c>
      <c r="C15" s="1746"/>
      <c r="D15" s="1746"/>
      <c r="E15" s="1746"/>
      <c r="F15" s="1746"/>
      <c r="G15" s="1746"/>
      <c r="H15" s="1746"/>
      <c r="I15" s="1746"/>
      <c r="J15" s="1746"/>
      <c r="K15" s="1746"/>
      <c r="L15" s="1746"/>
      <c r="M15" s="26"/>
      <c r="N15" s="36"/>
    </row>
    <row r="16" spans="1:14" ht="27.75" customHeight="1" x14ac:dyDescent="0.25">
      <c r="A16" s="38" t="s">
        <v>345</v>
      </c>
      <c r="B16" s="1746" t="s">
        <v>378</v>
      </c>
      <c r="C16" s="1746"/>
      <c r="D16" s="1746"/>
      <c r="E16" s="1746"/>
      <c r="F16" s="1746"/>
      <c r="G16" s="1746"/>
      <c r="H16" s="1746"/>
      <c r="I16" s="1746"/>
      <c r="J16" s="1746"/>
      <c r="K16" s="1746"/>
      <c r="L16" s="1746"/>
      <c r="M16" s="26"/>
      <c r="N16" s="36"/>
    </row>
    <row r="17" spans="1:14" ht="27.75" customHeight="1" x14ac:dyDescent="0.25">
      <c r="A17" s="38" t="s">
        <v>367</v>
      </c>
      <c r="B17" s="1746" t="s">
        <v>400</v>
      </c>
      <c r="C17" s="1746"/>
      <c r="D17" s="1746"/>
      <c r="E17" s="1746"/>
      <c r="F17" s="1746"/>
      <c r="G17" s="1746"/>
      <c r="H17" s="1746"/>
      <c r="I17" s="1746"/>
      <c r="J17" s="1746"/>
      <c r="K17" s="1746"/>
      <c r="L17" s="1746"/>
      <c r="M17" s="26"/>
      <c r="N17" s="36"/>
    </row>
    <row r="18" spans="1:14" ht="27.75" customHeight="1" x14ac:dyDescent="0.25">
      <c r="A18" s="38" t="s">
        <v>368</v>
      </c>
      <c r="B18" s="1746" t="s">
        <v>401</v>
      </c>
      <c r="C18" s="1746"/>
      <c r="D18" s="1746"/>
      <c r="E18" s="1746"/>
      <c r="F18" s="1746"/>
      <c r="G18" s="1746"/>
      <c r="H18" s="1746"/>
      <c r="I18" s="1746"/>
      <c r="J18" s="1746"/>
      <c r="K18" s="1746"/>
      <c r="L18" s="1746"/>
      <c r="M18" s="26"/>
      <c r="N18" s="36"/>
    </row>
    <row r="19" spans="1:14" ht="27.75" customHeight="1" x14ac:dyDescent="0.25">
      <c r="A19" s="38" t="s">
        <v>369</v>
      </c>
      <c r="B19" s="1746" t="s">
        <v>402</v>
      </c>
      <c r="C19" s="1746"/>
      <c r="D19" s="1746"/>
      <c r="E19" s="1746"/>
      <c r="F19" s="1746"/>
      <c r="G19" s="1746"/>
      <c r="H19" s="1746"/>
      <c r="I19" s="1746"/>
      <c r="J19" s="1746"/>
      <c r="K19" s="1746"/>
      <c r="L19" s="1746"/>
      <c r="M19" s="26"/>
      <c r="N19" s="36"/>
    </row>
    <row r="20" spans="1:14" ht="27.75" customHeight="1" x14ac:dyDescent="0.25">
      <c r="A20" s="38" t="s">
        <v>370</v>
      </c>
      <c r="B20" s="1746" t="s">
        <v>403</v>
      </c>
      <c r="C20" s="1746"/>
      <c r="D20" s="1746"/>
      <c r="E20" s="1746"/>
      <c r="F20" s="1746"/>
      <c r="G20" s="1746"/>
      <c r="H20" s="1746"/>
      <c r="I20" s="1746"/>
      <c r="J20" s="1746"/>
      <c r="K20" s="1746"/>
      <c r="L20" s="1746"/>
      <c r="M20" s="26"/>
      <c r="N20" s="36"/>
    </row>
    <row r="21" spans="1:14" ht="27.75" customHeight="1" x14ac:dyDescent="0.25">
      <c r="A21" s="38" t="s">
        <v>371</v>
      </c>
      <c r="B21" s="1746" t="s">
        <v>404</v>
      </c>
      <c r="C21" s="1746"/>
      <c r="D21" s="1746"/>
      <c r="E21" s="1746"/>
      <c r="F21" s="1746"/>
      <c r="G21" s="1746"/>
      <c r="H21" s="1746"/>
      <c r="I21" s="1746"/>
      <c r="J21" s="1746"/>
      <c r="K21" s="1746"/>
      <c r="L21" s="1746"/>
      <c r="M21" s="26"/>
      <c r="N21" s="36"/>
    </row>
    <row r="22" spans="1:14" ht="27.75" customHeight="1" x14ac:dyDescent="0.25">
      <c r="A22" s="38" t="s">
        <v>372</v>
      </c>
      <c r="B22" s="1746" t="s">
        <v>405</v>
      </c>
      <c r="C22" s="1746"/>
      <c r="D22" s="1746"/>
      <c r="E22" s="1746"/>
      <c r="F22" s="1746"/>
      <c r="G22" s="1746"/>
      <c r="H22" s="1746"/>
      <c r="I22" s="1746"/>
      <c r="J22" s="1746"/>
      <c r="K22" s="1746"/>
      <c r="L22" s="1746"/>
      <c r="M22" s="26"/>
      <c r="N22" s="36"/>
    </row>
    <row r="23" spans="1:14" ht="27.75" customHeight="1" x14ac:dyDescent="0.25">
      <c r="A23" s="38">
        <v>407</v>
      </c>
      <c r="B23" s="1746" t="s">
        <v>406</v>
      </c>
      <c r="C23" s="1746"/>
      <c r="D23" s="1746"/>
      <c r="E23" s="1746"/>
      <c r="F23" s="1746"/>
      <c r="G23" s="1746"/>
      <c r="H23" s="1746"/>
      <c r="I23" s="1746"/>
      <c r="J23" s="1746"/>
      <c r="K23" s="1746"/>
      <c r="L23" s="1746"/>
      <c r="M23" s="26"/>
      <c r="N23" s="36"/>
    </row>
    <row r="24" spans="1:14" ht="27.75" customHeight="1" x14ac:dyDescent="0.25">
      <c r="A24" s="38">
        <v>408</v>
      </c>
      <c r="B24" s="1746" t="s">
        <v>407</v>
      </c>
      <c r="C24" s="1746"/>
      <c r="D24" s="1746"/>
      <c r="E24" s="1746"/>
      <c r="F24" s="1746"/>
      <c r="G24" s="1746"/>
      <c r="H24" s="1746"/>
      <c r="I24" s="1746"/>
      <c r="J24" s="1746"/>
      <c r="K24" s="1746"/>
      <c r="L24" s="1746"/>
      <c r="M24" s="26"/>
      <c r="N24" s="36"/>
    </row>
    <row r="25" spans="1:14" ht="27.75" customHeight="1" x14ac:dyDescent="0.25">
      <c r="A25" s="38" t="s">
        <v>373</v>
      </c>
      <c r="B25" s="1746" t="s">
        <v>408</v>
      </c>
      <c r="C25" s="1746"/>
      <c r="D25" s="1746"/>
      <c r="E25" s="1746"/>
      <c r="F25" s="1746"/>
      <c r="G25" s="1746"/>
      <c r="H25" s="1746"/>
      <c r="I25" s="1746"/>
      <c r="J25" s="1746"/>
      <c r="K25" s="1746"/>
      <c r="L25" s="1746"/>
      <c r="M25" s="26"/>
      <c r="N25" s="36"/>
    </row>
    <row r="26" spans="1:14" ht="27.75" customHeight="1" thickBot="1" x14ac:dyDescent="0.3">
      <c r="A26" s="29"/>
      <c r="B26" s="28"/>
      <c r="C26" s="34"/>
      <c r="D26" s="34"/>
      <c r="E26" s="34"/>
      <c r="F26" s="34"/>
      <c r="G26" s="34"/>
      <c r="H26" s="34"/>
      <c r="I26" s="34"/>
      <c r="J26" s="34"/>
      <c r="K26" s="34"/>
      <c r="L26" s="34"/>
      <c r="M26" s="35"/>
      <c r="N26" s="37"/>
    </row>
    <row r="27" spans="1:14" x14ac:dyDescent="0.25">
      <c r="A27" s="25"/>
      <c r="B27" s="25"/>
      <c r="C27" s="25"/>
      <c r="D27" s="25"/>
      <c r="E27" s="25"/>
      <c r="F27" s="25"/>
      <c r="G27" s="25"/>
      <c r="H27" s="25"/>
      <c r="I27" s="25"/>
      <c r="J27" s="25"/>
      <c r="K27" s="25"/>
      <c r="L27" s="25"/>
    </row>
    <row r="28" spans="1:14" x14ac:dyDescent="0.25">
      <c r="A28" s="25"/>
      <c r="B28" s="25"/>
      <c r="C28" s="25"/>
      <c r="D28" s="25"/>
      <c r="E28" s="25"/>
      <c r="F28" s="25"/>
      <c r="G28" s="25"/>
      <c r="H28" s="25"/>
      <c r="I28" s="25"/>
      <c r="J28" s="25"/>
      <c r="K28" s="25"/>
      <c r="L28" s="25"/>
    </row>
  </sheetData>
  <mergeCells count="18">
    <mergeCell ref="E3:H5"/>
    <mergeCell ref="I4:I5"/>
    <mergeCell ref="B12:E12"/>
    <mergeCell ref="F12:G12"/>
    <mergeCell ref="H12:L12"/>
    <mergeCell ref="B17:L17"/>
    <mergeCell ref="B18:L18"/>
    <mergeCell ref="B13:L13"/>
    <mergeCell ref="B14:L14"/>
    <mergeCell ref="B15:L15"/>
    <mergeCell ref="B16:L16"/>
    <mergeCell ref="B25:L25"/>
    <mergeCell ref="B19:L19"/>
    <mergeCell ref="B20:L20"/>
    <mergeCell ref="B21:L21"/>
    <mergeCell ref="B22:L22"/>
    <mergeCell ref="B23:L23"/>
    <mergeCell ref="B24:L24"/>
  </mergeCells>
  <pageMargins left="0.7" right="0.7" top="0.75" bottom="0.75" header="0.3" footer="0.3"/>
  <pageSetup paperSize="9" scale="60"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4"/>
  <sheetViews>
    <sheetView workbookViewId="0">
      <selection activeCell="A2" sqref="A2:A5"/>
    </sheetView>
  </sheetViews>
  <sheetFormatPr defaultRowHeight="15" x14ac:dyDescent="0.25"/>
  <cols>
    <col min="1" max="1" width="18.28515625" customWidth="1"/>
  </cols>
  <sheetData>
    <row r="1" spans="1:1" x14ac:dyDescent="0.25">
      <c r="A1" t="s">
        <v>424</v>
      </c>
    </row>
    <row r="2" spans="1:1" x14ac:dyDescent="0.25">
      <c r="A2" t="s">
        <v>423</v>
      </c>
    </row>
    <row r="3" spans="1:1" x14ac:dyDescent="0.25">
      <c r="A3" t="s">
        <v>251</v>
      </c>
    </row>
    <row r="4" spans="1:1" x14ac:dyDescent="0.25">
      <c r="A4" t="s">
        <v>246</v>
      </c>
    </row>
  </sheetData>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FFFF00"/>
    <pageSetUpPr fitToPage="1"/>
  </sheetPr>
  <dimension ref="A1:N75"/>
  <sheetViews>
    <sheetView workbookViewId="0">
      <selection activeCell="A5" sqref="A5"/>
    </sheetView>
  </sheetViews>
  <sheetFormatPr defaultColWidth="9.140625" defaultRowHeight="18.75" x14ac:dyDescent="0.3"/>
  <cols>
    <col min="1" max="2" width="9.140625" style="10"/>
    <col min="3" max="3" width="15.140625" style="10" bestFit="1" customWidth="1"/>
    <col min="4" max="16384" width="9.140625" style="10"/>
  </cols>
  <sheetData>
    <row r="1" spans="1:14" ht="14.45" customHeight="1" x14ac:dyDescent="0.3">
      <c r="A1" s="66" t="e">
        <f>'Contacts page'!#REF!</f>
        <v>#REF!</v>
      </c>
      <c r="B1" s="66"/>
      <c r="C1" s="66"/>
      <c r="E1" s="1666" t="s">
        <v>438</v>
      </c>
      <c r="F1" s="1666"/>
      <c r="G1" s="1666"/>
      <c r="H1" s="1666"/>
    </row>
    <row r="2" spans="1:14" ht="14.45" customHeight="1" x14ac:dyDescent="0.3">
      <c r="A2" s="66" t="e">
        <f>'Contacts page'!#REF!</f>
        <v>#REF!</v>
      </c>
      <c r="B2" s="66"/>
      <c r="C2" s="66"/>
      <c r="E2" s="1666"/>
      <c r="F2" s="1666"/>
      <c r="G2" s="1666"/>
      <c r="H2" s="1666"/>
    </row>
    <row r="3" spans="1:14" x14ac:dyDescent="0.3">
      <c r="A3" s="66" t="e">
        <f>'Contacts page'!#REF!</f>
        <v>#REF!</v>
      </c>
      <c r="B3" s="66"/>
      <c r="C3" s="66"/>
    </row>
    <row r="4" spans="1:14" x14ac:dyDescent="0.3">
      <c r="A4" s="66" t="e">
        <f>'Contacts page'!#REF!</f>
        <v>#REF!</v>
      </c>
      <c r="B4" s="66"/>
      <c r="C4" s="66"/>
      <c r="E4" s="1677"/>
      <c r="F4" s="1677"/>
      <c r="G4" s="1677"/>
      <c r="H4" s="1677"/>
      <c r="I4" s="1677"/>
    </row>
    <row r="5" spans="1:14" x14ac:dyDescent="0.3">
      <c r="A5" s="66" t="s">
        <v>677</v>
      </c>
      <c r="B5" s="66"/>
      <c r="C5" s="68" t="e">
        <f>'Contacts page'!#REF!</f>
        <v>#REF!</v>
      </c>
      <c r="E5" s="1677"/>
      <c r="F5" s="1677"/>
      <c r="G5" s="1677"/>
      <c r="H5" s="1677"/>
      <c r="I5" s="1677"/>
    </row>
    <row r="6" spans="1:14" ht="5.45" customHeight="1" x14ac:dyDescent="0.3">
      <c r="A6" s="71"/>
      <c r="B6" s="71"/>
      <c r="C6" s="71"/>
      <c r="D6" s="72"/>
      <c r="E6" s="72"/>
      <c r="F6" s="72"/>
      <c r="G6" s="72"/>
      <c r="H6" s="72"/>
      <c r="I6" s="72"/>
      <c r="J6" s="196"/>
    </row>
    <row r="7" spans="1:14" x14ac:dyDescent="0.3">
      <c r="J7" s="212"/>
      <c r="K7" s="212"/>
      <c r="L7" s="212"/>
      <c r="M7" s="212"/>
      <c r="N7" s="212"/>
    </row>
    <row r="8" spans="1:14" x14ac:dyDescent="0.3">
      <c r="A8" s="1755" t="s">
        <v>201</v>
      </c>
      <c r="B8" s="1755"/>
      <c r="C8" s="1755" t="s">
        <v>207</v>
      </c>
      <c r="D8" s="1755"/>
      <c r="E8" s="1755"/>
      <c r="F8" s="1755" t="s">
        <v>208</v>
      </c>
      <c r="G8" s="1755"/>
      <c r="H8" s="1755" t="s">
        <v>39</v>
      </c>
      <c r="I8" s="1755"/>
      <c r="J8" s="1755"/>
      <c r="K8" s="1754" t="s">
        <v>306</v>
      </c>
      <c r="L8" s="1754"/>
      <c r="M8" s="1755" t="s">
        <v>307</v>
      </c>
      <c r="N8" s="1755"/>
    </row>
    <row r="9" spans="1:14" x14ac:dyDescent="0.3">
      <c r="A9" s="1752"/>
      <c r="B9" s="1752"/>
      <c r="C9" s="1752"/>
      <c r="D9" s="1752"/>
      <c r="E9" s="1752"/>
      <c r="F9" s="1752"/>
      <c r="G9" s="1752"/>
      <c r="H9" s="1756"/>
      <c r="I9" s="1752"/>
      <c r="J9" s="1752"/>
      <c r="K9" s="1753"/>
      <c r="L9" s="1753"/>
      <c r="M9" s="1752"/>
      <c r="N9" s="1752"/>
    </row>
    <row r="10" spans="1:14" x14ac:dyDescent="0.3">
      <c r="A10" s="1752"/>
      <c r="B10" s="1752"/>
      <c r="C10" s="1752"/>
      <c r="D10" s="1752"/>
      <c r="E10" s="1752"/>
      <c r="F10" s="1752"/>
      <c r="G10" s="1752"/>
      <c r="H10" s="1752"/>
      <c r="I10" s="1752"/>
      <c r="J10" s="1752"/>
      <c r="K10" s="1753"/>
      <c r="L10" s="1753"/>
      <c r="M10" s="1752"/>
      <c r="N10" s="1752"/>
    </row>
    <row r="11" spans="1:14" x14ac:dyDescent="0.3">
      <c r="A11" s="1752"/>
      <c r="B11" s="1752"/>
      <c r="C11" s="1752"/>
      <c r="D11" s="1752"/>
      <c r="E11" s="1752"/>
      <c r="F11" s="1752"/>
      <c r="G11" s="1752"/>
      <c r="H11" s="1752"/>
      <c r="I11" s="1752"/>
      <c r="J11" s="1752"/>
      <c r="K11" s="1753"/>
      <c r="L11" s="1753"/>
      <c r="M11" s="1752"/>
      <c r="N11" s="1752"/>
    </row>
    <row r="12" spans="1:14" x14ac:dyDescent="0.3">
      <c r="A12" s="1752"/>
      <c r="B12" s="1752"/>
      <c r="C12" s="1752"/>
      <c r="D12" s="1752"/>
      <c r="E12" s="1752"/>
      <c r="F12" s="1752"/>
      <c r="G12" s="1752"/>
      <c r="H12" s="1752"/>
      <c r="I12" s="1752"/>
      <c r="J12" s="1752"/>
      <c r="K12" s="1753"/>
      <c r="L12" s="1753"/>
      <c r="M12" s="1752"/>
      <c r="N12" s="1752"/>
    </row>
    <row r="13" spans="1:14" x14ac:dyDescent="0.3">
      <c r="A13" s="1752"/>
      <c r="B13" s="1752"/>
      <c r="C13" s="1752"/>
      <c r="D13" s="1752"/>
      <c r="E13" s="1752"/>
      <c r="F13" s="1752"/>
      <c r="G13" s="1752"/>
      <c r="H13" s="1752"/>
      <c r="I13" s="1752"/>
      <c r="J13" s="1752"/>
      <c r="K13" s="1753"/>
      <c r="L13" s="1753"/>
      <c r="M13" s="1752"/>
      <c r="N13" s="1752"/>
    </row>
    <row r="14" spans="1:14" x14ac:dyDescent="0.3">
      <c r="A14" s="1752"/>
      <c r="B14" s="1752"/>
      <c r="C14" s="1752"/>
      <c r="D14" s="1752"/>
      <c r="E14" s="1752"/>
      <c r="F14" s="1752"/>
      <c r="G14" s="1752"/>
      <c r="H14" s="1752"/>
      <c r="I14" s="1752"/>
      <c r="J14" s="1752"/>
      <c r="K14" s="1753"/>
      <c r="L14" s="1753"/>
      <c r="M14" s="1752"/>
      <c r="N14" s="1752"/>
    </row>
    <row r="15" spans="1:14" x14ac:dyDescent="0.3">
      <c r="A15" s="1752"/>
      <c r="B15" s="1752"/>
      <c r="C15" s="1752"/>
      <c r="D15" s="1752"/>
      <c r="E15" s="1752"/>
      <c r="F15" s="1752"/>
      <c r="G15" s="1752"/>
      <c r="H15" s="1752"/>
      <c r="I15" s="1752"/>
      <c r="J15" s="1752"/>
      <c r="K15" s="1753"/>
      <c r="L15" s="1753"/>
      <c r="M15" s="1752"/>
      <c r="N15" s="1752"/>
    </row>
    <row r="16" spans="1:14" x14ac:dyDescent="0.3">
      <c r="A16" s="1752"/>
      <c r="B16" s="1752"/>
      <c r="C16" s="1752"/>
      <c r="D16" s="1752"/>
      <c r="E16" s="1752"/>
      <c r="F16" s="1752"/>
      <c r="G16" s="1752"/>
      <c r="H16" s="1752"/>
      <c r="I16" s="1752"/>
      <c r="J16" s="1752"/>
      <c r="K16" s="1753"/>
      <c r="L16" s="1753"/>
      <c r="M16" s="1752"/>
      <c r="N16" s="1752"/>
    </row>
    <row r="17" spans="1:14" x14ac:dyDescent="0.3">
      <c r="A17" s="1752"/>
      <c r="B17" s="1752"/>
      <c r="C17" s="1752"/>
      <c r="D17" s="1752"/>
      <c r="E17" s="1752"/>
      <c r="F17" s="1752"/>
      <c r="G17" s="1752"/>
      <c r="H17" s="1752"/>
      <c r="I17" s="1752"/>
      <c r="J17" s="1752"/>
      <c r="K17" s="1753"/>
      <c r="L17" s="1753"/>
      <c r="M17" s="1752"/>
      <c r="N17" s="1752"/>
    </row>
    <row r="18" spans="1:14" x14ac:dyDescent="0.3">
      <c r="A18" s="1752"/>
      <c r="B18" s="1752"/>
      <c r="C18" s="1752"/>
      <c r="D18" s="1752"/>
      <c r="E18" s="1752"/>
      <c r="F18" s="1752"/>
      <c r="G18" s="1752"/>
      <c r="H18" s="1752"/>
      <c r="I18" s="1752"/>
      <c r="J18" s="1752"/>
      <c r="K18" s="1753"/>
      <c r="L18" s="1753"/>
      <c r="M18" s="1752"/>
      <c r="N18" s="1752"/>
    </row>
    <row r="19" spans="1:14" x14ac:dyDescent="0.3">
      <c r="A19" s="1752"/>
      <c r="B19" s="1752"/>
      <c r="C19" s="1752"/>
      <c r="D19" s="1752"/>
      <c r="E19" s="1752"/>
      <c r="F19" s="1752"/>
      <c r="G19" s="1752"/>
      <c r="H19" s="1752"/>
      <c r="I19" s="1752"/>
      <c r="J19" s="1752"/>
      <c r="K19" s="1753"/>
      <c r="L19" s="1753"/>
      <c r="M19" s="1752"/>
      <c r="N19" s="1752"/>
    </row>
    <row r="20" spans="1:14" x14ac:dyDescent="0.3">
      <c r="A20" s="1752"/>
      <c r="B20" s="1752"/>
      <c r="C20" s="1752"/>
      <c r="D20" s="1752"/>
      <c r="E20" s="1752"/>
      <c r="F20" s="1752"/>
      <c r="G20" s="1752"/>
      <c r="H20" s="1752"/>
      <c r="I20" s="1752"/>
      <c r="J20" s="1752"/>
      <c r="K20" s="1753"/>
      <c r="L20" s="1753"/>
      <c r="M20" s="1752"/>
      <c r="N20" s="1752"/>
    </row>
    <row r="21" spans="1:14" x14ac:dyDescent="0.3">
      <c r="A21" s="1752"/>
      <c r="B21" s="1752"/>
      <c r="C21" s="1752"/>
      <c r="D21" s="1752"/>
      <c r="E21" s="1752"/>
      <c r="F21" s="1752"/>
      <c r="G21" s="1752"/>
      <c r="H21" s="1752"/>
      <c r="I21" s="1752"/>
      <c r="J21" s="1752"/>
      <c r="K21" s="1753"/>
      <c r="L21" s="1753"/>
      <c r="M21" s="1752"/>
      <c r="N21" s="1752"/>
    </row>
    <row r="22" spans="1:14" x14ac:dyDescent="0.3">
      <c r="A22" s="1752"/>
      <c r="B22" s="1752"/>
      <c r="C22" s="1752"/>
      <c r="D22" s="1752"/>
      <c r="E22" s="1752"/>
      <c r="F22" s="1752"/>
      <c r="G22" s="1752"/>
      <c r="H22" s="1752"/>
      <c r="I22" s="1752"/>
      <c r="J22" s="1752"/>
      <c r="K22" s="1753"/>
      <c r="L22" s="1753"/>
      <c r="M22" s="1752"/>
      <c r="N22" s="1752"/>
    </row>
    <row r="23" spans="1:14" x14ac:dyDescent="0.3">
      <c r="A23" s="1752"/>
      <c r="B23" s="1752"/>
      <c r="C23" s="1752"/>
      <c r="D23" s="1752"/>
      <c r="E23" s="1752"/>
      <c r="F23" s="1752"/>
      <c r="G23" s="1752"/>
      <c r="H23" s="1752"/>
      <c r="I23" s="1752"/>
      <c r="J23" s="1752"/>
      <c r="K23" s="1753"/>
      <c r="L23" s="1753"/>
      <c r="M23" s="1752"/>
      <c r="N23" s="1752"/>
    </row>
    <row r="24" spans="1:14" x14ac:dyDescent="0.3">
      <c r="A24" s="1752"/>
      <c r="B24" s="1752"/>
      <c r="C24" s="1752"/>
      <c r="D24" s="1752"/>
      <c r="E24" s="1752"/>
      <c r="F24" s="1752"/>
      <c r="G24" s="1752"/>
      <c r="H24" s="1752"/>
      <c r="I24" s="1752"/>
      <c r="J24" s="1752"/>
      <c r="K24" s="1753"/>
      <c r="L24" s="1753"/>
      <c r="M24" s="1752"/>
      <c r="N24" s="1752"/>
    </row>
    <row r="25" spans="1:14" x14ac:dyDescent="0.3">
      <c r="A25" s="1752"/>
      <c r="B25" s="1752"/>
      <c r="C25" s="1752"/>
      <c r="D25" s="1752"/>
      <c r="E25" s="1752"/>
      <c r="F25" s="1752"/>
      <c r="G25" s="1752"/>
      <c r="H25" s="1752"/>
      <c r="I25" s="1752"/>
      <c r="J25" s="1752"/>
      <c r="K25" s="1753"/>
      <c r="L25" s="1753"/>
      <c r="M25" s="1752"/>
      <c r="N25" s="1752"/>
    </row>
    <row r="26" spans="1:14" x14ac:dyDescent="0.3">
      <c r="A26" s="1752"/>
      <c r="B26" s="1752"/>
      <c r="C26" s="1752"/>
      <c r="D26" s="1752"/>
      <c r="E26" s="1752"/>
      <c r="F26" s="1752"/>
      <c r="G26" s="1752"/>
      <c r="H26" s="1752"/>
      <c r="I26" s="1752"/>
      <c r="J26" s="1752"/>
      <c r="K26" s="1753"/>
      <c r="L26" s="1753"/>
      <c r="M26" s="1752"/>
      <c r="N26" s="1752"/>
    </row>
    <row r="27" spans="1:14" x14ac:dyDescent="0.3">
      <c r="A27" s="1752"/>
      <c r="B27" s="1752"/>
      <c r="C27" s="1752"/>
      <c r="D27" s="1752"/>
      <c r="E27" s="1752"/>
      <c r="F27" s="1752"/>
      <c r="G27" s="1752"/>
      <c r="H27" s="1752"/>
      <c r="I27" s="1752"/>
      <c r="J27" s="1752"/>
      <c r="K27" s="1753"/>
      <c r="L27" s="1753"/>
      <c r="M27" s="1752"/>
      <c r="N27" s="1752"/>
    </row>
    <row r="28" spans="1:14" x14ac:dyDescent="0.3">
      <c r="A28" s="1752"/>
      <c r="B28" s="1752"/>
      <c r="C28" s="1752"/>
      <c r="D28" s="1752"/>
      <c r="E28" s="1752"/>
      <c r="F28" s="1752"/>
      <c r="G28" s="1752"/>
      <c r="H28" s="1752"/>
      <c r="I28" s="1752"/>
      <c r="J28" s="1752"/>
      <c r="K28" s="1753"/>
      <c r="L28" s="1753"/>
      <c r="M28" s="1752"/>
      <c r="N28" s="1752"/>
    </row>
    <row r="29" spans="1:14" x14ac:dyDescent="0.3">
      <c r="A29" s="1752"/>
      <c r="B29" s="1752"/>
      <c r="C29" s="1752"/>
      <c r="D29" s="1752"/>
      <c r="E29" s="1752"/>
      <c r="F29" s="1752"/>
      <c r="G29" s="1752"/>
      <c r="H29" s="1752"/>
      <c r="I29" s="1752"/>
      <c r="J29" s="1752"/>
      <c r="K29" s="1753"/>
      <c r="L29" s="1753"/>
      <c r="M29" s="1752"/>
      <c r="N29" s="1752"/>
    </row>
    <row r="30" spans="1:14" x14ac:dyDescent="0.3">
      <c r="A30" s="1752"/>
      <c r="B30" s="1752"/>
      <c r="C30" s="1752"/>
      <c r="D30" s="1752"/>
      <c r="E30" s="1752"/>
      <c r="F30" s="1752"/>
      <c r="G30" s="1752"/>
      <c r="H30" s="1752"/>
      <c r="I30" s="1752"/>
      <c r="J30" s="1752"/>
      <c r="K30" s="1753"/>
      <c r="L30" s="1753"/>
      <c r="M30" s="1752"/>
      <c r="N30" s="1752"/>
    </row>
    <row r="31" spans="1:14" x14ac:dyDescent="0.3">
      <c r="A31" s="1752"/>
      <c r="B31" s="1752"/>
      <c r="C31" s="1752"/>
      <c r="D31" s="1752"/>
      <c r="E31" s="1752"/>
      <c r="F31" s="1752"/>
      <c r="G31" s="1752"/>
      <c r="H31" s="1752"/>
      <c r="I31" s="1752"/>
      <c r="J31" s="1752"/>
      <c r="K31" s="1753"/>
      <c r="L31" s="1753"/>
      <c r="M31" s="1752"/>
      <c r="N31" s="1752"/>
    </row>
    <row r="32" spans="1:14" x14ac:dyDescent="0.3">
      <c r="A32" s="1752"/>
      <c r="B32" s="1752"/>
      <c r="C32" s="1752"/>
      <c r="D32" s="1752"/>
      <c r="E32" s="1752"/>
      <c r="F32" s="1752"/>
      <c r="G32" s="1752"/>
      <c r="H32" s="1752"/>
      <c r="I32" s="1752"/>
      <c r="J32" s="1752"/>
      <c r="K32" s="1753"/>
      <c r="L32" s="1753"/>
      <c r="M32" s="1752"/>
      <c r="N32" s="1752"/>
    </row>
    <row r="33" spans="1:14" x14ac:dyDescent="0.3">
      <c r="A33" s="1752"/>
      <c r="B33" s="1752"/>
      <c r="C33" s="1752"/>
      <c r="D33" s="1752"/>
      <c r="E33" s="1752"/>
      <c r="F33" s="1752"/>
      <c r="G33" s="1752"/>
      <c r="H33" s="1752"/>
      <c r="I33" s="1752"/>
      <c r="J33" s="1752"/>
      <c r="K33" s="1753"/>
      <c r="L33" s="1753"/>
      <c r="M33" s="1752"/>
      <c r="N33" s="1752"/>
    </row>
    <row r="34" spans="1:14" x14ac:dyDescent="0.3">
      <c r="A34" s="1752"/>
      <c r="B34" s="1752"/>
      <c r="C34" s="1752"/>
      <c r="D34" s="1752"/>
      <c r="E34" s="1752"/>
      <c r="F34" s="1752"/>
      <c r="G34" s="1752"/>
      <c r="H34" s="1752"/>
      <c r="I34" s="1752"/>
      <c r="J34" s="1752"/>
      <c r="K34" s="1753"/>
      <c r="L34" s="1753"/>
      <c r="M34" s="1752"/>
      <c r="N34" s="1752"/>
    </row>
    <row r="35" spans="1:14" x14ac:dyDescent="0.3">
      <c r="A35" s="1752"/>
      <c r="B35" s="1752"/>
      <c r="C35" s="1752"/>
      <c r="D35" s="1752"/>
      <c r="E35" s="1752"/>
      <c r="F35" s="1752"/>
      <c r="G35" s="1752"/>
      <c r="H35" s="1752"/>
      <c r="I35" s="1752"/>
      <c r="J35" s="1752"/>
      <c r="K35" s="1753"/>
      <c r="L35" s="1753"/>
      <c r="M35" s="1752"/>
      <c r="N35" s="1752"/>
    </row>
    <row r="36" spans="1:14" x14ac:dyDescent="0.3">
      <c r="A36" s="1752"/>
      <c r="B36" s="1752"/>
      <c r="C36" s="1752"/>
      <c r="D36" s="1752"/>
      <c r="E36" s="1752"/>
      <c r="F36" s="1752"/>
      <c r="G36" s="1752"/>
      <c r="H36" s="1752"/>
      <c r="I36" s="1752"/>
      <c r="J36" s="1752"/>
      <c r="K36" s="1753"/>
      <c r="L36" s="1753"/>
      <c r="M36" s="1752"/>
      <c r="N36" s="1752"/>
    </row>
    <row r="37" spans="1:14" x14ac:dyDescent="0.3">
      <c r="A37" s="1752"/>
      <c r="B37" s="1752"/>
      <c r="C37" s="1752"/>
      <c r="D37" s="1752"/>
      <c r="E37" s="1752"/>
      <c r="F37" s="1752"/>
      <c r="G37" s="1752"/>
      <c r="H37" s="1752"/>
      <c r="I37" s="1752"/>
      <c r="J37" s="1752"/>
      <c r="K37" s="1753"/>
      <c r="L37" s="1753"/>
      <c r="M37" s="1752"/>
      <c r="N37" s="1752"/>
    </row>
    <row r="38" spans="1:14" x14ac:dyDescent="0.3">
      <c r="A38" s="1752"/>
      <c r="B38" s="1752"/>
      <c r="C38" s="1752"/>
      <c r="D38" s="1752"/>
      <c r="E38" s="1752"/>
      <c r="F38" s="1752"/>
      <c r="G38" s="1752"/>
      <c r="H38" s="1752"/>
      <c r="I38" s="1752"/>
      <c r="J38" s="1752"/>
      <c r="K38" s="1753"/>
      <c r="L38" s="1753"/>
      <c r="M38" s="1752"/>
      <c r="N38" s="1752"/>
    </row>
    <row r="39" spans="1:14" x14ac:dyDescent="0.3">
      <c r="A39" s="1752"/>
      <c r="B39" s="1752"/>
      <c r="C39" s="1752"/>
      <c r="D39" s="1752"/>
      <c r="E39" s="1752"/>
      <c r="F39" s="1752"/>
      <c r="G39" s="1752"/>
      <c r="H39" s="1752"/>
      <c r="I39" s="1752"/>
      <c r="J39" s="1752"/>
      <c r="K39" s="1753"/>
      <c r="L39" s="1753"/>
      <c r="M39" s="1752"/>
      <c r="N39" s="1752"/>
    </row>
    <row r="40" spans="1:14" x14ac:dyDescent="0.3">
      <c r="A40" s="1752"/>
      <c r="B40" s="1752"/>
      <c r="C40" s="1752"/>
      <c r="D40" s="1752"/>
      <c r="E40" s="1752"/>
      <c r="F40" s="1752"/>
      <c r="G40" s="1752"/>
      <c r="H40" s="1752"/>
      <c r="I40" s="1752"/>
      <c r="J40" s="1752"/>
      <c r="K40" s="1753"/>
      <c r="L40" s="1753"/>
      <c r="M40" s="1752"/>
      <c r="N40" s="1752"/>
    </row>
    <row r="41" spans="1:14" x14ac:dyDescent="0.3">
      <c r="A41" s="1752"/>
      <c r="B41" s="1752"/>
      <c r="C41" s="1752"/>
      <c r="D41" s="1752"/>
      <c r="E41" s="1752"/>
      <c r="F41" s="1752"/>
      <c r="G41" s="1752"/>
      <c r="H41" s="1752"/>
      <c r="I41" s="1752"/>
      <c r="J41" s="1752"/>
      <c r="K41" s="1753"/>
      <c r="L41" s="1753"/>
      <c r="M41" s="1752"/>
      <c r="N41" s="1752"/>
    </row>
    <row r="42" spans="1:14" x14ac:dyDescent="0.3">
      <c r="A42" s="1752"/>
      <c r="B42" s="1752"/>
      <c r="C42" s="1752"/>
      <c r="D42" s="1752"/>
      <c r="E42" s="1752"/>
      <c r="F42" s="1752"/>
      <c r="G42" s="1752"/>
      <c r="H42" s="1752"/>
      <c r="I42" s="1752"/>
      <c r="J42" s="1752"/>
      <c r="K42" s="1753"/>
      <c r="L42" s="1753"/>
      <c r="M42" s="1752"/>
      <c r="N42" s="1752"/>
    </row>
    <row r="43" spans="1:14" x14ac:dyDescent="0.3">
      <c r="A43" s="1752"/>
      <c r="B43" s="1752"/>
      <c r="C43" s="1752"/>
      <c r="D43" s="1752"/>
      <c r="E43" s="1752"/>
      <c r="F43" s="1752"/>
      <c r="G43" s="1752"/>
      <c r="H43" s="1752"/>
      <c r="I43" s="1752"/>
      <c r="J43" s="1752"/>
      <c r="K43" s="1753"/>
      <c r="L43" s="1753"/>
      <c r="M43" s="1752"/>
      <c r="N43" s="1752"/>
    </row>
    <row r="44" spans="1:14" x14ac:dyDescent="0.3">
      <c r="A44" s="1752"/>
      <c r="B44" s="1752"/>
      <c r="C44" s="1752"/>
      <c r="D44" s="1752"/>
      <c r="E44" s="1752"/>
      <c r="F44" s="1752"/>
      <c r="G44" s="1752"/>
      <c r="H44" s="1752"/>
      <c r="I44" s="1752"/>
      <c r="J44" s="1752"/>
      <c r="K44" s="1753"/>
      <c r="L44" s="1753"/>
      <c r="M44" s="1752"/>
      <c r="N44" s="1752"/>
    </row>
    <row r="45" spans="1:14" x14ac:dyDescent="0.3">
      <c r="A45" s="1752"/>
      <c r="B45" s="1752"/>
      <c r="C45" s="1752"/>
      <c r="D45" s="1752"/>
      <c r="E45" s="1752"/>
      <c r="F45" s="1752"/>
      <c r="G45" s="1752"/>
      <c r="H45" s="1752"/>
      <c r="I45" s="1752"/>
      <c r="J45" s="1752"/>
      <c r="K45" s="1753"/>
      <c r="L45" s="1753"/>
      <c r="M45" s="1752"/>
      <c r="N45" s="1752"/>
    </row>
    <row r="46" spans="1:14" x14ac:dyDescent="0.3">
      <c r="A46" s="1752"/>
      <c r="B46" s="1752"/>
      <c r="C46" s="1752"/>
      <c r="D46" s="1752"/>
      <c r="E46" s="1752"/>
      <c r="F46" s="1752"/>
      <c r="G46" s="1752"/>
      <c r="H46" s="1752"/>
      <c r="I46" s="1752"/>
      <c r="J46" s="1752"/>
      <c r="K46" s="1753"/>
      <c r="L46" s="1753"/>
      <c r="M46" s="1752"/>
      <c r="N46" s="1752"/>
    </row>
    <row r="47" spans="1:14" x14ac:dyDescent="0.3">
      <c r="A47" s="1752"/>
      <c r="B47" s="1752"/>
      <c r="C47" s="1752"/>
      <c r="D47" s="1752"/>
      <c r="E47" s="1752"/>
      <c r="F47" s="1752"/>
      <c r="G47" s="1752"/>
      <c r="H47" s="1752"/>
      <c r="I47" s="1752"/>
      <c r="J47" s="1752"/>
      <c r="K47" s="1753"/>
      <c r="L47" s="1753"/>
      <c r="M47" s="1752"/>
      <c r="N47" s="1752"/>
    </row>
    <row r="48" spans="1:14" x14ac:dyDescent="0.3">
      <c r="A48" s="1752"/>
      <c r="B48" s="1752"/>
      <c r="C48" s="1752"/>
      <c r="D48" s="1752"/>
      <c r="E48" s="1752"/>
      <c r="F48" s="1752"/>
      <c r="G48" s="1752"/>
      <c r="H48" s="1752"/>
      <c r="I48" s="1752"/>
      <c r="J48" s="1752"/>
      <c r="K48" s="1753"/>
      <c r="L48" s="1753"/>
      <c r="M48" s="1752"/>
      <c r="N48" s="1752"/>
    </row>
    <row r="49" spans="1:14" x14ac:dyDescent="0.3">
      <c r="A49" s="1752"/>
      <c r="B49" s="1752"/>
      <c r="C49" s="1752"/>
      <c r="D49" s="1752"/>
      <c r="E49" s="1752"/>
      <c r="F49" s="1752"/>
      <c r="G49" s="1752"/>
      <c r="H49" s="1752"/>
      <c r="I49" s="1752"/>
      <c r="J49" s="1752"/>
      <c r="K49" s="1753"/>
      <c r="L49" s="1753"/>
      <c r="M49" s="1752"/>
      <c r="N49" s="1752"/>
    </row>
    <row r="50" spans="1:14" x14ac:dyDescent="0.3">
      <c r="A50" s="1752"/>
      <c r="B50" s="1752"/>
      <c r="C50" s="1752"/>
      <c r="D50" s="1752"/>
      <c r="E50" s="1752"/>
      <c r="F50" s="1752"/>
      <c r="G50" s="1752"/>
      <c r="H50" s="1752"/>
      <c r="I50" s="1752"/>
      <c r="J50" s="1752"/>
      <c r="K50" s="1753"/>
      <c r="L50" s="1753"/>
      <c r="M50" s="1752"/>
      <c r="N50" s="1752"/>
    </row>
    <row r="51" spans="1:14" x14ac:dyDescent="0.3">
      <c r="A51" s="1752"/>
      <c r="B51" s="1752"/>
      <c r="C51" s="1752"/>
      <c r="D51" s="1752"/>
      <c r="E51" s="1752"/>
      <c r="F51" s="1752"/>
      <c r="G51" s="1752"/>
      <c r="H51" s="1752"/>
      <c r="I51" s="1752"/>
      <c r="J51" s="1752"/>
      <c r="K51" s="1753"/>
      <c r="L51" s="1753"/>
      <c r="M51" s="1752"/>
      <c r="N51" s="1752"/>
    </row>
    <row r="52" spans="1:14" x14ac:dyDescent="0.3">
      <c r="A52" s="1752"/>
      <c r="B52" s="1752"/>
      <c r="C52" s="1752"/>
      <c r="D52" s="1752"/>
      <c r="E52" s="1752"/>
      <c r="F52" s="1752"/>
      <c r="G52" s="1752"/>
      <c r="H52" s="1752"/>
      <c r="I52" s="1752"/>
      <c r="J52" s="1752"/>
      <c r="K52" s="1753"/>
      <c r="L52" s="1753"/>
      <c r="M52" s="1752"/>
      <c r="N52" s="1752"/>
    </row>
    <row r="53" spans="1:14" x14ac:dyDescent="0.3">
      <c r="A53" s="1752"/>
      <c r="B53" s="1752"/>
      <c r="C53" s="1752"/>
      <c r="D53" s="1752"/>
      <c r="E53" s="1752"/>
      <c r="F53" s="1752"/>
      <c r="G53" s="1752"/>
      <c r="H53" s="1752"/>
      <c r="I53" s="1752"/>
      <c r="J53" s="1752"/>
      <c r="K53" s="1753"/>
      <c r="L53" s="1753"/>
      <c r="M53" s="1752"/>
      <c r="N53" s="1752"/>
    </row>
    <row r="54" spans="1:14" x14ac:dyDescent="0.3">
      <c r="A54" s="1752"/>
      <c r="B54" s="1752"/>
      <c r="C54" s="1752"/>
      <c r="D54" s="1752"/>
      <c r="E54" s="1752"/>
      <c r="F54" s="1752"/>
      <c r="G54" s="1752"/>
      <c r="H54" s="1752"/>
      <c r="I54" s="1752"/>
      <c r="J54" s="1752"/>
      <c r="K54" s="1753"/>
      <c r="L54" s="1753"/>
      <c r="M54" s="1752"/>
      <c r="N54" s="1752"/>
    </row>
    <row r="55" spans="1:14" x14ac:dyDescent="0.3">
      <c r="A55" s="1752"/>
      <c r="B55" s="1752"/>
      <c r="C55" s="1752"/>
      <c r="D55" s="1752"/>
      <c r="E55" s="1752"/>
      <c r="F55" s="1752"/>
      <c r="G55" s="1752"/>
      <c r="H55" s="1752"/>
      <c r="I55" s="1752"/>
      <c r="J55" s="1752"/>
      <c r="K55" s="1753"/>
      <c r="L55" s="1753"/>
      <c r="M55" s="1752"/>
      <c r="N55" s="1752"/>
    </row>
    <row r="56" spans="1:14" x14ac:dyDescent="0.3">
      <c r="A56" s="1752"/>
      <c r="B56" s="1752"/>
      <c r="C56" s="1752"/>
      <c r="D56" s="1752"/>
      <c r="E56" s="1752"/>
      <c r="F56" s="1752"/>
      <c r="G56" s="1752"/>
      <c r="H56" s="1752"/>
      <c r="I56" s="1752"/>
      <c r="J56" s="1752"/>
      <c r="K56" s="1753"/>
      <c r="L56" s="1753"/>
      <c r="M56" s="1752"/>
      <c r="N56" s="1752"/>
    </row>
    <row r="57" spans="1:14" x14ac:dyDescent="0.3">
      <c r="A57" s="1752"/>
      <c r="B57" s="1752"/>
      <c r="C57" s="1752"/>
      <c r="D57" s="1752"/>
      <c r="E57" s="1752"/>
      <c r="F57" s="1752"/>
      <c r="G57" s="1752"/>
      <c r="H57" s="1752"/>
      <c r="I57" s="1752"/>
      <c r="J57" s="1752"/>
      <c r="K57" s="1753"/>
      <c r="L57" s="1753"/>
      <c r="M57" s="1752"/>
      <c r="N57" s="1752"/>
    </row>
    <row r="58" spans="1:14" x14ac:dyDescent="0.3">
      <c r="A58" s="1752"/>
      <c r="B58" s="1752"/>
      <c r="C58" s="1752"/>
      <c r="D58" s="1752"/>
      <c r="E58" s="1752"/>
      <c r="F58" s="1752"/>
      <c r="G58" s="1752"/>
      <c r="H58" s="1752"/>
      <c r="I58" s="1752"/>
      <c r="J58" s="1752"/>
      <c r="K58" s="1753"/>
      <c r="L58" s="1753"/>
      <c r="M58" s="1752"/>
      <c r="N58" s="1752"/>
    </row>
    <row r="59" spans="1:14" x14ac:dyDescent="0.3">
      <c r="A59" s="1752"/>
      <c r="B59" s="1752"/>
      <c r="C59" s="1752"/>
      <c r="D59" s="1752"/>
      <c r="E59" s="1752"/>
      <c r="F59" s="1752"/>
      <c r="G59" s="1752"/>
      <c r="H59" s="1752"/>
      <c r="I59" s="1752"/>
      <c r="J59" s="1752"/>
      <c r="K59" s="1753"/>
      <c r="L59" s="1753"/>
      <c r="M59" s="1752"/>
      <c r="N59" s="1752"/>
    </row>
    <row r="60" spans="1:14" x14ac:dyDescent="0.3">
      <c r="A60" s="1752"/>
      <c r="B60" s="1752"/>
      <c r="C60" s="1752"/>
      <c r="D60" s="1752"/>
      <c r="E60" s="1752"/>
      <c r="F60" s="1752"/>
      <c r="G60" s="1752"/>
      <c r="H60" s="1752"/>
      <c r="I60" s="1752"/>
      <c r="J60" s="1752"/>
      <c r="K60" s="1753"/>
      <c r="L60" s="1753"/>
      <c r="M60" s="1752"/>
      <c r="N60" s="1752"/>
    </row>
    <row r="61" spans="1:14" x14ac:dyDescent="0.3">
      <c r="A61" s="1752"/>
      <c r="B61" s="1752"/>
      <c r="C61" s="1752"/>
      <c r="D61" s="1752"/>
      <c r="E61" s="1752"/>
      <c r="F61" s="1752"/>
      <c r="G61" s="1752"/>
      <c r="H61" s="1752"/>
      <c r="I61" s="1752"/>
      <c r="J61" s="1752"/>
      <c r="K61" s="1753"/>
      <c r="L61" s="1753"/>
      <c r="M61" s="1752"/>
      <c r="N61" s="1752"/>
    </row>
    <row r="62" spans="1:14" x14ac:dyDescent="0.3">
      <c r="A62" s="1752"/>
      <c r="B62" s="1752"/>
      <c r="C62" s="1752"/>
      <c r="D62" s="1752"/>
      <c r="E62" s="1752"/>
      <c r="F62" s="1752"/>
      <c r="G62" s="1752"/>
      <c r="H62" s="1752"/>
      <c r="I62" s="1752"/>
      <c r="J62" s="1752"/>
      <c r="K62" s="1753"/>
      <c r="L62" s="1753"/>
      <c r="M62" s="1752"/>
      <c r="N62" s="1752"/>
    </row>
    <row r="63" spans="1:14" x14ac:dyDescent="0.3">
      <c r="A63" s="1752"/>
      <c r="B63" s="1752"/>
      <c r="C63" s="1752"/>
      <c r="D63" s="1752"/>
      <c r="E63" s="1752"/>
      <c r="F63" s="1752"/>
      <c r="G63" s="1752"/>
      <c r="H63" s="1752"/>
      <c r="I63" s="1752"/>
      <c r="J63" s="1752"/>
      <c r="K63" s="1753"/>
      <c r="L63" s="1753"/>
      <c r="M63" s="1752"/>
      <c r="N63" s="1752"/>
    </row>
    <row r="64" spans="1:14" x14ac:dyDescent="0.3">
      <c r="A64" s="1752"/>
      <c r="B64" s="1752"/>
      <c r="C64" s="1752"/>
      <c r="D64" s="1752"/>
      <c r="E64" s="1752"/>
      <c r="F64" s="1752"/>
      <c r="G64" s="1752"/>
      <c r="H64" s="1752"/>
      <c r="I64" s="1752"/>
      <c r="J64" s="1752"/>
      <c r="K64" s="1753"/>
      <c r="L64" s="1753"/>
      <c r="M64" s="1752"/>
      <c r="N64" s="1752"/>
    </row>
    <row r="65" spans="1:14" x14ac:dyDescent="0.3">
      <c r="A65" s="1752"/>
      <c r="B65" s="1752"/>
      <c r="C65" s="1752"/>
      <c r="D65" s="1752"/>
      <c r="E65" s="1752"/>
      <c r="F65" s="1752"/>
      <c r="G65" s="1752"/>
      <c r="H65" s="1752"/>
      <c r="I65" s="1752"/>
      <c r="J65" s="1752"/>
      <c r="K65" s="1753"/>
      <c r="L65" s="1753"/>
      <c r="M65" s="1752"/>
      <c r="N65" s="1752"/>
    </row>
    <row r="66" spans="1:14" x14ac:dyDescent="0.3">
      <c r="A66" s="1752"/>
      <c r="B66" s="1752"/>
      <c r="C66" s="1752"/>
      <c r="D66" s="1752"/>
      <c r="E66" s="1752"/>
      <c r="F66" s="1752"/>
      <c r="G66" s="1752"/>
      <c r="H66" s="1752"/>
      <c r="I66" s="1752"/>
      <c r="J66" s="1752"/>
      <c r="K66" s="1753"/>
      <c r="L66" s="1753"/>
      <c r="M66" s="1752"/>
      <c r="N66" s="1752"/>
    </row>
    <row r="67" spans="1:14" x14ac:dyDescent="0.3">
      <c r="A67" s="1752"/>
      <c r="B67" s="1752"/>
      <c r="C67" s="1752"/>
      <c r="D67" s="1752"/>
      <c r="E67" s="1752"/>
      <c r="F67" s="1752"/>
      <c r="G67" s="1752"/>
      <c r="H67" s="1752"/>
      <c r="I67" s="1752"/>
      <c r="J67" s="1752"/>
      <c r="K67" s="1753"/>
      <c r="L67" s="1753"/>
      <c r="M67" s="1752"/>
      <c r="N67" s="1752"/>
    </row>
    <row r="68" spans="1:14" x14ac:dyDescent="0.3">
      <c r="A68" s="1752"/>
      <c r="B68" s="1752"/>
      <c r="C68" s="1752"/>
      <c r="D68" s="1752"/>
      <c r="E68" s="1752"/>
      <c r="F68" s="1752"/>
      <c r="G68" s="1752"/>
      <c r="H68" s="1752"/>
      <c r="I68" s="1752"/>
      <c r="J68" s="1752"/>
      <c r="K68" s="1753"/>
      <c r="L68" s="1753"/>
      <c r="M68" s="1752"/>
      <c r="N68" s="1752"/>
    </row>
    <row r="69" spans="1:14" x14ac:dyDescent="0.3">
      <c r="A69" s="1752"/>
      <c r="B69" s="1752"/>
      <c r="C69" s="1752"/>
      <c r="D69" s="1752"/>
      <c r="E69" s="1752"/>
      <c r="F69" s="1752"/>
      <c r="G69" s="1752"/>
      <c r="H69" s="1752"/>
      <c r="I69" s="1752"/>
      <c r="J69" s="1752"/>
      <c r="K69" s="1753"/>
      <c r="L69" s="1753"/>
      <c r="M69" s="1752"/>
      <c r="N69" s="1752"/>
    </row>
    <row r="70" spans="1:14" x14ac:dyDescent="0.3">
      <c r="A70" s="1752"/>
      <c r="B70" s="1752"/>
      <c r="C70" s="1752"/>
      <c r="D70" s="1752"/>
      <c r="E70" s="1752"/>
      <c r="F70" s="1752"/>
      <c r="G70" s="1752"/>
      <c r="H70" s="1752"/>
      <c r="I70" s="1752"/>
      <c r="J70" s="1752"/>
      <c r="K70" s="1752"/>
      <c r="L70" s="1752"/>
      <c r="M70" s="1752"/>
      <c r="N70" s="1752"/>
    </row>
    <row r="71" spans="1:14" x14ac:dyDescent="0.3">
      <c r="A71" s="1752"/>
      <c r="B71" s="1752"/>
      <c r="C71" s="1752"/>
      <c r="D71" s="1752"/>
      <c r="E71" s="1752"/>
      <c r="F71" s="1752"/>
      <c r="G71" s="1752"/>
      <c r="H71" s="1752"/>
      <c r="I71" s="1752"/>
      <c r="J71" s="1752"/>
      <c r="K71" s="1752"/>
      <c r="L71" s="1752"/>
      <c r="M71" s="1752"/>
      <c r="N71" s="1752"/>
    </row>
    <row r="72" spans="1:14" x14ac:dyDescent="0.3">
      <c r="A72" s="1752"/>
      <c r="B72" s="1752"/>
      <c r="C72" s="1752"/>
      <c r="D72" s="1752"/>
      <c r="E72" s="1752"/>
      <c r="F72" s="1752"/>
      <c r="G72" s="1752"/>
      <c r="H72" s="1752"/>
      <c r="I72" s="1752"/>
      <c r="J72" s="1752"/>
      <c r="K72" s="1752"/>
      <c r="L72" s="1752"/>
      <c r="M72" s="1752"/>
      <c r="N72" s="1752"/>
    </row>
    <row r="73" spans="1:14" x14ac:dyDescent="0.3">
      <c r="A73" s="1752"/>
      <c r="B73" s="1752"/>
      <c r="C73" s="1752"/>
      <c r="D73" s="1752"/>
      <c r="E73" s="1752"/>
      <c r="F73" s="1752"/>
      <c r="G73" s="1752"/>
      <c r="H73" s="1752"/>
      <c r="I73" s="1752"/>
      <c r="J73" s="1752"/>
      <c r="K73" s="1752"/>
      <c r="L73" s="1752"/>
      <c r="M73" s="1752"/>
      <c r="N73" s="1752"/>
    </row>
    <row r="74" spans="1:14" x14ac:dyDescent="0.3">
      <c r="A74" s="1752"/>
      <c r="B74" s="1752"/>
      <c r="C74" s="1752"/>
      <c r="D74" s="1752"/>
      <c r="E74" s="1752"/>
      <c r="F74" s="1752"/>
      <c r="G74" s="1752"/>
      <c r="H74" s="1752"/>
      <c r="I74" s="1752"/>
      <c r="J74" s="1752"/>
      <c r="K74" s="1752"/>
      <c r="L74" s="1752"/>
      <c r="M74" s="1752"/>
      <c r="N74" s="1752"/>
    </row>
    <row r="75" spans="1:14" x14ac:dyDescent="0.3">
      <c r="A75" s="1752"/>
      <c r="B75" s="1752"/>
      <c r="C75" s="1752"/>
      <c r="D75" s="1752"/>
      <c r="E75" s="1752"/>
      <c r="F75" s="1752"/>
      <c r="G75" s="1752"/>
      <c r="H75" s="1752"/>
      <c r="I75" s="1752"/>
      <c r="J75" s="1752"/>
      <c r="K75" s="1752"/>
      <c r="L75" s="1752"/>
      <c r="M75" s="1752"/>
      <c r="N75" s="1752"/>
    </row>
  </sheetData>
  <mergeCells count="411">
    <mergeCell ref="K8:L8"/>
    <mergeCell ref="M8:N8"/>
    <mergeCell ref="A9:B9"/>
    <mergeCell ref="C9:E9"/>
    <mergeCell ref="F9:G9"/>
    <mergeCell ref="H9:J9"/>
    <mergeCell ref="K9:L9"/>
    <mergeCell ref="M9:N9"/>
    <mergeCell ref="E1:H2"/>
    <mergeCell ref="E4:H5"/>
    <mergeCell ref="I4:I5"/>
    <mergeCell ref="A8:B8"/>
    <mergeCell ref="C8:E8"/>
    <mergeCell ref="F8:G8"/>
    <mergeCell ref="H8:J8"/>
    <mergeCell ref="A11:B11"/>
    <mergeCell ref="C11:E11"/>
    <mergeCell ref="F11:G11"/>
    <mergeCell ref="H11:J11"/>
    <mergeCell ref="K11:L11"/>
    <mergeCell ref="M11:N11"/>
    <mergeCell ref="A10:B10"/>
    <mergeCell ref="C10:E10"/>
    <mergeCell ref="F10:G10"/>
    <mergeCell ref="H10:J10"/>
    <mergeCell ref="K10:L10"/>
    <mergeCell ref="M10:N10"/>
    <mergeCell ref="A13:B13"/>
    <mergeCell ref="C13:E13"/>
    <mergeCell ref="F13:G13"/>
    <mergeCell ref="H13:J13"/>
    <mergeCell ref="K13:L13"/>
    <mergeCell ref="M13:N13"/>
    <mergeCell ref="A12:B12"/>
    <mergeCell ref="C12:E12"/>
    <mergeCell ref="F12:G12"/>
    <mergeCell ref="H12:J12"/>
    <mergeCell ref="K12:L12"/>
    <mergeCell ref="M12:N12"/>
    <mergeCell ref="A15:B15"/>
    <mergeCell ref="C15:E15"/>
    <mergeCell ref="F15:G15"/>
    <mergeCell ref="H15:J15"/>
    <mergeCell ref="K15:L15"/>
    <mergeCell ref="M15:N15"/>
    <mergeCell ref="A14:B14"/>
    <mergeCell ref="C14:E14"/>
    <mergeCell ref="F14:G14"/>
    <mergeCell ref="H14:J14"/>
    <mergeCell ref="K14:L14"/>
    <mergeCell ref="M14:N14"/>
    <mergeCell ref="A17:B17"/>
    <mergeCell ref="C17:E17"/>
    <mergeCell ref="F17:G17"/>
    <mergeCell ref="H17:J17"/>
    <mergeCell ref="K17:L17"/>
    <mergeCell ref="M17:N17"/>
    <mergeCell ref="A16:B16"/>
    <mergeCell ref="C16:E16"/>
    <mergeCell ref="F16:G16"/>
    <mergeCell ref="H16:J16"/>
    <mergeCell ref="K16:L16"/>
    <mergeCell ref="M16:N16"/>
    <mergeCell ref="A19:B19"/>
    <mergeCell ref="C19:E19"/>
    <mergeCell ref="F19:G19"/>
    <mergeCell ref="H19:J19"/>
    <mergeCell ref="K19:L19"/>
    <mergeCell ref="M19:N19"/>
    <mergeCell ref="A18:B18"/>
    <mergeCell ref="C18:E18"/>
    <mergeCell ref="F18:G18"/>
    <mergeCell ref="H18:J18"/>
    <mergeCell ref="K18:L18"/>
    <mergeCell ref="M18:N18"/>
    <mergeCell ref="A21:B21"/>
    <mergeCell ref="C21:E21"/>
    <mergeCell ref="F21:G21"/>
    <mergeCell ref="H21:J21"/>
    <mergeCell ref="K21:L21"/>
    <mergeCell ref="M21:N21"/>
    <mergeCell ref="A20:B20"/>
    <mergeCell ref="C20:E20"/>
    <mergeCell ref="F20:G20"/>
    <mergeCell ref="H20:J20"/>
    <mergeCell ref="K20:L20"/>
    <mergeCell ref="M20:N20"/>
    <mergeCell ref="A23:B23"/>
    <mergeCell ref="C23:E23"/>
    <mergeCell ref="F23:G23"/>
    <mergeCell ref="H23:J23"/>
    <mergeCell ref="K23:L23"/>
    <mergeCell ref="M23:N23"/>
    <mergeCell ref="A22:B22"/>
    <mergeCell ref="C22:E22"/>
    <mergeCell ref="F22:G22"/>
    <mergeCell ref="H22:J22"/>
    <mergeCell ref="K22:L22"/>
    <mergeCell ref="M22:N22"/>
    <mergeCell ref="A25:B25"/>
    <mergeCell ref="C25:E25"/>
    <mergeCell ref="F25:G25"/>
    <mergeCell ref="H25:J25"/>
    <mergeCell ref="K25:L25"/>
    <mergeCell ref="M25:N25"/>
    <mergeCell ref="A24:B24"/>
    <mergeCell ref="C24:E24"/>
    <mergeCell ref="F24:G24"/>
    <mergeCell ref="H24:J24"/>
    <mergeCell ref="K24:L24"/>
    <mergeCell ref="M24:N24"/>
    <mergeCell ref="A27:B27"/>
    <mergeCell ref="C27:E27"/>
    <mergeCell ref="F27:G27"/>
    <mergeCell ref="H27:J27"/>
    <mergeCell ref="K27:L27"/>
    <mergeCell ref="M27:N27"/>
    <mergeCell ref="A26:B26"/>
    <mergeCell ref="C26:E26"/>
    <mergeCell ref="F26:G26"/>
    <mergeCell ref="H26:J26"/>
    <mergeCell ref="K26:L26"/>
    <mergeCell ref="M26:N26"/>
    <mergeCell ref="A29:B29"/>
    <mergeCell ref="C29:E29"/>
    <mergeCell ref="F29:G29"/>
    <mergeCell ref="H29:J29"/>
    <mergeCell ref="K29:L29"/>
    <mergeCell ref="M29:N29"/>
    <mergeCell ref="A28:B28"/>
    <mergeCell ref="C28:E28"/>
    <mergeCell ref="F28:G28"/>
    <mergeCell ref="H28:J28"/>
    <mergeCell ref="K28:L28"/>
    <mergeCell ref="M28:N28"/>
    <mergeCell ref="A31:B31"/>
    <mergeCell ref="C31:E31"/>
    <mergeCell ref="F31:G31"/>
    <mergeCell ref="H31:J31"/>
    <mergeCell ref="K31:L31"/>
    <mergeCell ref="M31:N31"/>
    <mergeCell ref="A30:B30"/>
    <mergeCell ref="C30:E30"/>
    <mergeCell ref="F30:G30"/>
    <mergeCell ref="H30:J30"/>
    <mergeCell ref="K30:L30"/>
    <mergeCell ref="M30:N30"/>
    <mergeCell ref="A33:B33"/>
    <mergeCell ref="C33:E33"/>
    <mergeCell ref="F33:G33"/>
    <mergeCell ref="H33:J33"/>
    <mergeCell ref="K33:L33"/>
    <mergeCell ref="M33:N33"/>
    <mergeCell ref="A32:B32"/>
    <mergeCell ref="C32:E32"/>
    <mergeCell ref="F32:G32"/>
    <mergeCell ref="H32:J32"/>
    <mergeCell ref="K32:L32"/>
    <mergeCell ref="M32:N32"/>
    <mergeCell ref="A34:B34"/>
    <mergeCell ref="C34:E34"/>
    <mergeCell ref="F34:G34"/>
    <mergeCell ref="H34:J34"/>
    <mergeCell ref="K34:L34"/>
    <mergeCell ref="M34:N34"/>
    <mergeCell ref="A35:B35"/>
    <mergeCell ref="C35:E35"/>
    <mergeCell ref="F35:G35"/>
    <mergeCell ref="H35:J35"/>
    <mergeCell ref="K35:L35"/>
    <mergeCell ref="M35:N35"/>
    <mergeCell ref="A36:B36"/>
    <mergeCell ref="C36:E36"/>
    <mergeCell ref="F36:G36"/>
    <mergeCell ref="H36:J36"/>
    <mergeCell ref="K36:L36"/>
    <mergeCell ref="M36:N36"/>
    <mergeCell ref="A37:B37"/>
    <mergeCell ref="C37:E37"/>
    <mergeCell ref="F37:G37"/>
    <mergeCell ref="H37:J37"/>
    <mergeCell ref="K37:L37"/>
    <mergeCell ref="M37:N37"/>
    <mergeCell ref="A38:B38"/>
    <mergeCell ref="C38:E38"/>
    <mergeCell ref="F38:G38"/>
    <mergeCell ref="H38:J38"/>
    <mergeCell ref="K38:L38"/>
    <mergeCell ref="M38:N38"/>
    <mergeCell ref="A39:B39"/>
    <mergeCell ref="C39:E39"/>
    <mergeCell ref="F39:G39"/>
    <mergeCell ref="H39:J39"/>
    <mergeCell ref="K39:L39"/>
    <mergeCell ref="M39:N39"/>
    <mergeCell ref="A40:B40"/>
    <mergeCell ref="C40:E40"/>
    <mergeCell ref="F40:G40"/>
    <mergeCell ref="H40:J40"/>
    <mergeCell ref="K40:L40"/>
    <mergeCell ref="M40:N40"/>
    <mergeCell ref="A41:B41"/>
    <mergeCell ref="C41:E41"/>
    <mergeCell ref="F41:G41"/>
    <mergeCell ref="H41:J41"/>
    <mergeCell ref="K41:L41"/>
    <mergeCell ref="M41:N41"/>
    <mergeCell ref="A42:B42"/>
    <mergeCell ref="C42:E42"/>
    <mergeCell ref="F42:G42"/>
    <mergeCell ref="H42:J42"/>
    <mergeCell ref="K42:L42"/>
    <mergeCell ref="M42:N42"/>
    <mergeCell ref="A43:B43"/>
    <mergeCell ref="C43:E43"/>
    <mergeCell ref="F43:G43"/>
    <mergeCell ref="H43:J43"/>
    <mergeCell ref="K43:L43"/>
    <mergeCell ref="M43:N43"/>
    <mergeCell ref="A44:B44"/>
    <mergeCell ref="C44:E44"/>
    <mergeCell ref="F44:G44"/>
    <mergeCell ref="H44:J44"/>
    <mergeCell ref="K44:L44"/>
    <mergeCell ref="M44:N44"/>
    <mergeCell ref="A45:B45"/>
    <mergeCell ref="C45:E45"/>
    <mergeCell ref="F45:G45"/>
    <mergeCell ref="H45:J45"/>
    <mergeCell ref="K45:L45"/>
    <mergeCell ref="M45:N45"/>
    <mergeCell ref="A46:B46"/>
    <mergeCell ref="C46:E46"/>
    <mergeCell ref="F46:G46"/>
    <mergeCell ref="H46:J46"/>
    <mergeCell ref="K46:L46"/>
    <mergeCell ref="M46:N46"/>
    <mergeCell ref="A47:B47"/>
    <mergeCell ref="C47:E47"/>
    <mergeCell ref="F47:G47"/>
    <mergeCell ref="H47:J47"/>
    <mergeCell ref="K47:L47"/>
    <mergeCell ref="M47:N47"/>
    <mergeCell ref="A48:B48"/>
    <mergeCell ref="C48:E48"/>
    <mergeCell ref="F48:G48"/>
    <mergeCell ref="H48:J48"/>
    <mergeCell ref="K48:L48"/>
    <mergeCell ref="M48:N48"/>
    <mergeCell ref="A49:B49"/>
    <mergeCell ref="C49:E49"/>
    <mergeCell ref="F49:G49"/>
    <mergeCell ref="H49:J49"/>
    <mergeCell ref="K49:L49"/>
    <mergeCell ref="M49:N49"/>
    <mergeCell ref="A50:B50"/>
    <mergeCell ref="C50:E50"/>
    <mergeCell ref="F50:G50"/>
    <mergeCell ref="H50:J50"/>
    <mergeCell ref="K50:L50"/>
    <mergeCell ref="M50:N50"/>
    <mergeCell ref="A51:B51"/>
    <mergeCell ref="C51:E51"/>
    <mergeCell ref="F51:G51"/>
    <mergeCell ref="H51:J51"/>
    <mergeCell ref="K51:L51"/>
    <mergeCell ref="M51:N51"/>
    <mergeCell ref="A52:B52"/>
    <mergeCell ref="C52:E52"/>
    <mergeCell ref="F52:G52"/>
    <mergeCell ref="H52:J52"/>
    <mergeCell ref="K52:L52"/>
    <mergeCell ref="M52:N52"/>
    <mergeCell ref="A53:B53"/>
    <mergeCell ref="C53:E53"/>
    <mergeCell ref="F53:G53"/>
    <mergeCell ref="H53:J53"/>
    <mergeCell ref="K53:L53"/>
    <mergeCell ref="M53:N53"/>
    <mergeCell ref="A54:B54"/>
    <mergeCell ref="C54:E54"/>
    <mergeCell ref="F54:G54"/>
    <mergeCell ref="H54:J54"/>
    <mergeCell ref="K54:L54"/>
    <mergeCell ref="M54:N54"/>
    <mergeCell ref="A55:B55"/>
    <mergeCell ref="C55:E55"/>
    <mergeCell ref="F55:G55"/>
    <mergeCell ref="H55:J55"/>
    <mergeCell ref="K55:L55"/>
    <mergeCell ref="M55:N55"/>
    <mergeCell ref="A56:B56"/>
    <mergeCell ref="C56:E56"/>
    <mergeCell ref="F56:G56"/>
    <mergeCell ref="H56:J56"/>
    <mergeCell ref="K56:L56"/>
    <mergeCell ref="M56:N56"/>
    <mergeCell ref="A57:B57"/>
    <mergeCell ref="C57:E57"/>
    <mergeCell ref="F57:G57"/>
    <mergeCell ref="H57:J57"/>
    <mergeCell ref="K57:L57"/>
    <mergeCell ref="M57:N57"/>
    <mergeCell ref="A58:B58"/>
    <mergeCell ref="C58:E58"/>
    <mergeCell ref="F58:G58"/>
    <mergeCell ref="H58:J58"/>
    <mergeCell ref="K58:L58"/>
    <mergeCell ref="M58:N58"/>
    <mergeCell ref="A59:B59"/>
    <mergeCell ref="C59:E59"/>
    <mergeCell ref="F59:G59"/>
    <mergeCell ref="H59:J59"/>
    <mergeCell ref="K59:L59"/>
    <mergeCell ref="M59:N59"/>
    <mergeCell ref="A60:B60"/>
    <mergeCell ref="C60:E60"/>
    <mergeCell ref="F60:G60"/>
    <mergeCell ref="H60:J60"/>
    <mergeCell ref="K60:L60"/>
    <mergeCell ref="M60:N60"/>
    <mergeCell ref="A61:B61"/>
    <mergeCell ref="C61:E61"/>
    <mergeCell ref="F61:G61"/>
    <mergeCell ref="H61:J61"/>
    <mergeCell ref="K61:L61"/>
    <mergeCell ref="M61:N61"/>
    <mergeCell ref="A62:B62"/>
    <mergeCell ref="C62:E62"/>
    <mergeCell ref="F62:G62"/>
    <mergeCell ref="H62:J62"/>
    <mergeCell ref="K62:L62"/>
    <mergeCell ref="M62:N62"/>
    <mergeCell ref="A63:B63"/>
    <mergeCell ref="C63:E63"/>
    <mergeCell ref="F63:G63"/>
    <mergeCell ref="H63:J63"/>
    <mergeCell ref="K63:L63"/>
    <mergeCell ref="M63:N63"/>
    <mergeCell ref="A64:B64"/>
    <mergeCell ref="C64:E64"/>
    <mergeCell ref="F64:G64"/>
    <mergeCell ref="H64:J64"/>
    <mergeCell ref="K64:L64"/>
    <mergeCell ref="M64:N64"/>
    <mergeCell ref="A65:B65"/>
    <mergeCell ref="C65:E65"/>
    <mergeCell ref="F65:G65"/>
    <mergeCell ref="H65:J65"/>
    <mergeCell ref="K65:L65"/>
    <mergeCell ref="M65:N65"/>
    <mergeCell ref="A66:B66"/>
    <mergeCell ref="C66:E66"/>
    <mergeCell ref="F66:G66"/>
    <mergeCell ref="H66:J66"/>
    <mergeCell ref="K66:L66"/>
    <mergeCell ref="M66:N66"/>
    <mergeCell ref="A67:B67"/>
    <mergeCell ref="C67:E67"/>
    <mergeCell ref="F67:G67"/>
    <mergeCell ref="H67:J67"/>
    <mergeCell ref="K67:L67"/>
    <mergeCell ref="M67:N67"/>
    <mergeCell ref="A68:B68"/>
    <mergeCell ref="C68:E68"/>
    <mergeCell ref="F68:G68"/>
    <mergeCell ref="H68:J68"/>
    <mergeCell ref="K68:L68"/>
    <mergeCell ref="M68:N68"/>
    <mergeCell ref="A69:B69"/>
    <mergeCell ref="C69:E69"/>
    <mergeCell ref="F69:G69"/>
    <mergeCell ref="H69:J69"/>
    <mergeCell ref="K69:L69"/>
    <mergeCell ref="M69:N69"/>
    <mergeCell ref="A70:B70"/>
    <mergeCell ref="C70:E70"/>
    <mergeCell ref="F70:G70"/>
    <mergeCell ref="H70:J70"/>
    <mergeCell ref="K70:L70"/>
    <mergeCell ref="M70:N70"/>
    <mergeCell ref="A71:B71"/>
    <mergeCell ref="C71:E71"/>
    <mergeCell ref="F71:G71"/>
    <mergeCell ref="H71:J71"/>
    <mergeCell ref="K71:L71"/>
    <mergeCell ref="M71:N71"/>
    <mergeCell ref="A72:B72"/>
    <mergeCell ref="C72:E72"/>
    <mergeCell ref="F72:G72"/>
    <mergeCell ref="H72:J72"/>
    <mergeCell ref="K72:L72"/>
    <mergeCell ref="M72:N72"/>
    <mergeCell ref="A73:B73"/>
    <mergeCell ref="C73:E73"/>
    <mergeCell ref="F73:G73"/>
    <mergeCell ref="H73:J73"/>
    <mergeCell ref="K73:L73"/>
    <mergeCell ref="M73:N73"/>
    <mergeCell ref="A74:B74"/>
    <mergeCell ref="C74:E74"/>
    <mergeCell ref="F74:G74"/>
    <mergeCell ref="H74:J74"/>
    <mergeCell ref="K74:L74"/>
    <mergeCell ref="M74:N74"/>
    <mergeCell ref="A75:B75"/>
    <mergeCell ref="C75:E75"/>
    <mergeCell ref="F75:G75"/>
    <mergeCell ref="H75:J75"/>
    <mergeCell ref="K75:L75"/>
    <mergeCell ref="M75:N75"/>
  </mergeCells>
  <pageMargins left="0.70866141732283472" right="0.70866141732283472" top="0.74803149606299213" bottom="0.74803149606299213" header="0.31496062992125984" footer="0.31496062992125984"/>
  <pageSetup paperSize="9" scale="97" fitToHeight="0" orientation="landscape" r:id="rId1"/>
  <headerFooter>
    <oddFooter xml:space="preserve">&amp;L&amp;K004B91&amp;P&amp;C&amp;K004B91JPP Consulting&amp;K01+000
</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50"/>
  <sheetViews>
    <sheetView workbookViewId="0">
      <selection activeCell="A7" sqref="A7"/>
    </sheetView>
  </sheetViews>
  <sheetFormatPr defaultColWidth="17.85546875" defaultRowHeight="18.75" x14ac:dyDescent="0.3"/>
  <cols>
    <col min="1" max="10" width="17.85546875" style="10"/>
    <col min="11" max="11" width="15.85546875" style="10" customWidth="1"/>
    <col min="12" max="16384" width="17.85546875" style="10"/>
  </cols>
  <sheetData>
    <row r="1" spans="1:43" ht="21" x14ac:dyDescent="0.35">
      <c r="A1" s="66" t="s">
        <v>224</v>
      </c>
      <c r="B1" s="255"/>
      <c r="C1" s="68"/>
      <c r="E1" s="281" t="s">
        <v>504</v>
      </c>
    </row>
    <row r="2" spans="1:43" x14ac:dyDescent="0.3">
      <c r="A2" s="66" t="e">
        <f>'Contacts page'!#REF!</f>
        <v>#REF!</v>
      </c>
      <c r="B2" s="255"/>
      <c r="C2" s="68"/>
    </row>
    <row r="3" spans="1:43" x14ac:dyDescent="0.3">
      <c r="A3" s="66" t="e">
        <f>'Contacts page'!#REF!</f>
        <v>#REF!</v>
      </c>
      <c r="B3" s="255"/>
      <c r="C3" s="68"/>
    </row>
    <row r="4" spans="1:43" x14ac:dyDescent="0.3">
      <c r="A4" s="66" t="e">
        <f>'Contacts page'!#REF!</f>
        <v>#REF!</v>
      </c>
      <c r="B4" s="255"/>
      <c r="C4" s="68"/>
    </row>
    <row r="5" spans="1:43" x14ac:dyDescent="0.3">
      <c r="A5" s="66" t="e">
        <f>'Contacts page'!#REF!</f>
        <v>#REF!</v>
      </c>
      <c r="B5" s="255"/>
      <c r="C5" s="68"/>
    </row>
    <row r="6" spans="1:43" x14ac:dyDescent="0.3">
      <c r="A6" s="66" t="s">
        <v>677</v>
      </c>
      <c r="B6" s="255"/>
      <c r="C6" s="68" t="e">
        <f>'Contacts page'!#REF!</f>
        <v>#REF!</v>
      </c>
    </row>
    <row r="7" spans="1:43" x14ac:dyDescent="0.3">
      <c r="A7" s="66"/>
      <c r="B7" s="255"/>
      <c r="C7" s="68"/>
    </row>
    <row r="8" spans="1:43" x14ac:dyDescent="0.3">
      <c r="A8" s="66"/>
      <c r="B8" s="255"/>
      <c r="C8" s="68"/>
    </row>
    <row r="9" spans="1:43" x14ac:dyDescent="0.3">
      <c r="C9" s="256"/>
    </row>
    <row r="10" spans="1:43" x14ac:dyDescent="0.3">
      <c r="C10" s="256"/>
    </row>
    <row r="12" spans="1:43" x14ac:dyDescent="0.3">
      <c r="A12" s="63" t="s">
        <v>505</v>
      </c>
      <c r="D12" s="153" t="str">
        <f>IF(C12=0,"",O17)</f>
        <v/>
      </c>
      <c r="E12" s="153"/>
      <c r="F12" s="153" t="s">
        <v>506</v>
      </c>
      <c r="G12" s="153"/>
      <c r="H12" s="153" t="s">
        <v>506</v>
      </c>
      <c r="I12" s="257"/>
    </row>
    <row r="13" spans="1:43" x14ac:dyDescent="0.3">
      <c r="A13" s="63" t="s">
        <v>507</v>
      </c>
      <c r="C13" s="1758"/>
      <c r="D13" s="1758"/>
      <c r="E13" s="1758"/>
      <c r="F13" s="1758"/>
      <c r="G13" s="1758"/>
      <c r="H13" s="1758"/>
      <c r="I13" s="1758"/>
    </row>
    <row r="16" spans="1:43" x14ac:dyDescent="0.3">
      <c r="A16" s="1759"/>
      <c r="B16" s="1759"/>
      <c r="C16" s="1759" t="s">
        <v>508</v>
      </c>
      <c r="D16" s="1759"/>
      <c r="E16" s="1759"/>
      <c r="F16" s="1759"/>
      <c r="G16" s="1759"/>
      <c r="H16" s="1759"/>
      <c r="I16" s="1759"/>
      <c r="J16" s="258"/>
      <c r="K16" s="259"/>
      <c r="M16" s="10" t="s">
        <v>509</v>
      </c>
      <c r="P16" s="10" t="s">
        <v>510</v>
      </c>
      <c r="S16" s="10" t="s">
        <v>410</v>
      </c>
      <c r="V16" s="10" t="s">
        <v>201</v>
      </c>
      <c r="Y16" s="10" t="s">
        <v>511</v>
      </c>
      <c r="AB16" s="10" t="s">
        <v>512</v>
      </c>
      <c r="AE16" s="10" t="s">
        <v>513</v>
      </c>
      <c r="AH16" s="10" t="s">
        <v>514</v>
      </c>
      <c r="AK16" s="10" t="s">
        <v>515</v>
      </c>
      <c r="AN16" s="10" t="s">
        <v>516</v>
      </c>
      <c r="AQ16" s="10" t="s">
        <v>517</v>
      </c>
    </row>
    <row r="17" spans="1:45" x14ac:dyDescent="0.3">
      <c r="A17" s="1757"/>
      <c r="B17" s="1757"/>
      <c r="C17" s="1757"/>
      <c r="D17" s="1757"/>
      <c r="E17" s="1757"/>
      <c r="F17" s="1757"/>
      <c r="G17" s="1757"/>
      <c r="H17" s="1757"/>
      <c r="I17" s="1757"/>
      <c r="J17" s="260"/>
      <c r="K17" s="259"/>
      <c r="M17" s="196" t="e">
        <v>#N/A</v>
      </c>
      <c r="N17" s="196" t="e">
        <v>#N/A</v>
      </c>
      <c r="O17" s="261" t="e">
        <f>IF(ISNA(M17),N17,M17)</f>
        <v>#N/A</v>
      </c>
      <c r="P17" s="262" t="e">
        <v>#N/A</v>
      </c>
      <c r="Q17" s="196" t="e">
        <v>#N/A</v>
      </c>
      <c r="R17" s="261" t="e">
        <f>IF(ISNA(P17),Q17,M17)</f>
        <v>#N/A</v>
      </c>
      <c r="S17" s="262" t="e">
        <v>#N/A</v>
      </c>
      <c r="T17" s="196" t="e">
        <v>#N/A</v>
      </c>
      <c r="U17" s="261" t="e">
        <f>IF(ISNA(S17),T17,S17)</f>
        <v>#N/A</v>
      </c>
      <c r="V17" s="10" t="e">
        <v>#N/A</v>
      </c>
      <c r="W17" s="10" t="e">
        <v>#N/A</v>
      </c>
      <c r="X17" s="261" t="e">
        <f>IF(ISNA(V17),W17,V17)</f>
        <v>#N/A</v>
      </c>
      <c r="Y17" s="10" t="e">
        <v>#N/A</v>
      </c>
      <c r="Z17" s="10" t="e">
        <v>#N/A</v>
      </c>
      <c r="AA17" s="261" t="e">
        <f>IF(ISNA(Y17),Z17,Y17)</f>
        <v>#N/A</v>
      </c>
      <c r="AB17" s="10" t="e">
        <v>#N/A</v>
      </c>
      <c r="AC17" s="10" t="e">
        <v>#N/A</v>
      </c>
      <c r="AD17" s="261" t="e">
        <f>IF(ISNA(AB17),AC17,AB17)</f>
        <v>#N/A</v>
      </c>
      <c r="AE17" s="10" t="e">
        <v>#N/A</v>
      </c>
      <c r="AF17" s="10" t="e">
        <v>#N/A</v>
      </c>
      <c r="AG17" s="261" t="e">
        <f>IF(ISNA(AE17),AF17,AE17)</f>
        <v>#N/A</v>
      </c>
      <c r="AH17" s="10" t="e">
        <v>#N/A</v>
      </c>
      <c r="AI17" s="10" t="e">
        <v>#N/A</v>
      </c>
      <c r="AJ17" s="261" t="e">
        <f>IF(ISNA(AH17),AI17,AH17)</f>
        <v>#N/A</v>
      </c>
      <c r="AK17" s="10" t="e">
        <v>#N/A</v>
      </c>
      <c r="AL17" s="10" t="e">
        <v>#N/A</v>
      </c>
      <c r="AM17" s="261" t="e">
        <f>IF(ISNA(AK17),AL17,AK17)</f>
        <v>#N/A</v>
      </c>
      <c r="AN17" s="10" t="e">
        <v>#N/A</v>
      </c>
      <c r="AO17" s="10" t="e">
        <v>#N/A</v>
      </c>
      <c r="AP17" s="261" t="e">
        <f>IF(ISNA(AN17),AO17,AN17)</f>
        <v>#N/A</v>
      </c>
      <c r="AQ17" s="10" t="e">
        <v>#N/A</v>
      </c>
      <c r="AR17" s="10" t="e">
        <v>#N/A</v>
      </c>
      <c r="AS17" s="261" t="e">
        <f>IF(ISNA(AQ17),AR17,AQ17)</f>
        <v>#N/A</v>
      </c>
    </row>
    <row r="18" spans="1:45" x14ac:dyDescent="0.3">
      <c r="A18" s="1757"/>
      <c r="B18" s="1757"/>
      <c r="C18" s="1757"/>
      <c r="D18" s="1757"/>
      <c r="E18" s="1757"/>
      <c r="F18" s="1757"/>
      <c r="G18" s="1757"/>
      <c r="H18" s="1757"/>
      <c r="I18" s="1757"/>
      <c r="J18" s="260"/>
      <c r="K18" s="259"/>
    </row>
    <row r="19" spans="1:45" x14ac:dyDescent="0.3">
      <c r="A19" s="1757"/>
      <c r="B19" s="1757"/>
      <c r="C19" s="1757"/>
      <c r="D19" s="1757"/>
      <c r="E19" s="1757"/>
      <c r="F19" s="1757"/>
      <c r="G19" s="1757"/>
      <c r="H19" s="1757"/>
      <c r="I19" s="1757"/>
      <c r="J19" s="260"/>
      <c r="K19" s="259"/>
    </row>
    <row r="20" spans="1:45" x14ac:dyDescent="0.3">
      <c r="A20" s="1757"/>
      <c r="B20" s="1757"/>
      <c r="C20" s="1757"/>
      <c r="D20" s="1757"/>
      <c r="E20" s="1757"/>
      <c r="F20" s="1757"/>
      <c r="G20" s="1757"/>
      <c r="H20" s="1757"/>
      <c r="I20" s="1757"/>
      <c r="J20" s="260"/>
      <c r="K20" s="259"/>
    </row>
    <row r="21" spans="1:45" x14ac:dyDescent="0.3">
      <c r="A21" s="1757"/>
      <c r="B21" s="1757"/>
      <c r="C21" s="1757"/>
      <c r="D21" s="1757"/>
      <c r="E21" s="1757"/>
      <c r="F21" s="1757"/>
      <c r="G21" s="1757"/>
      <c r="H21" s="1757"/>
      <c r="I21" s="1757"/>
      <c r="J21" s="260"/>
      <c r="K21" s="259"/>
    </row>
    <row r="22" spans="1:45" x14ac:dyDescent="0.3">
      <c r="A22" s="1762"/>
      <c r="B22" s="1761"/>
      <c r="C22" s="1757"/>
      <c r="D22" s="1757"/>
      <c r="E22" s="1757"/>
      <c r="F22" s="1757"/>
      <c r="G22" s="1757"/>
      <c r="H22" s="1757"/>
      <c r="I22" s="1757"/>
      <c r="J22" s="260"/>
      <c r="K22" s="259"/>
    </row>
    <row r="23" spans="1:45" x14ac:dyDescent="0.3">
      <c r="A23" s="1757"/>
      <c r="B23" s="1757"/>
      <c r="C23" s="1763" t="s">
        <v>518</v>
      </c>
      <c r="D23" s="1763"/>
      <c r="E23" s="1763"/>
      <c r="F23" s="1763"/>
      <c r="G23" s="1763"/>
      <c r="H23" s="1763"/>
      <c r="I23" s="1763"/>
      <c r="J23" s="260"/>
      <c r="K23" s="259"/>
    </row>
    <row r="24" spans="1:45" x14ac:dyDescent="0.3">
      <c r="A24" s="1757"/>
      <c r="B24" s="1757"/>
      <c r="C24" s="259"/>
      <c r="D24" s="196"/>
      <c r="E24" s="196"/>
      <c r="F24" s="196"/>
      <c r="G24" s="196"/>
      <c r="H24" s="196"/>
      <c r="I24" s="263"/>
      <c r="J24" s="260"/>
      <c r="K24" s="259"/>
    </row>
    <row r="25" spans="1:45" x14ac:dyDescent="0.3">
      <c r="A25" s="1757"/>
      <c r="B25" s="1757"/>
      <c r="C25" s="1760"/>
      <c r="D25" s="1658"/>
      <c r="E25" s="1658"/>
      <c r="F25" s="1658"/>
      <c r="G25" s="1658"/>
      <c r="H25" s="1658"/>
      <c r="I25" s="1761"/>
      <c r="J25" s="264"/>
      <c r="K25" s="259"/>
    </row>
    <row r="26" spans="1:45" x14ac:dyDescent="0.3">
      <c r="A26" s="1757"/>
      <c r="B26" s="1757"/>
      <c r="C26" s="1757"/>
      <c r="D26" s="1757"/>
      <c r="E26" s="1757"/>
      <c r="F26" s="1757"/>
      <c r="G26" s="1757"/>
      <c r="H26" s="1757"/>
      <c r="I26" s="1757"/>
      <c r="J26" s="265"/>
      <c r="K26" s="259"/>
    </row>
    <row r="27" spans="1:45" x14ac:dyDescent="0.3">
      <c r="A27" s="1757"/>
      <c r="B27" s="1757"/>
      <c r="C27" s="1764" t="s">
        <v>519</v>
      </c>
      <c r="D27" s="1765"/>
      <c r="E27" s="1765"/>
      <c r="F27" s="1765"/>
      <c r="G27" s="1765"/>
      <c r="H27" s="1765"/>
      <c r="I27" s="1766"/>
      <c r="J27" s="266"/>
      <c r="K27" s="267"/>
    </row>
    <row r="28" spans="1:45" x14ac:dyDescent="0.3">
      <c r="A28" s="1757"/>
      <c r="B28" s="1757"/>
      <c r="C28" s="1757" t="s">
        <v>520</v>
      </c>
      <c r="D28" s="1757"/>
      <c r="E28" s="1757"/>
      <c r="F28" s="1757"/>
      <c r="G28" s="1757"/>
      <c r="H28" s="1757"/>
      <c r="I28" s="1757"/>
      <c r="J28" s="266">
        <v>36.96</v>
      </c>
      <c r="L28" s="259" t="s">
        <v>521</v>
      </c>
    </row>
    <row r="29" spans="1:45" x14ac:dyDescent="0.3">
      <c r="A29" s="1757"/>
      <c r="B29" s="1757"/>
      <c r="C29" s="1757" t="s">
        <v>73</v>
      </c>
      <c r="D29" s="1757"/>
      <c r="E29" s="1757"/>
      <c r="F29" s="1757"/>
      <c r="G29" s="1757"/>
      <c r="H29" s="1757"/>
      <c r="I29" s="1757"/>
      <c r="J29" s="266">
        <v>51.6</v>
      </c>
      <c r="L29" s="259" t="s">
        <v>522</v>
      </c>
    </row>
    <row r="30" spans="1:45" x14ac:dyDescent="0.3">
      <c r="A30" s="1757"/>
      <c r="B30" s="1757"/>
      <c r="C30" s="1757" t="s">
        <v>523</v>
      </c>
      <c r="D30" s="1757"/>
      <c r="E30" s="1757"/>
      <c r="F30" s="1757"/>
      <c r="G30" s="1757"/>
      <c r="H30" s="1757"/>
      <c r="I30" s="1757"/>
      <c r="J30" s="266">
        <v>63.5</v>
      </c>
      <c r="L30" s="259" t="s">
        <v>522</v>
      </c>
    </row>
    <row r="31" spans="1:45" x14ac:dyDescent="0.3">
      <c r="A31" s="1757"/>
      <c r="B31" s="1757"/>
      <c r="C31" s="1757"/>
      <c r="D31" s="1757"/>
      <c r="E31" s="1757"/>
      <c r="F31" s="1757"/>
      <c r="G31" s="1757"/>
      <c r="H31" s="1757"/>
      <c r="I31" s="1757"/>
      <c r="J31" s="266"/>
      <c r="L31" s="259"/>
    </row>
    <row r="32" spans="1:45" x14ac:dyDescent="0.3">
      <c r="A32" s="1757"/>
      <c r="B32" s="1757"/>
      <c r="C32" s="1757" t="s">
        <v>524</v>
      </c>
      <c r="D32" s="1757"/>
      <c r="E32" s="1757"/>
      <c r="F32" s="1757"/>
      <c r="G32" s="1757"/>
      <c r="H32" s="1757"/>
      <c r="I32" s="1757"/>
      <c r="J32" s="266">
        <v>255</v>
      </c>
      <c r="L32" s="259" t="s">
        <v>525</v>
      </c>
    </row>
    <row r="33" spans="1:11" x14ac:dyDescent="0.3">
      <c r="A33" s="1757"/>
      <c r="B33" s="1757"/>
      <c r="C33" s="1757"/>
      <c r="D33" s="1757"/>
      <c r="E33" s="1757"/>
      <c r="F33" s="1757"/>
      <c r="G33" s="1757"/>
      <c r="H33" s="1757"/>
      <c r="I33" s="1757"/>
      <c r="J33" s="266"/>
      <c r="K33" s="259"/>
    </row>
    <row r="34" spans="1:11" x14ac:dyDescent="0.3">
      <c r="A34" s="1757"/>
      <c r="B34" s="1757"/>
      <c r="C34" s="1757"/>
      <c r="D34" s="1757"/>
      <c r="E34" s="1757"/>
      <c r="F34" s="1757"/>
      <c r="G34" s="1757"/>
      <c r="H34" s="1757"/>
      <c r="I34" s="1757"/>
      <c r="J34" s="266"/>
      <c r="K34" s="259"/>
    </row>
    <row r="35" spans="1:11" x14ac:dyDescent="0.3">
      <c r="A35" s="1757"/>
      <c r="B35" s="1757"/>
      <c r="C35" s="1757"/>
      <c r="D35" s="1757"/>
      <c r="E35" s="1757"/>
      <c r="F35" s="1757"/>
      <c r="G35" s="1757"/>
      <c r="H35" s="1757"/>
      <c r="I35" s="1757"/>
      <c r="J35" s="266"/>
      <c r="K35" s="259"/>
    </row>
    <row r="36" spans="1:11" x14ac:dyDescent="0.3">
      <c r="A36" s="1757"/>
      <c r="B36" s="1757"/>
      <c r="C36" s="1757"/>
      <c r="D36" s="1767"/>
      <c r="E36" s="1767"/>
      <c r="F36" s="1767"/>
      <c r="G36" s="1767"/>
      <c r="H36" s="1767"/>
      <c r="I36" s="1767"/>
      <c r="J36" s="266"/>
      <c r="K36" s="259"/>
    </row>
    <row r="37" spans="1:11" x14ac:dyDescent="0.3">
      <c r="A37" s="1757"/>
      <c r="B37" s="1757"/>
      <c r="C37" s="1757"/>
      <c r="D37" s="1757"/>
      <c r="E37" s="1757"/>
      <c r="F37" s="1757"/>
      <c r="G37" s="1757"/>
      <c r="H37" s="1757"/>
      <c r="I37" s="1757"/>
      <c r="J37" s="266"/>
      <c r="K37" s="259"/>
    </row>
    <row r="38" spans="1:11" x14ac:dyDescent="0.3">
      <c r="A38" s="1757"/>
      <c r="B38" s="1757"/>
      <c r="C38" s="1757"/>
      <c r="D38" s="1757"/>
      <c r="E38" s="1757"/>
      <c r="F38" s="1757"/>
      <c r="G38" s="1757"/>
      <c r="H38" s="1757"/>
      <c r="I38" s="1757"/>
      <c r="J38" s="266"/>
      <c r="K38" s="259"/>
    </row>
    <row r="39" spans="1:11" x14ac:dyDescent="0.3">
      <c r="A39" s="1757"/>
      <c r="B39" s="1757"/>
      <c r="C39" s="1757"/>
      <c r="D39" s="1757"/>
      <c r="E39" s="1757"/>
      <c r="F39" s="1757"/>
      <c r="G39" s="1757"/>
      <c r="H39" s="1757"/>
      <c r="I39" s="1762"/>
      <c r="J39" s="268"/>
      <c r="K39" s="196"/>
    </row>
    <row r="40" spans="1:11" x14ac:dyDescent="0.3">
      <c r="A40" s="1757"/>
      <c r="B40" s="1757"/>
      <c r="C40" s="1762" t="s">
        <v>526</v>
      </c>
      <c r="D40" s="1658"/>
      <c r="E40" s="1658"/>
      <c r="F40" s="1658"/>
      <c r="G40" s="1658"/>
      <c r="H40" s="1658"/>
      <c r="I40" s="1761"/>
      <c r="J40" s="266">
        <f>SUM(J25:J39)</f>
        <v>407.06</v>
      </c>
      <c r="K40" s="259"/>
    </row>
    <row r="41" spans="1:11" x14ac:dyDescent="0.3">
      <c r="A41" s="1757"/>
      <c r="B41" s="1757"/>
      <c r="C41" s="1757" t="s">
        <v>527</v>
      </c>
      <c r="D41" s="1757"/>
      <c r="E41" s="1757"/>
      <c r="F41" s="1757"/>
      <c r="G41" s="1757"/>
      <c r="H41" s="1757"/>
      <c r="I41" s="1757"/>
      <c r="J41" s="266"/>
      <c r="K41" s="259"/>
    </row>
    <row r="42" spans="1:11" x14ac:dyDescent="0.3">
      <c r="A42" s="1757"/>
      <c r="B42" s="1757"/>
      <c r="C42" s="1757" t="s">
        <v>528</v>
      </c>
      <c r="D42" s="1757"/>
      <c r="E42" s="1757"/>
      <c r="F42" s="1757"/>
      <c r="G42" s="1757"/>
      <c r="H42" s="1757"/>
      <c r="I42" s="1757"/>
      <c r="J42" s="269">
        <f>(SUM(J26:J39))+J41</f>
        <v>407.06</v>
      </c>
      <c r="K42" s="259"/>
    </row>
    <row r="43" spans="1:11" x14ac:dyDescent="0.3">
      <c r="A43" s="1757"/>
      <c r="B43" s="1757"/>
      <c r="C43" s="1757" t="s">
        <v>529</v>
      </c>
      <c r="D43" s="1757"/>
      <c r="E43" s="1757"/>
      <c r="F43" s="1757"/>
      <c r="G43" s="1757"/>
      <c r="H43" s="1757"/>
      <c r="I43" s="1757"/>
      <c r="J43" s="270">
        <v>0</v>
      </c>
      <c r="K43" s="259"/>
    </row>
    <row r="44" spans="1:11" ht="19.5" thickBot="1" x14ac:dyDescent="0.35">
      <c r="A44" s="1768"/>
      <c r="B44" s="1768"/>
      <c r="C44" s="1768" t="s">
        <v>528</v>
      </c>
      <c r="D44" s="1768"/>
      <c r="E44" s="1768"/>
      <c r="F44" s="1768"/>
      <c r="G44" s="1768"/>
      <c r="H44" s="1768"/>
      <c r="I44" s="1768"/>
      <c r="J44" s="271">
        <f>J42+J43</f>
        <v>407.06</v>
      </c>
      <c r="K44" s="259"/>
    </row>
    <row r="45" spans="1:11" ht="19.5" thickTop="1" x14ac:dyDescent="0.3">
      <c r="A45" s="272" t="s">
        <v>530</v>
      </c>
      <c r="B45" s="273"/>
      <c r="C45" s="274"/>
      <c r="D45" s="272"/>
      <c r="E45" s="272"/>
      <c r="F45" s="272"/>
      <c r="G45" s="272"/>
      <c r="H45" s="272"/>
      <c r="I45" s="272"/>
      <c r="J45" s="275"/>
      <c r="K45" s="196"/>
    </row>
    <row r="46" spans="1:11" x14ac:dyDescent="0.3">
      <c r="A46" s="276" t="s">
        <v>531</v>
      </c>
      <c r="B46" s="276"/>
      <c r="C46" s="277"/>
      <c r="D46" s="276"/>
      <c r="E46" s="276"/>
      <c r="F46" s="276"/>
      <c r="G46" s="276"/>
      <c r="H46" s="276"/>
      <c r="I46" s="276"/>
      <c r="J46" s="275"/>
      <c r="K46" s="196"/>
    </row>
    <row r="47" spans="1:11" x14ac:dyDescent="0.3">
      <c r="A47" s="276" t="s">
        <v>532</v>
      </c>
      <c r="B47" s="276"/>
      <c r="C47" s="277"/>
      <c r="D47" s="276"/>
      <c r="E47" s="276"/>
      <c r="F47" s="276"/>
      <c r="G47" s="276"/>
      <c r="H47" s="276"/>
      <c r="I47" s="276"/>
      <c r="J47" s="275"/>
      <c r="K47" s="196"/>
    </row>
    <row r="48" spans="1:11" x14ac:dyDescent="0.3">
      <c r="A48" s="276" t="s">
        <v>533</v>
      </c>
      <c r="B48" s="276"/>
      <c r="C48" s="277"/>
      <c r="D48" s="276"/>
      <c r="E48" s="276"/>
      <c r="F48" s="276"/>
      <c r="G48" s="276"/>
      <c r="H48" s="276"/>
      <c r="I48" s="276"/>
      <c r="J48" s="275"/>
      <c r="K48" s="196"/>
    </row>
    <row r="49" spans="1:10" x14ac:dyDescent="0.3">
      <c r="A49" s="1769" t="s">
        <v>534</v>
      </c>
      <c r="B49" s="1769"/>
      <c r="C49" s="276">
        <f>C12</f>
        <v>0</v>
      </c>
      <c r="D49" s="278" t="str">
        <f t="shared" ref="D49:I49" si="0">D12</f>
        <v/>
      </c>
      <c r="E49" s="278">
        <f t="shared" si="0"/>
        <v>0</v>
      </c>
      <c r="F49" s="278" t="str">
        <f t="shared" si="0"/>
        <v>/</v>
      </c>
      <c r="G49" s="278">
        <f t="shared" si="0"/>
        <v>0</v>
      </c>
      <c r="H49" s="278" t="str">
        <f t="shared" si="0"/>
        <v>/</v>
      </c>
      <c r="I49" s="279">
        <f t="shared" si="0"/>
        <v>0</v>
      </c>
    </row>
    <row r="50" spans="1:10" x14ac:dyDescent="0.3">
      <c r="J50" s="280" t="s">
        <v>535</v>
      </c>
    </row>
  </sheetData>
  <mergeCells count="59">
    <mergeCell ref="A44:B44"/>
    <mergeCell ref="C44:I44"/>
    <mergeCell ref="A49:B49"/>
    <mergeCell ref="A41:B41"/>
    <mergeCell ref="C41:I41"/>
    <mergeCell ref="A42:B42"/>
    <mergeCell ref="C42:I42"/>
    <mergeCell ref="A43:B43"/>
    <mergeCell ref="C43:I43"/>
    <mergeCell ref="A38:B38"/>
    <mergeCell ref="C38:I38"/>
    <mergeCell ref="A39:B39"/>
    <mergeCell ref="C39:I39"/>
    <mergeCell ref="A40:B40"/>
    <mergeCell ref="C40:I40"/>
    <mergeCell ref="A35:B35"/>
    <mergeCell ref="C35:I35"/>
    <mergeCell ref="A36:B36"/>
    <mergeCell ref="C36:I36"/>
    <mergeCell ref="A37:B37"/>
    <mergeCell ref="C37:I37"/>
    <mergeCell ref="A32:B32"/>
    <mergeCell ref="C32:I32"/>
    <mergeCell ref="A33:B33"/>
    <mergeCell ref="C33:I33"/>
    <mergeCell ref="A34:B34"/>
    <mergeCell ref="C34:I34"/>
    <mergeCell ref="A29:B29"/>
    <mergeCell ref="C29:I29"/>
    <mergeCell ref="A30:B30"/>
    <mergeCell ref="C30:I30"/>
    <mergeCell ref="A31:B31"/>
    <mergeCell ref="C31:I31"/>
    <mergeCell ref="A26:B26"/>
    <mergeCell ref="C26:I26"/>
    <mergeCell ref="A27:B27"/>
    <mergeCell ref="C27:I27"/>
    <mergeCell ref="A28:B28"/>
    <mergeCell ref="C28:I28"/>
    <mergeCell ref="A25:B25"/>
    <mergeCell ref="C25:I25"/>
    <mergeCell ref="A19:B19"/>
    <mergeCell ref="C19:I19"/>
    <mergeCell ref="A20:B20"/>
    <mergeCell ref="C20:I20"/>
    <mergeCell ref="A21:B21"/>
    <mergeCell ref="C21:I21"/>
    <mergeCell ref="A22:B22"/>
    <mergeCell ref="C22:I22"/>
    <mergeCell ref="A23:B23"/>
    <mergeCell ref="C23:I23"/>
    <mergeCell ref="A24:B24"/>
    <mergeCell ref="A18:B18"/>
    <mergeCell ref="C18:I18"/>
    <mergeCell ref="C13:I13"/>
    <mergeCell ref="A16:B16"/>
    <mergeCell ref="C16:I16"/>
    <mergeCell ref="A17:B17"/>
    <mergeCell ref="C17:I17"/>
  </mergeCells>
  <pageMargins left="0.70866141732283472" right="0.70866141732283472" top="0.74803149606299213" bottom="0.74803149606299213" header="0.31496062992125984" footer="0.31496062992125984"/>
  <pageSetup paperSize="9" scale="41" orientation="portrait" r:id="rId1"/>
  <headerFooter>
    <oddFooter xml:space="preserve">&amp;L&amp;K004B91&amp;P&amp;C&amp;K004B91JPP Consulting&amp;K01+000
</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N51"/>
  <sheetViews>
    <sheetView workbookViewId="0">
      <selection activeCell="J5" sqref="J5"/>
    </sheetView>
  </sheetViews>
  <sheetFormatPr defaultColWidth="9.140625" defaultRowHeight="18.75" x14ac:dyDescent="0.3"/>
  <cols>
    <col min="1" max="1" width="9.28515625" style="10" bestFit="1" customWidth="1"/>
    <col min="2" max="2" width="9.140625" style="10"/>
    <col min="3" max="3" width="15.140625" style="10" bestFit="1" customWidth="1"/>
    <col min="4" max="4" width="15.140625" style="10" customWidth="1"/>
    <col min="5" max="16384" width="9.140625" style="10"/>
  </cols>
  <sheetData>
    <row r="1" spans="1:14" ht="15" customHeight="1" x14ac:dyDescent="0.3">
      <c r="A1" s="557" t="str">
        <f>'Contacts page'!A1</f>
        <v>Site Name Line 1</v>
      </c>
      <c r="B1" s="135"/>
      <c r="C1" s="135"/>
      <c r="E1" s="282"/>
      <c r="F1" s="282"/>
      <c r="G1" s="282"/>
      <c r="H1" s="282"/>
    </row>
    <row r="2" spans="1:14" s="229" customFormat="1" ht="15" customHeight="1" x14ac:dyDescent="0.25">
      <c r="A2" s="1385" t="str">
        <f>'Contacts page'!A2</f>
        <v>Inser Site Name Line 2</v>
      </c>
      <c r="B2" s="1385"/>
      <c r="C2" s="1385"/>
      <c r="E2" s="1704" t="s">
        <v>436</v>
      </c>
      <c r="F2" s="1704"/>
      <c r="G2" s="1704"/>
      <c r="H2" s="1704"/>
    </row>
    <row r="3" spans="1:14" ht="15" customHeight="1" x14ac:dyDescent="0.3">
      <c r="A3" s="1385" t="str">
        <f>'Contacts page'!A3</f>
        <v>Insert Client Name Line 3</v>
      </c>
      <c r="B3" s="1385"/>
      <c r="C3" s="1385"/>
      <c r="E3" s="1704"/>
      <c r="F3" s="1704"/>
      <c r="G3" s="1704"/>
      <c r="H3" s="1704"/>
    </row>
    <row r="4" spans="1:14" ht="15" customHeight="1" x14ac:dyDescent="0.3">
      <c r="A4" s="1385" t="str">
        <f>'Contacts page'!A4:B4</f>
        <v>Insert Job Scheme number</v>
      </c>
      <c r="B4" s="1385"/>
      <c r="C4" s="1385"/>
      <c r="E4" s="1704"/>
      <c r="F4" s="1704"/>
      <c r="G4" s="1704"/>
      <c r="H4" s="1704"/>
      <c r="I4" s="1673"/>
      <c r="J4" s="196"/>
      <c r="K4" s="196"/>
      <c r="L4" s="196"/>
      <c r="M4" s="196"/>
      <c r="N4" s="196"/>
    </row>
    <row r="5" spans="1:14" ht="15" customHeight="1" x14ac:dyDescent="0.3">
      <c r="A5" s="195" t="s">
        <v>677</v>
      </c>
      <c r="B5" s="195"/>
      <c r="C5" s="23">
        <f ca="1">TODAY()</f>
        <v>43869</v>
      </c>
      <c r="E5" s="211"/>
      <c r="F5" s="211"/>
      <c r="G5" s="211"/>
      <c r="H5" s="211"/>
      <c r="I5" s="1673"/>
      <c r="J5" s="196"/>
      <c r="K5" s="196"/>
      <c r="L5" s="196"/>
      <c r="M5" s="196"/>
      <c r="N5" s="196"/>
    </row>
    <row r="6" spans="1:14" x14ac:dyDescent="0.3">
      <c r="A6" s="196"/>
      <c r="B6" s="196"/>
      <c r="C6" s="196"/>
      <c r="I6" s="196"/>
      <c r="J6" s="196"/>
      <c r="K6" s="196"/>
      <c r="L6" s="196"/>
      <c r="M6" s="196"/>
      <c r="N6" s="196"/>
    </row>
    <row r="8" spans="1:14" ht="18.75" customHeight="1" x14ac:dyDescent="0.3">
      <c r="A8" s="283"/>
      <c r="B8" s="284"/>
      <c r="C8" s="284"/>
      <c r="D8" s="284"/>
      <c r="E8" s="284"/>
      <c r="F8" s="284"/>
      <c r="G8" s="284"/>
      <c r="H8" s="284"/>
      <c r="I8" s="284"/>
      <c r="J8" s="284"/>
      <c r="K8" s="284"/>
      <c r="L8" s="284"/>
      <c r="M8" s="284"/>
      <c r="N8" s="285"/>
    </row>
    <row r="9" spans="1:14" ht="37.5" customHeight="1" x14ac:dyDescent="0.3">
      <c r="A9" s="286" t="s">
        <v>233</v>
      </c>
      <c r="B9" s="1770" t="s">
        <v>234</v>
      </c>
      <c r="C9" s="1770"/>
      <c r="D9" s="287" t="s">
        <v>235</v>
      </c>
      <c r="E9" s="1770" t="s">
        <v>236</v>
      </c>
      <c r="F9" s="1770"/>
      <c r="G9" s="1770"/>
      <c r="H9" s="1770"/>
      <c r="I9" s="1770"/>
      <c r="J9" s="1770"/>
      <c r="K9" s="1770"/>
      <c r="L9" s="1770"/>
      <c r="M9" s="288" t="s">
        <v>237</v>
      </c>
      <c r="N9" s="289" t="s">
        <v>238</v>
      </c>
    </row>
    <row r="10" spans="1:14" x14ac:dyDescent="0.3">
      <c r="B10" s="1410"/>
      <c r="C10" s="1410"/>
      <c r="E10" s="1485"/>
      <c r="F10" s="1485"/>
      <c r="G10" s="1485"/>
      <c r="H10" s="1485"/>
      <c r="I10" s="1485"/>
      <c r="J10" s="1485"/>
      <c r="K10" s="1485"/>
      <c r="L10" s="1485"/>
    </row>
    <row r="11" spans="1:14" x14ac:dyDescent="0.3">
      <c r="B11" s="1410"/>
      <c r="C11" s="1410"/>
      <c r="E11" s="1485"/>
      <c r="F11" s="1485"/>
      <c r="G11" s="1485"/>
      <c r="H11" s="1485"/>
      <c r="I11" s="1485"/>
      <c r="J11" s="1485"/>
      <c r="K11" s="1485"/>
      <c r="L11" s="1485"/>
    </row>
    <row r="12" spans="1:14" x14ac:dyDescent="0.3">
      <c r="B12" s="1410"/>
      <c r="C12" s="1410"/>
      <c r="E12" s="1485"/>
      <c r="F12" s="1485"/>
      <c r="G12" s="1485"/>
      <c r="H12" s="1485"/>
      <c r="I12" s="1485"/>
      <c r="J12" s="1485"/>
      <c r="K12" s="1485"/>
      <c r="L12" s="1485"/>
    </row>
    <row r="13" spans="1:14" x14ac:dyDescent="0.3">
      <c r="B13" s="1410"/>
      <c r="C13" s="1410"/>
      <c r="E13" s="1485"/>
      <c r="F13" s="1485"/>
      <c r="G13" s="1485"/>
      <c r="H13" s="1485"/>
      <c r="I13" s="1485"/>
      <c r="J13" s="1485"/>
      <c r="K13" s="1485"/>
      <c r="L13" s="1485"/>
    </row>
    <row r="14" spans="1:14" x14ac:dyDescent="0.3">
      <c r="B14" s="1410"/>
      <c r="C14" s="1410"/>
      <c r="E14" s="1485"/>
      <c r="F14" s="1485"/>
      <c r="G14" s="1485"/>
      <c r="H14" s="1485"/>
      <c r="I14" s="1485"/>
      <c r="J14" s="1485"/>
      <c r="K14" s="1485"/>
      <c r="L14" s="1485"/>
    </row>
    <row r="15" spans="1:14" x14ac:dyDescent="0.3">
      <c r="B15" s="1410"/>
      <c r="C15" s="1410"/>
      <c r="E15" s="1485"/>
      <c r="F15" s="1485"/>
      <c r="G15" s="1485"/>
      <c r="H15" s="1485"/>
      <c r="I15" s="1485"/>
      <c r="J15" s="1485"/>
      <c r="K15" s="1485"/>
      <c r="L15" s="1485"/>
    </row>
    <row r="16" spans="1:14" x14ac:dyDescent="0.3">
      <c r="B16" s="1410"/>
      <c r="C16" s="1410"/>
      <c r="E16" s="1485"/>
      <c r="F16" s="1485"/>
      <c r="G16" s="1485"/>
      <c r="H16" s="1485"/>
      <c r="I16" s="1485"/>
      <c r="J16" s="1485"/>
      <c r="K16" s="1485"/>
      <c r="L16" s="1485"/>
    </row>
    <row r="17" spans="2:12" x14ac:dyDescent="0.3">
      <c r="B17" s="1410"/>
      <c r="C17" s="1410"/>
      <c r="E17" s="1485"/>
      <c r="F17" s="1485"/>
      <c r="G17" s="1485"/>
      <c r="H17" s="1485"/>
      <c r="I17" s="1485"/>
      <c r="J17" s="1485"/>
      <c r="K17" s="1485"/>
      <c r="L17" s="1485"/>
    </row>
    <row r="18" spans="2:12" x14ac:dyDescent="0.3">
      <c r="B18" s="1410"/>
      <c r="C18" s="1410"/>
      <c r="E18" s="1485"/>
      <c r="F18" s="1485"/>
      <c r="G18" s="1485"/>
      <c r="H18" s="1485"/>
      <c r="I18" s="1485"/>
      <c r="J18" s="1485"/>
      <c r="K18" s="1485"/>
      <c r="L18" s="1485"/>
    </row>
    <row r="19" spans="2:12" x14ac:dyDescent="0.3">
      <c r="B19" s="1410"/>
      <c r="C19" s="1410"/>
      <c r="E19" s="1485"/>
      <c r="F19" s="1485"/>
      <c r="G19" s="1485"/>
      <c r="H19" s="1485"/>
      <c r="I19" s="1485"/>
      <c r="J19" s="1485"/>
      <c r="K19" s="1485"/>
      <c r="L19" s="1485"/>
    </row>
    <row r="20" spans="2:12" x14ac:dyDescent="0.3">
      <c r="B20" s="1410"/>
      <c r="C20" s="1410"/>
      <c r="E20" s="1485"/>
      <c r="F20" s="1485"/>
      <c r="G20" s="1485"/>
      <c r="H20" s="1485"/>
      <c r="I20" s="1485"/>
      <c r="J20" s="1485"/>
      <c r="K20" s="1485"/>
      <c r="L20" s="1485"/>
    </row>
    <row r="21" spans="2:12" x14ac:dyDescent="0.3">
      <c r="B21" s="1410"/>
      <c r="C21" s="1410"/>
      <c r="E21" s="1485"/>
      <c r="F21" s="1485"/>
      <c r="G21" s="1485"/>
      <c r="H21" s="1485"/>
      <c r="I21" s="1485"/>
      <c r="J21" s="1485"/>
      <c r="K21" s="1485"/>
      <c r="L21" s="1485"/>
    </row>
    <row r="22" spans="2:12" x14ac:dyDescent="0.3">
      <c r="B22" s="1410"/>
      <c r="C22" s="1410"/>
      <c r="E22" s="1485"/>
      <c r="F22" s="1485"/>
      <c r="G22" s="1485"/>
      <c r="H22" s="1485"/>
      <c r="I22" s="1485"/>
      <c r="J22" s="1485"/>
      <c r="K22" s="1485"/>
      <c r="L22" s="1485"/>
    </row>
    <row r="23" spans="2:12" x14ac:dyDescent="0.3">
      <c r="B23" s="1410"/>
      <c r="C23" s="1410"/>
      <c r="E23" s="1485"/>
      <c r="F23" s="1485"/>
      <c r="G23" s="1485"/>
      <c r="H23" s="1485"/>
      <c r="I23" s="1485"/>
      <c r="J23" s="1485"/>
      <c r="K23" s="1485"/>
      <c r="L23" s="1485"/>
    </row>
    <row r="24" spans="2:12" x14ac:dyDescent="0.3">
      <c r="B24" s="1410"/>
      <c r="C24" s="1410"/>
      <c r="E24" s="1485"/>
      <c r="F24" s="1485"/>
      <c r="G24" s="1485"/>
      <c r="H24" s="1485"/>
      <c r="I24" s="1485"/>
      <c r="J24" s="1485"/>
      <c r="K24" s="1485"/>
      <c r="L24" s="1485"/>
    </row>
    <row r="25" spans="2:12" x14ac:dyDescent="0.3">
      <c r="B25" s="1410"/>
      <c r="C25" s="1410"/>
      <c r="E25" s="1485"/>
      <c r="F25" s="1485"/>
      <c r="G25" s="1485"/>
      <c r="H25" s="1485"/>
      <c r="I25" s="1485"/>
      <c r="J25" s="1485"/>
      <c r="K25" s="1485"/>
      <c r="L25" s="1485"/>
    </row>
    <row r="26" spans="2:12" x14ac:dyDescent="0.3">
      <c r="B26" s="1410"/>
      <c r="C26" s="1410"/>
      <c r="E26" s="1485"/>
      <c r="F26" s="1485"/>
      <c r="G26" s="1485"/>
      <c r="H26" s="1485"/>
      <c r="I26" s="1485"/>
      <c r="J26" s="1485"/>
      <c r="K26" s="1485"/>
      <c r="L26" s="1485"/>
    </row>
    <row r="27" spans="2:12" x14ac:dyDescent="0.3">
      <c r="B27" s="1410"/>
      <c r="C27" s="1410"/>
      <c r="E27" s="1485"/>
      <c r="F27" s="1485"/>
      <c r="G27" s="1485"/>
      <c r="H27" s="1485"/>
      <c r="I27" s="1485"/>
      <c r="J27" s="1485"/>
      <c r="K27" s="1485"/>
      <c r="L27" s="1485"/>
    </row>
    <row r="28" spans="2:12" x14ac:dyDescent="0.3">
      <c r="B28" s="1410"/>
      <c r="C28" s="1410"/>
      <c r="E28" s="1485"/>
      <c r="F28" s="1485"/>
      <c r="G28" s="1485"/>
      <c r="H28" s="1485"/>
      <c r="I28" s="1485"/>
      <c r="J28" s="1485"/>
      <c r="K28" s="1485"/>
      <c r="L28" s="1485"/>
    </row>
    <row r="29" spans="2:12" x14ac:dyDescent="0.3">
      <c r="B29" s="1410"/>
      <c r="C29" s="1410"/>
      <c r="E29" s="1485"/>
      <c r="F29" s="1485"/>
      <c r="G29" s="1485"/>
      <c r="H29" s="1485"/>
      <c r="I29" s="1485"/>
      <c r="J29" s="1485"/>
      <c r="K29" s="1485"/>
      <c r="L29" s="1485"/>
    </row>
    <row r="30" spans="2:12" x14ac:dyDescent="0.3">
      <c r="B30" s="1410"/>
      <c r="C30" s="1410"/>
      <c r="E30" s="1485"/>
      <c r="F30" s="1485"/>
      <c r="G30" s="1485"/>
      <c r="H30" s="1485"/>
      <c r="I30" s="1485"/>
      <c r="J30" s="1485"/>
      <c r="K30" s="1485"/>
      <c r="L30" s="1485"/>
    </row>
    <row r="31" spans="2:12" x14ac:dyDescent="0.3">
      <c r="B31" s="1410"/>
      <c r="C31" s="1410"/>
      <c r="E31" s="1485"/>
      <c r="F31" s="1485"/>
      <c r="G31" s="1485"/>
      <c r="H31" s="1485"/>
      <c r="I31" s="1485"/>
      <c r="J31" s="1485"/>
      <c r="K31" s="1485"/>
      <c r="L31" s="1485"/>
    </row>
    <row r="32" spans="2:12" x14ac:dyDescent="0.3">
      <c r="B32" s="1410"/>
      <c r="C32" s="1410"/>
      <c r="E32" s="1485"/>
      <c r="F32" s="1485"/>
      <c r="G32" s="1485"/>
      <c r="H32" s="1485"/>
      <c r="I32" s="1485"/>
      <c r="J32" s="1485"/>
      <c r="K32" s="1485"/>
      <c r="L32" s="1485"/>
    </row>
    <row r="33" spans="2:12" x14ac:dyDescent="0.3">
      <c r="B33" s="1410"/>
      <c r="C33" s="1410"/>
      <c r="E33" s="1485"/>
      <c r="F33" s="1485"/>
      <c r="G33" s="1485"/>
      <c r="H33" s="1485"/>
      <c r="I33" s="1485"/>
      <c r="J33" s="1485"/>
      <c r="K33" s="1485"/>
      <c r="L33" s="1485"/>
    </row>
    <row r="34" spans="2:12" x14ac:dyDescent="0.3">
      <c r="B34" s="1410"/>
      <c r="C34" s="1410"/>
      <c r="E34" s="1485"/>
      <c r="F34" s="1485"/>
      <c r="G34" s="1485"/>
      <c r="H34" s="1485"/>
      <c r="I34" s="1485"/>
      <c r="J34" s="1485"/>
      <c r="K34" s="1485"/>
      <c r="L34" s="1485"/>
    </row>
    <row r="35" spans="2:12" x14ac:dyDescent="0.3">
      <c r="B35" s="1410"/>
      <c r="C35" s="1410"/>
      <c r="E35" s="1485"/>
      <c r="F35" s="1485"/>
      <c r="G35" s="1485"/>
      <c r="H35" s="1485"/>
      <c r="I35" s="1485"/>
      <c r="J35" s="1485"/>
      <c r="K35" s="1485"/>
      <c r="L35" s="1485"/>
    </row>
    <row r="36" spans="2:12" x14ac:dyDescent="0.3">
      <c r="B36" s="1410"/>
      <c r="C36" s="1410"/>
      <c r="E36" s="1485"/>
      <c r="F36" s="1485"/>
      <c r="G36" s="1485"/>
      <c r="H36" s="1485"/>
      <c r="I36" s="1485"/>
      <c r="J36" s="1485"/>
      <c r="K36" s="1485"/>
      <c r="L36" s="1485"/>
    </row>
    <row r="37" spans="2:12" x14ac:dyDescent="0.3">
      <c r="B37" s="1410"/>
      <c r="C37" s="1410"/>
      <c r="E37" s="1485"/>
      <c r="F37" s="1485"/>
      <c r="G37" s="1485"/>
      <c r="H37" s="1485"/>
      <c r="I37" s="1485"/>
      <c r="J37" s="1485"/>
      <c r="K37" s="1485"/>
      <c r="L37" s="1485"/>
    </row>
    <row r="38" spans="2:12" x14ac:dyDescent="0.3">
      <c r="B38" s="1410"/>
      <c r="C38" s="1410"/>
      <c r="E38" s="1485"/>
      <c r="F38" s="1485"/>
      <c r="G38" s="1485"/>
      <c r="H38" s="1485"/>
      <c r="I38" s="1485"/>
      <c r="J38" s="1485"/>
      <c r="K38" s="1485"/>
      <c r="L38" s="1485"/>
    </row>
    <row r="39" spans="2:12" x14ac:dyDescent="0.3">
      <c r="B39" s="1410"/>
      <c r="C39" s="1410"/>
      <c r="E39" s="1485"/>
      <c r="F39" s="1485"/>
      <c r="G39" s="1485"/>
      <c r="H39" s="1485"/>
      <c r="I39" s="1485"/>
      <c r="J39" s="1485"/>
      <c r="K39" s="1485"/>
      <c r="L39" s="1485"/>
    </row>
    <row r="40" spans="2:12" x14ac:dyDescent="0.3">
      <c r="B40" s="1410"/>
      <c r="C40" s="1410"/>
      <c r="E40" s="1485"/>
      <c r="F40" s="1485"/>
      <c r="G40" s="1485"/>
      <c r="H40" s="1485"/>
      <c r="I40" s="1485"/>
      <c r="J40" s="1485"/>
      <c r="K40" s="1485"/>
      <c r="L40" s="1485"/>
    </row>
    <row r="41" spans="2:12" x14ac:dyDescent="0.3">
      <c r="B41" s="1410"/>
      <c r="C41" s="1410"/>
      <c r="E41" s="1485"/>
      <c r="F41" s="1485"/>
      <c r="G41" s="1485"/>
      <c r="H41" s="1485"/>
      <c r="I41" s="1485"/>
      <c r="J41" s="1485"/>
      <c r="K41" s="1485"/>
      <c r="L41" s="1485"/>
    </row>
    <row r="42" spans="2:12" x14ac:dyDescent="0.3">
      <c r="B42" s="1410"/>
      <c r="C42" s="1410"/>
      <c r="E42" s="1485"/>
      <c r="F42" s="1485"/>
      <c r="G42" s="1485"/>
      <c r="H42" s="1485"/>
      <c r="I42" s="1485"/>
      <c r="J42" s="1485"/>
      <c r="K42" s="1485"/>
      <c r="L42" s="1485"/>
    </row>
    <row r="43" spans="2:12" x14ac:dyDescent="0.3">
      <c r="B43" s="1410"/>
      <c r="C43" s="1410"/>
      <c r="E43" s="1485"/>
      <c r="F43" s="1485"/>
      <c r="G43" s="1485"/>
      <c r="H43" s="1485"/>
      <c r="I43" s="1485"/>
      <c r="J43" s="1485"/>
      <c r="K43" s="1485"/>
      <c r="L43" s="1485"/>
    </row>
    <row r="44" spans="2:12" x14ac:dyDescent="0.3">
      <c r="B44" s="1410"/>
      <c r="C44" s="1410"/>
      <c r="E44" s="1485"/>
      <c r="F44" s="1485"/>
      <c r="G44" s="1485"/>
      <c r="H44" s="1485"/>
      <c r="I44" s="1485"/>
      <c r="J44" s="1485"/>
      <c r="K44" s="1485"/>
      <c r="L44" s="1485"/>
    </row>
    <row r="45" spans="2:12" x14ac:dyDescent="0.3">
      <c r="B45" s="1410"/>
      <c r="C45" s="1410"/>
      <c r="E45" s="1485"/>
      <c r="F45" s="1485"/>
      <c r="G45" s="1485"/>
      <c r="H45" s="1485"/>
      <c r="I45" s="1485"/>
      <c r="J45" s="1485"/>
      <c r="K45" s="1485"/>
      <c r="L45" s="1485"/>
    </row>
    <row r="46" spans="2:12" x14ac:dyDescent="0.3">
      <c r="B46" s="1410"/>
      <c r="C46" s="1410"/>
      <c r="E46" s="1485"/>
      <c r="F46" s="1485"/>
      <c r="G46" s="1485"/>
      <c r="H46" s="1485"/>
      <c r="I46" s="1485"/>
      <c r="J46" s="1485"/>
      <c r="K46" s="1485"/>
      <c r="L46" s="1485"/>
    </row>
    <row r="47" spans="2:12" x14ac:dyDescent="0.3">
      <c r="B47" s="1410"/>
      <c r="C47" s="1410"/>
      <c r="E47" s="1485"/>
      <c r="F47" s="1485"/>
      <c r="G47" s="1485"/>
      <c r="H47" s="1485"/>
      <c r="I47" s="1485"/>
      <c r="J47" s="1485"/>
      <c r="K47" s="1485"/>
      <c r="L47" s="1485"/>
    </row>
    <row r="48" spans="2:12" x14ac:dyDescent="0.3">
      <c r="B48" s="1410"/>
      <c r="C48" s="1410"/>
      <c r="E48" s="1485"/>
      <c r="F48" s="1485"/>
      <c r="G48" s="1485"/>
      <c r="H48" s="1485"/>
      <c r="I48" s="1485"/>
      <c r="J48" s="1485"/>
      <c r="K48" s="1485"/>
      <c r="L48" s="1485"/>
    </row>
    <row r="49" spans="2:12" x14ac:dyDescent="0.3">
      <c r="B49" s="1410"/>
      <c r="C49" s="1410"/>
      <c r="E49" s="1485"/>
      <c r="F49" s="1485"/>
      <c r="G49" s="1485"/>
      <c r="H49" s="1485"/>
      <c r="I49" s="1485"/>
      <c r="J49" s="1485"/>
      <c r="K49" s="1485"/>
      <c r="L49" s="1485"/>
    </row>
    <row r="50" spans="2:12" x14ac:dyDescent="0.3">
      <c r="B50" s="1410"/>
      <c r="C50" s="1410"/>
      <c r="E50" s="1485"/>
      <c r="F50" s="1485"/>
      <c r="G50" s="1485"/>
      <c r="H50" s="1485"/>
      <c r="I50" s="1485"/>
      <c r="J50" s="1485"/>
      <c r="K50" s="1485"/>
      <c r="L50" s="1485"/>
    </row>
    <row r="51" spans="2:12" x14ac:dyDescent="0.3">
      <c r="B51" s="1410"/>
      <c r="C51" s="1410"/>
      <c r="E51" s="1485"/>
      <c r="F51" s="1485"/>
      <c r="G51" s="1485"/>
      <c r="H51" s="1485"/>
      <c r="I51" s="1485"/>
      <c r="J51" s="1485"/>
      <c r="K51" s="1485"/>
      <c r="L51" s="1485"/>
    </row>
  </sheetData>
  <mergeCells count="91">
    <mergeCell ref="B11:C11"/>
    <mergeCell ref="E11:L11"/>
    <mergeCell ref="B12:C12"/>
    <mergeCell ref="E12:L12"/>
    <mergeCell ref="B10:C10"/>
    <mergeCell ref="E10:L10"/>
    <mergeCell ref="A2:C2"/>
    <mergeCell ref="A3:C3"/>
    <mergeCell ref="A4:C4"/>
    <mergeCell ref="B9:C9"/>
    <mergeCell ref="E9:L9"/>
    <mergeCell ref="I4:I5"/>
    <mergeCell ref="E2:H4"/>
    <mergeCell ref="B16:C16"/>
    <mergeCell ref="E16:L16"/>
    <mergeCell ref="B13:C13"/>
    <mergeCell ref="E13:L13"/>
    <mergeCell ref="B14:C14"/>
    <mergeCell ref="E14:L14"/>
    <mergeCell ref="B15:C15"/>
    <mergeCell ref="E15:L15"/>
    <mergeCell ref="B19:C19"/>
    <mergeCell ref="E19:L19"/>
    <mergeCell ref="B20:C20"/>
    <mergeCell ref="E20:L20"/>
    <mergeCell ref="B17:C17"/>
    <mergeCell ref="E17:L17"/>
    <mergeCell ref="B18:C18"/>
    <mergeCell ref="E18:L18"/>
    <mergeCell ref="B23:C23"/>
    <mergeCell ref="E23:L23"/>
    <mergeCell ref="B24:C24"/>
    <mergeCell ref="E24:L24"/>
    <mergeCell ref="B21:C21"/>
    <mergeCell ref="E21:L21"/>
    <mergeCell ref="B22:C22"/>
    <mergeCell ref="E22:L22"/>
    <mergeCell ref="B27:C27"/>
    <mergeCell ref="E27:L27"/>
    <mergeCell ref="B28:C28"/>
    <mergeCell ref="E28:L28"/>
    <mergeCell ref="B25:C25"/>
    <mergeCell ref="E25:L25"/>
    <mergeCell ref="B26:C26"/>
    <mergeCell ref="E26:L26"/>
    <mergeCell ref="B31:C31"/>
    <mergeCell ref="E31:L31"/>
    <mergeCell ref="B32:C32"/>
    <mergeCell ref="E32:L32"/>
    <mergeCell ref="B29:C29"/>
    <mergeCell ref="E29:L29"/>
    <mergeCell ref="B30:C30"/>
    <mergeCell ref="E30:L30"/>
    <mergeCell ref="B35:C35"/>
    <mergeCell ref="E35:L35"/>
    <mergeCell ref="B36:C36"/>
    <mergeCell ref="E36:L36"/>
    <mergeCell ref="B33:C33"/>
    <mergeCell ref="E33:L33"/>
    <mergeCell ref="B34:C34"/>
    <mergeCell ref="E34:L34"/>
    <mergeCell ref="B39:C39"/>
    <mergeCell ref="E39:L39"/>
    <mergeCell ref="B40:C40"/>
    <mergeCell ref="E40:L40"/>
    <mergeCell ref="B37:C37"/>
    <mergeCell ref="E37:L37"/>
    <mergeCell ref="B38:C38"/>
    <mergeCell ref="E38:L38"/>
    <mergeCell ref="B43:C43"/>
    <mergeCell ref="E43:L43"/>
    <mergeCell ref="B44:C44"/>
    <mergeCell ref="E44:L44"/>
    <mergeCell ref="B41:C41"/>
    <mergeCell ref="E41:L41"/>
    <mergeCell ref="B42:C42"/>
    <mergeCell ref="E42:L42"/>
    <mergeCell ref="B47:C47"/>
    <mergeCell ref="E47:L47"/>
    <mergeCell ref="B48:C48"/>
    <mergeCell ref="E48:L48"/>
    <mergeCell ref="B45:C45"/>
    <mergeCell ref="E45:L45"/>
    <mergeCell ref="B46:C46"/>
    <mergeCell ref="E46:L46"/>
    <mergeCell ref="B51:C51"/>
    <mergeCell ref="E51:L51"/>
    <mergeCell ref="B49:C49"/>
    <mergeCell ref="E49:L49"/>
    <mergeCell ref="B50:C50"/>
    <mergeCell ref="E50:L50"/>
  </mergeCells>
  <pageMargins left="0.70866141732283472" right="0.70866141732283472" top="0.74803149606299213" bottom="0.74803149606299213" header="0.31496062992125984" footer="0.31496062992125984"/>
  <pageSetup paperSize="9" scale="51" fitToHeight="0" orientation="portrait" r:id="rId1"/>
  <headerFooter>
    <oddFooter>&amp;L&amp;9&amp;K004B91T17 - EDI
Revision 1&amp;C&amp;9&amp;K0081C6&amp;P&amp;11&amp;K01+000
&amp;R&amp;9&amp;K0081C6March 2018</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4B91"/>
    <pageSetUpPr fitToPage="1"/>
  </sheetPr>
  <dimension ref="A1:J41"/>
  <sheetViews>
    <sheetView topLeftCell="A12" zoomScale="130" zoomScaleNormal="130" workbookViewId="0">
      <selection activeCell="A28" sqref="A28"/>
    </sheetView>
  </sheetViews>
  <sheetFormatPr defaultRowHeight="15" x14ac:dyDescent="0.25"/>
  <cols>
    <col min="1" max="1" width="12.140625" customWidth="1"/>
    <col min="2" max="2" width="17.5703125" customWidth="1"/>
    <col min="6" max="6" width="6.28515625" customWidth="1"/>
    <col min="7" max="7" width="7.42578125" customWidth="1"/>
    <col min="8" max="8" width="13.42578125" customWidth="1"/>
    <col min="9" max="9" width="12.5703125" customWidth="1"/>
  </cols>
  <sheetData>
    <row r="1" spans="1:10" x14ac:dyDescent="0.25">
      <c r="A1" s="64" t="s">
        <v>1077</v>
      </c>
      <c r="B1" s="11"/>
      <c r="C1" s="11"/>
      <c r="D1" s="11"/>
      <c r="E1" s="11"/>
      <c r="F1" s="11"/>
      <c r="G1" s="11"/>
      <c r="I1" s="11"/>
      <c r="J1" s="11"/>
    </row>
    <row r="2" spans="1:10" x14ac:dyDescent="0.25">
      <c r="A2" s="12" t="s">
        <v>1100</v>
      </c>
    </row>
    <row r="3" spans="1:10" x14ac:dyDescent="0.25">
      <c r="A3" s="12" t="s">
        <v>1099</v>
      </c>
    </row>
    <row r="4" spans="1:10" x14ac:dyDescent="0.25">
      <c r="A4" s="1265" t="s">
        <v>1098</v>
      </c>
      <c r="B4" s="1266"/>
    </row>
    <row r="5" spans="1:10" x14ac:dyDescent="0.25">
      <c r="A5" s="12" t="s">
        <v>194</v>
      </c>
      <c r="B5" s="23">
        <f ca="1">TODAY()</f>
        <v>43869</v>
      </c>
    </row>
    <row r="6" spans="1:10" ht="5.0999999999999996" customHeight="1" x14ac:dyDescent="0.25">
      <c r="A6" s="3"/>
      <c r="B6" s="3"/>
      <c r="C6" s="3"/>
      <c r="D6" s="3"/>
      <c r="E6" s="3"/>
      <c r="F6" s="3"/>
    </row>
    <row r="7" spans="1:10" x14ac:dyDescent="0.25">
      <c r="G7" s="45"/>
      <c r="H7" s="45"/>
      <c r="I7" s="45"/>
    </row>
    <row r="8" spans="1:10" ht="23.25" x14ac:dyDescent="0.35">
      <c r="A8" s="13" t="s">
        <v>195</v>
      </c>
    </row>
    <row r="10" spans="1:10" x14ac:dyDescent="0.25">
      <c r="A10" t="s">
        <v>196</v>
      </c>
      <c r="B10" t="s">
        <v>219</v>
      </c>
    </row>
    <row r="12" spans="1:10" x14ac:dyDescent="0.25">
      <c r="A12" t="s">
        <v>197</v>
      </c>
      <c r="B12" t="s">
        <v>204</v>
      </c>
    </row>
    <row r="14" spans="1:10" x14ac:dyDescent="0.25">
      <c r="A14" t="s">
        <v>198</v>
      </c>
      <c r="B14" t="s">
        <v>212</v>
      </c>
    </row>
    <row r="19" spans="1:10" ht="23.25" x14ac:dyDescent="0.35">
      <c r="A19" s="13" t="s">
        <v>199</v>
      </c>
    </row>
    <row r="20" spans="1:10" x14ac:dyDescent="0.25">
      <c r="A20" s="49" t="s">
        <v>200</v>
      </c>
      <c r="B20" s="49"/>
      <c r="C20" s="49" t="s">
        <v>201</v>
      </c>
      <c r="D20" s="49"/>
      <c r="E20" s="49" t="s">
        <v>1</v>
      </c>
      <c r="F20" s="49"/>
      <c r="G20" s="49"/>
      <c r="H20" s="49" t="s">
        <v>202</v>
      </c>
    </row>
    <row r="21" spans="1:10" x14ac:dyDescent="0.25">
      <c r="A21" t="s">
        <v>211</v>
      </c>
      <c r="B21" s="9"/>
      <c r="C21" s="9" t="s">
        <v>212</v>
      </c>
      <c r="D21" s="9"/>
      <c r="E21" s="46" t="s">
        <v>213</v>
      </c>
      <c r="F21" s="9"/>
      <c r="G21" s="9"/>
      <c r="H21" s="47" t="s">
        <v>303</v>
      </c>
      <c r="I21" s="9"/>
      <c r="J21" s="9"/>
    </row>
    <row r="22" spans="1:10" x14ac:dyDescent="0.25">
      <c r="A22" t="s">
        <v>203</v>
      </c>
      <c r="B22" s="9"/>
      <c r="C22" s="9" t="s">
        <v>204</v>
      </c>
      <c r="D22" s="9"/>
      <c r="E22" s="46" t="s">
        <v>42</v>
      </c>
      <c r="F22" s="9"/>
      <c r="G22" s="9"/>
      <c r="H22" s="47" t="s">
        <v>304</v>
      </c>
      <c r="I22" s="9"/>
      <c r="J22" s="9"/>
    </row>
    <row r="23" spans="1:10" x14ac:dyDescent="0.25">
      <c r="B23" s="9"/>
      <c r="C23" s="9"/>
      <c r="D23" s="9"/>
      <c r="E23" s="46"/>
      <c r="F23" s="9"/>
      <c r="G23" s="9"/>
      <c r="H23" s="9"/>
      <c r="I23" s="9"/>
      <c r="J23" s="9"/>
    </row>
    <row r="24" spans="1:10" x14ac:dyDescent="0.25">
      <c r="A24" t="s">
        <v>214</v>
      </c>
      <c r="C24" t="s">
        <v>280</v>
      </c>
      <c r="E24" s="8" t="s">
        <v>265</v>
      </c>
      <c r="H24" s="48" t="s">
        <v>89</v>
      </c>
    </row>
    <row r="25" spans="1:10" x14ac:dyDescent="0.25">
      <c r="A25" t="s">
        <v>214</v>
      </c>
      <c r="E25" s="8"/>
      <c r="H25" s="48"/>
    </row>
    <row r="26" spans="1:10" x14ac:dyDescent="0.25">
      <c r="A26" t="s">
        <v>231</v>
      </c>
      <c r="E26" s="8"/>
      <c r="H26" s="48"/>
    </row>
    <row r="27" spans="1:10" x14ac:dyDescent="0.25">
      <c r="A27" t="s">
        <v>1087</v>
      </c>
      <c r="C27" t="s">
        <v>219</v>
      </c>
      <c r="E27" s="8" t="s">
        <v>270</v>
      </c>
      <c r="H27" t="s">
        <v>89</v>
      </c>
    </row>
    <row r="28" spans="1:10" x14ac:dyDescent="0.25">
      <c r="A28" t="s">
        <v>1247</v>
      </c>
      <c r="C28" t="s">
        <v>648</v>
      </c>
      <c r="E28" s="8" t="s">
        <v>649</v>
      </c>
      <c r="H28" t="s">
        <v>89</v>
      </c>
    </row>
    <row r="29" spans="1:10" x14ac:dyDescent="0.25">
      <c r="A29" t="s">
        <v>1088</v>
      </c>
      <c r="E29" s="8"/>
    </row>
    <row r="30" spans="1:10" x14ac:dyDescent="0.25">
      <c r="E30" s="8"/>
    </row>
    <row r="31" spans="1:10" ht="23.25" x14ac:dyDescent="0.35">
      <c r="A31" s="13" t="s">
        <v>205</v>
      </c>
    </row>
    <row r="32" spans="1:10" x14ac:dyDescent="0.25">
      <c r="A32" s="49" t="s">
        <v>206</v>
      </c>
    </row>
    <row r="40" spans="1:4" x14ac:dyDescent="0.25">
      <c r="A40" s="49" t="s">
        <v>716</v>
      </c>
      <c r="C40" s="1267" t="s">
        <v>717</v>
      </c>
      <c r="D40" s="1267"/>
    </row>
    <row r="41" spans="1:4" x14ac:dyDescent="0.25">
      <c r="A41" s="49" t="s">
        <v>250</v>
      </c>
      <c r="C41" t="s">
        <v>423</v>
      </c>
    </row>
  </sheetData>
  <mergeCells count="2">
    <mergeCell ref="A4:B4"/>
    <mergeCell ref="C40:D40"/>
  </mergeCells>
  <dataValidations count="3">
    <dataValidation type="list" errorStyle="warning" allowBlank="1" showInputMessage="1" showErrorMessage="1" errorTitle="Data Entry Required" error="Name must be chosen from list" promptTitle="Choose From List" prompt="List is in alphabetical order, pleas scroll down" sqref="C21:C30" xr:uid="{00000000-0002-0000-0400-000000000000}">
      <formula1>Validjpp1.</formula1>
    </dataValidation>
    <dataValidation type="list" errorStyle="warning" allowBlank="1" showInputMessage="1" showErrorMessage="1" errorTitle="Data Entry Required" error="Data Entry Required" promptTitle="Input Email Address" prompt="Please scroll down the list" sqref="E21:E30" xr:uid="{00000000-0002-0000-0400-000001000000}">
      <formula1>Validjpp2.</formula1>
    </dataValidation>
    <dataValidation type="list" allowBlank="1" showInputMessage="1" showErrorMessage="1" errorTitle="Director &amp; Team Leaders" error="must show correct mobile number" promptTitle="Mobile Number List" prompt="Please see staff initials next to their mobile number" sqref="H21:H22" xr:uid="{00000000-0002-0000-0400-000002000000}">
      <formula1>Validjpp3.</formula1>
    </dataValidation>
  </dataValidations>
  <pageMargins left="0.70866141732283472" right="0.70866141732283472" top="0.74803149606299213" bottom="0.74803149606299213" header="0.31496062992125984" footer="0.31496062992125984"/>
  <pageSetup paperSize="9" scale="83" fitToHeight="0" orientation="portrait" r:id="rId1"/>
  <headerFooter>
    <oddFooter>&amp;L&amp;9&amp;K004B91T17 - EDI
Revision 1&amp;C&amp;9&amp;K0081C6&amp;P&amp;11&amp;K01+000
&amp;R&amp;9&amp;K0081C6March 2018</oddFooter>
  </headerFooter>
  <rowBreaks count="1" manualBreakCount="1">
    <brk id="41" max="16383"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3000000}">
          <x14:formula1>
            <xm:f>'Cover Admin'!$A$53:$A$54</xm:f>
          </x14:formula1>
          <xm:sqref>C40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4B91"/>
    <pageSetUpPr fitToPage="1"/>
  </sheetPr>
  <dimension ref="H3:H15"/>
  <sheetViews>
    <sheetView topLeftCell="A25" zoomScaleNormal="100" workbookViewId="0">
      <selection activeCell="N42" sqref="N42"/>
    </sheetView>
  </sheetViews>
  <sheetFormatPr defaultRowHeight="15" x14ac:dyDescent="0.25"/>
  <sheetData>
    <row r="3" spans="8:8" ht="13.9" customHeight="1" x14ac:dyDescent="0.25"/>
    <row r="8" spans="8:8" ht="23.25" x14ac:dyDescent="0.25">
      <c r="H8" s="497"/>
    </row>
    <row r="9" spans="8:8" ht="18.75" x14ac:dyDescent="0.25">
      <c r="H9" s="498"/>
    </row>
    <row r="10" spans="8:8" ht="23.25" x14ac:dyDescent="0.25">
      <c r="H10" s="497"/>
    </row>
    <row r="12" spans="8:8" ht="23.25" x14ac:dyDescent="0.25">
      <c r="H12" s="497"/>
    </row>
    <row r="13" spans="8:8" ht="23.25" x14ac:dyDescent="0.25">
      <c r="H13" s="497"/>
    </row>
    <row r="15" spans="8:8" ht="23.25" x14ac:dyDescent="0.25">
      <c r="H15" s="499"/>
    </row>
  </sheetData>
  <pageMargins left="0.70866141732283472" right="0.70866141732283472" top="0.74803149606299213" bottom="0.74803149606299213" header="0.31496062992125984" footer="0.31496062992125984"/>
  <pageSetup paperSize="9" scale="81" fitToHeight="0" orientation="portrait" r:id="rId1"/>
  <headerFooter>
    <oddFooter>&amp;L&amp;9&amp;K004B91T17 - EDI
Revision 1&amp;C&amp;9&amp;K0081C6&amp;P&amp;11&amp;K01+000
&amp;R&amp;9&amp;K0081C6March 2018</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4B91"/>
  </sheetPr>
  <dimension ref="A1:E197"/>
  <sheetViews>
    <sheetView view="pageLayout" topLeftCell="A180" zoomScaleNormal="100" workbookViewId="0">
      <selection activeCell="E18" sqref="E18"/>
    </sheetView>
  </sheetViews>
  <sheetFormatPr defaultColWidth="9.140625" defaultRowHeight="15" x14ac:dyDescent="0.25"/>
  <cols>
    <col min="1" max="1" width="15.140625" customWidth="1"/>
    <col min="2" max="2" width="20.42578125" customWidth="1"/>
    <col min="3" max="3" width="18.7109375" customWidth="1"/>
    <col min="4" max="4" width="19.140625" customWidth="1"/>
    <col min="5" max="5" width="18.7109375" customWidth="1"/>
  </cols>
  <sheetData>
    <row r="1" spans="1:5" ht="15" customHeight="1" x14ac:dyDescent="0.25">
      <c r="A1" s="1331" t="s">
        <v>994</v>
      </c>
      <c r="B1" s="1331"/>
      <c r="C1" s="1331"/>
      <c r="D1" s="1020"/>
      <c r="E1" s="1018"/>
    </row>
    <row r="2" spans="1:5" ht="15" customHeight="1" x14ac:dyDescent="0.25">
      <c r="A2" s="1331"/>
      <c r="B2" s="1331"/>
      <c r="C2" s="1331"/>
      <c r="D2" s="1021"/>
      <c r="E2" s="1019"/>
    </row>
    <row r="3" spans="1:5" x14ac:dyDescent="0.25">
      <c r="A3" s="1331"/>
      <c r="B3" s="1331"/>
      <c r="C3" s="1331"/>
      <c r="D3" s="1021"/>
      <c r="E3" s="1019"/>
    </row>
    <row r="4" spans="1:5" ht="15.75" x14ac:dyDescent="0.25">
      <c r="A4" s="582" t="s">
        <v>847</v>
      </c>
      <c r="B4" s="781" t="s">
        <v>986</v>
      </c>
      <c r="C4" s="781"/>
      <c r="D4" s="1021"/>
      <c r="E4" s="1019"/>
    </row>
    <row r="5" spans="1:5" ht="15.75" x14ac:dyDescent="0.25">
      <c r="A5" s="582"/>
      <c r="B5" s="51" t="s">
        <v>997</v>
      </c>
      <c r="C5" s="51"/>
      <c r="D5" s="1021"/>
      <c r="E5" s="1019"/>
    </row>
    <row r="6" spans="1:5" ht="15.75" x14ac:dyDescent="0.25">
      <c r="A6" s="582"/>
      <c r="B6" t="s">
        <v>996</v>
      </c>
      <c r="C6" s="760"/>
      <c r="D6" s="1021"/>
      <c r="E6" s="1019"/>
    </row>
    <row r="7" spans="1:5" x14ac:dyDescent="0.25">
      <c r="B7" t="s">
        <v>0</v>
      </c>
      <c r="D7" s="1012"/>
      <c r="E7" s="1012"/>
    </row>
    <row r="8" spans="1:5" x14ac:dyDescent="0.25">
      <c r="B8" s="760" t="s">
        <v>995</v>
      </c>
      <c r="D8" s="581"/>
    </row>
    <row r="10" spans="1:5" ht="15.75" x14ac:dyDescent="0.25">
      <c r="A10" s="582"/>
      <c r="B10" s="760" t="s">
        <v>1017</v>
      </c>
      <c r="C10" s="760"/>
      <c r="D10" s="583"/>
    </row>
    <row r="11" spans="1:5" ht="15.75" x14ac:dyDescent="0.25">
      <c r="A11" s="582" t="s">
        <v>848</v>
      </c>
      <c r="B11" s="51" t="s">
        <v>987</v>
      </c>
      <c r="C11" s="51"/>
      <c r="E11" s="822" t="s">
        <v>1031</v>
      </c>
    </row>
    <row r="12" spans="1:5" ht="15.75" x14ac:dyDescent="0.25">
      <c r="A12" s="564"/>
      <c r="B12" s="1332"/>
      <c r="C12" s="1332"/>
      <c r="D12" s="583"/>
    </row>
    <row r="13" spans="1:5" ht="15.75" x14ac:dyDescent="0.25">
      <c r="A13" s="582" t="s">
        <v>998</v>
      </c>
      <c r="B13" s="1332" t="str">
        <f>'Contacts page'!A1</f>
        <v>Site Name Line 1</v>
      </c>
      <c r="C13" s="1332"/>
      <c r="D13" s="583" t="s">
        <v>999</v>
      </c>
      <c r="E13" t="str">
        <f>'Contacts page'!A4</f>
        <v>Insert Job Scheme number</v>
      </c>
    </row>
    <row r="14" spans="1:5" ht="15.75" x14ac:dyDescent="0.25">
      <c r="A14" s="582"/>
      <c r="B14" s="760"/>
      <c r="C14" s="760"/>
      <c r="D14" s="583"/>
    </row>
    <row r="15" spans="1:5" ht="15.75" x14ac:dyDescent="0.25">
      <c r="A15" s="817" t="s">
        <v>499</v>
      </c>
      <c r="B15" s="760"/>
      <c r="C15" s="760"/>
      <c r="D15" s="583"/>
    </row>
    <row r="16" spans="1:5" ht="15.75" x14ac:dyDescent="0.25">
      <c r="A16" s="582"/>
      <c r="B16" s="760"/>
      <c r="C16" s="760"/>
      <c r="D16" s="583"/>
    </row>
    <row r="17" spans="1:5" ht="15.75" x14ac:dyDescent="0.25">
      <c r="A17" s="582" t="s">
        <v>1025</v>
      </c>
      <c r="C17" s="760"/>
      <c r="D17" s="583"/>
    </row>
    <row r="18" spans="1:5" ht="15.75" x14ac:dyDescent="0.25">
      <c r="A18" s="582"/>
      <c r="B18" s="818" t="s">
        <v>1014</v>
      </c>
      <c r="C18" s="760"/>
      <c r="D18" s="583"/>
    </row>
    <row r="19" spans="1:5" ht="15.75" x14ac:dyDescent="0.25">
      <c r="A19" s="582"/>
      <c r="B19" s="818" t="s">
        <v>1015</v>
      </c>
      <c r="C19" s="760"/>
      <c r="D19" s="583"/>
    </row>
    <row r="20" spans="1:5" ht="15.75" x14ac:dyDescent="0.25">
      <c r="A20" s="582"/>
      <c r="B20" s="818" t="s">
        <v>1016</v>
      </c>
      <c r="C20" s="760"/>
      <c r="D20" s="583"/>
    </row>
    <row r="21" spans="1:5" ht="15.75" x14ac:dyDescent="0.25">
      <c r="A21" s="582"/>
      <c r="B21" s="760"/>
      <c r="C21" s="760"/>
      <c r="D21" s="583"/>
    </row>
    <row r="22" spans="1:5" ht="15.75" x14ac:dyDescent="0.25">
      <c r="A22" s="582"/>
      <c r="B22" s="760"/>
      <c r="C22" s="760"/>
      <c r="D22" s="583"/>
    </row>
    <row r="23" spans="1:5" ht="15.75" customHeight="1" x14ac:dyDescent="0.25">
      <c r="A23" s="1333" t="s">
        <v>1032</v>
      </c>
      <c r="B23" s="1333"/>
      <c r="C23" s="1333"/>
      <c r="D23" s="1333"/>
      <c r="E23" s="1333"/>
    </row>
    <row r="24" spans="1:5" ht="15.75" customHeight="1" x14ac:dyDescent="0.25">
      <c r="A24" s="1334" t="s">
        <v>1022</v>
      </c>
      <c r="B24" s="1334"/>
      <c r="C24" s="1334"/>
      <c r="D24" s="1334"/>
      <c r="E24" s="1334"/>
    </row>
    <row r="25" spans="1:5" ht="15.75" customHeight="1" x14ac:dyDescent="0.25">
      <c r="A25" s="1335" t="s">
        <v>1024</v>
      </c>
      <c r="B25" s="1335"/>
      <c r="C25" s="1335"/>
      <c r="D25" s="1335"/>
      <c r="E25" s="1335"/>
    </row>
    <row r="26" spans="1:5" ht="15" customHeight="1" x14ac:dyDescent="0.25">
      <c r="A26" s="1336" t="s">
        <v>1023</v>
      </c>
      <c r="B26" s="1336"/>
      <c r="C26" s="1336"/>
      <c r="D26" s="1336"/>
      <c r="E26" s="1336"/>
    </row>
    <row r="27" spans="1:5" ht="15.75" x14ac:dyDescent="0.25">
      <c r="A27" s="582"/>
      <c r="B27" s="760"/>
      <c r="C27" s="760"/>
      <c r="D27" s="583"/>
    </row>
    <row r="28" spans="1:5" ht="15.75" x14ac:dyDescent="0.25">
      <c r="A28" s="582"/>
      <c r="B28" s="760"/>
      <c r="C28" s="760"/>
      <c r="D28" s="583"/>
    </row>
    <row r="29" spans="1:5" ht="15.75" x14ac:dyDescent="0.25">
      <c r="A29" s="582"/>
      <c r="B29" s="760"/>
      <c r="C29" s="760"/>
      <c r="D29" s="583"/>
    </row>
    <row r="30" spans="1:5" ht="15.75" x14ac:dyDescent="0.25">
      <c r="A30" s="582"/>
      <c r="B30" s="760"/>
      <c r="C30" s="760"/>
      <c r="D30" s="583"/>
    </row>
    <row r="31" spans="1:5" ht="15.75" x14ac:dyDescent="0.25">
      <c r="A31" s="582" t="s">
        <v>1000</v>
      </c>
      <c r="B31" s="760"/>
      <c r="C31" s="760"/>
      <c r="D31" s="583" t="s">
        <v>1001</v>
      </c>
      <c r="E31" s="33" t="s">
        <v>311</v>
      </c>
    </row>
    <row r="32" spans="1:5" ht="15.75" x14ac:dyDescent="0.25">
      <c r="A32" s="582"/>
      <c r="B32" s="760"/>
      <c r="C32" s="760"/>
      <c r="D32" s="583"/>
    </row>
    <row r="33" spans="1:5" ht="15.75" x14ac:dyDescent="0.25">
      <c r="A33" s="582" t="s">
        <v>1003</v>
      </c>
      <c r="B33" s="760"/>
      <c r="C33" s="760"/>
      <c r="D33" s="583" t="s">
        <v>1002</v>
      </c>
    </row>
    <row r="34" spans="1:5" ht="15.75" x14ac:dyDescent="0.25">
      <c r="A34" s="582"/>
      <c r="B34" s="760"/>
      <c r="C34" s="760"/>
      <c r="D34" s="583"/>
    </row>
    <row r="35" spans="1:5" ht="15.75" x14ac:dyDescent="0.25">
      <c r="A35" s="582" t="s">
        <v>1004</v>
      </c>
      <c r="B35" s="760"/>
      <c r="C35" s="760"/>
      <c r="D35" s="583"/>
    </row>
    <row r="36" spans="1:5" ht="15.75" x14ac:dyDescent="0.25">
      <c r="A36" s="582"/>
      <c r="B36" s="760"/>
      <c r="C36" s="760"/>
      <c r="D36" s="583"/>
    </row>
    <row r="37" spans="1:5" ht="15.75" x14ac:dyDescent="0.25">
      <c r="A37" s="582" t="s">
        <v>1005</v>
      </c>
      <c r="B37" s="782"/>
      <c r="C37" s="782"/>
      <c r="D37" s="783"/>
    </row>
    <row r="38" spans="1:5" ht="15.75" x14ac:dyDescent="0.25">
      <c r="A38" s="582"/>
      <c r="B38" s="760"/>
      <c r="C38" s="760"/>
      <c r="D38" s="583"/>
    </row>
    <row r="39" spans="1:5" ht="15.75" x14ac:dyDescent="0.25">
      <c r="A39" s="582" t="s">
        <v>1006</v>
      </c>
      <c r="B39" s="782"/>
      <c r="C39" s="782"/>
      <c r="D39" s="783"/>
    </row>
    <row r="40" spans="1:5" ht="15.75" x14ac:dyDescent="0.25">
      <c r="A40" s="582"/>
      <c r="B40" s="760"/>
      <c r="C40" s="760"/>
      <c r="D40" s="583"/>
    </row>
    <row r="41" spans="1:5" ht="15.75" x14ac:dyDescent="0.25">
      <c r="A41" s="582" t="s">
        <v>1007</v>
      </c>
      <c r="B41" s="782"/>
      <c r="C41" s="782"/>
      <c r="D41" s="783"/>
    </row>
    <row r="42" spans="1:5" ht="15.75" x14ac:dyDescent="0.25">
      <c r="A42" s="582"/>
      <c r="B42" s="760"/>
      <c r="C42" s="760"/>
      <c r="D42" s="583"/>
    </row>
    <row r="43" spans="1:5" ht="15.75" x14ac:dyDescent="0.25">
      <c r="A43" s="582" t="s">
        <v>962</v>
      </c>
      <c r="B43" s="782"/>
      <c r="C43" s="782"/>
      <c r="D43" s="783"/>
    </row>
    <row r="44" spans="1:5" ht="15.75" x14ac:dyDescent="0.25">
      <c r="A44" s="582"/>
      <c r="B44" s="760"/>
      <c r="C44" s="760"/>
      <c r="D44" s="583"/>
    </row>
    <row r="45" spans="1:5" ht="15.75" x14ac:dyDescent="0.25">
      <c r="A45" s="582" t="s">
        <v>507</v>
      </c>
      <c r="B45" s="782"/>
    </row>
    <row r="46" spans="1:5" ht="15.75" x14ac:dyDescent="0.25">
      <c r="A46" s="582"/>
      <c r="B46" s="760"/>
      <c r="C46" s="760"/>
      <c r="D46" s="583"/>
    </row>
    <row r="47" spans="1:5" ht="15.75" x14ac:dyDescent="0.25">
      <c r="A47" s="582"/>
      <c r="B47" s="760"/>
      <c r="C47" s="760"/>
      <c r="D47" s="583"/>
    </row>
    <row r="48" spans="1:5" x14ac:dyDescent="0.25">
      <c r="A48" s="9"/>
      <c r="B48" s="760"/>
      <c r="C48" s="760"/>
      <c r="D48" s="760"/>
      <c r="E48" s="9"/>
    </row>
    <row r="49" spans="1:5" ht="19.5" thickBot="1" x14ac:dyDescent="0.3">
      <c r="A49" s="808" t="s">
        <v>849</v>
      </c>
      <c r="B49" s="809"/>
      <c r="C49" s="809"/>
      <c r="D49" s="809"/>
      <c r="E49" s="810"/>
    </row>
    <row r="50" spans="1:5" s="475" customFormat="1" ht="21.2" customHeight="1" x14ac:dyDescent="0.25">
      <c r="A50" s="729" t="s">
        <v>850</v>
      </c>
      <c r="B50" s="730"/>
      <c r="C50" s="1337"/>
      <c r="D50" s="1338"/>
      <c r="E50" s="1339"/>
    </row>
    <row r="51" spans="1:5" s="474" customFormat="1" ht="21.2" customHeight="1" x14ac:dyDescent="0.25">
      <c r="A51" s="731" t="s">
        <v>851</v>
      </c>
      <c r="B51" s="732"/>
      <c r="C51" s="1340"/>
      <c r="D51" s="1341"/>
      <c r="E51" s="1342"/>
    </row>
    <row r="52" spans="1:5" s="475" customFormat="1" ht="21.2" customHeight="1" x14ac:dyDescent="0.25">
      <c r="A52" s="1327"/>
      <c r="B52" s="1328"/>
      <c r="C52" s="1319"/>
      <c r="D52" s="1320"/>
      <c r="E52" s="1321"/>
    </row>
    <row r="53" spans="1:5" s="475" customFormat="1" ht="21.2" customHeight="1" x14ac:dyDescent="0.25">
      <c r="A53" s="764"/>
      <c r="B53" s="765"/>
      <c r="C53" s="761"/>
      <c r="D53" s="762"/>
      <c r="E53" s="763"/>
    </row>
    <row r="54" spans="1:5" s="475" customFormat="1" ht="21.2" customHeight="1" x14ac:dyDescent="0.25">
      <c r="A54" s="1327"/>
      <c r="B54" s="1328"/>
      <c r="C54" s="1319"/>
      <c r="D54" s="1320"/>
      <c r="E54" s="1321"/>
    </row>
    <row r="55" spans="1:5" s="475" customFormat="1" ht="21.2" customHeight="1" x14ac:dyDescent="0.25">
      <c r="A55" s="1322"/>
      <c r="B55" s="1323"/>
      <c r="C55" s="1324"/>
      <c r="D55" s="1325"/>
      <c r="E55" s="1326"/>
    </row>
    <row r="56" spans="1:5" s="474" customFormat="1" ht="21.2" customHeight="1" x14ac:dyDescent="0.25">
      <c r="A56" s="731" t="s">
        <v>852</v>
      </c>
      <c r="B56" s="732"/>
      <c r="C56" s="1319"/>
      <c r="D56" s="1320"/>
      <c r="E56" s="1321"/>
    </row>
    <row r="57" spans="1:5" s="474" customFormat="1" ht="21.2" customHeight="1" x14ac:dyDescent="0.25">
      <c r="A57" s="733" t="s">
        <v>883</v>
      </c>
      <c r="B57" s="734"/>
      <c r="C57" s="1319"/>
      <c r="D57" s="1320"/>
      <c r="E57" s="1321"/>
    </row>
    <row r="58" spans="1:5" s="474" customFormat="1" ht="21.2" customHeight="1" x14ac:dyDescent="0.25">
      <c r="A58" s="733"/>
      <c r="B58" s="734"/>
      <c r="C58" s="761"/>
      <c r="D58" s="762"/>
      <c r="E58" s="763"/>
    </row>
    <row r="59" spans="1:5" s="474" customFormat="1" ht="21.2" customHeight="1" x14ac:dyDescent="0.25">
      <c r="A59" s="1327"/>
      <c r="B59" s="1328"/>
      <c r="C59" s="1319"/>
      <c r="D59" s="1320"/>
      <c r="E59" s="1321"/>
    </row>
    <row r="60" spans="1:5" s="474" customFormat="1" ht="21.2" customHeight="1" x14ac:dyDescent="0.25">
      <c r="A60" s="1327"/>
      <c r="B60" s="1328"/>
      <c r="C60" s="1319"/>
      <c r="D60" s="1320"/>
      <c r="E60" s="1321"/>
    </row>
    <row r="61" spans="1:5" s="475" customFormat="1" ht="52.35" customHeight="1" x14ac:dyDescent="0.25">
      <c r="A61" s="1329" t="s">
        <v>853</v>
      </c>
      <c r="B61" s="1330"/>
      <c r="C61" s="1311"/>
      <c r="D61" s="1312"/>
      <c r="E61" s="1313"/>
    </row>
    <row r="62" spans="1:5" s="475" customFormat="1" ht="21.2" customHeight="1" x14ac:dyDescent="0.25">
      <c r="A62" s="735" t="s">
        <v>854</v>
      </c>
      <c r="B62" s="736"/>
      <c r="C62" s="1311"/>
      <c r="D62" s="1312"/>
      <c r="E62" s="1313"/>
    </row>
    <row r="63" spans="1:5" s="475" customFormat="1" ht="21.2" customHeight="1" x14ac:dyDescent="0.25">
      <c r="A63" s="735" t="s">
        <v>855</v>
      </c>
      <c r="B63" s="736"/>
      <c r="C63" s="1311"/>
      <c r="D63" s="1312"/>
      <c r="E63" s="1313"/>
    </row>
    <row r="64" spans="1:5" s="475" customFormat="1" ht="21.2" customHeight="1" x14ac:dyDescent="0.25">
      <c r="A64" s="735" t="s">
        <v>856</v>
      </c>
      <c r="B64" s="736"/>
      <c r="C64" s="1311"/>
      <c r="D64" s="1312"/>
      <c r="E64" s="1313"/>
    </row>
    <row r="65" spans="1:5" s="475" customFormat="1" ht="21.2" customHeight="1" x14ac:dyDescent="0.25">
      <c r="A65" s="735" t="s">
        <v>857</v>
      </c>
      <c r="B65" s="736"/>
      <c r="C65" s="1311"/>
      <c r="D65" s="1312"/>
      <c r="E65" s="1313"/>
    </row>
    <row r="66" spans="1:5" s="475" customFormat="1" ht="21.2" customHeight="1" x14ac:dyDescent="0.25">
      <c r="A66" s="735" t="s">
        <v>858</v>
      </c>
      <c r="B66" s="736"/>
      <c r="C66" s="1311"/>
      <c r="D66" s="1312"/>
      <c r="E66" s="1313"/>
    </row>
    <row r="67" spans="1:5" s="475" customFormat="1" ht="21.2" customHeight="1" x14ac:dyDescent="0.25">
      <c r="A67" s="735" t="s">
        <v>859</v>
      </c>
      <c r="B67" s="736"/>
      <c r="C67" s="1311"/>
      <c r="D67" s="1312"/>
      <c r="E67" s="1313"/>
    </row>
    <row r="68" spans="1:5" s="475" customFormat="1" ht="21.2" customHeight="1" x14ac:dyDescent="0.25">
      <c r="A68" s="735" t="s">
        <v>856</v>
      </c>
      <c r="B68" s="736"/>
      <c r="C68" s="1311"/>
      <c r="D68" s="1312"/>
      <c r="E68" s="1313"/>
    </row>
    <row r="69" spans="1:5" s="475" customFormat="1" ht="21.2" customHeight="1" x14ac:dyDescent="0.25">
      <c r="A69" s="735" t="s">
        <v>860</v>
      </c>
      <c r="B69" s="736"/>
      <c r="C69" s="1311"/>
      <c r="D69" s="1312"/>
      <c r="E69" s="1313"/>
    </row>
    <row r="70" spans="1:5" s="475" customFormat="1" ht="21.2" customHeight="1" x14ac:dyDescent="0.25">
      <c r="A70" s="735" t="s">
        <v>859</v>
      </c>
      <c r="B70" s="736"/>
      <c r="C70" s="1311"/>
      <c r="D70" s="1312"/>
      <c r="E70" s="1313"/>
    </row>
    <row r="71" spans="1:5" s="475" customFormat="1" ht="21.2" customHeight="1" x14ac:dyDescent="0.25">
      <c r="A71" s="731" t="s">
        <v>856</v>
      </c>
      <c r="B71" s="732"/>
      <c r="C71" s="1311"/>
      <c r="D71" s="1312"/>
      <c r="E71" s="1313"/>
    </row>
    <row r="72" spans="1:5" s="475" customFormat="1" ht="21.2" customHeight="1" x14ac:dyDescent="0.25">
      <c r="A72" s="1314" t="s">
        <v>861</v>
      </c>
      <c r="B72" s="1315"/>
      <c r="C72" s="1316"/>
      <c r="D72" s="1317"/>
      <c r="E72" s="1318"/>
    </row>
    <row r="73" spans="1:5" s="475" customFormat="1" ht="21.2" customHeight="1" x14ac:dyDescent="0.25">
      <c r="A73" s="1268" t="s">
        <v>1029</v>
      </c>
      <c r="B73" s="1268"/>
      <c r="C73" s="1269"/>
      <c r="D73" s="1269"/>
      <c r="E73" s="1269"/>
    </row>
    <row r="74" spans="1:5" s="475" customFormat="1" ht="21.2" customHeight="1" x14ac:dyDescent="0.25">
      <c r="A74" s="1268" t="s">
        <v>1030</v>
      </c>
      <c r="B74" s="1268"/>
      <c r="C74" s="1269"/>
      <c r="D74" s="1269"/>
      <c r="E74" s="1269"/>
    </row>
    <row r="75" spans="1:5" s="475" customFormat="1" ht="21.2" customHeight="1" x14ac:dyDescent="0.25">
      <c r="A75" s="739" t="s">
        <v>988</v>
      </c>
      <c r="B75" s="740"/>
      <c r="C75" s="762"/>
      <c r="D75" s="762"/>
      <c r="E75" s="763"/>
    </row>
    <row r="76" spans="1:5" s="475" customFormat="1" ht="21.2" customHeight="1" x14ac:dyDescent="0.25">
      <c r="A76" s="739"/>
      <c r="B76" s="740"/>
      <c r="C76" s="762"/>
      <c r="D76" s="762"/>
      <c r="E76" s="763"/>
    </row>
    <row r="77" spans="1:5" s="475" customFormat="1" ht="21.2" customHeight="1" x14ac:dyDescent="0.25">
      <c r="A77" s="739"/>
      <c r="B77" s="740"/>
      <c r="C77" s="762"/>
      <c r="D77" s="762"/>
      <c r="E77" s="763"/>
    </row>
    <row r="78" spans="1:5" s="475" customFormat="1" ht="21.2" customHeight="1" x14ac:dyDescent="0.25">
      <c r="A78" s="739"/>
      <c r="B78" s="740"/>
      <c r="C78" s="762"/>
      <c r="D78" s="762"/>
      <c r="E78" s="763"/>
    </row>
    <row r="79" spans="1:5" s="475" customFormat="1" ht="21.2" customHeight="1" x14ac:dyDescent="0.25">
      <c r="A79" s="739"/>
      <c r="B79" s="740"/>
      <c r="C79" s="762"/>
      <c r="D79" s="762"/>
      <c r="E79" s="763"/>
    </row>
    <row r="80" spans="1:5" s="475" customFormat="1" ht="21.2" customHeight="1" x14ac:dyDescent="0.25">
      <c r="A80" s="739"/>
      <c r="B80" s="740"/>
      <c r="C80" s="762"/>
      <c r="D80" s="762"/>
      <c r="E80" s="763"/>
    </row>
    <row r="81" spans="1:5" s="475" customFormat="1" ht="21.2" customHeight="1" x14ac:dyDescent="0.25">
      <c r="A81" s="739"/>
      <c r="B81" s="740"/>
      <c r="C81" s="762"/>
      <c r="D81" s="762"/>
      <c r="E81" s="763"/>
    </row>
    <row r="82" spans="1:5" s="475" customFormat="1" ht="19.5" customHeight="1" thickBot="1" x14ac:dyDescent="0.3">
      <c r="A82" s="770"/>
      <c r="B82" s="771"/>
      <c r="C82" s="772"/>
      <c r="D82" s="772"/>
      <c r="E82" s="773"/>
    </row>
    <row r="83" spans="1:5" ht="19.5" thickBot="1" x14ac:dyDescent="0.3">
      <c r="A83" s="794" t="s">
        <v>862</v>
      </c>
      <c r="B83" s="795"/>
      <c r="C83" s="795"/>
      <c r="D83" s="795"/>
      <c r="E83" s="796"/>
    </row>
    <row r="84" spans="1:5" s="475" customFormat="1" ht="21.2" customHeight="1" x14ac:dyDescent="0.25">
      <c r="A84" s="658" t="s">
        <v>1028</v>
      </c>
      <c r="B84" s="659"/>
      <c r="C84" s="1280"/>
      <c r="D84" s="1281"/>
      <c r="E84" s="1282"/>
    </row>
    <row r="85" spans="1:5" s="475" customFormat="1" ht="21.2" customHeight="1" x14ac:dyDescent="0.25">
      <c r="A85" s="660" t="s">
        <v>851</v>
      </c>
      <c r="B85" s="661"/>
      <c r="C85" s="1283"/>
      <c r="D85" s="1284"/>
      <c r="E85" s="1285"/>
    </row>
    <row r="86" spans="1:5" s="475" customFormat="1" ht="21.2" customHeight="1" x14ac:dyDescent="0.25">
      <c r="A86" s="1286"/>
      <c r="B86" s="1287"/>
      <c r="C86" s="1288"/>
      <c r="D86" s="1289"/>
      <c r="E86" s="1290"/>
    </row>
    <row r="87" spans="1:5" s="475" customFormat="1" ht="11.25" customHeight="1" x14ac:dyDescent="0.25">
      <c r="A87" s="1286"/>
      <c r="B87" s="1287"/>
      <c r="C87" s="1288"/>
      <c r="D87" s="1289"/>
      <c r="E87" s="1290"/>
    </row>
    <row r="88" spans="1:5" s="475" customFormat="1" ht="11.25" customHeight="1" x14ac:dyDescent="0.25">
      <c r="A88" s="758"/>
      <c r="B88" s="759"/>
      <c r="C88" s="755"/>
      <c r="D88" s="756"/>
      <c r="E88" s="757"/>
    </row>
    <row r="89" spans="1:5" s="475" customFormat="1" ht="21" customHeight="1" x14ac:dyDescent="0.25">
      <c r="A89" s="1303"/>
      <c r="B89" s="1304"/>
      <c r="C89" s="1305"/>
      <c r="D89" s="1306"/>
      <c r="E89" s="1307"/>
    </row>
    <row r="90" spans="1:5" s="475" customFormat="1" ht="21.2" customHeight="1" x14ac:dyDescent="0.25">
      <c r="A90" s="660" t="s">
        <v>852</v>
      </c>
      <c r="B90" s="661"/>
      <c r="C90" s="1308"/>
      <c r="D90" s="1309"/>
      <c r="E90" s="1310"/>
    </row>
    <row r="91" spans="1:5" s="475" customFormat="1" ht="15.75" customHeight="1" x14ac:dyDescent="0.25">
      <c r="A91" s="663" t="s">
        <v>883</v>
      </c>
      <c r="B91" s="664"/>
      <c r="C91" s="1288"/>
      <c r="D91" s="1289"/>
      <c r="E91" s="1290"/>
    </row>
    <row r="92" spans="1:5" s="475" customFormat="1" ht="15.75" customHeight="1" x14ac:dyDescent="0.25">
      <c r="A92" s="663"/>
      <c r="B92" s="664"/>
      <c r="C92" s="755"/>
      <c r="D92" s="756"/>
      <c r="E92" s="757"/>
    </row>
    <row r="93" spans="1:5" s="475" customFormat="1" ht="21" customHeight="1" x14ac:dyDescent="0.25">
      <c r="A93" s="1286"/>
      <c r="B93" s="1287"/>
      <c r="C93" s="1288"/>
      <c r="D93" s="1289"/>
      <c r="E93" s="1290"/>
    </row>
    <row r="94" spans="1:5" s="475" customFormat="1" ht="17.25" customHeight="1" x14ac:dyDescent="0.25">
      <c r="A94" s="1286"/>
      <c r="B94" s="1287"/>
      <c r="C94" s="1288"/>
      <c r="D94" s="1289"/>
      <c r="E94" s="1290"/>
    </row>
    <row r="95" spans="1:5" s="475" customFormat="1" ht="52.35" customHeight="1" x14ac:dyDescent="0.25">
      <c r="A95" s="1278" t="s">
        <v>853</v>
      </c>
      <c r="B95" s="1279"/>
      <c r="C95" s="1291"/>
      <c r="D95" s="1292"/>
      <c r="E95" s="1293"/>
    </row>
    <row r="96" spans="1:5" s="475" customFormat="1" ht="21.2" customHeight="1" x14ac:dyDescent="0.25">
      <c r="A96" s="667" t="s">
        <v>854</v>
      </c>
      <c r="B96" s="662"/>
      <c r="C96" s="1291"/>
      <c r="D96" s="1292"/>
      <c r="E96" s="1293"/>
    </row>
    <row r="97" spans="1:5" s="475" customFormat="1" ht="21.2" customHeight="1" x14ac:dyDescent="0.25">
      <c r="A97" s="667" t="s">
        <v>855</v>
      </c>
      <c r="B97" s="662"/>
      <c r="C97" s="1291"/>
      <c r="D97" s="1292"/>
      <c r="E97" s="1293"/>
    </row>
    <row r="98" spans="1:5" s="475" customFormat="1" ht="21.2" customHeight="1" x14ac:dyDescent="0.25">
      <c r="A98" s="667" t="s">
        <v>856</v>
      </c>
      <c r="B98" s="662"/>
      <c r="C98" s="1291"/>
      <c r="D98" s="1292"/>
      <c r="E98" s="1293"/>
    </row>
    <row r="99" spans="1:5" s="475" customFormat="1" ht="21.2" customHeight="1" x14ac:dyDescent="0.25">
      <c r="A99" s="667" t="s">
        <v>857</v>
      </c>
      <c r="B99" s="662"/>
      <c r="C99" s="1291"/>
      <c r="D99" s="1292"/>
      <c r="E99" s="1293"/>
    </row>
    <row r="100" spans="1:5" s="475" customFormat="1" ht="21.2" customHeight="1" x14ac:dyDescent="0.25">
      <c r="A100" s="667" t="s">
        <v>863</v>
      </c>
      <c r="B100" s="662"/>
      <c r="C100" s="1291"/>
      <c r="D100" s="1292"/>
      <c r="E100" s="1293"/>
    </row>
    <row r="101" spans="1:5" s="475" customFormat="1" ht="21.2" customHeight="1" x14ac:dyDescent="0.25">
      <c r="A101" s="667" t="s">
        <v>864</v>
      </c>
      <c r="B101" s="662"/>
      <c r="C101" s="1291"/>
      <c r="D101" s="1292"/>
      <c r="E101" s="1293"/>
    </row>
    <row r="102" spans="1:5" s="475" customFormat="1" ht="21.2" customHeight="1" x14ac:dyDescent="0.25">
      <c r="A102" s="665" t="s">
        <v>865</v>
      </c>
      <c r="B102" s="666"/>
      <c r="C102" s="1291"/>
      <c r="D102" s="1292"/>
      <c r="E102" s="1293"/>
    </row>
    <row r="103" spans="1:5" s="475" customFormat="1" ht="21.2" customHeight="1" x14ac:dyDescent="0.25">
      <c r="A103" s="667" t="s">
        <v>866</v>
      </c>
      <c r="B103" s="662"/>
      <c r="C103" s="1291"/>
      <c r="D103" s="1292"/>
      <c r="E103" s="1293"/>
    </row>
    <row r="104" spans="1:5" s="475" customFormat="1" ht="21.2" customHeight="1" x14ac:dyDescent="0.25">
      <c r="A104" s="667" t="s">
        <v>1018</v>
      </c>
      <c r="B104" s="662"/>
      <c r="C104" s="814"/>
      <c r="D104" s="815"/>
      <c r="E104" s="816"/>
    </row>
    <row r="105" spans="1:5" s="475" customFormat="1" ht="29.25" customHeight="1" x14ac:dyDescent="0.25">
      <c r="A105" s="1278" t="s">
        <v>1011</v>
      </c>
      <c r="B105" s="1279"/>
      <c r="C105" s="1300" t="s">
        <v>1012</v>
      </c>
      <c r="D105" s="1301"/>
      <c r="E105" s="1302"/>
    </row>
    <row r="106" spans="1:5" s="475" customFormat="1" ht="21.2" customHeight="1" x14ac:dyDescent="0.25">
      <c r="A106" s="1274" t="s">
        <v>1008</v>
      </c>
      <c r="B106" s="1275"/>
      <c r="C106" s="756"/>
      <c r="D106" s="756"/>
      <c r="E106" s="757"/>
    </row>
    <row r="107" spans="1:5" s="475" customFormat="1" ht="30" customHeight="1" x14ac:dyDescent="0.25">
      <c r="A107" s="1274" t="s">
        <v>1009</v>
      </c>
      <c r="B107" s="1275"/>
      <c r="C107" s="768"/>
      <c r="D107" s="768"/>
      <c r="E107" s="769"/>
    </row>
    <row r="108" spans="1:5" s="475" customFormat="1" ht="30" customHeight="1" x14ac:dyDescent="0.25">
      <c r="A108" s="1274" t="s">
        <v>1010</v>
      </c>
      <c r="B108" s="1275"/>
      <c r="C108" s="768"/>
      <c r="D108" s="768"/>
      <c r="E108" s="769"/>
    </row>
    <row r="109" spans="1:5" s="475" customFormat="1" ht="30" customHeight="1" x14ac:dyDescent="0.25">
      <c r="A109" s="1278" t="s">
        <v>1013</v>
      </c>
      <c r="B109" s="1279"/>
      <c r="C109" s="766"/>
      <c r="D109" s="766"/>
      <c r="E109" s="767"/>
    </row>
    <row r="110" spans="1:5" s="475" customFormat="1" ht="30" customHeight="1" x14ac:dyDescent="0.25">
      <c r="A110" s="737" t="s">
        <v>988</v>
      </c>
      <c r="B110" s="738"/>
      <c r="C110" s="756"/>
      <c r="D110" s="756"/>
      <c r="E110" s="757"/>
    </row>
    <row r="111" spans="1:5" s="475" customFormat="1" ht="30" customHeight="1" x14ac:dyDescent="0.25">
      <c r="A111" s="737"/>
      <c r="B111" s="738"/>
      <c r="C111" s="756"/>
      <c r="D111" s="756"/>
      <c r="E111" s="757"/>
    </row>
    <row r="112" spans="1:5" s="475" customFormat="1" ht="30" customHeight="1" thickBot="1" x14ac:dyDescent="0.3">
      <c r="A112" s="797"/>
      <c r="B112" s="798"/>
      <c r="C112" s="799"/>
      <c r="D112" s="799"/>
      <c r="E112" s="800"/>
    </row>
    <row r="113" spans="1:5" s="475" customFormat="1" ht="33" customHeight="1" thickTop="1" x14ac:dyDescent="0.25">
      <c r="A113" s="1276" t="s">
        <v>985</v>
      </c>
      <c r="B113" s="1277"/>
      <c r="C113" s="792" t="s">
        <v>982</v>
      </c>
      <c r="D113" s="792" t="s">
        <v>983</v>
      </c>
      <c r="E113" s="793" t="s">
        <v>984</v>
      </c>
    </row>
    <row r="114" spans="1:5" s="475" customFormat="1" ht="26.25" customHeight="1" x14ac:dyDescent="0.25">
      <c r="A114" s="784" t="s">
        <v>988</v>
      </c>
      <c r="B114" s="785"/>
      <c r="C114" s="786"/>
      <c r="D114" s="786"/>
      <c r="E114" s="787"/>
    </row>
    <row r="115" spans="1:5" s="475" customFormat="1" x14ac:dyDescent="0.25">
      <c r="A115" s="784"/>
      <c r="B115" s="785"/>
      <c r="C115" s="786"/>
      <c r="D115" s="786"/>
      <c r="E115" s="787"/>
    </row>
    <row r="116" spans="1:5" s="475" customFormat="1" ht="18.75" customHeight="1" thickBot="1" x14ac:dyDescent="0.3">
      <c r="A116" s="788"/>
      <c r="B116" s="789"/>
      <c r="C116" s="790"/>
      <c r="D116" s="790"/>
      <c r="E116" s="791"/>
    </row>
    <row r="117" spans="1:5" ht="19.5" thickBot="1" x14ac:dyDescent="0.3">
      <c r="A117" s="668" t="s">
        <v>993</v>
      </c>
      <c r="B117" s="669"/>
      <c r="C117" s="669"/>
      <c r="D117" s="669"/>
      <c r="E117" s="670"/>
    </row>
    <row r="118" spans="1:5" s="475" customFormat="1" x14ac:dyDescent="0.25">
      <c r="A118" s="1270" t="s">
        <v>867</v>
      </c>
      <c r="B118" s="1271"/>
      <c r="C118" s="1272"/>
      <c r="D118" s="1271"/>
      <c r="E118" s="1273"/>
    </row>
    <row r="119" spans="1:5" s="475" customFormat="1" ht="20.85" customHeight="1" x14ac:dyDescent="0.25">
      <c r="A119" s="671" t="s">
        <v>868</v>
      </c>
      <c r="B119" s="672"/>
      <c r="C119" s="673"/>
      <c r="D119" s="674"/>
      <c r="E119" s="675"/>
    </row>
    <row r="120" spans="1:5" s="475" customFormat="1" ht="20.85" customHeight="1" x14ac:dyDescent="0.25">
      <c r="A120" s="676"/>
      <c r="B120" s="677"/>
      <c r="C120" s="673"/>
      <c r="D120" s="674"/>
      <c r="E120" s="675"/>
    </row>
    <row r="121" spans="1:5" s="475" customFormat="1" ht="20.85" customHeight="1" x14ac:dyDescent="0.25">
      <c r="A121" s="676"/>
      <c r="B121" s="677"/>
      <c r="C121" s="673"/>
      <c r="D121" s="674"/>
      <c r="E121" s="675"/>
    </row>
    <row r="122" spans="1:5" s="475" customFormat="1" ht="20.85" customHeight="1" x14ac:dyDescent="0.25">
      <c r="A122" s="676"/>
      <c r="B122" s="677"/>
      <c r="C122" s="673"/>
      <c r="D122" s="674"/>
      <c r="E122" s="675"/>
    </row>
    <row r="123" spans="1:5" s="475" customFormat="1" ht="20.85" customHeight="1" thickBot="1" x14ac:dyDescent="0.3">
      <c r="A123" s="678"/>
      <c r="B123" s="679"/>
      <c r="C123" s="680"/>
      <c r="D123" s="681"/>
      <c r="E123" s="682"/>
    </row>
    <row r="124" spans="1:5" ht="19.5" thickBot="1" x14ac:dyDescent="0.35">
      <c r="A124" s="683" t="s">
        <v>869</v>
      </c>
      <c r="B124" s="684"/>
      <c r="C124" s="684"/>
      <c r="D124" s="684"/>
      <c r="E124" s="685"/>
    </row>
    <row r="125" spans="1:5" s="474" customFormat="1" ht="20.85" customHeight="1" x14ac:dyDescent="0.25">
      <c r="A125" s="686" t="s">
        <v>870</v>
      </c>
      <c r="B125" s="687"/>
      <c r="C125" s="688"/>
      <c r="D125" s="687"/>
      <c r="E125" s="689"/>
    </row>
    <row r="126" spans="1:5" s="474" customFormat="1" ht="20.85" customHeight="1" x14ac:dyDescent="0.25">
      <c r="A126" s="690" t="s">
        <v>871</v>
      </c>
      <c r="B126" s="691"/>
      <c r="C126" s="692"/>
      <c r="D126" s="693"/>
      <c r="E126" s="675"/>
    </row>
    <row r="127" spans="1:5" s="474" customFormat="1" ht="20.85" customHeight="1" x14ac:dyDescent="0.25">
      <c r="A127" s="712"/>
      <c r="B127" s="713"/>
      <c r="C127" s="692"/>
      <c r="D127" s="693"/>
      <c r="E127" s="675"/>
    </row>
    <row r="128" spans="1:5" s="474" customFormat="1" ht="20.85" customHeight="1" x14ac:dyDescent="0.25">
      <c r="A128" s="694"/>
      <c r="B128" s="695"/>
      <c r="C128" s="696"/>
      <c r="D128" s="697"/>
      <c r="E128" s="675"/>
    </row>
    <row r="129" spans="1:5" s="474" customFormat="1" ht="20.85" customHeight="1" x14ac:dyDescent="0.25">
      <c r="A129" s="694"/>
      <c r="B129" s="695"/>
      <c r="C129" s="696"/>
      <c r="D129" s="697"/>
      <c r="E129" s="675"/>
    </row>
    <row r="130" spans="1:5" s="474" customFormat="1" ht="20.85" customHeight="1" thickBot="1" x14ac:dyDescent="0.3">
      <c r="A130" s="698"/>
      <c r="B130" s="699"/>
      <c r="C130" s="700"/>
      <c r="D130" s="701"/>
      <c r="E130" s="682"/>
    </row>
    <row r="131" spans="1:5" s="801" customFormat="1" ht="19.5" thickBot="1" x14ac:dyDescent="0.3">
      <c r="A131" s="722" t="s">
        <v>872</v>
      </c>
      <c r="B131" s="723"/>
      <c r="C131" s="723"/>
      <c r="D131" s="723"/>
      <c r="E131" s="724"/>
    </row>
    <row r="132" spans="1:5" s="467" customFormat="1" ht="18.75" x14ac:dyDescent="0.25">
      <c r="A132" s="686" t="s">
        <v>873</v>
      </c>
      <c r="B132" s="702"/>
      <c r="C132" s="703"/>
      <c r="D132" s="702"/>
      <c r="E132" s="704"/>
    </row>
    <row r="133" spans="1:5" ht="19.5" thickBot="1" x14ac:dyDescent="0.3">
      <c r="A133" s="690" t="s">
        <v>874</v>
      </c>
      <c r="B133" s="705"/>
      <c r="C133" s="706"/>
      <c r="D133" s="705"/>
      <c r="E133" s="707"/>
    </row>
    <row r="134" spans="1:5" ht="19.5" thickBot="1" x14ac:dyDescent="0.3">
      <c r="A134" s="668" t="s">
        <v>875</v>
      </c>
      <c r="B134" s="669"/>
      <c r="C134" s="669"/>
      <c r="D134" s="669"/>
      <c r="E134" s="670"/>
    </row>
    <row r="135" spans="1:5" s="474" customFormat="1" ht="14.25" customHeight="1" x14ac:dyDescent="0.25">
      <c r="A135" s="708" t="s">
        <v>876</v>
      </c>
      <c r="B135" s="709"/>
      <c r="C135" s="710" t="s">
        <v>311</v>
      </c>
      <c r="D135" s="709"/>
      <c r="E135" s="711"/>
    </row>
    <row r="136" spans="1:5" s="474" customFormat="1" ht="18" customHeight="1" x14ac:dyDescent="0.25">
      <c r="A136" s="712" t="s">
        <v>877</v>
      </c>
      <c r="B136" s="713"/>
      <c r="C136" s="1294" t="s">
        <v>878</v>
      </c>
      <c r="D136" s="1295"/>
      <c r="E136" s="1296"/>
    </row>
    <row r="137" spans="1:5" s="474" customFormat="1" ht="38.25" customHeight="1" x14ac:dyDescent="0.25">
      <c r="A137" s="721" t="s">
        <v>879</v>
      </c>
      <c r="B137" s="693"/>
      <c r="C137" s="1297" t="s">
        <v>880</v>
      </c>
      <c r="D137" s="1298"/>
      <c r="E137" s="1299"/>
    </row>
    <row r="138" spans="1:5" s="474" customFormat="1" ht="20.85" customHeight="1" x14ac:dyDescent="0.25">
      <c r="A138" s="721" t="s">
        <v>881</v>
      </c>
      <c r="B138" s="693"/>
      <c r="C138" s="692"/>
      <c r="D138" s="693"/>
      <c r="E138" s="675"/>
    </row>
    <row r="139" spans="1:5" s="474" customFormat="1" ht="20.85" customHeight="1" x14ac:dyDescent="0.25">
      <c r="A139" s="690" t="s">
        <v>882</v>
      </c>
      <c r="B139" s="691"/>
      <c r="C139" s="692"/>
      <c r="D139" s="693"/>
      <c r="E139" s="675"/>
    </row>
    <row r="140" spans="1:5" s="474" customFormat="1" ht="20.85" customHeight="1" x14ac:dyDescent="0.25">
      <c r="A140" s="712"/>
      <c r="B140" s="713"/>
      <c r="C140" s="692"/>
      <c r="D140" s="693"/>
      <c r="E140" s="675"/>
    </row>
    <row r="141" spans="1:5" s="474" customFormat="1" ht="20.85" customHeight="1" x14ac:dyDescent="0.25">
      <c r="A141" s="712"/>
      <c r="B141" s="713"/>
      <c r="C141" s="692"/>
      <c r="D141" s="693"/>
      <c r="E141" s="675"/>
    </row>
    <row r="142" spans="1:5" s="474" customFormat="1" ht="20.85" customHeight="1" x14ac:dyDescent="0.25">
      <c r="A142" s="712"/>
      <c r="B142" s="713"/>
      <c r="C142" s="692"/>
      <c r="D142" s="693"/>
      <c r="E142" s="675"/>
    </row>
    <row r="143" spans="1:5" s="474" customFormat="1" ht="20.85" customHeight="1" x14ac:dyDescent="0.25">
      <c r="A143" s="690" t="s">
        <v>852</v>
      </c>
      <c r="B143" s="691"/>
      <c r="C143" s="692"/>
      <c r="D143" s="693"/>
      <c r="E143" s="675"/>
    </row>
    <row r="144" spans="1:5" s="474" customFormat="1" ht="20.85" customHeight="1" x14ac:dyDescent="0.25">
      <c r="A144" s="712" t="s">
        <v>883</v>
      </c>
      <c r="B144" s="713"/>
      <c r="C144" s="692"/>
      <c r="D144" s="693"/>
      <c r="E144" s="675"/>
    </row>
    <row r="145" spans="1:5" s="474" customFormat="1" ht="20.85" customHeight="1" x14ac:dyDescent="0.25">
      <c r="A145" s="712"/>
      <c r="B145" s="713"/>
      <c r="C145" s="692"/>
      <c r="D145" s="693"/>
      <c r="E145" s="675"/>
    </row>
    <row r="146" spans="1:5" s="474" customFormat="1" ht="20.85" customHeight="1" x14ac:dyDescent="0.25">
      <c r="A146" s="712"/>
      <c r="B146" s="713"/>
      <c r="C146" s="692"/>
      <c r="D146" s="693"/>
      <c r="E146" s="675"/>
    </row>
    <row r="147" spans="1:5" s="474" customFormat="1" ht="20.85" customHeight="1" thickBot="1" x14ac:dyDescent="0.3">
      <c r="A147" s="717" t="s">
        <v>884</v>
      </c>
      <c r="B147" s="718"/>
      <c r="C147" s="719"/>
      <c r="D147" s="718"/>
      <c r="E147" s="682"/>
    </row>
    <row r="148" spans="1:5" s="474" customFormat="1" ht="20.85" customHeight="1" x14ac:dyDescent="0.25">
      <c r="A148" s="686" t="s">
        <v>885</v>
      </c>
      <c r="B148" s="687"/>
      <c r="C148" s="720"/>
      <c r="D148" s="715"/>
      <c r="E148" s="716"/>
    </row>
    <row r="149" spans="1:5" s="474" customFormat="1" ht="20.85" customHeight="1" x14ac:dyDescent="0.25">
      <c r="A149" s="690" t="s">
        <v>886</v>
      </c>
      <c r="B149" s="691"/>
      <c r="C149" s="692"/>
      <c r="D149" s="693"/>
      <c r="E149" s="675"/>
    </row>
    <row r="150" spans="1:5" s="474" customFormat="1" ht="20.85" customHeight="1" x14ac:dyDescent="0.25">
      <c r="A150" s="712"/>
      <c r="B150" s="713"/>
      <c r="C150" s="692"/>
      <c r="D150" s="693"/>
      <c r="E150" s="675"/>
    </row>
    <row r="151" spans="1:5" s="474" customFormat="1" ht="20.85" customHeight="1" x14ac:dyDescent="0.25">
      <c r="A151" s="712"/>
      <c r="B151" s="713"/>
      <c r="C151" s="692"/>
      <c r="D151" s="693"/>
      <c r="E151" s="675"/>
    </row>
    <row r="152" spans="1:5" s="474" customFormat="1" ht="20.85" customHeight="1" thickBot="1" x14ac:dyDescent="0.3">
      <c r="A152" s="690" t="s">
        <v>887</v>
      </c>
      <c r="B152" s="691"/>
      <c r="C152" s="806"/>
      <c r="D152" s="691"/>
      <c r="E152" s="807"/>
    </row>
    <row r="153" spans="1:5" s="474" customFormat="1" ht="33" customHeight="1" x14ac:dyDescent="0.25">
      <c r="A153" s="709"/>
      <c r="B153" s="709"/>
      <c r="C153" s="709"/>
      <c r="D153" s="709"/>
      <c r="E153" s="774"/>
    </row>
    <row r="154" spans="1:5" ht="20.85" customHeight="1" x14ac:dyDescent="0.25">
      <c r="A154" s="811" t="s">
        <v>888</v>
      </c>
      <c r="B154" s="812"/>
      <c r="C154" s="812"/>
      <c r="D154" s="812"/>
      <c r="E154" s="813"/>
    </row>
    <row r="155" spans="1:5" s="475" customFormat="1" ht="20.85" customHeight="1" x14ac:dyDescent="0.25">
      <c r="A155" s="802" t="s">
        <v>889</v>
      </c>
      <c r="B155" s="803"/>
      <c r="C155" s="803"/>
      <c r="D155" s="693"/>
      <c r="E155" s="675"/>
    </row>
    <row r="156" spans="1:5" s="475" customFormat="1" ht="20.85" customHeight="1" x14ac:dyDescent="0.25">
      <c r="A156" s="802" t="s">
        <v>890</v>
      </c>
      <c r="B156" s="803"/>
      <c r="C156" s="803"/>
      <c r="D156" s="693"/>
      <c r="E156" s="675"/>
    </row>
    <row r="157" spans="1:5" s="475" customFormat="1" ht="20.85" customHeight="1" x14ac:dyDescent="0.25">
      <c r="A157" s="802" t="s">
        <v>891</v>
      </c>
      <c r="B157" s="803"/>
      <c r="C157" s="803"/>
      <c r="D157" s="693"/>
      <c r="E157" s="675"/>
    </row>
    <row r="158" spans="1:5" s="475" customFormat="1" ht="20.85" customHeight="1" x14ac:dyDescent="0.25">
      <c r="A158" s="802" t="s">
        <v>892</v>
      </c>
      <c r="B158" s="803"/>
      <c r="C158" s="803"/>
      <c r="D158" s="693"/>
      <c r="E158" s="675"/>
    </row>
    <row r="159" spans="1:5" s="475" customFormat="1" ht="20.85" customHeight="1" x14ac:dyDescent="0.25">
      <c r="A159" s="802" t="s">
        <v>893</v>
      </c>
      <c r="B159" s="803"/>
      <c r="C159" s="803"/>
      <c r="D159" s="693"/>
      <c r="E159" s="675"/>
    </row>
    <row r="160" spans="1:5" s="475" customFormat="1" ht="20.85" customHeight="1" x14ac:dyDescent="0.25">
      <c r="A160" s="802" t="s">
        <v>894</v>
      </c>
      <c r="B160" s="803"/>
      <c r="C160" s="803"/>
      <c r="D160" s="693"/>
      <c r="E160" s="675"/>
    </row>
    <row r="161" spans="1:5" s="475" customFormat="1" ht="20.85" customHeight="1" x14ac:dyDescent="0.25">
      <c r="A161" s="802" t="s">
        <v>895</v>
      </c>
      <c r="B161" s="803"/>
      <c r="C161" s="803"/>
      <c r="D161" s="693"/>
      <c r="E161" s="675"/>
    </row>
    <row r="162" spans="1:5" s="475" customFormat="1" ht="20.85" customHeight="1" x14ac:dyDescent="0.25">
      <c r="A162" s="802" t="s">
        <v>896</v>
      </c>
      <c r="B162" s="803"/>
      <c r="C162" s="803"/>
      <c r="D162" s="693"/>
      <c r="E162" s="675"/>
    </row>
    <row r="163" spans="1:5" s="475" customFormat="1" ht="20.85" customHeight="1" x14ac:dyDescent="0.25">
      <c r="A163" s="802" t="s">
        <v>897</v>
      </c>
      <c r="B163" s="803"/>
      <c r="C163" s="803"/>
      <c r="D163" s="693"/>
      <c r="E163" s="675"/>
    </row>
    <row r="164" spans="1:5" s="475" customFormat="1" ht="20.85" customHeight="1" thickBot="1" x14ac:dyDescent="0.3">
      <c r="A164" s="804" t="s">
        <v>898</v>
      </c>
      <c r="B164" s="805"/>
      <c r="C164" s="805"/>
      <c r="D164" s="718"/>
      <c r="E164" s="682"/>
    </row>
    <row r="165" spans="1:5" ht="20.85" customHeight="1" thickBot="1" x14ac:dyDescent="0.3">
      <c r="A165" s="722" t="s">
        <v>899</v>
      </c>
      <c r="B165" s="723"/>
      <c r="C165" s="723"/>
      <c r="D165" s="723"/>
      <c r="E165" s="724"/>
    </row>
    <row r="166" spans="1:5" s="475" customFormat="1" ht="20.85" customHeight="1" x14ac:dyDescent="0.25">
      <c r="A166" s="714" t="s">
        <v>900</v>
      </c>
      <c r="B166" s="715"/>
      <c r="C166" s="725" t="s">
        <v>901</v>
      </c>
      <c r="D166" s="726"/>
      <c r="E166" s="716"/>
    </row>
    <row r="167" spans="1:5" s="475" customFormat="1" ht="20.85" customHeight="1" thickBot="1" x14ac:dyDescent="0.3">
      <c r="A167" s="717" t="s">
        <v>902</v>
      </c>
      <c r="B167" s="718"/>
      <c r="C167" s="680" t="s">
        <v>901</v>
      </c>
      <c r="D167" s="681"/>
      <c r="E167" s="682"/>
    </row>
    <row r="168" spans="1:5" s="475" customFormat="1" ht="20.85" customHeight="1" x14ac:dyDescent="0.25">
      <c r="A168" s="686" t="s">
        <v>903</v>
      </c>
      <c r="B168" s="687"/>
      <c r="C168" s="725" t="s">
        <v>904</v>
      </c>
      <c r="D168" s="727"/>
      <c r="E168" s="704"/>
    </row>
    <row r="169" spans="1:5" s="475" customFormat="1" ht="20.85" customHeight="1" thickBot="1" x14ac:dyDescent="0.3">
      <c r="A169" s="717" t="s">
        <v>905</v>
      </c>
      <c r="B169" s="718"/>
      <c r="C169" s="680" t="s">
        <v>904</v>
      </c>
      <c r="D169" s="681"/>
      <c r="E169" s="728"/>
    </row>
    <row r="170" spans="1:5" s="475" customFormat="1" ht="18.75" x14ac:dyDescent="0.25">
      <c r="A170" s="708" t="s">
        <v>988</v>
      </c>
      <c r="B170" s="709"/>
      <c r="C170" s="774"/>
      <c r="D170" s="774"/>
      <c r="E170" s="775"/>
    </row>
    <row r="171" spans="1:5" s="475" customFormat="1" ht="18.75" x14ac:dyDescent="0.25">
      <c r="A171" s="712"/>
      <c r="B171" s="713"/>
      <c r="C171" s="754"/>
      <c r="D171" s="754"/>
      <c r="E171" s="776"/>
    </row>
    <row r="172" spans="1:5" s="475" customFormat="1" ht="18.75" x14ac:dyDescent="0.25">
      <c r="A172" s="712"/>
      <c r="B172" s="713"/>
      <c r="C172" s="754"/>
      <c r="D172" s="754"/>
      <c r="E172" s="776"/>
    </row>
    <row r="173" spans="1:5" ht="18.75" x14ac:dyDescent="0.25">
      <c r="A173" s="712"/>
      <c r="B173" s="713"/>
      <c r="C173" s="754"/>
      <c r="D173" s="754"/>
      <c r="E173" s="776"/>
    </row>
    <row r="174" spans="1:5" ht="18.75" x14ac:dyDescent="0.25">
      <c r="A174" s="712"/>
      <c r="B174" s="713"/>
      <c r="C174" s="754"/>
      <c r="D174" s="754"/>
      <c r="E174" s="776"/>
    </row>
    <row r="175" spans="1:5" ht="18.75" x14ac:dyDescent="0.25">
      <c r="A175" s="712"/>
      <c r="B175" s="713"/>
      <c r="C175" s="754"/>
      <c r="D175" s="754"/>
      <c r="E175" s="776"/>
    </row>
    <row r="176" spans="1:5" ht="18.75" x14ac:dyDescent="0.25">
      <c r="A176" s="712"/>
      <c r="B176" s="713"/>
      <c r="C176" s="754"/>
      <c r="D176" s="754"/>
      <c r="E176" s="776"/>
    </row>
    <row r="177" spans="1:5" ht="19.5" thickBot="1" x14ac:dyDescent="0.3">
      <c r="A177" s="777"/>
      <c r="B177" s="778"/>
      <c r="C177" s="779"/>
      <c r="D177" s="779"/>
      <c r="E177" s="780"/>
    </row>
    <row r="196" spans="1:5" ht="27" customHeight="1" x14ac:dyDescent="0.25">
      <c r="A196" s="9"/>
      <c r="B196" s="9"/>
      <c r="C196" s="9"/>
      <c r="D196" s="9"/>
      <c r="E196" s="9"/>
    </row>
    <row r="197" spans="1:5" ht="6.95" customHeight="1" x14ac:dyDescent="0.25"/>
  </sheetData>
  <mergeCells count="74">
    <mergeCell ref="A1:C3"/>
    <mergeCell ref="B12:C12"/>
    <mergeCell ref="C87:E87"/>
    <mergeCell ref="A87:B87"/>
    <mergeCell ref="A107:B107"/>
    <mergeCell ref="A23:E23"/>
    <mergeCell ref="A24:E24"/>
    <mergeCell ref="A25:E25"/>
    <mergeCell ref="A26:E26"/>
    <mergeCell ref="C57:E57"/>
    <mergeCell ref="B13:C13"/>
    <mergeCell ref="C50:E50"/>
    <mergeCell ref="C51:E51"/>
    <mergeCell ref="A52:B52"/>
    <mergeCell ref="C52:E52"/>
    <mergeCell ref="A54:B54"/>
    <mergeCell ref="C54:E54"/>
    <mergeCell ref="A55:B55"/>
    <mergeCell ref="C55:E55"/>
    <mergeCell ref="C56:E56"/>
    <mergeCell ref="C67:E67"/>
    <mergeCell ref="A59:B59"/>
    <mergeCell ref="C59:E59"/>
    <mergeCell ref="A60:B60"/>
    <mergeCell ref="C60:E60"/>
    <mergeCell ref="A61:B61"/>
    <mergeCell ref="C61:E61"/>
    <mergeCell ref="C62:E62"/>
    <mergeCell ref="C63:E63"/>
    <mergeCell ref="C64:E64"/>
    <mergeCell ref="C65:E65"/>
    <mergeCell ref="C66:E66"/>
    <mergeCell ref="C68:E68"/>
    <mergeCell ref="C69:E69"/>
    <mergeCell ref="C70:E70"/>
    <mergeCell ref="C71:E71"/>
    <mergeCell ref="A72:B72"/>
    <mergeCell ref="C72:E72"/>
    <mergeCell ref="A94:B94"/>
    <mergeCell ref="C94:E94"/>
    <mergeCell ref="A95:B95"/>
    <mergeCell ref="C95:E95"/>
    <mergeCell ref="C96:E96"/>
    <mergeCell ref="A89:B89"/>
    <mergeCell ref="C89:E89"/>
    <mergeCell ref="C90:E90"/>
    <mergeCell ref="C91:E91"/>
    <mergeCell ref="A93:B93"/>
    <mergeCell ref="C93:E93"/>
    <mergeCell ref="C136:E136"/>
    <mergeCell ref="C137:E137"/>
    <mergeCell ref="C98:E98"/>
    <mergeCell ref="C99:E99"/>
    <mergeCell ref="C100:E100"/>
    <mergeCell ref="C101:E101"/>
    <mergeCell ref="C102:E102"/>
    <mergeCell ref="C103:E103"/>
    <mergeCell ref="C105:E105"/>
    <mergeCell ref="A73:B73"/>
    <mergeCell ref="A74:B74"/>
    <mergeCell ref="C73:E73"/>
    <mergeCell ref="C74:E74"/>
    <mergeCell ref="A118:B118"/>
    <mergeCell ref="C118:E118"/>
    <mergeCell ref="A106:B106"/>
    <mergeCell ref="A113:B113"/>
    <mergeCell ref="A108:B108"/>
    <mergeCell ref="A109:B109"/>
    <mergeCell ref="A105:B105"/>
    <mergeCell ref="C84:E84"/>
    <mergeCell ref="C85:E85"/>
    <mergeCell ref="A86:B86"/>
    <mergeCell ref="C86:E86"/>
    <mergeCell ref="C97:E97"/>
  </mergeCells>
  <hyperlinks>
    <hyperlink ref="E11" r:id="rId1" xr:uid="{00000000-0004-0000-0600-000000000000}"/>
  </hyperlinks>
  <pageMargins left="0.47244094488188981" right="0.51041666666666663" top="0.39370078740157483" bottom="0.62992125984251968" header="0.31496062992125984" footer="0.31496062992125984"/>
  <pageSetup paperSize="9" orientation="portrait" r:id="rId2"/>
  <headerFooter>
    <oddFooter xml:space="preserve">&amp;L&amp;10&amp;K0081C6T38
Revision&amp;C&amp;10&amp;K0081C6&amp;P of &amp;N
&amp;R&amp;10&amp;K0081C6January 2019   
  </oddFooter>
  </headerFooter>
  <rowBreaks count="4" manualBreakCount="4">
    <brk id="48" max="16383" man="1"/>
    <brk id="82" max="16383" man="1"/>
    <brk id="116" max="16383" man="1"/>
    <brk id="153" max="16383" man="1"/>
  </rowBreak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4"/>
  <sheetViews>
    <sheetView topLeftCell="A16" workbookViewId="0">
      <selection activeCell="C25" sqref="C25"/>
    </sheetView>
  </sheetViews>
  <sheetFormatPr defaultRowHeight="15" x14ac:dyDescent="0.25"/>
  <cols>
    <col min="1" max="1" width="33.5703125" customWidth="1"/>
    <col min="2" max="3" width="27.7109375" customWidth="1"/>
    <col min="4" max="4" width="16.85546875" customWidth="1"/>
  </cols>
  <sheetData>
    <row r="1" spans="1:4" x14ac:dyDescent="0.25">
      <c r="A1" t="s">
        <v>446</v>
      </c>
      <c r="B1" s="8" t="s">
        <v>447</v>
      </c>
    </row>
    <row r="2" spans="1:4" x14ac:dyDescent="0.25">
      <c r="A2" t="s">
        <v>560</v>
      </c>
      <c r="B2" s="8" t="s">
        <v>271</v>
      </c>
      <c r="C2" s="8"/>
      <c r="D2" t="s">
        <v>298</v>
      </c>
    </row>
    <row r="3" spans="1:4" x14ac:dyDescent="0.25">
      <c r="A3" t="s">
        <v>283</v>
      </c>
      <c r="B3" s="8" t="s">
        <v>295</v>
      </c>
      <c r="C3" s="8"/>
      <c r="D3" t="s">
        <v>297</v>
      </c>
    </row>
    <row r="4" spans="1:4" x14ac:dyDescent="0.25">
      <c r="A4" t="s">
        <v>1078</v>
      </c>
      <c r="B4" s="8" t="s">
        <v>1079</v>
      </c>
      <c r="C4" s="8"/>
    </row>
    <row r="5" spans="1:4" x14ac:dyDescent="0.25">
      <c r="A5" t="s">
        <v>648</v>
      </c>
      <c r="B5" s="8" t="s">
        <v>649</v>
      </c>
      <c r="C5" s="8"/>
      <c r="D5" t="s">
        <v>301</v>
      </c>
    </row>
    <row r="6" spans="1:4" x14ac:dyDescent="0.25">
      <c r="A6" t="s">
        <v>284</v>
      </c>
      <c r="B6" s="8" t="s">
        <v>285</v>
      </c>
      <c r="C6" s="8"/>
      <c r="D6" t="s">
        <v>299</v>
      </c>
    </row>
    <row r="7" spans="1:4" x14ac:dyDescent="0.25">
      <c r="A7" t="s">
        <v>219</v>
      </c>
      <c r="B7" s="8" t="s">
        <v>270</v>
      </c>
      <c r="C7" s="8"/>
      <c r="D7" t="s">
        <v>300</v>
      </c>
    </row>
    <row r="8" spans="1:4" x14ac:dyDescent="0.25">
      <c r="A8" t="s">
        <v>455</v>
      </c>
      <c r="B8" s="8" t="s">
        <v>466</v>
      </c>
      <c r="C8" s="8"/>
      <c r="D8" t="s">
        <v>302</v>
      </c>
    </row>
    <row r="9" spans="1:4" x14ac:dyDescent="0.25">
      <c r="A9" t="s">
        <v>286</v>
      </c>
      <c r="B9" s="8" t="s">
        <v>269</v>
      </c>
      <c r="C9" s="8"/>
      <c r="D9" t="s">
        <v>303</v>
      </c>
    </row>
    <row r="10" spans="1:4" x14ac:dyDescent="0.25">
      <c r="A10" t="s">
        <v>794</v>
      </c>
      <c r="B10" s="8" t="s">
        <v>795</v>
      </c>
      <c r="C10" s="8"/>
    </row>
    <row r="11" spans="1:4" x14ac:dyDescent="0.25">
      <c r="A11" t="s">
        <v>287</v>
      </c>
      <c r="B11" s="8" t="s">
        <v>266</v>
      </c>
      <c r="C11" s="8"/>
      <c r="D11" t="s">
        <v>443</v>
      </c>
    </row>
    <row r="12" spans="1:4" x14ac:dyDescent="0.25">
      <c r="A12" t="s">
        <v>456</v>
      </c>
      <c r="B12" s="8" t="s">
        <v>457</v>
      </c>
      <c r="C12" s="8"/>
      <c r="D12" t="s">
        <v>433</v>
      </c>
    </row>
    <row r="13" spans="1:4" x14ac:dyDescent="0.25">
      <c r="A13" t="s">
        <v>1080</v>
      </c>
      <c r="B13" s="8" t="s">
        <v>1081</v>
      </c>
      <c r="C13" s="8"/>
    </row>
    <row r="14" spans="1:4" x14ac:dyDescent="0.25">
      <c r="A14" t="s">
        <v>448</v>
      </c>
      <c r="B14" s="8" t="s">
        <v>449</v>
      </c>
      <c r="C14" s="8"/>
      <c r="D14" t="s">
        <v>304</v>
      </c>
    </row>
    <row r="15" spans="1:4" x14ac:dyDescent="0.25">
      <c r="A15" t="s">
        <v>1082</v>
      </c>
      <c r="B15" s="8" t="s">
        <v>1083</v>
      </c>
      <c r="C15" s="8"/>
    </row>
    <row r="16" spans="1:4" x14ac:dyDescent="0.25">
      <c r="A16" t="s">
        <v>217</v>
      </c>
      <c r="B16" s="8" t="s">
        <v>273</v>
      </c>
      <c r="C16" s="8"/>
      <c r="D16" t="s">
        <v>305</v>
      </c>
    </row>
    <row r="17" spans="1:3" x14ac:dyDescent="0.25">
      <c r="A17" t="s">
        <v>450</v>
      </c>
      <c r="B17" s="8" t="s">
        <v>502</v>
      </c>
      <c r="C17" s="8"/>
    </row>
    <row r="18" spans="1:3" x14ac:dyDescent="0.25">
      <c r="A18" t="s">
        <v>714</v>
      </c>
      <c r="B18" s="8" t="s">
        <v>715</v>
      </c>
      <c r="C18" s="8"/>
    </row>
    <row r="19" spans="1:3" x14ac:dyDescent="0.25">
      <c r="A19" t="s">
        <v>479</v>
      </c>
      <c r="B19" s="8" t="s">
        <v>480</v>
      </c>
      <c r="C19" s="8"/>
    </row>
    <row r="20" spans="1:3" x14ac:dyDescent="0.25">
      <c r="A20" t="s">
        <v>288</v>
      </c>
      <c r="B20" s="8" t="s">
        <v>296</v>
      </c>
      <c r="C20" s="8"/>
    </row>
    <row r="21" spans="1:3" x14ac:dyDescent="0.25">
      <c r="A21" t="s">
        <v>289</v>
      </c>
      <c r="B21" s="8" t="s">
        <v>279</v>
      </c>
      <c r="C21" s="8"/>
    </row>
    <row r="22" spans="1:3" x14ac:dyDescent="0.25">
      <c r="A22" t="s">
        <v>460</v>
      </c>
      <c r="B22" s="8" t="s">
        <v>461</v>
      </c>
      <c r="C22" s="8"/>
    </row>
    <row r="23" spans="1:3" x14ac:dyDescent="0.25">
      <c r="A23" t="s">
        <v>1084</v>
      </c>
      <c r="B23" s="8" t="s">
        <v>1085</v>
      </c>
      <c r="C23" s="8"/>
    </row>
    <row r="24" spans="1:3" x14ac:dyDescent="0.25">
      <c r="A24" t="s">
        <v>290</v>
      </c>
      <c r="B24" s="8" t="s">
        <v>278</v>
      </c>
      <c r="C24" s="8"/>
    </row>
    <row r="25" spans="1:3" x14ac:dyDescent="0.25">
      <c r="A25" t="s">
        <v>291</v>
      </c>
      <c r="B25" s="8" t="s">
        <v>275</v>
      </c>
      <c r="C25" s="8"/>
    </row>
    <row r="26" spans="1:3" x14ac:dyDescent="0.25">
      <c r="A26" t="s">
        <v>292</v>
      </c>
      <c r="B26" s="8" t="s">
        <v>277</v>
      </c>
      <c r="C26" s="8"/>
    </row>
    <row r="27" spans="1:3" x14ac:dyDescent="0.25">
      <c r="A27" t="s">
        <v>293</v>
      </c>
      <c r="B27" s="8" t="s">
        <v>276</v>
      </c>
      <c r="C27" s="8"/>
    </row>
    <row r="28" spans="1:3" x14ac:dyDescent="0.25">
      <c r="A28" t="s">
        <v>462</v>
      </c>
      <c r="B28" s="8" t="s">
        <v>463</v>
      </c>
      <c r="C28" s="8"/>
    </row>
    <row r="29" spans="1:3" x14ac:dyDescent="0.25">
      <c r="A29" t="s">
        <v>444</v>
      </c>
      <c r="B29" s="8" t="s">
        <v>445</v>
      </c>
      <c r="C29" s="8"/>
    </row>
    <row r="30" spans="1:3" x14ac:dyDescent="0.25">
      <c r="A30" t="s">
        <v>464</v>
      </c>
      <c r="B30" s="8" t="s">
        <v>465</v>
      </c>
      <c r="C30" s="8"/>
    </row>
    <row r="31" spans="1:3" x14ac:dyDescent="0.25">
      <c r="A31" t="s">
        <v>294</v>
      </c>
      <c r="B31" s="8" t="s">
        <v>274</v>
      </c>
      <c r="C31" s="8"/>
    </row>
    <row r="32" spans="1:3" x14ac:dyDescent="0.25">
      <c r="A32" t="s">
        <v>434</v>
      </c>
      <c r="B32" s="8" t="s">
        <v>435</v>
      </c>
      <c r="C32" s="8"/>
    </row>
    <row r="33" spans="1:3" x14ac:dyDescent="0.25">
      <c r="A33" t="s">
        <v>453</v>
      </c>
      <c r="B33" s="8" t="s">
        <v>454</v>
      </c>
      <c r="C33" s="8"/>
    </row>
    <row r="34" spans="1:3" x14ac:dyDescent="0.25">
      <c r="A34" t="s">
        <v>441</v>
      </c>
      <c r="B34" s="8" t="s">
        <v>442</v>
      </c>
      <c r="C34" s="8"/>
    </row>
    <row r="35" spans="1:3" x14ac:dyDescent="0.25">
      <c r="A35" t="s">
        <v>458</v>
      </c>
      <c r="B35" s="8" t="s">
        <v>459</v>
      </c>
      <c r="C35" s="8"/>
    </row>
    <row r="36" spans="1:3" x14ac:dyDescent="0.25">
      <c r="A36" t="s">
        <v>212</v>
      </c>
      <c r="B36" s="8" t="s">
        <v>213</v>
      </c>
      <c r="C36" s="8"/>
    </row>
    <row r="37" spans="1:3" x14ac:dyDescent="0.25">
      <c r="A37" t="s">
        <v>282</v>
      </c>
      <c r="B37" s="8" t="s">
        <v>267</v>
      </c>
      <c r="C37" s="8"/>
    </row>
    <row r="38" spans="1:3" x14ac:dyDescent="0.25">
      <c r="A38" t="s">
        <v>451</v>
      </c>
      <c r="B38" s="8" t="s">
        <v>452</v>
      </c>
      <c r="C38" s="8"/>
    </row>
    <row r="39" spans="1:3" x14ac:dyDescent="0.25">
      <c r="A39" t="s">
        <v>796</v>
      </c>
      <c r="B39" s="8" t="s">
        <v>797</v>
      </c>
      <c r="C39" s="8"/>
    </row>
    <row r="40" spans="1:3" x14ac:dyDescent="0.25">
      <c r="A40" t="s">
        <v>218</v>
      </c>
      <c r="B40" s="8" t="s">
        <v>272</v>
      </c>
      <c r="C40" s="8"/>
    </row>
    <row r="41" spans="1:3" x14ac:dyDescent="0.25">
      <c r="A41" t="s">
        <v>431</v>
      </c>
      <c r="B41" s="8" t="s">
        <v>432</v>
      </c>
      <c r="C41" s="8"/>
    </row>
    <row r="42" spans="1:3" x14ac:dyDescent="0.25">
      <c r="A42" t="s">
        <v>281</v>
      </c>
      <c r="B42" s="8" t="s">
        <v>268</v>
      </c>
      <c r="C42" s="8"/>
    </row>
    <row r="43" spans="1:3" x14ac:dyDescent="0.25">
      <c r="A43" t="s">
        <v>720</v>
      </c>
      <c r="B43" s="8" t="s">
        <v>721</v>
      </c>
      <c r="C43" s="8"/>
    </row>
    <row r="44" spans="1:3" x14ac:dyDescent="0.25">
      <c r="A44" t="s">
        <v>204</v>
      </c>
      <c r="B44" s="8" t="s">
        <v>42</v>
      </c>
      <c r="C44" s="8"/>
    </row>
    <row r="45" spans="1:3" x14ac:dyDescent="0.25">
      <c r="A45" t="s">
        <v>215</v>
      </c>
      <c r="B45" s="8" t="s">
        <v>216</v>
      </c>
      <c r="C45" s="8"/>
    </row>
    <row r="46" spans="1:3" x14ac:dyDescent="0.25">
      <c r="A46" t="s">
        <v>280</v>
      </c>
      <c r="B46" s="8" t="s">
        <v>265</v>
      </c>
      <c r="C46" s="8"/>
    </row>
    <row r="52" spans="1:1" x14ac:dyDescent="0.25">
      <c r="A52" s="6" t="s">
        <v>719</v>
      </c>
    </row>
    <row r="53" spans="1:1" x14ac:dyDescent="0.25">
      <c r="A53" t="s">
        <v>717</v>
      </c>
    </row>
    <row r="54" spans="1:1" x14ac:dyDescent="0.25">
      <c r="A54" t="s">
        <v>718</v>
      </c>
    </row>
  </sheetData>
  <sortState xmlns:xlrd2="http://schemas.microsoft.com/office/spreadsheetml/2017/richdata2" ref="B1:C27">
    <sortCondition ref="B1"/>
  </sortState>
  <hyperlinks>
    <hyperlink ref="B44" r:id="rId1" xr:uid="{00000000-0004-0000-0700-000000000000}"/>
    <hyperlink ref="B45" r:id="rId2" xr:uid="{00000000-0004-0000-0700-000001000000}"/>
    <hyperlink ref="B16" r:id="rId3" xr:uid="{00000000-0004-0000-0700-000002000000}"/>
    <hyperlink ref="B40" r:id="rId4" xr:uid="{00000000-0004-0000-0700-000003000000}"/>
    <hyperlink ref="B11" r:id="rId5" xr:uid="{00000000-0004-0000-0700-000004000000}"/>
    <hyperlink ref="B2" r:id="rId6" xr:uid="{00000000-0004-0000-0700-000005000000}"/>
    <hyperlink ref="B46" r:id="rId7" xr:uid="{00000000-0004-0000-0700-000006000000}"/>
    <hyperlink ref="B36" r:id="rId8" xr:uid="{00000000-0004-0000-0700-000007000000}"/>
    <hyperlink ref="B42" r:id="rId9" xr:uid="{00000000-0004-0000-0700-000008000000}"/>
    <hyperlink ref="B37" r:id="rId10" xr:uid="{00000000-0004-0000-0700-000009000000}"/>
    <hyperlink ref="B9" r:id="rId11" xr:uid="{00000000-0004-0000-0700-00000A000000}"/>
    <hyperlink ref="B7" r:id="rId12" xr:uid="{00000000-0004-0000-0700-00000B000000}"/>
    <hyperlink ref="B31" r:id="rId13" xr:uid="{00000000-0004-0000-0700-00000C000000}"/>
    <hyperlink ref="B27" r:id="rId14" xr:uid="{00000000-0004-0000-0700-00000D000000}"/>
    <hyperlink ref="B25" r:id="rId15" xr:uid="{00000000-0004-0000-0700-00000E000000}"/>
    <hyperlink ref="B3" r:id="rId16" xr:uid="{00000000-0004-0000-0700-00000F000000}"/>
    <hyperlink ref="B26" r:id="rId17" xr:uid="{00000000-0004-0000-0700-000010000000}"/>
    <hyperlink ref="B24" r:id="rId18" xr:uid="{00000000-0004-0000-0700-000011000000}"/>
    <hyperlink ref="B6" r:id="rId19" xr:uid="{00000000-0004-0000-0700-000012000000}"/>
    <hyperlink ref="B19" r:id="rId20" xr:uid="{00000000-0004-0000-0700-000013000000}"/>
    <hyperlink ref="B21" r:id="rId21" xr:uid="{00000000-0004-0000-0700-000014000000}"/>
    <hyperlink ref="B20" r:id="rId22" xr:uid="{00000000-0004-0000-0700-000015000000}"/>
    <hyperlink ref="B41" r:id="rId23" xr:uid="{00000000-0004-0000-0700-000016000000}"/>
    <hyperlink ref="B34" r:id="rId24" xr:uid="{00000000-0004-0000-0700-000017000000}"/>
    <hyperlink ref="B32" r:id="rId25" xr:uid="{00000000-0004-0000-0700-000018000000}"/>
    <hyperlink ref="B29" r:id="rId26" xr:uid="{00000000-0004-0000-0700-000019000000}"/>
    <hyperlink ref="B1" r:id="rId27" xr:uid="{00000000-0004-0000-0700-00001A000000}"/>
    <hyperlink ref="B14" r:id="rId28" xr:uid="{00000000-0004-0000-0700-00001B000000}"/>
    <hyperlink ref="B17" r:id="rId29" xr:uid="{00000000-0004-0000-0700-00001C000000}"/>
    <hyperlink ref="B38" r:id="rId30" xr:uid="{00000000-0004-0000-0700-00001D000000}"/>
    <hyperlink ref="B33" r:id="rId31" xr:uid="{00000000-0004-0000-0700-00001E000000}"/>
    <hyperlink ref="B12" r:id="rId32" xr:uid="{00000000-0004-0000-0700-00001F000000}"/>
    <hyperlink ref="B35" r:id="rId33" xr:uid="{00000000-0004-0000-0700-000020000000}"/>
    <hyperlink ref="B22" r:id="rId34" xr:uid="{00000000-0004-0000-0700-000021000000}"/>
    <hyperlink ref="B28" r:id="rId35" xr:uid="{00000000-0004-0000-0700-000022000000}"/>
    <hyperlink ref="B30" r:id="rId36" xr:uid="{00000000-0004-0000-0700-000023000000}"/>
    <hyperlink ref="B5" r:id="rId37" xr:uid="{00000000-0004-0000-0700-000024000000}"/>
    <hyperlink ref="B18" r:id="rId38" xr:uid="{00000000-0004-0000-0700-000025000000}"/>
    <hyperlink ref="B43" r:id="rId39" xr:uid="{00000000-0004-0000-0700-000026000000}"/>
    <hyperlink ref="B10" r:id="rId40" xr:uid="{00000000-0004-0000-0700-000027000000}"/>
    <hyperlink ref="B39" r:id="rId41" xr:uid="{00000000-0004-0000-0700-000028000000}"/>
    <hyperlink ref="B4" r:id="rId42" xr:uid="{00000000-0004-0000-0700-000029000000}"/>
    <hyperlink ref="B13" r:id="rId43" xr:uid="{00000000-0004-0000-0700-00002A000000}"/>
    <hyperlink ref="B15" r:id="rId44" xr:uid="{00000000-0004-0000-0700-00002B000000}"/>
    <hyperlink ref="B23" r:id="rId45" xr:uid="{00000000-0004-0000-0700-00002C000000}"/>
  </hyperlinks>
  <pageMargins left="0.7" right="0.7" top="0.75" bottom="0.75" header="0.3" footer="0.3"/>
  <pageSetup paperSize="9" orientation="portrait" r:id="rId4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5"/>
  <sheetViews>
    <sheetView workbookViewId="0">
      <selection activeCell="A20" sqref="A20:A21"/>
    </sheetView>
  </sheetViews>
  <sheetFormatPr defaultRowHeight="15" x14ac:dyDescent="0.25"/>
  <cols>
    <col min="1" max="1" width="28" customWidth="1"/>
    <col min="2" max="2" width="18.85546875" customWidth="1"/>
    <col min="3" max="3" width="17.85546875" customWidth="1"/>
    <col min="4" max="4" width="16" customWidth="1"/>
    <col min="5" max="5" width="23.5703125" customWidth="1"/>
    <col min="7" max="7" width="22" style="5" customWidth="1"/>
    <col min="8" max="8" width="28.140625" style="5" customWidth="1"/>
    <col min="9" max="9" width="19.140625" style="5" customWidth="1"/>
  </cols>
  <sheetData>
    <row r="1" spans="1:11" x14ac:dyDescent="0.25">
      <c r="A1" s="6" t="s">
        <v>26</v>
      </c>
    </row>
    <row r="2" spans="1:11" x14ac:dyDescent="0.25">
      <c r="A2" t="s">
        <v>10</v>
      </c>
    </row>
    <row r="3" spans="1:11" x14ac:dyDescent="0.25">
      <c r="A3" t="s">
        <v>11</v>
      </c>
    </row>
    <row r="4" spans="1:11" x14ac:dyDescent="0.25">
      <c r="A4" t="s">
        <v>12</v>
      </c>
    </row>
    <row r="5" spans="1:11" x14ac:dyDescent="0.25">
      <c r="A5" t="s">
        <v>13</v>
      </c>
    </row>
    <row r="7" spans="1:11" x14ac:dyDescent="0.25">
      <c r="A7" s="6" t="s">
        <v>27</v>
      </c>
    </row>
    <row r="8" spans="1:11" x14ac:dyDescent="0.25">
      <c r="A8" t="s">
        <v>37</v>
      </c>
    </row>
    <row r="9" spans="1:11" x14ac:dyDescent="0.25">
      <c r="A9" t="s">
        <v>9</v>
      </c>
    </row>
    <row r="10" spans="1:11" x14ac:dyDescent="0.25">
      <c r="A10" t="s">
        <v>7</v>
      </c>
    </row>
    <row r="11" spans="1:11" x14ac:dyDescent="0.25">
      <c r="A11" t="s">
        <v>8</v>
      </c>
    </row>
    <row r="15" spans="1:11" x14ac:dyDescent="0.25">
      <c r="A15" s="6" t="s">
        <v>36</v>
      </c>
      <c r="B15" s="6" t="s">
        <v>38</v>
      </c>
      <c r="G15" s="7" t="s">
        <v>20</v>
      </c>
      <c r="H15" s="7" t="s">
        <v>24</v>
      </c>
      <c r="I15" s="5" t="s">
        <v>23</v>
      </c>
      <c r="J15" t="s">
        <v>22</v>
      </c>
    </row>
    <row r="16" spans="1:11" x14ac:dyDescent="0.25">
      <c r="A16" s="15" t="s">
        <v>35</v>
      </c>
      <c r="B16" s="15" t="s">
        <v>15</v>
      </c>
      <c r="C16" s="15" t="s">
        <v>16</v>
      </c>
      <c r="D16" s="15" t="s">
        <v>0</v>
      </c>
      <c r="E16" s="15" t="s">
        <v>17</v>
      </c>
      <c r="F16" s="15" t="s">
        <v>18</v>
      </c>
      <c r="G16" s="16" t="s">
        <v>21</v>
      </c>
      <c r="H16" s="17" t="s">
        <v>25</v>
      </c>
      <c r="I16" s="18" t="s">
        <v>34</v>
      </c>
      <c r="J16" s="15"/>
      <c r="K16" s="15"/>
    </row>
    <row r="17" spans="1:11" x14ac:dyDescent="0.25">
      <c r="A17" s="15" t="s">
        <v>846</v>
      </c>
      <c r="B17" s="15"/>
      <c r="C17" s="15"/>
      <c r="D17" s="15"/>
      <c r="E17" s="15"/>
      <c r="F17" s="15"/>
      <c r="G17" s="22"/>
      <c r="H17" s="17"/>
      <c r="I17" s="18"/>
      <c r="J17" s="15"/>
      <c r="K17" s="15"/>
    </row>
    <row r="18" spans="1:11" x14ac:dyDescent="0.25">
      <c r="A18" s="15" t="s">
        <v>63</v>
      </c>
      <c r="B18" s="19" t="s">
        <v>28</v>
      </c>
      <c r="C18" s="19" t="s">
        <v>29</v>
      </c>
      <c r="D18" s="19" t="s">
        <v>32</v>
      </c>
      <c r="E18" s="19" t="s">
        <v>30</v>
      </c>
      <c r="F18" s="19" t="s">
        <v>31</v>
      </c>
      <c r="G18" s="19" t="s">
        <v>61</v>
      </c>
      <c r="H18" s="20" t="s">
        <v>62</v>
      </c>
      <c r="I18" s="16"/>
      <c r="J18" s="21" t="s">
        <v>33</v>
      </c>
      <c r="K18" s="15"/>
    </row>
    <row r="19" spans="1:11" x14ac:dyDescent="0.25">
      <c r="A19" s="15" t="s">
        <v>845</v>
      </c>
      <c r="B19" s="19"/>
      <c r="C19" s="19"/>
      <c r="D19" s="19"/>
      <c r="E19" s="19"/>
      <c r="F19" s="19"/>
      <c r="G19" s="19"/>
      <c r="H19" s="20"/>
      <c r="I19" s="22"/>
      <c r="J19" s="21"/>
      <c r="K19" s="15"/>
    </row>
    <row r="20" spans="1:11" x14ac:dyDescent="0.25">
      <c r="A20" s="15" t="s">
        <v>225</v>
      </c>
      <c r="B20" s="15"/>
      <c r="C20" s="15"/>
      <c r="D20" s="15"/>
      <c r="E20" s="15"/>
      <c r="F20" s="15"/>
      <c r="G20" s="16"/>
      <c r="H20" s="16"/>
      <c r="I20" s="16"/>
      <c r="J20" s="15"/>
      <c r="K20" s="15"/>
    </row>
    <row r="21" spans="1:11" x14ac:dyDescent="0.25">
      <c r="A21" s="15" t="s">
        <v>230</v>
      </c>
      <c r="B21" s="15"/>
      <c r="C21" s="15"/>
      <c r="D21" s="15"/>
      <c r="E21" s="15"/>
      <c r="F21" s="15"/>
      <c r="G21" s="16"/>
      <c r="H21" s="16"/>
      <c r="I21" s="16"/>
      <c r="J21" s="15"/>
      <c r="K21" s="15"/>
    </row>
    <row r="22" spans="1:11" x14ac:dyDescent="0.25">
      <c r="A22" s="15" t="s">
        <v>229</v>
      </c>
      <c r="B22" s="15"/>
      <c r="C22" s="15"/>
      <c r="D22" s="15"/>
      <c r="E22" s="15"/>
      <c r="F22" s="15"/>
      <c r="G22" s="16"/>
      <c r="H22" s="16"/>
      <c r="I22" s="16"/>
      <c r="J22" s="15"/>
      <c r="K22" s="15"/>
    </row>
    <row r="23" spans="1:11" x14ac:dyDescent="0.25">
      <c r="A23" s="15" t="s">
        <v>258</v>
      </c>
      <c r="B23" s="15" t="s">
        <v>257</v>
      </c>
      <c r="C23" s="15" t="s">
        <v>259</v>
      </c>
      <c r="D23" s="15" t="s">
        <v>260</v>
      </c>
      <c r="E23" s="15"/>
      <c r="F23" s="15"/>
      <c r="G23" s="22" t="s">
        <v>261</v>
      </c>
      <c r="H23" s="8" t="s">
        <v>256</v>
      </c>
      <c r="I23" s="22" t="s">
        <v>262</v>
      </c>
      <c r="J23" s="15"/>
      <c r="K23" s="15"/>
    </row>
    <row r="24" spans="1:11" x14ac:dyDescent="0.25">
      <c r="A24" s="15" t="s">
        <v>226</v>
      </c>
      <c r="B24" s="15"/>
      <c r="C24" s="15"/>
      <c r="D24" s="15"/>
      <c r="E24" s="15"/>
      <c r="F24" s="15"/>
      <c r="G24" s="16" t="s">
        <v>264</v>
      </c>
      <c r="H24" s="16" t="s">
        <v>263</v>
      </c>
      <c r="I24" s="16"/>
      <c r="J24" s="15"/>
      <c r="K24" s="15"/>
    </row>
    <row r="25" spans="1:11" x14ac:dyDescent="0.25">
      <c r="A25" s="15" t="s">
        <v>245</v>
      </c>
      <c r="B25" s="15"/>
      <c r="C25" s="15"/>
      <c r="D25" s="15"/>
      <c r="E25" s="15"/>
      <c r="F25" s="15"/>
      <c r="G25" s="16"/>
      <c r="H25" s="16"/>
      <c r="I25" s="16"/>
      <c r="J25" s="15"/>
      <c r="K25" s="15"/>
    </row>
    <row r="26" spans="1:11" x14ac:dyDescent="0.25">
      <c r="A26" s="15"/>
      <c r="B26" s="15"/>
      <c r="C26" s="15"/>
      <c r="D26" s="15"/>
      <c r="E26" s="15"/>
      <c r="F26" s="15"/>
      <c r="G26" s="16"/>
      <c r="H26" s="16"/>
      <c r="I26" s="16"/>
      <c r="J26" s="15"/>
      <c r="K26" s="15"/>
    </row>
    <row r="27" spans="1:11" x14ac:dyDescent="0.25">
      <c r="A27" s="15"/>
      <c r="B27" s="15"/>
      <c r="C27" s="15"/>
      <c r="D27" s="15"/>
      <c r="E27" s="15"/>
      <c r="F27" s="15"/>
      <c r="G27" s="16"/>
      <c r="H27" s="16"/>
      <c r="I27" s="16"/>
      <c r="J27" s="15"/>
      <c r="K27" s="15"/>
    </row>
    <row r="35" spans="1:9" x14ac:dyDescent="0.25">
      <c r="A35" s="6" t="s">
        <v>41</v>
      </c>
    </row>
    <row r="36" spans="1:9" x14ac:dyDescent="0.25">
      <c r="A36" s="8" t="s">
        <v>42</v>
      </c>
    </row>
    <row r="37" spans="1:9" x14ac:dyDescent="0.25">
      <c r="A37" s="8" t="s">
        <v>43</v>
      </c>
    </row>
    <row r="38" spans="1:9" x14ac:dyDescent="0.25">
      <c r="A38" s="8" t="s">
        <v>44</v>
      </c>
    </row>
    <row r="39" spans="1:9" x14ac:dyDescent="0.25">
      <c r="A39" s="8" t="s">
        <v>45</v>
      </c>
    </row>
    <row r="40" spans="1:9" x14ac:dyDescent="0.25">
      <c r="A40" s="8" t="s">
        <v>46</v>
      </c>
    </row>
    <row r="41" spans="1:9" x14ac:dyDescent="0.25">
      <c r="A41" t="s">
        <v>47</v>
      </c>
    </row>
    <row r="42" spans="1:9" x14ac:dyDescent="0.25">
      <c r="A42" s="8" t="s">
        <v>48</v>
      </c>
    </row>
    <row r="43" spans="1:9" x14ac:dyDescent="0.25">
      <c r="A43" s="8" t="s">
        <v>49</v>
      </c>
    </row>
    <row r="44" spans="1:9" x14ac:dyDescent="0.25">
      <c r="A44" s="8" t="s">
        <v>50</v>
      </c>
    </row>
    <row r="45" spans="1:9" x14ac:dyDescent="0.25">
      <c r="A45" s="8" t="s">
        <v>51</v>
      </c>
    </row>
    <row r="46" spans="1:9" x14ac:dyDescent="0.25">
      <c r="A46" s="8" t="s">
        <v>296</v>
      </c>
      <c r="G46" s="24"/>
      <c r="H46" s="24"/>
      <c r="I46" s="24"/>
    </row>
    <row r="47" spans="1:9" x14ac:dyDescent="0.25">
      <c r="A47" s="8" t="s">
        <v>503</v>
      </c>
    </row>
    <row r="49" spans="1:9" x14ac:dyDescent="0.25">
      <c r="A49" s="6" t="s">
        <v>55</v>
      </c>
    </row>
    <row r="50" spans="1:9" x14ac:dyDescent="0.25">
      <c r="A50" t="s">
        <v>56</v>
      </c>
    </row>
    <row r="51" spans="1:9" x14ac:dyDescent="0.25">
      <c r="A51" t="s">
        <v>40</v>
      </c>
      <c r="G51"/>
      <c r="H51"/>
      <c r="I51"/>
    </row>
    <row r="52" spans="1:9" x14ac:dyDescent="0.25">
      <c r="A52" t="s">
        <v>57</v>
      </c>
      <c r="G52"/>
      <c r="H52"/>
      <c r="I52"/>
    </row>
    <row r="53" spans="1:9" x14ac:dyDescent="0.25">
      <c r="A53" t="s">
        <v>58</v>
      </c>
      <c r="G53"/>
      <c r="H53"/>
      <c r="I53"/>
    </row>
    <row r="54" spans="1:9" x14ac:dyDescent="0.25">
      <c r="A54" t="s">
        <v>59</v>
      </c>
      <c r="G54"/>
      <c r="H54"/>
      <c r="I54"/>
    </row>
    <row r="55" spans="1:9" x14ac:dyDescent="0.25">
      <c r="A55" t="s">
        <v>60</v>
      </c>
      <c r="G55"/>
      <c r="H55"/>
      <c r="I55"/>
    </row>
  </sheetData>
  <hyperlinks>
    <hyperlink ref="H16" r:id="rId1" xr:uid="{00000000-0004-0000-0800-000000000000}"/>
    <hyperlink ref="A36" r:id="rId2" xr:uid="{00000000-0004-0000-0800-000001000000}"/>
    <hyperlink ref="A37" r:id="rId3" xr:uid="{00000000-0004-0000-0800-000002000000}"/>
    <hyperlink ref="A38" r:id="rId4" xr:uid="{00000000-0004-0000-0800-000003000000}"/>
    <hyperlink ref="A39" r:id="rId5" xr:uid="{00000000-0004-0000-0800-000004000000}"/>
    <hyperlink ref="A40" r:id="rId6" xr:uid="{00000000-0004-0000-0800-000005000000}"/>
    <hyperlink ref="A42" r:id="rId7" xr:uid="{00000000-0004-0000-0800-000006000000}"/>
    <hyperlink ref="A43" r:id="rId8" xr:uid="{00000000-0004-0000-0800-000007000000}"/>
    <hyperlink ref="A44" r:id="rId9" xr:uid="{00000000-0004-0000-0800-000008000000}"/>
    <hyperlink ref="A45" r:id="rId10" xr:uid="{00000000-0004-0000-0800-000009000000}"/>
    <hyperlink ref="H18" r:id="rId11" xr:uid="{00000000-0004-0000-0800-00000A000000}"/>
    <hyperlink ref="H23" r:id="rId12" display="mailto:danielcresswell@warwickshire.gov.uk" xr:uid="{00000000-0004-0000-0800-00000B000000}"/>
    <hyperlink ref="A46" r:id="rId13" xr:uid="{00000000-0004-0000-0800-00000C000000}"/>
    <hyperlink ref="A47" r:id="rId14" xr:uid="{00000000-0004-0000-0800-00000D000000}"/>
  </hyperlinks>
  <pageMargins left="0.7" right="0.7" top="0.75" bottom="0.75" header="0.3" footer="0.3"/>
  <pageSetup paperSize="9" orientation="portrait"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44</vt:i4>
      </vt:variant>
      <vt:variant>
        <vt:lpstr>Named Ranges</vt:lpstr>
      </vt:variant>
      <vt:variant>
        <vt:i4>54</vt:i4>
      </vt:variant>
    </vt:vector>
  </HeadingPairs>
  <TitlesOfParts>
    <vt:vector size="98" baseType="lpstr">
      <vt:lpstr>Summary T17</vt:lpstr>
      <vt:lpstr>Consulting</vt:lpstr>
      <vt:lpstr>Surveying</vt:lpstr>
      <vt:lpstr>Geo &amp; Enviro</vt:lpstr>
      <vt:lpstr>Contacts page</vt:lpstr>
      <vt:lpstr>Main Cover Sheet</vt:lpstr>
      <vt:lpstr>T38 CID - Client Inst Doc</vt:lpstr>
      <vt:lpstr>Cover Admin</vt:lpstr>
      <vt:lpstr>Tech admin</vt:lpstr>
      <vt:lpstr>Drawing Register- Version B</vt:lpstr>
      <vt:lpstr>T17 - EDA - Eng Design Info</vt:lpstr>
      <vt:lpstr> Sectional Admin 2</vt:lpstr>
      <vt:lpstr>T17 SA - Sectional Tracker</vt:lpstr>
      <vt:lpstr>T17 TA - Technical Audit</vt:lpstr>
      <vt:lpstr>T11-DR Civils Drawing Regis</vt:lpstr>
      <vt:lpstr>T11-DR Struct Drawing Regis</vt:lpstr>
      <vt:lpstr>T27 GIR - Gen Info Register</vt:lpstr>
      <vt:lpstr>EWN Tracker</vt:lpstr>
      <vt:lpstr>RFI VOR Tracker</vt:lpstr>
      <vt:lpstr>F11-VOR</vt:lpstr>
      <vt:lpstr>EWN</vt:lpstr>
      <vt:lpstr>T43-RFI Request for Information</vt:lpstr>
      <vt:lpstr>T17 SU - Statutory Undertaker</vt:lpstr>
      <vt:lpstr>T17 TPF - Third Party Fee</vt:lpstr>
      <vt:lpstr>T17 SQ - Supplier Quotes</vt:lpstr>
      <vt:lpstr>T27 BQ - Budget Quote </vt:lpstr>
      <vt:lpstr>T17 DA - Decisions Assumptions</vt:lpstr>
      <vt:lpstr>T17 EWN - Early Warning Not</vt:lpstr>
      <vt:lpstr>Section Fees</vt:lpstr>
      <vt:lpstr>Drawing Register </vt:lpstr>
      <vt:lpstr>Invoice Analysis Sheet</vt:lpstr>
      <vt:lpstr>Invoice Analysis Sheet 2</vt:lpstr>
      <vt:lpstr>Sheet1</vt:lpstr>
      <vt:lpstr>Statutory Admin</vt:lpstr>
      <vt:lpstr>Draw Admin</vt:lpstr>
      <vt:lpstr>Eng List Admin</vt:lpstr>
      <vt:lpstr>Foundation Schedule</vt:lpstr>
      <vt:lpstr>Approved Schedule 1</vt:lpstr>
      <vt:lpstr>Template</vt:lpstr>
      <vt:lpstr>Approved Schedule 2</vt:lpstr>
      <vt:lpstr>Section Agree Admin</vt:lpstr>
      <vt:lpstr>Contacts</vt:lpstr>
      <vt:lpstr>Invoice 1</vt:lpstr>
      <vt:lpstr>Template1</vt:lpstr>
      <vt:lpstr>ApproveList1.</vt:lpstr>
      <vt:lpstr>InternalEmai.</vt:lpstr>
      <vt:lpstr>InternalEmail.</vt:lpstr>
      <vt:lpstr>ItemsReceived.</vt:lpstr>
      <vt:lpstr>ItemsRecived.</vt:lpstr>
      <vt:lpstr>Outstanding.</vt:lpstr>
      <vt:lpstr>PlanningStatus.</vt:lpstr>
      <vt:lpstr>' Sectional Admin 2'!Print_Area</vt:lpstr>
      <vt:lpstr>'Approved Schedule 1'!Print_Area</vt:lpstr>
      <vt:lpstr>Contacts!Print_Area</vt:lpstr>
      <vt:lpstr>'Drawing Register '!Print_Area</vt:lpstr>
      <vt:lpstr>'Drawing Register- Version B'!Print_Area</vt:lpstr>
      <vt:lpstr>'EWN Tracker'!Print_Area</vt:lpstr>
      <vt:lpstr>'Foundation Schedule'!Print_Area</vt:lpstr>
      <vt:lpstr>'Invoice 1'!Print_Area</vt:lpstr>
      <vt:lpstr>'Invoice Analysis Sheet'!Print_Area</vt:lpstr>
      <vt:lpstr>'RFI VOR Tracker'!Print_Area</vt:lpstr>
      <vt:lpstr>Sheet1!Print_Area</vt:lpstr>
      <vt:lpstr>'T11-DR Struct Drawing Regis'!Print_Area</vt:lpstr>
      <vt:lpstr>'T17 - EDA - Eng Design Info'!Print_Area</vt:lpstr>
      <vt:lpstr>'T17 DA - Decisions Assumptions'!Print_Area</vt:lpstr>
      <vt:lpstr>'T17 EWN - Early Warning Not'!Print_Area</vt:lpstr>
      <vt:lpstr>'T17 SA - Sectional Tracker'!Print_Area</vt:lpstr>
      <vt:lpstr>'T17 SQ - Supplier Quotes'!Print_Area</vt:lpstr>
      <vt:lpstr>'T17 SU - Statutory Undertaker'!Print_Area</vt:lpstr>
      <vt:lpstr>'T17 TA - Technical Audit'!Print_Area</vt:lpstr>
      <vt:lpstr>'T17 TPF - Third Party Fee'!Print_Area</vt:lpstr>
      <vt:lpstr>'T27 BQ - Budget Quote '!Print_Area</vt:lpstr>
      <vt:lpstr>'T38 CID - Client Inst Doc'!Print_Area</vt:lpstr>
      <vt:lpstr>'T43-RFI Request for Information'!Print_Area</vt:lpstr>
      <vt:lpstr>Template1!Print_Area</vt:lpstr>
      <vt:lpstr>'Drawing Register '!Print_Titles</vt:lpstr>
      <vt:lpstr>'Drawing Register- Version B'!Print_Titles</vt:lpstr>
      <vt:lpstr>'Foundation Schedule'!Print_Titles</vt:lpstr>
      <vt:lpstr>'T17 - EDA - Eng Design Info'!Print_Titles</vt:lpstr>
      <vt:lpstr>'T17 DA - Decisions Assumptions'!Print_Titles</vt:lpstr>
      <vt:lpstr>'T17 SA - Sectional Tracker'!Print_Titles</vt:lpstr>
      <vt:lpstr>'T17 TPF - Third Party Fee'!Print_Titles</vt:lpstr>
      <vt:lpstr>ReferenceList.</vt:lpstr>
      <vt:lpstr>SectionDescription.</vt:lpstr>
      <vt:lpstr>SectionsList.</vt:lpstr>
      <vt:lpstr>SectionsLists.</vt:lpstr>
      <vt:lpstr>Status.</vt:lpstr>
      <vt:lpstr>StatusList.</vt:lpstr>
      <vt:lpstr>To_be_confirmed</vt:lpstr>
      <vt:lpstr>ValidCheck.</vt:lpstr>
      <vt:lpstr>ValidContact</vt:lpstr>
      <vt:lpstr>'Cover Admin'!Validjpp.</vt:lpstr>
      <vt:lpstr>'Foundation Schedule'!Validjpp1.</vt:lpstr>
      <vt:lpstr>Validjpp1.</vt:lpstr>
      <vt:lpstr>'Foundation Schedule'!Validjpp2.</vt:lpstr>
      <vt:lpstr>Validjpp2.</vt:lpstr>
      <vt:lpstr>'Foundation Schedule'!Validjpp3.</vt:lpstr>
      <vt:lpstr>Validjpp3.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 Brown</dc:creator>
  <cp:lastModifiedBy>michael</cp:lastModifiedBy>
  <cp:lastPrinted>2020-01-17T11:22:53Z</cp:lastPrinted>
  <dcterms:created xsi:type="dcterms:W3CDTF">2016-09-27T15:13:45Z</dcterms:created>
  <dcterms:modified xsi:type="dcterms:W3CDTF">2020-02-08T21:51:16Z</dcterms:modified>
</cp:coreProperties>
</file>