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_1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<sst xmlns="http://schemas.openxmlformats.org/spreadsheetml/2006/main" count="185" uniqueCount="71">
  <si>
    <t xml:space="preserve">1 M NaCl</t>
  </si>
  <si>
    <t xml:space="preserve">Eco80</t>
  </si>
  <si>
    <t xml:space="preserve">Sequence.F</t>
  </si>
  <si>
    <t xml:space="preserve">Sequence.R</t>
  </si>
  <si>
    <t xml:space="preserve">dG</t>
  </si>
  <si>
    <t xml:space="preserve">SE.dG</t>
  </si>
  <si>
    <t xml:space="preserve">ddG</t>
  </si>
  <si>
    <t xml:space="preserve">SE.ddG</t>
  </si>
  <si>
    <t xml:space="preserve">SE.ddG^2</t>
  </si>
  <si>
    <t xml:space="preserve">CGAAAGGU</t>
  </si>
  <si>
    <t xml:space="preserve">ACCUUUCG</t>
  </si>
  <si>
    <t xml:space="preserve">CGAACUCU</t>
  </si>
  <si>
    <t xml:space="preserve">AGAGUUCG</t>
  </si>
  <si>
    <t xml:space="preserve">CUGAGUC</t>
  </si>
  <si>
    <t xml:space="preserve">GACUCAG</t>
  </si>
  <si>
    <t xml:space="preserve">CGUUGC</t>
  </si>
  <si>
    <t xml:space="preserve">GCAACG</t>
  </si>
  <si>
    <t xml:space="preserve">CGACGC</t>
  </si>
  <si>
    <t xml:space="preserve">GCGUCG</t>
  </si>
  <si>
    <t xml:space="preserve">CGCAUCCU</t>
  </si>
  <si>
    <t xml:space="preserve">AGGAUGCG</t>
  </si>
  <si>
    <t xml:space="preserve">CCAUAUCA</t>
  </si>
  <si>
    <t xml:space="preserve">UGAUAUGG</t>
  </si>
  <si>
    <t xml:space="preserve">CCAUAUUA</t>
  </si>
  <si>
    <t xml:space="preserve">UAAUAUGG</t>
  </si>
  <si>
    <t xml:space="preserve">CGGAUGGC</t>
  </si>
  <si>
    <t xml:space="preserve">GCCAUCCG</t>
  </si>
  <si>
    <t xml:space="preserve">CGUAUGUA</t>
  </si>
  <si>
    <t xml:space="preserve">UACAUACG</t>
  </si>
  <si>
    <t xml:space="preserve">UUCACUC</t>
  </si>
  <si>
    <t xml:space="preserve">GAGUGAA</t>
  </si>
  <si>
    <t xml:space="preserve">UCCACG</t>
  </si>
  <si>
    <t xml:space="preserve">CGUGGA</t>
  </si>
  <si>
    <t xml:space="preserve">UCAGGUA</t>
  </si>
  <si>
    <t xml:space="preserve">UACCUGA</t>
  </si>
  <si>
    <t xml:space="preserve">UCAGCUA</t>
  </si>
  <si>
    <t xml:space="preserve">UAGCUGA</t>
  </si>
  <si>
    <t xml:space="preserve">UCGGCUA</t>
  </si>
  <si>
    <t xml:space="preserve">UAGCCGA</t>
  </si>
  <si>
    <t xml:space="preserve">CCAUCG</t>
  </si>
  <si>
    <t xml:space="preserve">CGAUGG</t>
  </si>
  <si>
    <t xml:space="preserve">CAGCCG</t>
  </si>
  <si>
    <t xml:space="preserve">CGGCUG</t>
  </si>
  <si>
    <t xml:space="preserve">CAGCAUAG</t>
  </si>
  <si>
    <t xml:space="preserve">CUAUGCUG</t>
  </si>
  <si>
    <t xml:space="preserve">CGGUUUUA</t>
  </si>
  <si>
    <t xml:space="preserve">UAAAACCG</t>
  </si>
  <si>
    <t xml:space="preserve">UAGCGGC</t>
  </si>
  <si>
    <t xml:space="preserve">GCCGCUA</t>
  </si>
  <si>
    <t xml:space="preserve">UAUGGC</t>
  </si>
  <si>
    <t xml:space="preserve">GCCAUA</t>
  </si>
  <si>
    <t xml:space="preserve">CGCAAGC</t>
  </si>
  <si>
    <t xml:space="preserve">GCUUGCG</t>
  </si>
  <si>
    <t xml:space="preserve">UAUGCAU</t>
  </si>
  <si>
    <t xml:space="preserve">AUGCAUA</t>
  </si>
  <si>
    <t xml:space="preserve">CGCAAACG</t>
  </si>
  <si>
    <t xml:space="preserve">CGUUUGCG</t>
  </si>
  <si>
    <t xml:space="preserve">CGGUGU</t>
  </si>
  <si>
    <t xml:space="preserve">ACACCG</t>
  </si>
  <si>
    <t xml:space="preserve">Mean</t>
  </si>
  <si>
    <t xml:space="preserve">SD</t>
  </si>
  <si>
    <t xml:space="preserve">H</t>
  </si>
  <si>
    <t xml:space="preserve">SE.H</t>
  </si>
  <si>
    <t xml:space="preserve">ddH</t>
  </si>
  <si>
    <t xml:space="preserve">SE.ddH</t>
  </si>
  <si>
    <t xml:space="preserve">SE.ddH^2</t>
  </si>
  <si>
    <t xml:space="preserve">S</t>
  </si>
  <si>
    <t xml:space="preserve">SE.S</t>
  </si>
  <si>
    <t xml:space="preserve">ddS</t>
  </si>
  <si>
    <t xml:space="preserve">SE.ddS</t>
  </si>
  <si>
    <t xml:space="preserve">SE.ddS^2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</si>
</sst>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9" activeCellId="0" sqref="J2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6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6.01"/>
    <col collapsed="false" customWidth="true" hidden="false" outlineLevel="0" max="7" min="7" style="0" width="6.87"/>
    <col collapsed="false" customWidth="true" hidden="false" outlineLevel="0" max="8" min="8" style="0" width="7.95"/>
    <col collapsed="false" customWidth="true" hidden="false" outlineLevel="0" max="9" min="9" style="0" width="9.78"/>
  </cols>
  <sheetData>
    <row r="1" customFormat="false" ht="12.8" hidden="false" customHeight="false" outlineLevel="0" collapsed="false">
      <c r="C1" s="1" t="s">
        <v>0</v>
      </c>
      <c r="D1" s="1"/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3" t="n">
        <v>-12.6478186750031</v>
      </c>
      <c r="D3" s="3" t="n">
        <v>0.195551306182465</v>
      </c>
      <c r="E3" s="3" t="n">
        <v>-11.6074267854558</v>
      </c>
      <c r="F3" s="3" t="n">
        <v>0.146213020612628</v>
      </c>
      <c r="G3" s="3" t="n">
        <f aca="false">E3-C3</f>
        <v>1.0403918895473</v>
      </c>
      <c r="H3" s="3" t="n">
        <f aca="false">SQRT(D3^2+F3^2)</f>
        <v>0.244169123245215</v>
      </c>
      <c r="I3" s="3" t="n">
        <f aca="false">H3^2</f>
        <v>0.059618560746337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3" t="n">
        <v>-12.5664049304672</v>
      </c>
      <c r="D4" s="3" t="n">
        <v>0.378165955371012</v>
      </c>
      <c r="E4" s="3" t="n">
        <v>-11.4250888937171</v>
      </c>
      <c r="F4" s="3" t="n">
        <v>0.0766905507015903</v>
      </c>
      <c r="G4" s="3" t="n">
        <f aca="false">E4-C4</f>
        <v>1.1413160367501</v>
      </c>
      <c r="H4" s="3" t="n">
        <f aca="false">SQRT(D4^2+F4^2)</f>
        <v>0.385863875438714</v>
      </c>
      <c r="I4" s="3" t="n">
        <f aca="false">H4^2</f>
        <v>0.148890930368583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3" t="n">
        <v>-12.9254940675351</v>
      </c>
      <c r="D5" s="3" t="n">
        <v>0.323554098821032</v>
      </c>
      <c r="E5" s="3" t="n">
        <v>-11.3723786067107</v>
      </c>
      <c r="F5" s="3" t="n">
        <v>0.0975111850199255</v>
      </c>
      <c r="G5" s="3" t="n">
        <f aca="false">E5-C5</f>
        <v>1.5531154608244</v>
      </c>
      <c r="H5" s="3" t="n">
        <f aca="false">SQRT(D5^2+F5^2)</f>
        <v>0.337928522128394</v>
      </c>
      <c r="I5" s="3" t="n">
        <f aca="false">H5^2</f>
        <v>0.11419568606788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3" t="n">
        <v>-10.6389723444586</v>
      </c>
      <c r="D6" s="3" t="n">
        <v>0.195907720133699</v>
      </c>
      <c r="E6" s="3" t="n">
        <v>-9.87814774738741</v>
      </c>
      <c r="F6" s="3" t="n">
        <v>0.0448811336320673</v>
      </c>
      <c r="G6" s="3" t="n">
        <f aca="false">E6-C6</f>
        <v>0.760824597071188</v>
      </c>
      <c r="H6" s="3" t="n">
        <f aca="false">SQRT(D6^2+F6^2)</f>
        <v>0.200982961875088</v>
      </c>
      <c r="I6" s="3" t="n">
        <f aca="false">H6^2</f>
        <v>0.0403941509640832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3" t="n">
        <v>-11.3089652763178</v>
      </c>
      <c r="D7" s="3" t="n">
        <v>0.0971693115664133</v>
      </c>
      <c r="E7" s="3" t="n">
        <v>-10.5488903680867</v>
      </c>
      <c r="F7" s="3" t="n">
        <v>0.0925830169077456</v>
      </c>
      <c r="G7" s="3" t="n">
        <f aca="false">E7-C7</f>
        <v>0.760074908231099</v>
      </c>
      <c r="H7" s="3" t="n">
        <f aca="false">SQRT(D7^2+F7^2)</f>
        <v>0.134214343980182</v>
      </c>
      <c r="I7" s="3" t="n">
        <f aca="false">H7^2</f>
        <v>0.0180134901300306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3" t="n">
        <v>-13.8704128635396</v>
      </c>
      <c r="D8" s="3" t="n">
        <v>0.640829063312531</v>
      </c>
      <c r="E8" s="3" t="n">
        <v>-12.488586646274</v>
      </c>
      <c r="F8" s="3" t="n">
        <v>0.312280215052898</v>
      </c>
      <c r="G8" s="3" t="n">
        <f aca="false">E8-C8</f>
        <v>1.3818262172656</v>
      </c>
      <c r="H8" s="3" t="n">
        <f aca="false">SQRT(D8^2+F8^2)</f>
        <v>0.712868025022514</v>
      </c>
      <c r="I8" s="3" t="n">
        <f aca="false">H8^2</f>
        <v>0.5081808210995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3" t="n">
        <v>-12.4676724416751</v>
      </c>
      <c r="D9" s="3" t="n">
        <v>0.431369721025712</v>
      </c>
      <c r="E9" s="3" t="n">
        <v>-11.0155899250631</v>
      </c>
      <c r="F9" s="3" t="n">
        <v>0.259969926040059</v>
      </c>
      <c r="G9" s="3" t="n">
        <f aca="false">E9-C9</f>
        <v>1.452082516612</v>
      </c>
      <c r="H9" s="3" t="n">
        <f aca="false">SQRT(D9^2+F9^2)</f>
        <v>0.503650869812685</v>
      </c>
      <c r="I9" s="3" t="n">
        <f aca="false">H9^2</f>
        <v>0.253664198663074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3" t="n">
        <v>-11.6213102024346</v>
      </c>
      <c r="D10" s="3" t="n">
        <v>0.0990833592149142</v>
      </c>
      <c r="E10" s="3" t="n">
        <v>-10.1454226996663</v>
      </c>
      <c r="F10" s="3" t="n">
        <v>0.0574430446911618</v>
      </c>
      <c r="G10" s="3" t="n">
        <f aca="false">E10-C10</f>
        <v>1.4758875027683</v>
      </c>
      <c r="H10" s="3" t="n">
        <f aca="false">SQRT(D10^2+F10^2)</f>
        <v>0.114530412802463</v>
      </c>
      <c r="I10" s="3" t="n">
        <f aca="false">H10^2</f>
        <v>0.0131172154567025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3" t="n">
        <v>-15.4179428669082</v>
      </c>
      <c r="D11" s="3" t="n">
        <v>0.803031109138936</v>
      </c>
      <c r="E11" s="3" t="n">
        <v>-15.031983980125</v>
      </c>
      <c r="F11" s="3" t="n">
        <v>0.598636533731804</v>
      </c>
      <c r="G11" s="3" t="n">
        <f aca="false">E11-C11</f>
        <v>0.3859588867832</v>
      </c>
      <c r="H11" s="3" t="n">
        <f aca="false">SQRT(D11^2+F11^2)</f>
        <v>1.00161103316774</v>
      </c>
      <c r="I11" s="3" t="n">
        <f aca="false">H11^2</f>
        <v>1.00322466176334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3" t="n">
        <v>-11.6481990953698</v>
      </c>
      <c r="D12" s="3" t="n">
        <v>0.28268619259869</v>
      </c>
      <c r="E12" s="3" t="n">
        <v>-10.43099327056</v>
      </c>
      <c r="F12" s="3" t="n">
        <v>0.0540140475019804</v>
      </c>
      <c r="G12" s="3" t="n">
        <f aca="false">E12-C12</f>
        <v>1.2172058248098</v>
      </c>
      <c r="H12" s="3" t="n">
        <f aca="false">SQRT(D12^2+F12^2)</f>
        <v>0.287800279383968</v>
      </c>
      <c r="I12" s="3" t="n">
        <f aca="false">H12^2</f>
        <v>0.0828290008134899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3" t="n">
        <v>-11.0442289411269</v>
      </c>
      <c r="D13" s="3" t="n">
        <v>0.107292044518822</v>
      </c>
      <c r="E13" s="3" t="n">
        <v>-10.222402633556</v>
      </c>
      <c r="F13" s="3" t="n">
        <v>0.0486609767902921</v>
      </c>
      <c r="G13" s="3" t="n">
        <f aca="false">E13-C13</f>
        <v>0.8218263075709</v>
      </c>
      <c r="H13" s="3" t="n">
        <f aca="false">SQRT(D13^2+F13^2)</f>
        <v>0.117811177225314</v>
      </c>
      <c r="I13" s="3" t="n">
        <f aca="false">H13^2</f>
        <v>0.0138794734792142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3" t="n">
        <v>-11.9597732083494</v>
      </c>
      <c r="D14" s="3" t="n">
        <v>0.0972693804557407</v>
      </c>
      <c r="E14" s="3" t="n">
        <v>-11.3414882619834</v>
      </c>
      <c r="F14" s="3" t="n">
        <v>0.0841335922049652</v>
      </c>
      <c r="G14" s="3" t="n">
        <f aca="false">E14-C14</f>
        <v>0.618284946366</v>
      </c>
      <c r="H14" s="3" t="n">
        <f aca="false">SQRT(D14^2+F14^2)</f>
        <v>0.128607129318537</v>
      </c>
      <c r="I14" s="3" t="n">
        <f aca="false">H14^2</f>
        <v>0.016539793711555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3" t="n">
        <v>-11.9709580604481</v>
      </c>
      <c r="D15" s="3" t="n">
        <v>0.258787227802055</v>
      </c>
      <c r="E15" s="3" t="n">
        <v>-11.223197759305</v>
      </c>
      <c r="F15" s="3" t="n">
        <v>0.0485136585955803</v>
      </c>
      <c r="G15" s="3" t="n">
        <f aca="false">E15-C15</f>
        <v>0.747760301143099</v>
      </c>
      <c r="H15" s="3" t="n">
        <f aca="false">SQRT(D15^2+F15^2)</f>
        <v>0.263295279759819</v>
      </c>
      <c r="I15" s="3" t="n">
        <f aca="false">H15^2</f>
        <v>0.0693244043438012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3" t="n">
        <v>-12.1650961727682</v>
      </c>
      <c r="D16" s="3" t="n">
        <v>0.550382142136525</v>
      </c>
      <c r="E16" s="3" t="n">
        <v>-11.1455756785123</v>
      </c>
      <c r="F16" s="3" t="n">
        <v>0.0632143132787048</v>
      </c>
      <c r="G16" s="3" t="n">
        <f aca="false">E16-C16</f>
        <v>1.0195204942559</v>
      </c>
      <c r="H16" s="3" t="n">
        <f aca="false">SQRT(D16^2+F16^2)</f>
        <v>0.554000498001661</v>
      </c>
      <c r="I16" s="3" t="n">
        <f aca="false">H16^2</f>
        <v>0.306916551786088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3" t="n">
        <v>-13.5012639494327</v>
      </c>
      <c r="D17" s="3" t="n">
        <v>0.408923039825315</v>
      </c>
      <c r="E17" s="3" t="n">
        <v>-13.0897164464584</v>
      </c>
      <c r="F17" s="3" t="n">
        <v>0.148742360005274</v>
      </c>
      <c r="G17" s="3" t="n">
        <f aca="false">E17-C17</f>
        <v>0.411547502974299</v>
      </c>
      <c r="H17" s="3" t="n">
        <f aca="false">SQRT(D17^2+F17^2)</f>
        <v>0.435134855142535</v>
      </c>
      <c r="I17" s="3" t="n">
        <f aca="false">H17^2</f>
        <v>0.189342342159915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3" t="n">
        <v>-10.8360183719523</v>
      </c>
      <c r="D18" s="3" t="n">
        <v>0.0776812354350186</v>
      </c>
      <c r="E18" s="3" t="n">
        <v>-10.2249632255029</v>
      </c>
      <c r="F18" s="3" t="n">
        <v>0.0671558670536382</v>
      </c>
      <c r="G18" s="3" t="n">
        <f aca="false">E18-C18</f>
        <v>0.611055146449399</v>
      </c>
      <c r="H18" s="3" t="n">
        <f aca="false">SQRT(D18^2+F18^2)</f>
        <v>0.102685368083465</v>
      </c>
      <c r="I18" s="3" t="n">
        <f aca="false">H18^2</f>
        <v>0.0105442848184367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3" t="n">
        <v>-12.5501420612867</v>
      </c>
      <c r="D19" s="3" t="n">
        <v>0.161888573785332</v>
      </c>
      <c r="E19" s="3" t="n">
        <v>-11.9712237649185</v>
      </c>
      <c r="F19" s="3" t="n">
        <v>0.0950493910042073</v>
      </c>
      <c r="G19" s="3" t="n">
        <f aca="false">E19-C19</f>
        <v>0.578918296368199</v>
      </c>
      <c r="H19" s="3" t="n">
        <f aca="false">SQRT(D19^2+F19^2)</f>
        <v>0.187729318574696</v>
      </c>
      <c r="I19" s="3" t="n">
        <f aca="false">H19^2</f>
        <v>0.0352422970525196</v>
      </c>
    </row>
    <row r="20" customFormat="false" ht="12.8" hidden="false" customHeight="false" outlineLevel="0" collapsed="false">
      <c r="A20" s="0" t="s">
        <v>43</v>
      </c>
      <c r="B20" s="0" t="s">
        <v>44</v>
      </c>
      <c r="C20" s="3" t="n">
        <v>-13.5532689769642</v>
      </c>
      <c r="D20" s="3" t="n">
        <v>0.346074491530087</v>
      </c>
      <c r="E20" s="3" t="n">
        <v>-12.3963781243958</v>
      </c>
      <c r="F20" s="3" t="n">
        <v>0.102831734152269</v>
      </c>
      <c r="G20" s="3" t="n">
        <f aca="false">E20-C20</f>
        <v>1.1568908525684</v>
      </c>
      <c r="H20" s="3" t="n">
        <f aca="false">SQRT(D20^2+F20^2)</f>
        <v>0.361028972849232</v>
      </c>
      <c r="I20" s="3" t="n">
        <f aca="false">H20^2</f>
        <v>0.130341919236571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3" t="n">
        <v>-10.6599329857003</v>
      </c>
      <c r="D21" s="3" t="n">
        <v>0.0858660977134836</v>
      </c>
      <c r="E21" s="3" t="n">
        <v>-9.95748209088833</v>
      </c>
      <c r="F21" s="3" t="n">
        <v>0.0444000171252641</v>
      </c>
      <c r="G21" s="3" t="n">
        <f aca="false">E21-C21</f>
        <v>0.702450894811969</v>
      </c>
      <c r="H21" s="3" t="n">
        <f aca="false">SQRT(D21^2+F21^2)</f>
        <v>0.096666169145494</v>
      </c>
      <c r="I21" s="3" t="n">
        <f aca="false">H21^2</f>
        <v>0.00934434825726526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3" t="n">
        <v>-14.6121661979552</v>
      </c>
      <c r="D22" s="3" t="n">
        <v>0.552103740251762</v>
      </c>
      <c r="E22" s="3" t="n">
        <v>-13.9901660322837</v>
      </c>
      <c r="F22" s="3" t="n">
        <v>0.26246188794059</v>
      </c>
      <c r="G22" s="3" t="n">
        <f aca="false">E22-C22</f>
        <v>0.622000165671501</v>
      </c>
      <c r="H22" s="3" t="n">
        <f aca="false">SQRT(D22^2+F22^2)</f>
        <v>0.611313980390866</v>
      </c>
      <c r="I22" s="3" t="n">
        <f aca="false">H22^2</f>
        <v>0.373704782621324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3" t="n">
        <v>-10.2923293678587</v>
      </c>
      <c r="D23" s="3" t="n">
        <v>0.0900933324180603</v>
      </c>
      <c r="E23" s="3" t="n">
        <v>-9.59300385785763</v>
      </c>
      <c r="F23" s="3" t="n">
        <v>0.0355076853950555</v>
      </c>
      <c r="G23" s="3" t="n">
        <f aca="false">E23-C23</f>
        <v>0.699325510001071</v>
      </c>
      <c r="H23" s="3" t="n">
        <f aca="false">SQRT(D23^2+F23^2)</f>
        <v>0.0968380311050641</v>
      </c>
      <c r="I23" s="3" t="n">
        <f aca="false">H23^2</f>
        <v>0.00937760426830535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3" t="n">
        <v>-12.8411152377843</v>
      </c>
      <c r="D24" s="3" t="n">
        <v>0.53396335992685</v>
      </c>
      <c r="E24" s="3" t="n">
        <v>-11.6011742460235</v>
      </c>
      <c r="F24" s="3" t="n">
        <v>0.19807351909762</v>
      </c>
      <c r="G24" s="3" t="n">
        <f aca="false">E24-C24</f>
        <v>1.2399409917608</v>
      </c>
      <c r="H24" s="3" t="n">
        <f aca="false">SQRT(D24^2+F24^2)</f>
        <v>0.569517329597692</v>
      </c>
      <c r="I24" s="3" t="n">
        <f aca="false">H24^2</f>
        <v>0.324349988712086</v>
      </c>
    </row>
    <row r="25" customFormat="false" ht="12.8" hidden="false" customHeight="false" outlineLevel="0" collapsed="false">
      <c r="A25" s="0" t="s">
        <v>53</v>
      </c>
      <c r="B25" s="0" t="s">
        <v>54</v>
      </c>
      <c r="C25" s="3" t="n">
        <v>-10.4005749749061</v>
      </c>
      <c r="D25" s="3" t="n">
        <v>0.0496041343258694</v>
      </c>
      <c r="E25" s="3" t="n">
        <v>-9.09834821330369</v>
      </c>
      <c r="F25" s="3" t="n">
        <v>0.0591357642632495</v>
      </c>
      <c r="G25" s="3" t="n">
        <f aca="false">E25-C25</f>
        <v>1.30222676160241</v>
      </c>
      <c r="H25" s="3" t="n">
        <f aca="false">SQRT(D25^2+F25^2)</f>
        <v>0.0771855475929109</v>
      </c>
      <c r="I25" s="3" t="n">
        <f aca="false">H25^2</f>
        <v>0.00595760875721751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3" t="n">
        <v>-12.8832947977287</v>
      </c>
      <c r="D26" s="3" t="n">
        <v>0.375021185221225</v>
      </c>
      <c r="E26" s="3" t="n">
        <v>-12.0317871771131</v>
      </c>
      <c r="F26" s="3" t="n">
        <v>0.161252111285062</v>
      </c>
      <c r="G26" s="3" t="n">
        <f aca="false">E26-C26</f>
        <v>0.8515076206156</v>
      </c>
      <c r="H26" s="3" t="n">
        <f aca="false">SQRT(D26^2+F26^2)</f>
        <v>0.408219466413132</v>
      </c>
      <c r="I26" s="3" t="n">
        <f aca="false">H26^2</f>
        <v>0.166643132758622</v>
      </c>
    </row>
    <row r="27" customFormat="false" ht="12.8" hidden="false" customHeight="false" outlineLevel="0" collapsed="false">
      <c r="A27" s="0" t="s">
        <v>57</v>
      </c>
      <c r="B27" s="0" t="s">
        <v>58</v>
      </c>
      <c r="C27" s="3" t="n">
        <v>-10.4970343029831</v>
      </c>
      <c r="D27" s="3" t="n">
        <v>0.126172182351114</v>
      </c>
      <c r="E27" s="3" t="n">
        <v>-9.41632794852983</v>
      </c>
      <c r="F27" s="3" t="n">
        <v>0.0412210715205736</v>
      </c>
      <c r="G27" s="3" t="n">
        <f aca="false">E27-C27</f>
        <v>1.08070635445327</v>
      </c>
      <c r="H27" s="3" t="n">
        <f aca="false">SQRT(D27^2+F27^2)</f>
        <v>0.132735060690637</v>
      </c>
      <c r="I27" s="3" t="n">
        <f aca="false">H27^2</f>
        <v>0.017618596336547</v>
      </c>
    </row>
    <row r="28" customFormat="false" ht="12.8" hidden="false" customHeight="false" outlineLevel="0" collapsed="false">
      <c r="F28" s="0" t="s">
        <v>59</v>
      </c>
      <c r="G28" s="3" t="n">
        <f aca="false">AVERAGE(G3:G27)</f>
        <v>0.945305839491032</v>
      </c>
      <c r="H28" s="0" t="s">
        <v>60</v>
      </c>
      <c r="I28" s="3" t="n">
        <f aca="false">SQRT(SUM(I3:I27))/25</f>
        <v>0.0792086444208963</v>
      </c>
    </row>
    <row r="29" customFormat="false" ht="12.8" hidden="false" customHeight="false" outlineLevel="0" collapsed="false">
      <c r="A29" s="0" t="s">
        <v>2</v>
      </c>
      <c r="B29" s="0" t="s">
        <v>3</v>
      </c>
      <c r="C29" s="2" t="s">
        <v>61</v>
      </c>
      <c r="D29" s="2" t="s">
        <v>62</v>
      </c>
      <c r="E29" s="2" t="s">
        <v>61</v>
      </c>
      <c r="F29" s="2" t="s">
        <v>62</v>
      </c>
      <c r="G29" s="0" t="s">
        <v>63</v>
      </c>
      <c r="H29" s="0" t="s">
        <v>64</v>
      </c>
      <c r="I29" s="2" t="s">
        <v>65</v>
      </c>
    </row>
    <row r="30" customFormat="false" ht="12.8" hidden="false" customHeight="false" outlineLevel="0" collapsed="false">
      <c r="A30" s="0" t="s">
        <v>9</v>
      </c>
      <c r="B30" s="0" t="s">
        <v>10</v>
      </c>
      <c r="C30" s="4" t="n">
        <v>-60.0794690833515</v>
      </c>
      <c r="D30" s="4" t="n">
        <v>4.78204109014306</v>
      </c>
      <c r="E30" s="4" t="n">
        <v>-56.6702551773223</v>
      </c>
      <c r="F30" s="4" t="n">
        <v>5.38009336150405</v>
      </c>
      <c r="G30" s="3" t="n">
        <f aca="false">E30-C30</f>
        <v>3.40921390602919</v>
      </c>
      <c r="H30" s="3" t="n">
        <f aca="false">SQRT(D30^2+F30^2)</f>
        <v>7.19814709257296</v>
      </c>
      <c r="I30" s="3" t="n">
        <f aca="false">H30^2</f>
        <v>51.8133215663166</v>
      </c>
    </row>
    <row r="31" customFormat="false" ht="12.8" hidden="false" customHeight="false" outlineLevel="0" collapsed="false">
      <c r="A31" s="0" t="s">
        <v>11</v>
      </c>
      <c r="B31" s="0" t="s">
        <v>12</v>
      </c>
      <c r="C31" s="4" t="n">
        <v>-68.8179241001688</v>
      </c>
      <c r="D31" s="4" t="n">
        <v>10.0748010452999</v>
      </c>
      <c r="E31" s="4" t="n">
        <v>-58.674866722839</v>
      </c>
      <c r="F31" s="4" t="n">
        <v>3.39374096693432</v>
      </c>
      <c r="G31" s="3" t="n">
        <f aca="false">E31-C31</f>
        <v>10.1430573773298</v>
      </c>
      <c r="H31" s="3" t="n">
        <f aca="false">SQRT(D31^2+F31^2)</f>
        <v>10.6310438740993</v>
      </c>
      <c r="I31" s="3" t="n">
        <f aca="false">H31^2</f>
        <v>113.019093853024</v>
      </c>
    </row>
    <row r="32" customFormat="false" ht="12.8" hidden="false" customHeight="false" outlineLevel="0" collapsed="false">
      <c r="A32" s="0" t="s">
        <v>13</v>
      </c>
      <c r="B32" s="0" t="s">
        <v>14</v>
      </c>
      <c r="C32" s="4" t="n">
        <v>-63.4129399426675</v>
      </c>
      <c r="D32" s="4" t="n">
        <v>8.01758515961996</v>
      </c>
      <c r="E32" s="4" t="n">
        <v>-59.6831878757336</v>
      </c>
      <c r="F32" s="4" t="n">
        <v>4.33612109917277</v>
      </c>
      <c r="G32" s="3" t="n">
        <f aca="false">E32-C32</f>
        <v>3.7297520669339</v>
      </c>
      <c r="H32" s="3" t="n">
        <f aca="false">SQRT(D32^2+F32^2)</f>
        <v>9.115021556664</v>
      </c>
      <c r="I32" s="3" t="n">
        <f aca="false">H32^2</f>
        <v>83.0836179784495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4" t="n">
        <v>-52.8561232487526</v>
      </c>
      <c r="D33" s="4" t="n">
        <v>12.6007457578402</v>
      </c>
      <c r="E33" s="4" t="n">
        <v>-25.7586850895793</v>
      </c>
      <c r="F33" s="4" t="n">
        <v>4.41240155860217</v>
      </c>
      <c r="G33" s="3" t="n">
        <f aca="false">E33-C33</f>
        <v>27.0974381591733</v>
      </c>
      <c r="H33" s="3" t="n">
        <f aca="false">SQRT(D33^2+F33^2)</f>
        <v>13.3509580618053</v>
      </c>
      <c r="I33" s="3" t="n">
        <f aca="false">H33^2</f>
        <v>178.248081168083</v>
      </c>
    </row>
    <row r="34" customFormat="false" ht="12.8" hidden="false" customHeight="false" outlineLevel="0" collapsed="false">
      <c r="A34" s="0" t="s">
        <v>17</v>
      </c>
      <c r="B34" s="0" t="s">
        <v>18</v>
      </c>
      <c r="C34" s="4" t="n">
        <v>-36.338324077018</v>
      </c>
      <c r="D34" s="4" t="n">
        <v>3.47484508272827</v>
      </c>
      <c r="E34" s="4" t="n">
        <v>-27.7396093429988</v>
      </c>
      <c r="F34" s="4" t="n">
        <v>5.08557422195047</v>
      </c>
      <c r="G34" s="3" t="n">
        <f aca="false">E34-C34</f>
        <v>8.5987147340192</v>
      </c>
      <c r="H34" s="3" t="n">
        <f aca="false">SQRT(D34^2+F34^2)</f>
        <v>6.15935171230934</v>
      </c>
      <c r="I34" s="3" t="n">
        <f aca="false">H34^2</f>
        <v>37.937613515928</v>
      </c>
    </row>
    <row r="35" customFormat="false" ht="12.8" hidden="false" customHeight="false" outlineLevel="0" collapsed="false">
      <c r="A35" s="0" t="s">
        <v>19</v>
      </c>
      <c r="B35" s="0" t="s">
        <v>20</v>
      </c>
      <c r="C35" s="4" t="n">
        <v>-50.9042397815365</v>
      </c>
      <c r="D35" s="4" t="n">
        <v>9.83976153371648</v>
      </c>
      <c r="E35" s="4" t="n">
        <v>-40.1481604406696</v>
      </c>
      <c r="F35" s="4" t="n">
        <v>6.58410011724044</v>
      </c>
      <c r="G35" s="3" t="n">
        <f aca="false">E35-C35</f>
        <v>10.7560793408669</v>
      </c>
      <c r="H35" s="3" t="n">
        <f aca="false">SQRT(D35^2+F35^2)</f>
        <v>11.839395313708</v>
      </c>
      <c r="I35" s="3" t="n">
        <f aca="false">H35^2</f>
        <v>140.171281394252</v>
      </c>
    </row>
    <row r="36" customFormat="false" ht="12.8" hidden="false" customHeight="false" outlineLevel="0" collapsed="false">
      <c r="A36" s="0" t="s">
        <v>21</v>
      </c>
      <c r="B36" s="0" t="s">
        <v>22</v>
      </c>
      <c r="C36" s="4" t="n">
        <v>-30.5406949943729</v>
      </c>
      <c r="D36" s="4" t="n">
        <v>14.2305200458019</v>
      </c>
      <c r="E36" s="4" t="n">
        <v>-43.1240227169454</v>
      </c>
      <c r="F36" s="4" t="n">
        <v>11.3133583963836</v>
      </c>
      <c r="G36" s="3" t="n">
        <f aca="false">E36-C36</f>
        <v>-12.5833277225725</v>
      </c>
      <c r="H36" s="3" t="n">
        <f aca="false">SQRT(D36^2+F36^2)</f>
        <v>18.1796528838972</v>
      </c>
      <c r="I36" s="3" t="n">
        <f aca="false">H36^2</f>
        <v>330.499778978993</v>
      </c>
    </row>
    <row r="37" customFormat="false" ht="12.8" hidden="false" customHeight="false" outlineLevel="0" collapsed="false">
      <c r="A37" s="0" t="s">
        <v>23</v>
      </c>
      <c r="B37" s="0" t="s">
        <v>24</v>
      </c>
      <c r="C37" s="4" t="n">
        <v>-23.587856106573</v>
      </c>
      <c r="D37" s="4" t="n">
        <v>14.2626466315283</v>
      </c>
      <c r="E37" s="4" t="n">
        <v>-38.3181541359019</v>
      </c>
      <c r="F37" s="4" t="n">
        <v>7.75086791004703</v>
      </c>
      <c r="G37" s="3" t="n">
        <f aca="false">E37-C37</f>
        <v>-14.7302980293289</v>
      </c>
      <c r="H37" s="3" t="n">
        <f aca="false">SQRT(D37^2+F37^2)</f>
        <v>16.232653581434</v>
      </c>
      <c r="I37" s="3" t="n">
        <f aca="false">H37^2</f>
        <v>263.499042294842</v>
      </c>
    </row>
    <row r="38" customFormat="false" ht="12.8" hidden="false" customHeight="false" outlineLevel="0" collapsed="false">
      <c r="A38" s="0" t="s">
        <v>25</v>
      </c>
      <c r="B38" s="0" t="s">
        <v>26</v>
      </c>
      <c r="C38" s="4" t="n">
        <v>-62.6621294532658</v>
      </c>
      <c r="D38" s="4" t="n">
        <v>9.86485788381809</v>
      </c>
      <c r="E38" s="4" t="n">
        <v>-70.3452206937878</v>
      </c>
      <c r="F38" s="4" t="n">
        <v>8.51162464973281</v>
      </c>
      <c r="G38" s="3" t="n">
        <f aca="false">E38-C38</f>
        <v>-7.683091240522</v>
      </c>
      <c r="H38" s="3" t="n">
        <f aca="false">SQRT(D38^2+F38^2)</f>
        <v>13.0293198305156</v>
      </c>
      <c r="I38" s="3" t="n">
        <f aca="false">H38^2</f>
        <v>169.763175245867</v>
      </c>
    </row>
    <row r="39" customFormat="false" ht="12.8" hidden="false" customHeight="false" outlineLevel="0" collapsed="false">
      <c r="A39" s="0" t="s">
        <v>27</v>
      </c>
      <c r="B39" s="0" t="s">
        <v>28</v>
      </c>
      <c r="C39" s="4" t="n">
        <v>-68.4106273364141</v>
      </c>
      <c r="D39" s="4" t="n">
        <v>11.8094742884138</v>
      </c>
      <c r="E39" s="4" t="n">
        <v>-60.6111029965263</v>
      </c>
      <c r="F39" s="4" t="n">
        <v>5.57185992990806</v>
      </c>
      <c r="G39" s="3" t="n">
        <f aca="false">E39-C39</f>
        <v>7.7995243398878</v>
      </c>
      <c r="H39" s="3" t="n">
        <f aca="false">SQRT(D39^2+F39^2)</f>
        <v>13.0579211993036</v>
      </c>
      <c r="I39" s="3" t="n">
        <f aca="false">H39^2</f>
        <v>170.509306047222</v>
      </c>
    </row>
    <row r="40" customFormat="false" ht="12.8" hidden="false" customHeight="false" outlineLevel="0" collapsed="false">
      <c r="A40" s="0" t="s">
        <v>29</v>
      </c>
      <c r="B40" s="0" t="s">
        <v>30</v>
      </c>
      <c r="C40" s="4" t="n">
        <v>-57.4576456063421</v>
      </c>
      <c r="D40" s="4" t="n">
        <v>5.33898752852921</v>
      </c>
      <c r="E40" s="4" t="n">
        <v>-50.1484678682412</v>
      </c>
      <c r="F40" s="4" t="n">
        <v>6.76948449364469</v>
      </c>
      <c r="G40" s="3" t="n">
        <f aca="false">E40-C40</f>
        <v>7.3091777381009</v>
      </c>
      <c r="H40" s="3" t="n">
        <f aca="false">SQRT(D40^2+F40^2)</f>
        <v>8.62152585912067</v>
      </c>
      <c r="I40" s="3" t="n">
        <f aca="false">H40^2</f>
        <v>74.3307081394863</v>
      </c>
    </row>
    <row r="41" customFormat="false" ht="12.8" hidden="false" customHeight="false" outlineLevel="0" collapsed="false">
      <c r="A41" s="0" t="s">
        <v>31</v>
      </c>
      <c r="B41" s="0" t="s">
        <v>32</v>
      </c>
      <c r="C41" s="4" t="n">
        <v>-46.9719281741555</v>
      </c>
      <c r="D41" s="4" t="n">
        <v>3.05423630887141</v>
      </c>
      <c r="E41" s="4" t="n">
        <v>-51.6847842142882</v>
      </c>
      <c r="F41" s="4" t="n">
        <v>3.89546170875127</v>
      </c>
      <c r="G41" s="3" t="n">
        <f aca="false">E41-C41</f>
        <v>-4.7128560401327</v>
      </c>
      <c r="H41" s="3" t="n">
        <f aca="false">SQRT(D41^2+F41^2)</f>
        <v>4.95004862145573</v>
      </c>
      <c r="I41" s="3" t="n">
        <f aca="false">H41^2</f>
        <v>24.5029813547758</v>
      </c>
    </row>
    <row r="42" customFormat="false" ht="12.8" hidden="false" customHeight="false" outlineLevel="0" collapsed="false">
      <c r="A42" s="0" t="s">
        <v>33</v>
      </c>
      <c r="B42" s="0" t="s">
        <v>34</v>
      </c>
      <c r="C42" s="4" t="n">
        <v>-53.6933334098746</v>
      </c>
      <c r="D42" s="4" t="n">
        <v>7.22309551998001</v>
      </c>
      <c r="E42" s="4" t="n">
        <v>-62.3162510656261</v>
      </c>
      <c r="F42" s="4" t="n">
        <v>2.62368770655386</v>
      </c>
      <c r="G42" s="3" t="n">
        <f aca="false">E42-C42</f>
        <v>-8.6229176557515</v>
      </c>
      <c r="H42" s="3" t="n">
        <f aca="false">SQRT(D42^2+F42^2)</f>
        <v>7.68484522110089</v>
      </c>
      <c r="I42" s="3" t="n">
        <f aca="false">H42^2</f>
        <v>59.0568460722771</v>
      </c>
    </row>
    <row r="43" customFormat="false" ht="12.8" hidden="false" customHeight="false" outlineLevel="0" collapsed="false">
      <c r="A43" s="0" t="s">
        <v>35</v>
      </c>
      <c r="B43" s="0" t="s">
        <v>36</v>
      </c>
      <c r="C43" s="4" t="n">
        <v>-60.0681239619094</v>
      </c>
      <c r="D43" s="4" t="n">
        <v>17.3068698907244</v>
      </c>
      <c r="E43" s="4" t="n">
        <v>-61.0674735941241</v>
      </c>
      <c r="F43" s="4" t="n">
        <v>3.67015645682701</v>
      </c>
      <c r="G43" s="3" t="n">
        <f aca="false">E43-C43</f>
        <v>-0.999349632214702</v>
      </c>
      <c r="H43" s="3" t="n">
        <f aca="false">SQRT(D43^2+F43^2)</f>
        <v>17.6917436628517</v>
      </c>
      <c r="I43" s="3" t="n">
        <f aca="false">H43^2</f>
        <v>312.997793832052</v>
      </c>
    </row>
    <row r="44" customFormat="false" ht="12.8" hidden="false" customHeight="false" outlineLevel="0" collapsed="false">
      <c r="A44" s="0" t="s">
        <v>37</v>
      </c>
      <c r="B44" s="0" t="s">
        <v>38</v>
      </c>
      <c r="C44" s="4" t="n">
        <v>-55.1049724010448</v>
      </c>
      <c r="D44" s="4" t="n">
        <v>7.57150540017458</v>
      </c>
      <c r="E44" s="4" t="n">
        <v>-74.2497977152223</v>
      </c>
      <c r="F44" s="4" t="n">
        <v>3.69092475517302</v>
      </c>
      <c r="G44" s="3" t="n">
        <f aca="false">E44-C44</f>
        <v>-19.1448253141775</v>
      </c>
      <c r="H44" s="3" t="n">
        <f aca="false">SQRT(D44^2+F44^2)</f>
        <v>8.4232190742745</v>
      </c>
      <c r="I44" s="3" t="n">
        <f aca="false">H44^2</f>
        <v>70.9506195732218</v>
      </c>
    </row>
    <row r="45" customFormat="false" ht="12.8" hidden="false" customHeight="false" outlineLevel="0" collapsed="false">
      <c r="A45" s="0" t="s">
        <v>39</v>
      </c>
      <c r="B45" s="0" t="s">
        <v>40</v>
      </c>
      <c r="C45" s="4" t="n">
        <v>-28.4854492468745</v>
      </c>
      <c r="D45" s="4" t="n">
        <v>6.73424054805037</v>
      </c>
      <c r="E45" s="4" t="n">
        <v>-43.9130128589328</v>
      </c>
      <c r="F45" s="4" t="n">
        <v>7.1665910996235</v>
      </c>
      <c r="G45" s="3" t="n">
        <f aca="false">E45-C45</f>
        <v>-15.4275636120583</v>
      </c>
      <c r="H45" s="3" t="n">
        <f aca="false">SQRT(D45^2+F45^2)</f>
        <v>9.8341254694156</v>
      </c>
      <c r="I45" s="3" t="n">
        <f aca="false">H45^2</f>
        <v>96.7100237482085</v>
      </c>
    </row>
    <row r="46" customFormat="false" ht="12.8" hidden="false" customHeight="false" outlineLevel="0" collapsed="false">
      <c r="A46" s="0" t="s">
        <v>41</v>
      </c>
      <c r="B46" s="0" t="s">
        <v>42</v>
      </c>
      <c r="C46" s="4" t="n">
        <v>-52.6367286897901</v>
      </c>
      <c r="D46" s="4" t="n">
        <v>3.88456624257845</v>
      </c>
      <c r="E46" s="4" t="n">
        <v>-59.6085629209148</v>
      </c>
      <c r="F46" s="4" t="n">
        <v>3.08280969520794</v>
      </c>
      <c r="G46" s="3" t="n">
        <f aca="false">E46-C46</f>
        <v>-6.9718342311247</v>
      </c>
      <c r="H46" s="3" t="n">
        <f aca="false">SQRT(D46^2+F46^2)</f>
        <v>4.9591905095336</v>
      </c>
      <c r="I46" s="3" t="n">
        <f aca="false">H46^2</f>
        <v>24.5935705098481</v>
      </c>
    </row>
    <row r="47" customFormat="false" ht="12.8" hidden="false" customHeight="false" outlineLevel="0" collapsed="false">
      <c r="A47" s="0" t="s">
        <v>43</v>
      </c>
      <c r="B47" s="0" t="s">
        <v>44</v>
      </c>
      <c r="C47" s="4" t="n">
        <v>-66.9184857419559</v>
      </c>
      <c r="D47" s="4" t="n">
        <v>7.14982053012788</v>
      </c>
      <c r="E47" s="4" t="n">
        <v>-69.6734906790885</v>
      </c>
      <c r="F47" s="4" t="n">
        <v>3.21981965574645</v>
      </c>
      <c r="G47" s="3" t="n">
        <f aca="false">E47-C47</f>
        <v>-2.7550049371326</v>
      </c>
      <c r="H47" s="3" t="n">
        <f aca="false">SQRT(D47^2+F47^2)</f>
        <v>7.84137565919203</v>
      </c>
      <c r="I47" s="3" t="n">
        <f aca="false">H47^2</f>
        <v>61.4871722285693</v>
      </c>
    </row>
    <row r="48" customFormat="false" ht="12.8" hidden="false" customHeight="false" outlineLevel="0" collapsed="false">
      <c r="A48" s="0" t="s">
        <v>45</v>
      </c>
      <c r="B48" s="0" t="s">
        <v>46</v>
      </c>
      <c r="C48" s="4" t="n">
        <v>-41.3585256728679</v>
      </c>
      <c r="D48" s="4" t="n">
        <v>6.72158429591962</v>
      </c>
      <c r="E48" s="4" t="n">
        <v>-65.3137848993849</v>
      </c>
      <c r="F48" s="4" t="n">
        <v>5.46110223592109</v>
      </c>
      <c r="G48" s="3" t="n">
        <f aca="false">E48-C48</f>
        <v>-23.955259226517</v>
      </c>
      <c r="H48" s="3" t="n">
        <f aca="false">SQRT(D48^2+F48^2)</f>
        <v>8.66044647107385</v>
      </c>
      <c r="I48" s="3" t="n">
        <f aca="false">H48^2</f>
        <v>75.0033330783356</v>
      </c>
    </row>
    <row r="49" customFormat="false" ht="12.8" hidden="false" customHeight="false" outlineLevel="0" collapsed="false">
      <c r="A49" s="0" t="s">
        <v>47</v>
      </c>
      <c r="B49" s="0" t="s">
        <v>48</v>
      </c>
      <c r="C49" s="4" t="n">
        <v>-69.9995103515385</v>
      </c>
      <c r="D49" s="4" t="n">
        <v>8.69824058608909</v>
      </c>
      <c r="E49" s="4" t="n">
        <v>-78.7080450914274</v>
      </c>
      <c r="F49" s="4" t="n">
        <v>5.29972443083519</v>
      </c>
      <c r="G49" s="3" t="n">
        <f aca="false">E49-C49</f>
        <v>-8.70853473988889</v>
      </c>
      <c r="H49" s="3" t="n">
        <f aca="false">SQRT(D49^2+F49^2)</f>
        <v>10.1856010297026</v>
      </c>
      <c r="I49" s="3" t="n">
        <f aca="false">H49^2</f>
        <v>103.746468336279</v>
      </c>
    </row>
    <row r="50" customFormat="false" ht="12.8" hidden="false" customHeight="false" outlineLevel="0" collapsed="false">
      <c r="A50" s="0" t="s">
        <v>49</v>
      </c>
      <c r="B50" s="0" t="s">
        <v>50</v>
      </c>
      <c r="C50" s="4" t="n">
        <v>-49.4942661927082</v>
      </c>
      <c r="D50" s="4" t="n">
        <v>8.46311981790627</v>
      </c>
      <c r="E50" s="4" t="n">
        <v>-50.2612285778655</v>
      </c>
      <c r="F50" s="4" t="n">
        <v>2.83417988756163</v>
      </c>
      <c r="G50" s="3" t="n">
        <f aca="false">E50-C50</f>
        <v>-0.766962385157299</v>
      </c>
      <c r="H50" s="3" t="n">
        <f aca="false">SQRT(D50^2+F50^2)</f>
        <v>8.92507550036955</v>
      </c>
      <c r="I50" s="3" t="n">
        <f aca="false">H50^2</f>
        <v>79.6569726872967</v>
      </c>
    </row>
    <row r="51" customFormat="false" ht="12.8" hidden="false" customHeight="false" outlineLevel="0" collapsed="false">
      <c r="A51" s="0" t="s">
        <v>51</v>
      </c>
      <c r="B51" s="0" t="s">
        <v>52</v>
      </c>
      <c r="C51" s="4" t="n">
        <v>-52.5795451048327</v>
      </c>
      <c r="D51" s="4" t="n">
        <v>10.7036953258157</v>
      </c>
      <c r="E51" s="4" t="n">
        <v>-48.7424305906978</v>
      </c>
      <c r="F51" s="4" t="n">
        <v>5.96328409695299</v>
      </c>
      <c r="G51" s="3" t="n">
        <f aca="false">E51-C51</f>
        <v>3.8371145141349</v>
      </c>
      <c r="H51" s="3" t="n">
        <f aca="false">SQRT(D51^2+F51^2)</f>
        <v>12.2527487058562</v>
      </c>
      <c r="I51" s="3" t="n">
        <f aca="false">H51^2</f>
        <v>150.129850848861</v>
      </c>
    </row>
    <row r="52" customFormat="false" ht="12.8" hidden="false" customHeight="false" outlineLevel="0" collapsed="false">
      <c r="A52" s="0" t="s">
        <v>53</v>
      </c>
      <c r="B52" s="0" t="s">
        <v>54</v>
      </c>
      <c r="C52" s="4" t="n">
        <v>-53.717403217213</v>
      </c>
      <c r="D52" s="4" t="n">
        <v>6.79008694464879</v>
      </c>
      <c r="E52" s="4" t="n">
        <v>-57.9787493277784</v>
      </c>
      <c r="F52" s="4" t="n">
        <v>3.33138671331042</v>
      </c>
      <c r="G52" s="3" t="n">
        <f aca="false">E52-C52</f>
        <v>-4.26134611056541</v>
      </c>
      <c r="H52" s="3" t="n">
        <f aca="false">SQRT(D52^2+F52^2)</f>
        <v>7.56329413347856</v>
      </c>
      <c r="I52" s="3" t="n">
        <f aca="false">H52^2</f>
        <v>57.2034181495111</v>
      </c>
    </row>
    <row r="53" customFormat="false" ht="12.8" hidden="false" customHeight="false" outlineLevel="0" collapsed="false">
      <c r="A53" s="0" t="s">
        <v>55</v>
      </c>
      <c r="B53" s="0" t="s">
        <v>56</v>
      </c>
      <c r="C53" s="4" t="n">
        <v>-53.8290822067321</v>
      </c>
      <c r="D53" s="4" t="n">
        <v>8.26253008666451</v>
      </c>
      <c r="E53" s="4" t="n">
        <v>-62.2447742759466</v>
      </c>
      <c r="F53" s="4" t="n">
        <v>4.89605997918876</v>
      </c>
      <c r="G53" s="3" t="n">
        <f aca="false">E53-C53</f>
        <v>-8.41569206921449</v>
      </c>
      <c r="H53" s="3" t="n">
        <f aca="false">SQRT(D53^2+F53^2)</f>
        <v>9.60420776289487</v>
      </c>
      <c r="I53" s="3" t="n">
        <f aca="false">H53^2</f>
        <v>92.2408067528501</v>
      </c>
    </row>
    <row r="54" customFormat="false" ht="12.8" hidden="false" customHeight="false" outlineLevel="0" collapsed="false">
      <c r="A54" s="0" t="s">
        <v>57</v>
      </c>
      <c r="B54" s="0" t="s">
        <v>58</v>
      </c>
      <c r="C54" s="4" t="n">
        <v>-41.870630434619</v>
      </c>
      <c r="D54" s="4" t="n">
        <v>12.4543826050806</v>
      </c>
      <c r="E54" s="4" t="n">
        <v>-46.8769978292777</v>
      </c>
      <c r="F54" s="4" t="n">
        <v>2.8739685105157</v>
      </c>
      <c r="G54" s="3" t="n">
        <f aca="false">E54-C54</f>
        <v>-5.0063673946587</v>
      </c>
      <c r="H54" s="3" t="n">
        <f aca="false">SQRT(D54^2+F54^2)</f>
        <v>12.781679900278</v>
      </c>
      <c r="I54" s="3" t="n">
        <f aca="false">H54^2</f>
        <v>163.37134107317</v>
      </c>
    </row>
    <row r="55" customFormat="false" ht="12.8" hidden="false" customHeight="false" outlineLevel="0" collapsed="false">
      <c r="F55" s="0" t="s">
        <v>59</v>
      </c>
      <c r="G55" s="3" t="n">
        <f aca="false">AVERAGE(G30:G54)</f>
        <v>-2.48260632658165</v>
      </c>
      <c r="H55" s="0" t="s">
        <v>60</v>
      </c>
      <c r="I55" s="3" t="n">
        <f aca="false">SQRT(SUM(I30:I54))/25</f>
        <v>2.18523269916143</v>
      </c>
    </row>
    <row r="56" customFormat="false" ht="12.8" hidden="false" customHeight="false" outlineLevel="0" collapsed="false">
      <c r="A56" s="0" t="s">
        <v>2</v>
      </c>
      <c r="B56" s="0" t="s">
        <v>3</v>
      </c>
      <c r="C56" s="2" t="s">
        <v>66</v>
      </c>
      <c r="D56" s="2" t="s">
        <v>67</v>
      </c>
      <c r="E56" s="2" t="s">
        <v>66</v>
      </c>
      <c r="F56" s="2" t="s">
        <v>67</v>
      </c>
      <c r="G56" s="0" t="s">
        <v>68</v>
      </c>
      <c r="H56" s="0" t="s">
        <v>69</v>
      </c>
      <c r="I56" s="2" t="s">
        <v>70</v>
      </c>
    </row>
    <row r="57" customFormat="false" ht="12.8" hidden="false" customHeight="false" outlineLevel="0" collapsed="false">
      <c r="A57" s="0" t="s">
        <v>9</v>
      </c>
      <c r="B57" s="0" t="s">
        <v>10</v>
      </c>
      <c r="C57" s="4" t="n">
        <v>-152.931324869735</v>
      </c>
      <c r="D57" s="4" t="n">
        <v>14.7963621699614</v>
      </c>
      <c r="E57" s="4" t="n">
        <v>-145.293659170938</v>
      </c>
      <c r="F57" s="4" t="n">
        <v>16.8937955842246</v>
      </c>
      <c r="G57" s="3" t="n">
        <f aca="false">E57-C57</f>
        <v>7.63766569879698</v>
      </c>
      <c r="H57" s="3" t="n">
        <f aca="false">SQRT(D57^2+F57^2)</f>
        <v>22.4573520858144</v>
      </c>
      <c r="I57" s="3" t="n">
        <f aca="false">H57^2</f>
        <v>504.332662706231</v>
      </c>
    </row>
    <row r="58" customFormat="false" ht="12.8" hidden="false" customHeight="false" outlineLevel="0" collapsed="false">
      <c r="A58" s="0" t="s">
        <v>11</v>
      </c>
      <c r="B58" s="0" t="s">
        <v>12</v>
      </c>
      <c r="C58" s="4" t="n">
        <v>-181.368754375952</v>
      </c>
      <c r="D58" s="4" t="n">
        <v>31.2814638183677</v>
      </c>
      <c r="E58" s="4" t="n">
        <v>-152.344922873197</v>
      </c>
      <c r="F58" s="4" t="n">
        <v>10.7078528455773</v>
      </c>
      <c r="G58" s="3" t="n">
        <f aca="false">E58-C58</f>
        <v>29.023831502755</v>
      </c>
      <c r="H58" s="3" t="n">
        <f aca="false">SQRT(D58^2+F58^2)</f>
        <v>33.0633950341217</v>
      </c>
      <c r="I58" s="3" t="n">
        <f aca="false">H58^2</f>
        <v>1093.18809118239</v>
      </c>
    </row>
    <row r="59" customFormat="false" ht="12.8" hidden="false" customHeight="false" outlineLevel="0" collapsed="false">
      <c r="A59" s="0" t="s">
        <v>13</v>
      </c>
      <c r="B59" s="0" t="s">
        <v>14</v>
      </c>
      <c r="C59" s="4" t="n">
        <v>-162.783962196139</v>
      </c>
      <c r="D59" s="4" t="n">
        <v>24.8201403366492</v>
      </c>
      <c r="E59" s="4" t="n">
        <v>-155.765949601879</v>
      </c>
      <c r="F59" s="4" t="n">
        <v>13.6865131683617</v>
      </c>
      <c r="G59" s="3" t="n">
        <f aca="false">E59-C59</f>
        <v>7.01801259426</v>
      </c>
      <c r="H59" s="3" t="n">
        <f aca="false">SQRT(D59^2+F59^2)</f>
        <v>28.3436061403396</v>
      </c>
      <c r="I59" s="3" t="n">
        <f aca="false">H59^2</f>
        <v>803.360009038699</v>
      </c>
    </row>
    <row r="60" customFormat="false" ht="12.8" hidden="false" customHeight="false" outlineLevel="0" collapsed="false">
      <c r="A60" s="0" t="s">
        <v>15</v>
      </c>
      <c r="B60" s="0" t="s">
        <v>16</v>
      </c>
      <c r="C60" s="4" t="n">
        <v>-136.118493968383</v>
      </c>
      <c r="D60" s="4" t="n">
        <v>40.0351724633646</v>
      </c>
      <c r="E60" s="4" t="n">
        <v>-51.2027642824178</v>
      </c>
      <c r="F60" s="4" t="n">
        <v>14.3375564255464</v>
      </c>
      <c r="G60" s="3" t="n">
        <f aca="false">E60-C60</f>
        <v>84.9157296859652</v>
      </c>
      <c r="H60" s="3" t="n">
        <f aca="false">SQRT(D60^2+F60^2)</f>
        <v>42.5250580061577</v>
      </c>
      <c r="I60" s="3" t="n">
        <f aca="false">H60^2</f>
        <v>1808.38055842707</v>
      </c>
    </row>
    <row r="61" customFormat="false" ht="12.8" hidden="false" customHeight="false" outlineLevel="0" collapsed="false">
      <c r="A61" s="0" t="s">
        <v>17</v>
      </c>
      <c r="B61" s="0" t="s">
        <v>18</v>
      </c>
      <c r="C61" s="4" t="n">
        <v>-80.7008183159768</v>
      </c>
      <c r="D61" s="4" t="n">
        <v>10.9080820997433</v>
      </c>
      <c r="E61" s="4" t="n">
        <v>-55.4271126065197</v>
      </c>
      <c r="F61" s="4" t="n">
        <v>16.1195440256103</v>
      </c>
      <c r="G61" s="3" t="n">
        <f aca="false">E61-C61</f>
        <v>25.2737057094571</v>
      </c>
      <c r="H61" s="3" t="n">
        <f aca="false">SQRT(D61^2+F61^2)</f>
        <v>19.4634517670512</v>
      </c>
      <c r="I61" s="3" t="n">
        <f aca="false">H61^2</f>
        <v>378.825954688329</v>
      </c>
    </row>
    <row r="62" customFormat="false" ht="12.8" hidden="false" customHeight="false" outlineLevel="0" collapsed="false">
      <c r="A62" s="0" t="s">
        <v>19</v>
      </c>
      <c r="B62" s="0" t="s">
        <v>20</v>
      </c>
      <c r="C62" s="4" t="n">
        <v>-119.406180615821</v>
      </c>
      <c r="D62" s="4" t="n">
        <v>29.6698161785048</v>
      </c>
      <c r="E62" s="4" t="n">
        <v>-89.1812793628746</v>
      </c>
      <c r="F62" s="4" t="n">
        <v>20.2331368292593</v>
      </c>
      <c r="G62" s="3" t="n">
        <f aca="false">E62-C62</f>
        <v>30.2249012529464</v>
      </c>
      <c r="H62" s="3" t="n">
        <f aca="false">SQRT(D62^2+F62^2)</f>
        <v>35.9120845679807</v>
      </c>
      <c r="I62" s="3" t="n">
        <f aca="false">H62^2</f>
        <v>1289.67781801779</v>
      </c>
    </row>
    <row r="63" customFormat="false" ht="12.8" hidden="false" customHeight="false" outlineLevel="0" collapsed="false">
      <c r="A63" s="0" t="s">
        <v>21</v>
      </c>
      <c r="B63" s="0" t="s">
        <v>22</v>
      </c>
      <c r="C63" s="4" t="n">
        <v>-58.2718766812764</v>
      </c>
      <c r="D63" s="4" t="n">
        <v>44.5333803153888</v>
      </c>
      <c r="E63" s="4" t="n">
        <v>-103.525496668974</v>
      </c>
      <c r="F63" s="4" t="n">
        <v>35.6582227347728</v>
      </c>
      <c r="G63" s="3" t="n">
        <f aca="false">E63-C63</f>
        <v>-45.2536199876976</v>
      </c>
      <c r="H63" s="3" t="n">
        <f aca="false">SQRT(D63^2+F63^2)</f>
        <v>57.0502481231916</v>
      </c>
      <c r="I63" s="3" t="n">
        <f aca="false">H63^2</f>
        <v>3254.73081091773</v>
      </c>
    </row>
    <row r="64" customFormat="false" ht="12.8" hidden="false" customHeight="false" outlineLevel="0" collapsed="false">
      <c r="A64" s="0" t="s">
        <v>23</v>
      </c>
      <c r="B64" s="0" t="s">
        <v>24</v>
      </c>
      <c r="C64" s="4" t="n">
        <v>-38.5830917431514</v>
      </c>
      <c r="D64" s="4" t="n">
        <v>46.1400541274913</v>
      </c>
      <c r="E64" s="4" t="n">
        <v>-90.8358260075304</v>
      </c>
      <c r="F64" s="4" t="n">
        <v>25.0673110513649</v>
      </c>
      <c r="G64" s="3" t="n">
        <f aca="false">E64-C64</f>
        <v>-52.252734264379</v>
      </c>
      <c r="H64" s="3" t="n">
        <f aca="false">SQRT(D64^2+F64^2)</f>
        <v>52.5097579334899</v>
      </c>
      <c r="I64" s="3" t="n">
        <f aca="false">H64^2</f>
        <v>2757.27467823371</v>
      </c>
    </row>
    <row r="65" customFormat="false" ht="12.8" hidden="false" customHeight="false" outlineLevel="0" collapsed="false">
      <c r="A65" s="0" t="s">
        <v>25</v>
      </c>
      <c r="B65" s="0" t="s">
        <v>26</v>
      </c>
      <c r="C65" s="4" t="n">
        <v>-152.32689532922</v>
      </c>
      <c r="D65" s="4" t="n">
        <v>29.2243507788063</v>
      </c>
      <c r="E65" s="4" t="n">
        <v>-178.343500608295</v>
      </c>
      <c r="F65" s="4" t="n">
        <v>25.5227573744026</v>
      </c>
      <c r="G65" s="3" t="n">
        <f aca="false">E65-C65</f>
        <v>-26.016605279075</v>
      </c>
      <c r="H65" s="3" t="n">
        <f aca="false">SQRT(D65^2+F65^2)</f>
        <v>38.8004358536775</v>
      </c>
      <c r="I65" s="3" t="n">
        <f aca="false">H65^2</f>
        <v>1505.47382243534</v>
      </c>
    </row>
    <row r="66" customFormat="false" ht="12.8" hidden="false" customHeight="false" outlineLevel="0" collapsed="false">
      <c r="A66" s="0" t="s">
        <v>27</v>
      </c>
      <c r="B66" s="0" t="s">
        <v>28</v>
      </c>
      <c r="C66" s="4" t="n">
        <v>-183.016051075429</v>
      </c>
      <c r="D66" s="4" t="n">
        <v>37.1945748304033</v>
      </c>
      <c r="E66" s="4" t="n">
        <v>-161.79303474437</v>
      </c>
      <c r="F66" s="4" t="n">
        <v>17.8373498250101</v>
      </c>
      <c r="G66" s="3" t="n">
        <f aca="false">E66-C66</f>
        <v>21.223016331059</v>
      </c>
      <c r="H66" s="3" t="n">
        <f aca="false">SQRT(D66^2+F66^2)</f>
        <v>41.2505447914844</v>
      </c>
      <c r="I66" s="3" t="n">
        <f aca="false">H66^2</f>
        <v>1701.60744559426</v>
      </c>
    </row>
    <row r="67" customFormat="false" ht="12.8" hidden="false" customHeight="false" outlineLevel="0" collapsed="false">
      <c r="A67" s="0" t="s">
        <v>29</v>
      </c>
      <c r="B67" s="0" t="s">
        <v>30</v>
      </c>
      <c r="C67" s="4" t="n">
        <v>-149.648288457892</v>
      </c>
      <c r="D67" s="4" t="n">
        <v>16.8934287861732</v>
      </c>
      <c r="E67" s="4" t="n">
        <v>-128.731469400887</v>
      </c>
      <c r="F67" s="4" t="n">
        <v>21.842315773202</v>
      </c>
      <c r="G67" s="3" t="n">
        <f aca="false">E67-C67</f>
        <v>20.916819057005</v>
      </c>
      <c r="H67" s="3" t="n">
        <f aca="false">SQRT(D67^2+F67^2)</f>
        <v>27.6129443285169</v>
      </c>
      <c r="I67" s="3" t="n">
        <f aca="false">H67^2</f>
        <v>762.474694489774</v>
      </c>
    </row>
    <row r="68" customFormat="false" ht="12.8" hidden="false" customHeight="false" outlineLevel="0" collapsed="false">
      <c r="A68" s="0" t="s">
        <v>31</v>
      </c>
      <c r="B68" s="0" t="s">
        <v>32</v>
      </c>
      <c r="C68" s="4" t="n">
        <v>-112.887812238614</v>
      </c>
      <c r="D68" s="4" t="n">
        <v>9.55012766201599</v>
      </c>
      <c r="E68" s="4" t="n">
        <v>-130.076724011945</v>
      </c>
      <c r="F68" s="4" t="n">
        <v>12.3157351678254</v>
      </c>
      <c r="G68" s="3" t="n">
        <f aca="false">E68-C68</f>
        <v>-17.188911773331</v>
      </c>
      <c r="H68" s="3" t="n">
        <f aca="false">SQRT(D68^2+F68^2)</f>
        <v>15.5846806539247</v>
      </c>
      <c r="I68" s="3" t="n">
        <f aca="false">H68^2</f>
        <v>242.882271084814</v>
      </c>
    </row>
    <row r="69" customFormat="false" ht="12.8" hidden="false" customHeight="false" outlineLevel="0" collapsed="false">
      <c r="A69" s="0" t="s">
        <v>33</v>
      </c>
      <c r="B69" s="0" t="s">
        <v>34</v>
      </c>
      <c r="C69" s="4" t="n">
        <v>-134.523215700231</v>
      </c>
      <c r="D69" s="4" t="n">
        <v>22.4696381048283</v>
      </c>
      <c r="E69" s="4" t="n">
        <v>-164.736589735035</v>
      </c>
      <c r="F69" s="4" t="n">
        <v>8.31422290706594</v>
      </c>
      <c r="G69" s="3" t="n">
        <f aca="false">E69-C69</f>
        <v>-30.213374034804</v>
      </c>
      <c r="H69" s="3" t="n">
        <f aca="false">SQRT(D69^2+F69^2)</f>
        <v>23.9585253951559</v>
      </c>
      <c r="I69" s="3" t="n">
        <f aca="false">H69^2</f>
        <v>574.010939110332</v>
      </c>
    </row>
    <row r="70" customFormat="false" ht="12.8" hidden="false" customHeight="false" outlineLevel="0" collapsed="false">
      <c r="A70" s="0" t="s">
        <v>35</v>
      </c>
      <c r="B70" s="0" t="s">
        <v>36</v>
      </c>
      <c r="C70" s="4" t="n">
        <v>-154.451161660942</v>
      </c>
      <c r="D70" s="4" t="n">
        <v>54.0674773407281</v>
      </c>
      <c r="E70" s="4" t="n">
        <v>-160.960496261847</v>
      </c>
      <c r="F70" s="4" t="n">
        <v>11.6468183712596</v>
      </c>
      <c r="G70" s="3" t="n">
        <f aca="false">E70-C70</f>
        <v>-6.50933460090499</v>
      </c>
      <c r="H70" s="3" t="n">
        <f aca="false">SQRT(D70^2+F70^2)</f>
        <v>55.3076891956558</v>
      </c>
      <c r="I70" s="3" t="n">
        <f aca="false">H70^2</f>
        <v>3058.94048416326</v>
      </c>
    </row>
    <row r="71" customFormat="false" ht="12.8" hidden="false" customHeight="false" outlineLevel="0" collapsed="false">
      <c r="A71" s="0" t="s">
        <v>37</v>
      </c>
      <c r="B71" s="0" t="s">
        <v>38</v>
      </c>
      <c r="C71" s="4" t="n">
        <v>-134.140604390173</v>
      </c>
      <c r="D71" s="4" t="n">
        <v>23.1027388800387</v>
      </c>
      <c r="E71" s="4" t="n">
        <v>-197.195167721309</v>
      </c>
      <c r="F71" s="4" t="n">
        <v>11.4300322586879</v>
      </c>
      <c r="G71" s="3" t="n">
        <f aca="false">E71-C71</f>
        <v>-63.054563331136</v>
      </c>
      <c r="H71" s="3" t="n">
        <f aca="false">SQRT(D71^2+F71^2)</f>
        <v>25.7756121400423</v>
      </c>
      <c r="I71" s="3" t="n">
        <f aca="false">H71^2</f>
        <v>664.382181193898</v>
      </c>
    </row>
    <row r="72" customFormat="false" ht="12.8" hidden="false" customHeight="false" outlineLevel="0" collapsed="false">
      <c r="A72" s="0" t="s">
        <v>39</v>
      </c>
      <c r="B72" s="0" t="s">
        <v>40</v>
      </c>
      <c r="C72" s="4" t="n">
        <v>-56.9061127677646</v>
      </c>
      <c r="D72" s="4" t="n">
        <v>21.5172195565411</v>
      </c>
      <c r="E72" s="4" t="n">
        <v>-108.618570476962</v>
      </c>
      <c r="F72" s="4" t="n">
        <v>22.9514478787615</v>
      </c>
      <c r="G72" s="3" t="n">
        <f aca="false">E72-C72</f>
        <v>-51.7124577091974</v>
      </c>
      <c r="H72" s="3" t="n">
        <f aca="false">SQRT(D72^2+F72^2)</f>
        <v>31.4604465508025</v>
      </c>
      <c r="I72" s="3" t="n">
        <f aca="false">H72^2</f>
        <v>989.7596971759</v>
      </c>
    </row>
    <row r="73" customFormat="false" ht="12.8" hidden="false" customHeight="false" outlineLevel="0" collapsed="false">
      <c r="A73" s="0" t="s">
        <v>41</v>
      </c>
      <c r="B73" s="0" t="s">
        <v>42</v>
      </c>
      <c r="C73" s="4" t="n">
        <v>-129.249029916181</v>
      </c>
      <c r="D73" s="4" t="n">
        <v>12.0130616957901</v>
      </c>
      <c r="E73" s="4" t="n">
        <v>-153.594516059959</v>
      </c>
      <c r="F73" s="4" t="n">
        <v>9.64825824523746</v>
      </c>
      <c r="G73" s="3" t="n">
        <f aca="false">E73-C73</f>
        <v>-24.345486143778</v>
      </c>
      <c r="H73" s="3" t="n">
        <f aca="false">SQRT(D73^2+F73^2)</f>
        <v>15.4078726134938</v>
      </c>
      <c r="I73" s="3" t="n">
        <f aca="false">H73^2</f>
        <v>237.402538473652</v>
      </c>
    </row>
    <row r="74" customFormat="false" ht="12.8" hidden="false" customHeight="false" outlineLevel="0" collapsed="false">
      <c r="A74" s="0" t="s">
        <v>43</v>
      </c>
      <c r="B74" s="0" t="s">
        <v>44</v>
      </c>
      <c r="C74" s="4" t="n">
        <v>-172.062604433312</v>
      </c>
      <c r="D74" s="4" t="n">
        <v>21.9461443404789</v>
      </c>
      <c r="E74" s="4" t="n">
        <v>-184.675520086064</v>
      </c>
      <c r="F74" s="4" t="n">
        <v>10.0612325024036</v>
      </c>
      <c r="G74" s="3" t="n">
        <f aca="false">E74-C74</f>
        <v>-12.612915652752</v>
      </c>
      <c r="H74" s="3" t="n">
        <f aca="false">SQRT(D74^2+F74^2)</f>
        <v>24.1425278477743</v>
      </c>
      <c r="I74" s="3" t="n">
        <f aca="false">H74^2</f>
        <v>582.861650880557</v>
      </c>
    </row>
    <row r="75" customFormat="false" ht="12.8" hidden="false" customHeight="false" outlineLevel="0" collapsed="false">
      <c r="A75" s="0" t="s">
        <v>45</v>
      </c>
      <c r="B75" s="0" t="s">
        <v>46</v>
      </c>
      <c r="C75" s="4" t="n">
        <v>-98.9798248820496</v>
      </c>
      <c r="D75" s="4" t="n">
        <v>21.4749165798727</v>
      </c>
      <c r="E75" s="4" t="n">
        <v>-178.482356306615</v>
      </c>
      <c r="F75" s="4" t="n">
        <v>17.6451981663114</v>
      </c>
      <c r="G75" s="3" t="n">
        <f aca="false">E75-C75</f>
        <v>-79.5025314245654</v>
      </c>
      <c r="H75" s="3" t="n">
        <f aca="false">SQRT(D75^2+F75^2)</f>
        <v>27.7943350422508</v>
      </c>
      <c r="I75" s="3" t="n">
        <f aca="false">H75^2</f>
        <v>772.525060440891</v>
      </c>
    </row>
    <row r="76" customFormat="false" ht="12.8" hidden="false" customHeight="false" outlineLevel="0" collapsed="false">
      <c r="A76" s="0" t="s">
        <v>47</v>
      </c>
      <c r="B76" s="0" t="s">
        <v>48</v>
      </c>
      <c r="C76" s="4" t="n">
        <v>-178.582441249664</v>
      </c>
      <c r="D76" s="4" t="n">
        <v>26.2751886224683</v>
      </c>
      <c r="E76" s="4" t="n">
        <v>-208.666384198432</v>
      </c>
      <c r="F76" s="4" t="n">
        <v>16.2507539639934</v>
      </c>
      <c r="G76" s="3" t="n">
        <f aca="false">E76-C76</f>
        <v>-30.083942948768</v>
      </c>
      <c r="H76" s="3" t="n">
        <f aca="false">SQRT(D76^2+F76^2)</f>
        <v>30.8945390246324</v>
      </c>
      <c r="I76" s="3" t="n">
        <f aca="false">H76^2</f>
        <v>954.472541544535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4" t="n">
        <v>-126.396701031273</v>
      </c>
      <c r="D77" s="4" t="n">
        <v>27.0523848382071</v>
      </c>
      <c r="E77" s="4" t="n">
        <v>-131.12437439951</v>
      </c>
      <c r="F77" s="4" t="n">
        <v>9.22271788155962</v>
      </c>
      <c r="G77" s="3" t="n">
        <f aca="false">E77-C77</f>
        <v>-4.72767336823701</v>
      </c>
      <c r="H77" s="3" t="n">
        <f aca="false">SQRT(D77^2+F77^2)</f>
        <v>28.5812884691593</v>
      </c>
      <c r="I77" s="3" t="n">
        <f aca="false">H77^2</f>
        <v>816.890050557297</v>
      </c>
    </row>
    <row r="78" customFormat="false" ht="12.8" hidden="false" customHeight="false" outlineLevel="0" collapsed="false">
      <c r="A78" s="0" t="s">
        <v>51</v>
      </c>
      <c r="B78" s="0" t="s">
        <v>52</v>
      </c>
      <c r="C78" s="4" t="n">
        <v>-128.126486754952</v>
      </c>
      <c r="D78" s="4" t="n">
        <v>32.806575392048</v>
      </c>
      <c r="E78" s="4" t="n">
        <v>-119.75255955078</v>
      </c>
      <c r="F78" s="4" t="n">
        <v>18.6119429990837</v>
      </c>
      <c r="G78" s="3" t="n">
        <f aca="false">E78-C78</f>
        <v>8.37392720417199</v>
      </c>
      <c r="H78" s="3" t="n">
        <f aca="false">SQRT(D78^2+F78^2)</f>
        <v>37.7183749803099</v>
      </c>
      <c r="I78" s="3" t="n">
        <f aca="false">H78^2</f>
        <v>1422.67581115527</v>
      </c>
    </row>
    <row r="79" customFormat="false" ht="12.8" hidden="false" customHeight="false" outlineLevel="0" collapsed="false">
      <c r="A79" s="0" t="s">
        <v>53</v>
      </c>
      <c r="B79" s="0" t="s">
        <v>54</v>
      </c>
      <c r="C79" s="4" t="n">
        <v>-139.664124592316</v>
      </c>
      <c r="D79" s="4" t="n">
        <v>21.8308530410719</v>
      </c>
      <c r="E79" s="4" t="n">
        <v>-157.602454020554</v>
      </c>
      <c r="F79" s="4" t="n">
        <v>10.9134428619727</v>
      </c>
      <c r="G79" s="3" t="n">
        <f aca="false">E79-C79</f>
        <v>-17.938329428238</v>
      </c>
      <c r="H79" s="3" t="n">
        <f aca="false">SQRT(D79^2+F79^2)</f>
        <v>24.4067486487328</v>
      </c>
      <c r="I79" s="3" t="n">
        <f aca="false">H79^2</f>
        <v>595.689379602421</v>
      </c>
    </row>
    <row r="80" customFormat="false" ht="12.8" hidden="false" customHeight="false" outlineLevel="0" collapsed="false">
      <c r="A80" s="0" t="s">
        <v>55</v>
      </c>
      <c r="B80" s="0" t="s">
        <v>56</v>
      </c>
      <c r="C80" s="4" t="n">
        <v>-132.01930488152</v>
      </c>
      <c r="D80" s="4" t="n">
        <v>25.4443540731496</v>
      </c>
      <c r="E80" s="4" t="n">
        <v>-161.899039493257</v>
      </c>
      <c r="F80" s="4" t="n">
        <v>15.2782321836374</v>
      </c>
      <c r="G80" s="3" t="n">
        <f aca="false">E80-C80</f>
        <v>-29.879734611737</v>
      </c>
      <c r="H80" s="3" t="n">
        <f aca="false">SQRT(D80^2+F80^2)</f>
        <v>29.6789408985048</v>
      </c>
      <c r="I80" s="3" t="n">
        <f aca="false">H80^2</f>
        <v>880.839532856938</v>
      </c>
    </row>
    <row r="81" customFormat="false" ht="12.8" hidden="false" customHeight="false" outlineLevel="0" collapsed="false">
      <c r="A81" s="0" t="s">
        <v>57</v>
      </c>
      <c r="B81" s="0" t="s">
        <v>58</v>
      </c>
      <c r="C81" s="4" t="n">
        <v>-101.156202262247</v>
      </c>
      <c r="D81" s="4" t="n">
        <v>39.8827367092749</v>
      </c>
      <c r="E81" s="4" t="n">
        <v>-120.78242747299</v>
      </c>
      <c r="F81" s="4" t="n">
        <v>9.36852870036266</v>
      </c>
      <c r="G81" s="3" t="n">
        <f aca="false">E81-C81</f>
        <v>-19.626225210743</v>
      </c>
      <c r="H81" s="3" t="n">
        <f aca="false">SQRT(D81^2+F81^2)</f>
        <v>40.9683050348786</v>
      </c>
      <c r="I81" s="3" t="n">
        <f aca="false">H81^2</f>
        <v>1678.40201743086</v>
      </c>
    </row>
    <row r="82" customFormat="false" ht="12.8" hidden="false" customHeight="false" outlineLevel="0" collapsed="false">
      <c r="F82" s="0" t="s">
        <v>59</v>
      </c>
      <c r="G82" s="3" t="n">
        <f aca="false">AVERAGE(G57:G81)</f>
        <v>-11.0524332293171</v>
      </c>
      <c r="H82" s="0" t="s">
        <v>60</v>
      </c>
      <c r="I82" s="3" t="n">
        <f aca="false">SQRT(SUM(I57:I81))/25</f>
        <v>6.85052531724707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2023-03-17T12:05:06Z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