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New folder\Covering Letter\"/>
    </mc:Choice>
  </mc:AlternateContent>
  <xr:revisionPtr revIDLastSave="0" documentId="13_ncr:1_{9DB5073D-BF82-4B00-9578-1871450EE6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30" i="3" s="1"/>
  <c r="E12" i="3"/>
  <c r="E11" i="3"/>
  <c r="E10" i="3"/>
  <c r="E9" i="3"/>
  <c r="E8" i="3"/>
  <c r="E7" i="3"/>
  <c r="E6" i="3"/>
  <c r="E5" i="3"/>
  <c r="E4" i="3"/>
  <c r="E13" i="3" s="1"/>
  <c r="E3" i="3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69" i="2" s="1"/>
  <c r="E52" i="2"/>
  <c r="E51" i="2"/>
  <c r="E50" i="2"/>
  <c r="E49" i="2"/>
  <c r="E48" i="2"/>
  <c r="E47" i="2"/>
  <c r="E46" i="2"/>
  <c r="E45" i="2"/>
  <c r="E44" i="2"/>
  <c r="E43" i="2"/>
  <c r="E53" i="2" s="1"/>
  <c r="E70" i="2" s="1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2" i="2"/>
  <c r="E11" i="2"/>
  <c r="E10" i="2"/>
  <c r="E9" i="2"/>
  <c r="E8" i="2"/>
  <c r="E7" i="2"/>
  <c r="E6" i="2"/>
  <c r="E5" i="2"/>
  <c r="E4" i="2"/>
  <c r="E3" i="2"/>
  <c r="E31" i="3" l="1"/>
  <c r="E30" i="2"/>
  <c r="E13" i="2"/>
  <c r="E31" i="2" s="1"/>
  <c r="E33" i="2" s="1"/>
  <c r="E71" i="2"/>
  <c r="E72" i="2" s="1"/>
  <c r="E32" i="3" l="1"/>
  <c r="E34" i="3" s="1"/>
  <c r="E33" i="3"/>
  <c r="E32" i="2"/>
  <c r="E34" i="2" s="1"/>
</calcChain>
</file>

<file path=xl/sharedStrings.xml><?xml version="1.0" encoding="utf-8"?>
<sst xmlns="http://schemas.openxmlformats.org/spreadsheetml/2006/main" count="122" uniqueCount="40">
  <si>
    <t>Sr. No</t>
  </si>
  <si>
    <t>Item Description</t>
  </si>
  <si>
    <t>Qty</t>
  </si>
  <si>
    <t>Price</t>
  </si>
  <si>
    <t>Amount</t>
  </si>
  <si>
    <t>4 TB WD Purple Surveillance Hard Disk</t>
  </si>
  <si>
    <t>32'' LED Display Samsung or Similar</t>
  </si>
  <si>
    <t>CGST 9%</t>
  </si>
  <si>
    <t>SGST 9%</t>
  </si>
  <si>
    <t>GRAND TOTAL</t>
  </si>
  <si>
    <t>Active Components</t>
  </si>
  <si>
    <t>Dlink 12X 4 MP High Speed Dome Network Camera</t>
  </si>
  <si>
    <t>Dlink 2 MP Day &amp; Night Fixed Outdoor Bullet Network Camera</t>
  </si>
  <si>
    <t>Dlink 4 MP Day &amp; Night Varifocal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</si>
  <si>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</si>
  <si>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</si>
  <si>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</si>
  <si>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</si>
  <si>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</si>
  <si>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SUB TOTAL (1)</t>
  </si>
  <si>
    <t>Passive Components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</si>
  <si>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</si>
  <si>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</si>
  <si>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</si>
  <si>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</si>
  <si>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Cabling with CAT 6 Dlink cable with casing, cabling, laying</t>
  </si>
  <si>
    <t>Dlink UTP Modular Plugs Pack of 100</t>
  </si>
  <si>
    <t>Dlink CAT6 UTP 24AWG PATCH CORD:1M,Plug 30U' Snagless</t>
  </si>
  <si>
    <t>Dlink O. F.Cable 06F Outdoor - Armoured Unitube SM - HDPE Sheath (qty in meters) with pulling/laying arially</t>
  </si>
  <si>
    <t>Dlink LIU 12 Port Rack Mount - Loaded (SC) SM</t>
  </si>
  <si>
    <t>Dlink LIU 6 PORT Rack Mount - Loaded</t>
  </si>
  <si>
    <t>Dlink PIGTAIL SC SM SIMPLEX LENGTH- 1m</t>
  </si>
  <si>
    <t>Dlink PATCH CORD LC-SC SM DUPLEX LENGTH- 1m</t>
  </si>
  <si>
    <t>INSTALLATION TESTING COMMISSIONING for (1) and (2)</t>
  </si>
  <si>
    <t>SUB TOTAL (2)</t>
  </si>
  <si>
    <t>SUB TOTAL (1) + (2)</t>
  </si>
  <si>
    <t>Note : Fiber Slicing per no to be charged @ 950/- per as actualls</t>
  </si>
  <si>
    <t>SUB TOTAL</t>
  </si>
  <si>
    <t>TOTAL</t>
  </si>
  <si>
    <t>CGST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</si>
</sst>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449D-493B-42D6-87F2-CE96C17DDE35}">
  <dimension ref="A1:E72"/>
  <sheetViews>
    <sheetView topLeftCell="A19" workbookViewId="0">
      <selection activeCell="I32" sqref="I32"/>
    </sheetView>
  </sheetViews>
  <sheetFormatPr defaultRowHeight="15" x14ac:dyDescent="0.25"/>
  <cols>
    <col min="1" max="1" width="7.85546875" style="2" customWidth="1"/>
    <col min="2" max="2" width="52.42578125" style="2" customWidth="1"/>
    <col min="3" max="3" width="10.28515625" style="2" customWidth="1"/>
    <col min="4" max="4" width="14.28515625" style="2" customWidth="1"/>
    <col min="5" max="5" width="17.42578125" style="2" customWidth="1"/>
    <col min="6" max="16384" width="9.140625" style="2"/>
  </cols>
  <sheetData>
    <row r="1" spans="1:5" ht="21" x14ac:dyDescent="0.25">
      <c r="A1" s="19" t="s">
        <v>10</v>
      </c>
      <c r="B1" s="19"/>
      <c r="C1" s="19"/>
      <c r="D1" s="19"/>
      <c r="E1" s="1"/>
    </row>
    <row r="2" spans="1:5" ht="23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24" customHeight="1" x14ac:dyDescent="0.25">
      <c r="A3" s="4">
        <v>1</v>
      </c>
      <c r="B3" s="4" t="s">
        <v>11</v>
      </c>
      <c r="C3" s="4">
        <v>4</v>
      </c>
      <c r="D3" s="4">
        <v>87300</v>
      </c>
      <c r="E3" s="4">
        <f t="shared" ref="E3:E12" si="0">C3*D3</f>
        <v>349200</v>
      </c>
    </row>
    <row r="4" spans="1:5" ht="33.75" customHeight="1" x14ac:dyDescent="0.25">
      <c r="A4" s="4">
        <v>2</v>
      </c>
      <c r="B4" s="4" t="s">
        <v>12</v>
      </c>
      <c r="C4" s="4">
        <v>12</v>
      </c>
      <c r="D4" s="4">
        <v>8600</v>
      </c>
      <c r="E4" s="4">
        <f t="shared" si="0"/>
        <v>103200</v>
      </c>
    </row>
    <row r="5" spans="1:5" ht="37.5" customHeight="1" x14ac:dyDescent="0.25">
      <c r="A5" s="4">
        <v>3</v>
      </c>
      <c r="B5" s="4" t="s">
        <v>13</v>
      </c>
      <c r="C5" s="4">
        <v>4</v>
      </c>
      <c r="D5" s="4">
        <v>24900</v>
      </c>
      <c r="E5" s="4">
        <f t="shared" si="0"/>
        <v>99600</v>
      </c>
    </row>
    <row r="6" spans="1:5" ht="18.75" customHeight="1" x14ac:dyDescent="0.25">
      <c r="A6" s="4">
        <v>4</v>
      </c>
      <c r="B6" s="4" t="s">
        <v>14</v>
      </c>
      <c r="C6" s="4">
        <v>1</v>
      </c>
      <c r="D6" s="4">
        <v>162400</v>
      </c>
      <c r="E6" s="4">
        <f t="shared" si="0"/>
        <v>162400</v>
      </c>
    </row>
    <row r="7" spans="1:5" ht="39.75" customHeight="1" x14ac:dyDescent="0.25">
      <c r="A7" s="4">
        <v>5</v>
      </c>
      <c r="B7" s="4" t="s">
        <v>15</v>
      </c>
      <c r="C7" s="4">
        <v>1</v>
      </c>
      <c r="D7" s="4">
        <v>15000</v>
      </c>
      <c r="E7" s="4">
        <f t="shared" si="0"/>
        <v>15000</v>
      </c>
    </row>
    <row r="8" spans="1:5" ht="75" customHeight="1" x14ac:dyDescent="0.25">
      <c r="A8" s="4">
        <v>6</v>
      </c>
      <c r="B8" s="4" t="s">
        <v>16</v>
      </c>
      <c r="C8" s="4">
        <v>4</v>
      </c>
      <c r="D8" s="4">
        <v>49900</v>
      </c>
      <c r="E8" s="4">
        <f t="shared" si="0"/>
        <v>199600</v>
      </c>
    </row>
    <row r="9" spans="1:5" ht="29.25" customHeight="1" x14ac:dyDescent="0.25">
      <c r="A9" s="4">
        <v>7</v>
      </c>
      <c r="B9" s="4" t="s">
        <v>17</v>
      </c>
      <c r="C9" s="4">
        <v>2</v>
      </c>
      <c r="D9" s="4">
        <v>6000</v>
      </c>
      <c r="E9" s="4">
        <f t="shared" si="0"/>
        <v>12000</v>
      </c>
    </row>
    <row r="10" spans="1:5" ht="33" customHeight="1" x14ac:dyDescent="0.25">
      <c r="A10" s="4">
        <v>8</v>
      </c>
      <c r="B10" s="4" t="s">
        <v>18</v>
      </c>
      <c r="C10" s="4">
        <v>8</v>
      </c>
      <c r="D10" s="4">
        <v>11000</v>
      </c>
      <c r="E10" s="4">
        <f t="shared" si="0"/>
        <v>88000</v>
      </c>
    </row>
    <row r="11" spans="1:5" ht="21.75" customHeight="1" x14ac:dyDescent="0.25">
      <c r="A11" s="4">
        <v>9</v>
      </c>
      <c r="B11" s="4" t="s">
        <v>5</v>
      </c>
      <c r="C11" s="4">
        <v>2</v>
      </c>
      <c r="D11" s="4">
        <v>18350</v>
      </c>
      <c r="E11" s="4">
        <f t="shared" si="0"/>
        <v>36700</v>
      </c>
    </row>
    <row r="12" spans="1:5" ht="21.75" customHeight="1" x14ac:dyDescent="0.25">
      <c r="A12" s="4">
        <v>10</v>
      </c>
      <c r="B12" s="4" t="s">
        <v>6</v>
      </c>
      <c r="C12" s="4">
        <v>1</v>
      </c>
      <c r="D12" s="4">
        <v>35900</v>
      </c>
      <c r="E12" s="4">
        <f t="shared" si="0"/>
        <v>35900</v>
      </c>
    </row>
    <row r="13" spans="1:5" ht="15.75" x14ac:dyDescent="0.25">
      <c r="A13" s="16" t="s">
        <v>19</v>
      </c>
      <c r="B13" s="17"/>
      <c r="C13" s="17"/>
      <c r="D13" s="18"/>
      <c r="E13" s="3">
        <f>SUM(E3:E12)</f>
        <v>1101600</v>
      </c>
    </row>
    <row r="14" spans="1:5" ht="15.75" x14ac:dyDescent="0.25">
      <c r="A14" s="5"/>
      <c r="B14" s="5"/>
      <c r="C14" s="5"/>
      <c r="D14" s="5"/>
      <c r="E14" s="6"/>
    </row>
    <row r="15" spans="1:5" ht="21" x14ac:dyDescent="0.25">
      <c r="A15" s="20" t="s">
        <v>20</v>
      </c>
      <c r="B15" s="21"/>
      <c r="C15" s="21"/>
      <c r="D15" s="22"/>
      <c r="E15" s="7"/>
    </row>
    <row r="16" spans="1:5" ht="20.25" customHeight="1" x14ac:dyDescent="0.2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</row>
    <row r="17" spans="1:5" ht="20.25" customHeight="1" x14ac:dyDescent="0.25">
      <c r="A17" s="4">
        <v>1</v>
      </c>
      <c r="B17" s="4" t="s">
        <v>21</v>
      </c>
      <c r="C17" s="4">
        <v>4</v>
      </c>
      <c r="D17" s="4">
        <v>24990</v>
      </c>
      <c r="E17" s="4">
        <f t="shared" ref="E17:E29" si="1">C17*D17</f>
        <v>99960</v>
      </c>
    </row>
    <row r="18" spans="1:5" ht="38.25" customHeight="1" x14ac:dyDescent="0.25">
      <c r="A18" s="4">
        <v>2</v>
      </c>
      <c r="B18" s="4" t="s">
        <v>22</v>
      </c>
      <c r="C18" s="4">
        <v>1</v>
      </c>
      <c r="D18" s="4">
        <v>7600</v>
      </c>
      <c r="E18" s="4">
        <f t="shared" si="1"/>
        <v>7600</v>
      </c>
    </row>
    <row r="19" spans="1:5" ht="43.5" customHeight="1" x14ac:dyDescent="0.25">
      <c r="A19" s="4">
        <v>3</v>
      </c>
      <c r="B19" s="4" t="s">
        <v>23</v>
      </c>
      <c r="C19" s="4">
        <v>6</v>
      </c>
      <c r="D19" s="4">
        <v>2600</v>
      </c>
      <c r="E19" s="4">
        <f t="shared" si="1"/>
        <v>15600</v>
      </c>
    </row>
    <row r="20" spans="1:5" ht="17.25" customHeight="1" x14ac:dyDescent="0.25">
      <c r="A20" s="4">
        <v>4</v>
      </c>
      <c r="B20" s="4" t="s">
        <v>24</v>
      </c>
      <c r="C20" s="4">
        <v>36</v>
      </c>
      <c r="D20" s="4">
        <v>190</v>
      </c>
      <c r="E20" s="4">
        <f t="shared" si="1"/>
        <v>6840</v>
      </c>
    </row>
    <row r="21" spans="1:5" ht="34.5" customHeight="1" x14ac:dyDescent="0.25">
      <c r="A21" s="4">
        <v>5</v>
      </c>
      <c r="B21" s="1" t="s">
        <v>25</v>
      </c>
      <c r="C21" s="4">
        <v>60</v>
      </c>
      <c r="D21" s="4">
        <v>90</v>
      </c>
      <c r="E21" s="4">
        <f t="shared" si="1"/>
        <v>5400</v>
      </c>
    </row>
    <row r="22" spans="1:5" ht="18.75" customHeight="1" x14ac:dyDescent="0.25">
      <c r="A22" s="4">
        <v>6</v>
      </c>
      <c r="B22" s="4" t="s">
        <v>26</v>
      </c>
      <c r="C22" s="4">
        <v>1</v>
      </c>
      <c r="D22" s="4">
        <v>400</v>
      </c>
      <c r="E22" s="4">
        <f t="shared" si="1"/>
        <v>400</v>
      </c>
    </row>
    <row r="23" spans="1:5" ht="31.5" customHeight="1" x14ac:dyDescent="0.25">
      <c r="A23" s="4">
        <v>7</v>
      </c>
      <c r="B23" s="4" t="s">
        <v>27</v>
      </c>
      <c r="C23" s="4">
        <v>36</v>
      </c>
      <c r="D23" s="4">
        <v>180</v>
      </c>
      <c r="E23" s="4">
        <f t="shared" si="1"/>
        <v>6480</v>
      </c>
    </row>
    <row r="24" spans="1:5" ht="51.75" customHeight="1" x14ac:dyDescent="0.25">
      <c r="A24" s="4">
        <v>8</v>
      </c>
      <c r="B24" s="4" t="s">
        <v>28</v>
      </c>
      <c r="C24" s="4">
        <v>3000</v>
      </c>
      <c r="D24" s="4">
        <v>120</v>
      </c>
      <c r="E24" s="4">
        <f t="shared" si="1"/>
        <v>360000</v>
      </c>
    </row>
    <row r="25" spans="1:5" ht="26.25" customHeight="1" x14ac:dyDescent="0.25">
      <c r="A25" s="4">
        <v>9</v>
      </c>
      <c r="B25" s="4" t="s">
        <v>29</v>
      </c>
      <c r="C25" s="4">
        <v>4</v>
      </c>
      <c r="D25" s="4">
        <v>11160</v>
      </c>
      <c r="E25" s="4">
        <f t="shared" si="1"/>
        <v>44640</v>
      </c>
    </row>
    <row r="26" spans="1:5" ht="27.75" customHeight="1" x14ac:dyDescent="0.25">
      <c r="A26" s="4">
        <v>10</v>
      </c>
      <c r="B26" s="4" t="s">
        <v>30</v>
      </c>
      <c r="C26" s="4">
        <v>2</v>
      </c>
      <c r="D26" s="4">
        <v>5800</v>
      </c>
      <c r="E26" s="4">
        <f t="shared" si="1"/>
        <v>11600</v>
      </c>
    </row>
    <row r="27" spans="1:5" ht="26.25" customHeight="1" x14ac:dyDescent="0.25">
      <c r="A27" s="4">
        <v>11</v>
      </c>
      <c r="B27" s="4" t="s">
        <v>31</v>
      </c>
      <c r="C27" s="4">
        <v>60</v>
      </c>
      <c r="D27" s="4">
        <v>300</v>
      </c>
      <c r="E27" s="4">
        <f t="shared" si="1"/>
        <v>18000</v>
      </c>
    </row>
    <row r="28" spans="1:5" ht="24" customHeight="1" x14ac:dyDescent="0.25">
      <c r="A28" s="4">
        <v>12</v>
      </c>
      <c r="B28" s="4" t="s">
        <v>32</v>
      </c>
      <c r="C28" s="4">
        <v>10</v>
      </c>
      <c r="D28" s="4">
        <v>1000</v>
      </c>
      <c r="E28" s="4">
        <f t="shared" si="1"/>
        <v>10000</v>
      </c>
    </row>
    <row r="29" spans="1:5" ht="30.75" customHeight="1" x14ac:dyDescent="0.25">
      <c r="A29" s="8">
        <v>13</v>
      </c>
      <c r="B29" s="4" t="s">
        <v>33</v>
      </c>
      <c r="C29" s="4">
        <v>1</v>
      </c>
      <c r="D29" s="4">
        <v>150000</v>
      </c>
      <c r="E29" s="4">
        <f t="shared" si="1"/>
        <v>150000</v>
      </c>
    </row>
    <row r="30" spans="1:5" ht="15.75" x14ac:dyDescent="0.25">
      <c r="A30" s="16" t="s">
        <v>34</v>
      </c>
      <c r="B30" s="17"/>
      <c r="C30" s="17"/>
      <c r="D30" s="18"/>
      <c r="E30" s="3">
        <f>SUM(E17:E29)</f>
        <v>736520</v>
      </c>
    </row>
    <row r="31" spans="1:5" ht="15.75" x14ac:dyDescent="0.25">
      <c r="A31" s="16" t="s">
        <v>35</v>
      </c>
      <c r="B31" s="17"/>
      <c r="C31" s="17"/>
      <c r="D31" s="18"/>
      <c r="E31" s="3">
        <f>E13+E30</f>
        <v>1838120</v>
      </c>
    </row>
    <row r="32" spans="1:5" ht="15.75" x14ac:dyDescent="0.25">
      <c r="A32" s="16" t="s">
        <v>7</v>
      </c>
      <c r="B32" s="17"/>
      <c r="C32" s="17"/>
      <c r="D32" s="18"/>
      <c r="E32" s="3">
        <f>E31*9%</f>
        <v>165430.79999999999</v>
      </c>
    </row>
    <row r="33" spans="1:5" ht="15.75" x14ac:dyDescent="0.25">
      <c r="A33" s="16" t="s">
        <v>8</v>
      </c>
      <c r="B33" s="17"/>
      <c r="C33" s="17"/>
      <c r="D33" s="18"/>
      <c r="E33" s="3">
        <f>E31*9%</f>
        <v>165430.79999999999</v>
      </c>
    </row>
    <row r="34" spans="1:5" ht="15.75" x14ac:dyDescent="0.25">
      <c r="A34" s="16" t="s">
        <v>9</v>
      </c>
      <c r="B34" s="17"/>
      <c r="C34" s="17"/>
      <c r="D34" s="18"/>
      <c r="E34" s="3">
        <f>SUM(E31:E33)</f>
        <v>2168981.6</v>
      </c>
    </row>
    <row r="35" spans="1:5" x14ac:dyDescent="0.25">
      <c r="A35" s="1"/>
      <c r="B35" s="9"/>
      <c r="C35" s="1"/>
      <c r="D35" s="1"/>
      <c r="E35" s="1"/>
    </row>
    <row r="36" spans="1:5" ht="33" customHeight="1" x14ac:dyDescent="0.25">
      <c r="A36" s="26" t="s">
        <v>36</v>
      </c>
      <c r="B36" s="26"/>
      <c r="C36" s="10"/>
      <c r="D36" s="10"/>
      <c r="E36" s="1"/>
    </row>
    <row r="40" spans="1:5" s="11" customFormat="1" x14ac:dyDescent="0.25"/>
    <row r="42" spans="1:5" x14ac:dyDescent="0.25">
      <c r="A42" s="13" t="s">
        <v>0</v>
      </c>
      <c r="B42" s="13" t="s">
        <v>1</v>
      </c>
      <c r="C42" s="13" t="s">
        <v>2</v>
      </c>
      <c r="D42" s="13" t="s">
        <v>3</v>
      </c>
      <c r="E42" s="13" t="s">
        <v>4</v>
      </c>
    </row>
    <row r="43" spans="1:5" x14ac:dyDescent="0.25">
      <c r="A43" s="13">
        <v>1</v>
      </c>
      <c r="B43" s="13" t="s">
        <v>11</v>
      </c>
      <c r="C43" s="13">
        <v>4</v>
      </c>
      <c r="D43" s="13">
        <v>96000</v>
      </c>
      <c r="E43" s="13">
        <f t="shared" ref="E43:E52" si="2">C43*D43</f>
        <v>384000</v>
      </c>
    </row>
    <row r="44" spans="1:5" x14ac:dyDescent="0.25">
      <c r="A44" s="13">
        <v>2</v>
      </c>
      <c r="B44" s="13" t="s">
        <v>12</v>
      </c>
      <c r="C44" s="13">
        <v>12</v>
      </c>
      <c r="D44" s="13">
        <v>9000</v>
      </c>
      <c r="E44" s="13">
        <f t="shared" si="2"/>
        <v>108000</v>
      </c>
    </row>
    <row r="45" spans="1:5" x14ac:dyDescent="0.25">
      <c r="A45" s="13">
        <v>3</v>
      </c>
      <c r="B45" s="13" t="s">
        <v>13</v>
      </c>
      <c r="C45" s="13">
        <v>4</v>
      </c>
      <c r="D45" s="13">
        <v>26900</v>
      </c>
      <c r="E45" s="13">
        <f t="shared" si="2"/>
        <v>107600</v>
      </c>
    </row>
    <row r="46" spans="1:5" x14ac:dyDescent="0.25">
      <c r="A46" s="13">
        <v>4</v>
      </c>
      <c r="B46" s="13" t="s">
        <v>14</v>
      </c>
      <c r="C46" s="13">
        <v>1</v>
      </c>
      <c r="D46" s="13">
        <v>178000</v>
      </c>
      <c r="E46" s="13">
        <f t="shared" si="2"/>
        <v>178000</v>
      </c>
    </row>
    <row r="47" spans="1:5" ht="25.5" x14ac:dyDescent="0.25">
      <c r="A47" s="13">
        <v>5</v>
      </c>
      <c r="B47" s="13" t="s">
        <v>15</v>
      </c>
      <c r="C47" s="13">
        <v>1</v>
      </c>
      <c r="D47" s="13">
        <v>16200</v>
      </c>
      <c r="E47" s="13">
        <f t="shared" si="2"/>
        <v>16200</v>
      </c>
    </row>
    <row r="48" spans="1:5" ht="38.25" x14ac:dyDescent="0.25">
      <c r="A48" s="13">
        <v>6</v>
      </c>
      <c r="B48" s="13" t="s">
        <v>16</v>
      </c>
      <c r="C48" s="13">
        <v>4</v>
      </c>
      <c r="D48" s="13">
        <v>54400</v>
      </c>
      <c r="E48" s="13">
        <f t="shared" si="2"/>
        <v>217600</v>
      </c>
    </row>
    <row r="49" spans="1:5" x14ac:dyDescent="0.25">
      <c r="A49" s="13">
        <v>7</v>
      </c>
      <c r="B49" s="13" t="s">
        <v>17</v>
      </c>
      <c r="C49" s="13">
        <v>2</v>
      </c>
      <c r="D49" s="13">
        <v>6500</v>
      </c>
      <c r="E49" s="13">
        <f t="shared" si="2"/>
        <v>13000</v>
      </c>
    </row>
    <row r="50" spans="1:5" ht="25.5" x14ac:dyDescent="0.25">
      <c r="A50" s="13">
        <v>8</v>
      </c>
      <c r="B50" s="13" t="s">
        <v>18</v>
      </c>
      <c r="C50" s="13">
        <v>8</v>
      </c>
      <c r="D50" s="13">
        <v>12000</v>
      </c>
      <c r="E50" s="13">
        <f t="shared" si="2"/>
        <v>96000</v>
      </c>
    </row>
    <row r="51" spans="1:5" x14ac:dyDescent="0.25">
      <c r="A51" s="13">
        <v>9</v>
      </c>
      <c r="B51" s="13" t="s">
        <v>5</v>
      </c>
      <c r="C51" s="13">
        <v>2</v>
      </c>
      <c r="D51" s="13">
        <v>20000</v>
      </c>
      <c r="E51" s="13">
        <f t="shared" si="2"/>
        <v>40000</v>
      </c>
    </row>
    <row r="52" spans="1:5" x14ac:dyDescent="0.25">
      <c r="A52" s="13">
        <v>10</v>
      </c>
      <c r="B52" s="13" t="s">
        <v>6</v>
      </c>
      <c r="C52" s="13">
        <v>1</v>
      </c>
      <c r="D52" s="13">
        <v>37990</v>
      </c>
      <c r="E52" s="13">
        <f t="shared" si="2"/>
        <v>37990</v>
      </c>
    </row>
    <row r="53" spans="1:5" x14ac:dyDescent="0.25">
      <c r="A53" s="23" t="s">
        <v>37</v>
      </c>
      <c r="B53" s="24"/>
      <c r="C53" s="24"/>
      <c r="D53" s="25"/>
      <c r="E53" s="13">
        <f>SUM(E43:E52)</f>
        <v>1198390</v>
      </c>
    </row>
    <row r="54" spans="1:5" x14ac:dyDescent="0.25">
      <c r="A54" s="12"/>
      <c r="B54" s="12"/>
      <c r="C54" s="12"/>
      <c r="D54" s="12"/>
      <c r="E54" s="14"/>
    </row>
    <row r="55" spans="1:5" x14ac:dyDescent="0.25">
      <c r="A55" s="13" t="s">
        <v>0</v>
      </c>
      <c r="B55" s="13" t="s">
        <v>1</v>
      </c>
      <c r="C55" s="13" t="s">
        <v>2</v>
      </c>
      <c r="D55" s="13" t="s">
        <v>3</v>
      </c>
      <c r="E55" s="13" t="s">
        <v>4</v>
      </c>
    </row>
    <row r="56" spans="1:5" x14ac:dyDescent="0.25">
      <c r="A56" s="13">
        <v>1</v>
      </c>
      <c r="B56" s="13" t="s">
        <v>21</v>
      </c>
      <c r="C56" s="13">
        <v>4</v>
      </c>
      <c r="D56" s="13">
        <v>26000</v>
      </c>
      <c r="E56" s="13">
        <f t="shared" ref="E56:E68" si="3">C56*D56</f>
        <v>104000</v>
      </c>
    </row>
    <row r="57" spans="1:5" x14ac:dyDescent="0.25">
      <c r="A57" s="13">
        <v>2</v>
      </c>
      <c r="B57" s="13" t="s">
        <v>22</v>
      </c>
      <c r="C57" s="13">
        <v>1</v>
      </c>
      <c r="D57" s="13">
        <v>8200</v>
      </c>
      <c r="E57" s="13">
        <f t="shared" si="3"/>
        <v>8200</v>
      </c>
    </row>
    <row r="58" spans="1:5" ht="33" customHeight="1" x14ac:dyDescent="0.25">
      <c r="A58" s="13">
        <v>3</v>
      </c>
      <c r="B58" s="13" t="s">
        <v>23</v>
      </c>
      <c r="C58" s="13">
        <v>6</v>
      </c>
      <c r="D58" s="13">
        <v>2700</v>
      </c>
      <c r="E58" s="13">
        <f t="shared" si="3"/>
        <v>16200</v>
      </c>
    </row>
    <row r="59" spans="1:5" x14ac:dyDescent="0.25">
      <c r="A59" s="13">
        <v>4</v>
      </c>
      <c r="B59" s="13" t="s">
        <v>24</v>
      </c>
      <c r="C59" s="13">
        <v>36</v>
      </c>
      <c r="D59" s="13">
        <v>200</v>
      </c>
      <c r="E59" s="13">
        <f t="shared" si="3"/>
        <v>7200</v>
      </c>
    </row>
    <row r="60" spans="1:5" x14ac:dyDescent="0.25">
      <c r="A60" s="13">
        <v>5</v>
      </c>
      <c r="B60" s="12" t="s">
        <v>25</v>
      </c>
      <c r="C60" s="13">
        <v>60</v>
      </c>
      <c r="D60" s="13">
        <v>110</v>
      </c>
      <c r="E60" s="13">
        <f t="shared" si="3"/>
        <v>6600</v>
      </c>
    </row>
    <row r="61" spans="1:5" x14ac:dyDescent="0.25">
      <c r="A61" s="13">
        <v>6</v>
      </c>
      <c r="B61" s="13" t="s">
        <v>26</v>
      </c>
      <c r="C61" s="13">
        <v>1</v>
      </c>
      <c r="D61" s="13">
        <v>410</v>
      </c>
      <c r="E61" s="13">
        <f t="shared" si="3"/>
        <v>410</v>
      </c>
    </row>
    <row r="62" spans="1:5" x14ac:dyDescent="0.25">
      <c r="A62" s="13">
        <v>7</v>
      </c>
      <c r="B62" s="13" t="s">
        <v>27</v>
      </c>
      <c r="C62" s="13">
        <v>36</v>
      </c>
      <c r="D62" s="13">
        <v>200</v>
      </c>
      <c r="E62" s="13">
        <f t="shared" si="3"/>
        <v>7200</v>
      </c>
    </row>
    <row r="63" spans="1:5" ht="25.5" x14ac:dyDescent="0.25">
      <c r="A63" s="13">
        <v>8</v>
      </c>
      <c r="B63" s="13" t="s">
        <v>28</v>
      </c>
      <c r="C63" s="13">
        <v>3000</v>
      </c>
      <c r="D63" s="13">
        <v>160</v>
      </c>
      <c r="E63" s="13">
        <f t="shared" si="3"/>
        <v>480000</v>
      </c>
    </row>
    <row r="64" spans="1:5" x14ac:dyDescent="0.25">
      <c r="A64" s="13">
        <v>9</v>
      </c>
      <c r="B64" s="13" t="s">
        <v>29</v>
      </c>
      <c r="C64" s="13">
        <v>4</v>
      </c>
      <c r="D64" s="13">
        <v>11500</v>
      </c>
      <c r="E64" s="13">
        <f t="shared" si="3"/>
        <v>46000</v>
      </c>
    </row>
    <row r="65" spans="1:5" x14ac:dyDescent="0.25">
      <c r="A65" s="13">
        <v>10</v>
      </c>
      <c r="B65" s="13" t="s">
        <v>30</v>
      </c>
      <c r="C65" s="13">
        <v>2</v>
      </c>
      <c r="D65" s="13">
        <v>6500</v>
      </c>
      <c r="E65" s="13">
        <f t="shared" si="3"/>
        <v>13000</v>
      </c>
    </row>
    <row r="66" spans="1:5" x14ac:dyDescent="0.25">
      <c r="A66" s="13">
        <v>11</v>
      </c>
      <c r="B66" s="13" t="s">
        <v>31</v>
      </c>
      <c r="C66" s="13">
        <v>60</v>
      </c>
      <c r="D66" s="13">
        <v>320</v>
      </c>
      <c r="E66" s="13">
        <f t="shared" si="3"/>
        <v>19200</v>
      </c>
    </row>
    <row r="67" spans="1:5" x14ac:dyDescent="0.25">
      <c r="A67" s="13">
        <v>12</v>
      </c>
      <c r="B67" s="13" t="s">
        <v>32</v>
      </c>
      <c r="C67" s="13">
        <v>10</v>
      </c>
      <c r="D67" s="13">
        <v>1160</v>
      </c>
      <c r="E67" s="13">
        <f t="shared" si="3"/>
        <v>11600</v>
      </c>
    </row>
    <row r="68" spans="1:5" x14ac:dyDescent="0.25">
      <c r="A68" s="15">
        <v>13</v>
      </c>
      <c r="B68" s="13" t="s">
        <v>33</v>
      </c>
      <c r="C68" s="13">
        <v>1</v>
      </c>
      <c r="D68" s="13">
        <v>200000</v>
      </c>
      <c r="E68" s="13">
        <f t="shared" si="3"/>
        <v>200000</v>
      </c>
    </row>
    <row r="69" spans="1:5" x14ac:dyDescent="0.25">
      <c r="A69" s="23" t="s">
        <v>37</v>
      </c>
      <c r="B69" s="24"/>
      <c r="C69" s="24"/>
      <c r="D69" s="25"/>
      <c r="E69" s="13">
        <f>SUM(E56:E68)</f>
        <v>919610</v>
      </c>
    </row>
    <row r="70" spans="1:5" x14ac:dyDescent="0.25">
      <c r="A70" s="23" t="s">
        <v>38</v>
      </c>
      <c r="B70" s="24"/>
      <c r="C70" s="24"/>
      <c r="D70" s="25"/>
      <c r="E70" s="13">
        <f>E53+E69</f>
        <v>2118000</v>
      </c>
    </row>
    <row r="71" spans="1:5" x14ac:dyDescent="0.25">
      <c r="A71" s="23" t="s">
        <v>39</v>
      </c>
      <c r="B71" s="24"/>
      <c r="C71" s="24"/>
      <c r="D71" s="25"/>
      <c r="E71" s="13">
        <f>E70*18%</f>
        <v>381240</v>
      </c>
    </row>
    <row r="72" spans="1:5" x14ac:dyDescent="0.25">
      <c r="A72" s="23" t="s">
        <v>9</v>
      </c>
      <c r="B72" s="24"/>
      <c r="C72" s="24"/>
      <c r="D72" s="25"/>
      <c r="E72" s="13">
        <f>SUM(E70:E71)</f>
        <v>2499240</v>
      </c>
    </row>
  </sheetData>
  <mergeCells count="14">
    <mergeCell ref="A69:D69"/>
    <mergeCell ref="A70:D70"/>
    <mergeCell ref="A71:D71"/>
    <mergeCell ref="A72:D72"/>
    <mergeCell ref="A33:D33"/>
    <mergeCell ref="A34:D34"/>
    <mergeCell ref="A36:B36"/>
    <mergeCell ref="A53:D53"/>
    <mergeCell ref="A32:D32"/>
    <mergeCell ref="A1:D1"/>
    <mergeCell ref="A13:D13"/>
    <mergeCell ref="A15:D15"/>
    <mergeCell ref="A30:D3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8F37-50C3-4957-8126-AC7787B6981D}">
  <dimension ref="A1:E36"/>
  <sheetViews>
    <sheetView tabSelected="1" topLeftCell="A27" workbookViewId="0">
      <selection activeCell="D45" sqref="D45"/>
    </sheetView>
  </sheetViews>
  <sheetFormatPr defaultRowHeight="15" x14ac:dyDescent="0.25"/>
  <cols>
    <col min="1" max="1" width="7.85546875" style="2" customWidth="1"/>
    <col min="2" max="2" width="52.42578125" style="2" customWidth="1"/>
    <col min="3" max="3" width="10.28515625" style="2" customWidth="1"/>
    <col min="4" max="4" width="14.28515625" style="2" customWidth="1"/>
    <col min="5" max="5" width="17.42578125" style="2" customWidth="1"/>
    <col min="6" max="16384" width="9.140625" style="2"/>
  </cols>
  <sheetData>
    <row r="1" spans="1:5" ht="21" x14ac:dyDescent="0.25">
      <c r="A1" s="19" t="s">
        <v>10</v>
      </c>
      <c r="B1" s="19"/>
      <c r="C1" s="19"/>
      <c r="D1" s="19"/>
      <c r="E1" s="1"/>
    </row>
    <row r="2" spans="1:5" ht="23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24" customHeight="1" x14ac:dyDescent="0.25">
      <c r="A3" s="4">
        <v>1</v>
      </c>
      <c r="B3" s="4" t="s">
        <v>11</v>
      </c>
      <c r="C3" s="4">
        <v>4</v>
      </c>
      <c r="D3" s="4">
        <v>84690</v>
      </c>
      <c r="E3" s="4">
        <f>C3*D3</f>
        <v>338760</v>
      </c>
    </row>
    <row r="4" spans="1:5" ht="33.75" customHeight="1" x14ac:dyDescent="0.25">
      <c r="A4" s="4">
        <v>2</v>
      </c>
      <c r="B4" s="4" t="s">
        <v>12</v>
      </c>
      <c r="C4" s="4">
        <v>12</v>
      </c>
      <c r="D4" s="4">
        <v>8400</v>
      </c>
      <c r="E4" s="4">
        <f>C4*D4</f>
        <v>100800</v>
      </c>
    </row>
    <row r="5" spans="1:5" ht="37.5" customHeight="1" x14ac:dyDescent="0.25">
      <c r="A5" s="4">
        <v>3</v>
      </c>
      <c r="B5" s="4" t="s">
        <v>13</v>
      </c>
      <c r="C5" s="4">
        <v>4</v>
      </c>
      <c r="D5" s="4">
        <v>24400</v>
      </c>
      <c r="E5" s="4">
        <f>C5*D5</f>
        <v>97600</v>
      </c>
    </row>
    <row r="6" spans="1:5" ht="18.75" customHeight="1" x14ac:dyDescent="0.25">
      <c r="A6" s="4">
        <v>4</v>
      </c>
      <c r="B6" s="4" t="s">
        <v>14</v>
      </c>
      <c r="C6" s="4">
        <v>1</v>
      </c>
      <c r="D6" s="4">
        <v>162400</v>
      </c>
      <c r="E6" s="4">
        <f>C6*D6</f>
        <v>162400</v>
      </c>
    </row>
    <row r="7" spans="1:5" ht="39.75" customHeight="1" x14ac:dyDescent="0.25">
      <c r="A7" s="4">
        <v>5</v>
      </c>
      <c r="B7" s="4" t="s">
        <v>15</v>
      </c>
      <c r="C7" s="4">
        <v>1</v>
      </c>
      <c r="D7" s="4">
        <v>15000</v>
      </c>
      <c r="E7" s="4">
        <f>C7*D7</f>
        <v>15000</v>
      </c>
    </row>
    <row r="8" spans="1:5" ht="75" customHeight="1" x14ac:dyDescent="0.25">
      <c r="A8" s="4">
        <v>6</v>
      </c>
      <c r="B8" s="4" t="s">
        <v>16</v>
      </c>
      <c r="C8" s="4">
        <v>4</v>
      </c>
      <c r="D8" s="4">
        <v>49400</v>
      </c>
      <c r="E8" s="4">
        <f>C8*D8</f>
        <v>197600</v>
      </c>
    </row>
    <row r="9" spans="1:5" ht="29.25" customHeight="1" x14ac:dyDescent="0.25">
      <c r="A9" s="4">
        <v>7</v>
      </c>
      <c r="B9" s="4" t="s">
        <v>17</v>
      </c>
      <c r="C9" s="4">
        <v>2</v>
      </c>
      <c r="D9" s="4">
        <v>5990</v>
      </c>
      <c r="E9" s="4">
        <f>C9*D9</f>
        <v>11980</v>
      </c>
    </row>
    <row r="10" spans="1:5" ht="33" customHeight="1" x14ac:dyDescent="0.25">
      <c r="A10" s="4">
        <v>8</v>
      </c>
      <c r="B10" s="4" t="s">
        <v>18</v>
      </c>
      <c r="C10" s="4">
        <v>8</v>
      </c>
      <c r="D10" s="4">
        <v>10880</v>
      </c>
      <c r="E10" s="4">
        <f>C10*D10</f>
        <v>87040</v>
      </c>
    </row>
    <row r="11" spans="1:5" ht="21.75" customHeight="1" x14ac:dyDescent="0.25">
      <c r="A11" s="4">
        <v>9</v>
      </c>
      <c r="B11" s="4" t="s">
        <v>5</v>
      </c>
      <c r="C11" s="4">
        <v>2</v>
      </c>
      <c r="D11" s="4">
        <v>18380</v>
      </c>
      <c r="E11" s="4">
        <f>C11*D11</f>
        <v>36760</v>
      </c>
    </row>
    <row r="12" spans="1:5" ht="21.75" customHeight="1" x14ac:dyDescent="0.25">
      <c r="A12" s="4">
        <v>10</v>
      </c>
      <c r="B12" s="4" t="s">
        <v>6</v>
      </c>
      <c r="C12" s="4">
        <v>1</v>
      </c>
      <c r="D12" s="4">
        <v>35990</v>
      </c>
      <c r="E12" s="4">
        <f>C12*D12</f>
        <v>35990</v>
      </c>
    </row>
    <row r="13" spans="1:5" ht="15.75" x14ac:dyDescent="0.25">
      <c r="A13" s="16" t="s">
        <v>19</v>
      </c>
      <c r="B13" s="17"/>
      <c r="C13" s="17"/>
      <c r="D13" s="18"/>
      <c r="E13" s="3">
        <f>SUM(E3:E12)</f>
        <v>1083930</v>
      </c>
    </row>
    <row r="14" spans="1:5" ht="15.75" x14ac:dyDescent="0.25">
      <c r="A14" s="5"/>
      <c r="B14" s="5"/>
      <c r="C14" s="5"/>
      <c r="D14" s="5"/>
      <c r="E14" s="6"/>
    </row>
    <row r="15" spans="1:5" ht="21" x14ac:dyDescent="0.25">
      <c r="A15" s="20" t="s">
        <v>20</v>
      </c>
      <c r="B15" s="21"/>
      <c r="C15" s="21"/>
      <c r="D15" s="22"/>
      <c r="E15" s="7"/>
    </row>
    <row r="16" spans="1:5" ht="20.25" customHeight="1" x14ac:dyDescent="0.2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</row>
    <row r="17" spans="1:5" ht="20.25" customHeight="1" x14ac:dyDescent="0.25">
      <c r="A17" s="4">
        <v>1</v>
      </c>
      <c r="B17" s="4" t="s">
        <v>21</v>
      </c>
      <c r="C17" s="4">
        <v>4</v>
      </c>
      <c r="D17" s="4">
        <v>24990</v>
      </c>
      <c r="E17" s="4">
        <f>C17*D17</f>
        <v>99960</v>
      </c>
    </row>
    <row r="18" spans="1:5" ht="38.25" customHeight="1" x14ac:dyDescent="0.25">
      <c r="A18" s="4">
        <v>2</v>
      </c>
      <c r="B18" s="4" t="s">
        <v>22</v>
      </c>
      <c r="C18" s="4">
        <v>1</v>
      </c>
      <c r="D18" s="4">
        <v>7600</v>
      </c>
      <c r="E18" s="4">
        <f>C18*D18</f>
        <v>7600</v>
      </c>
    </row>
    <row r="19" spans="1:5" ht="43.5" customHeight="1" x14ac:dyDescent="0.25">
      <c r="A19" s="4">
        <v>3</v>
      </c>
      <c r="B19" s="4" t="s">
        <v>23</v>
      </c>
      <c r="C19" s="4">
        <v>6</v>
      </c>
      <c r="D19" s="4">
        <v>2600</v>
      </c>
      <c r="E19" s="4">
        <f>C19*D19</f>
        <v>15600</v>
      </c>
    </row>
    <row r="20" spans="1:5" ht="17.25" customHeight="1" x14ac:dyDescent="0.25">
      <c r="A20" s="4">
        <v>4</v>
      </c>
      <c r="B20" s="4" t="s">
        <v>24</v>
      </c>
      <c r="C20" s="4">
        <v>36</v>
      </c>
      <c r="D20" s="4">
        <v>180</v>
      </c>
      <c r="E20" s="4">
        <f>C20*D20</f>
        <v>6480</v>
      </c>
    </row>
    <row r="21" spans="1:5" ht="34.5" customHeight="1" x14ac:dyDescent="0.25">
      <c r="A21" s="4">
        <v>5</v>
      </c>
      <c r="B21" s="1" t="s">
        <v>25</v>
      </c>
      <c r="C21" s="4">
        <v>60</v>
      </c>
      <c r="D21" s="4">
        <v>80</v>
      </c>
      <c r="E21" s="4">
        <f>C21*D21</f>
        <v>4800</v>
      </c>
    </row>
    <row r="22" spans="1:5" ht="18.75" customHeight="1" x14ac:dyDescent="0.25">
      <c r="A22" s="4">
        <v>6</v>
      </c>
      <c r="B22" s="4" t="s">
        <v>26</v>
      </c>
      <c r="C22" s="4">
        <v>1</v>
      </c>
      <c r="D22" s="4">
        <v>400</v>
      </c>
      <c r="E22" s="4">
        <f>C22*D22</f>
        <v>400</v>
      </c>
    </row>
    <row r="23" spans="1:5" ht="31.5" customHeight="1" x14ac:dyDescent="0.25">
      <c r="A23" s="4">
        <v>7</v>
      </c>
      <c r="B23" s="4" t="s">
        <v>27</v>
      </c>
      <c r="C23" s="4">
        <v>36</v>
      </c>
      <c r="D23" s="4">
        <v>180</v>
      </c>
      <c r="E23" s="4">
        <f>C23*D23</f>
        <v>6480</v>
      </c>
    </row>
    <row r="24" spans="1:5" ht="42.75" customHeight="1" x14ac:dyDescent="0.25">
      <c r="A24" s="4">
        <v>8</v>
      </c>
      <c r="B24" s="4" t="s">
        <v>28</v>
      </c>
      <c r="C24" s="4">
        <v>3000</v>
      </c>
      <c r="D24" s="4">
        <v>120</v>
      </c>
      <c r="E24" s="4">
        <f>C24*D24</f>
        <v>360000</v>
      </c>
    </row>
    <row r="25" spans="1:5" ht="26.25" customHeight="1" x14ac:dyDescent="0.25">
      <c r="A25" s="4">
        <v>9</v>
      </c>
      <c r="B25" s="4" t="s">
        <v>29</v>
      </c>
      <c r="C25" s="4">
        <v>4</v>
      </c>
      <c r="D25" s="4">
        <v>11160</v>
      </c>
      <c r="E25" s="4">
        <f>C25*D25</f>
        <v>44640</v>
      </c>
    </row>
    <row r="26" spans="1:5" ht="27.75" customHeight="1" x14ac:dyDescent="0.25">
      <c r="A26" s="4">
        <v>10</v>
      </c>
      <c r="B26" s="4" t="s">
        <v>30</v>
      </c>
      <c r="C26" s="4">
        <v>2</v>
      </c>
      <c r="D26" s="4">
        <v>5800</v>
      </c>
      <c r="E26" s="4">
        <f>C26*D26</f>
        <v>11600</v>
      </c>
    </row>
    <row r="27" spans="1:5" ht="26.25" customHeight="1" x14ac:dyDescent="0.25">
      <c r="A27" s="4">
        <v>11</v>
      </c>
      <c r="B27" s="4" t="s">
        <v>31</v>
      </c>
      <c r="C27" s="4">
        <v>60</v>
      </c>
      <c r="D27" s="4">
        <v>300</v>
      </c>
      <c r="E27" s="4">
        <f>C27*D27</f>
        <v>18000</v>
      </c>
    </row>
    <row r="28" spans="1:5" ht="24" customHeight="1" x14ac:dyDescent="0.25">
      <c r="A28" s="4">
        <v>12</v>
      </c>
      <c r="B28" s="4" t="s">
        <v>32</v>
      </c>
      <c r="C28" s="4">
        <v>10</v>
      </c>
      <c r="D28" s="4">
        <v>1000</v>
      </c>
      <c r="E28" s="4">
        <f>C28*D28</f>
        <v>10000</v>
      </c>
    </row>
    <row r="29" spans="1:5" ht="33.75" customHeight="1" x14ac:dyDescent="0.25">
      <c r="A29" s="8">
        <v>13</v>
      </c>
      <c r="B29" s="4" t="s">
        <v>33</v>
      </c>
      <c r="C29" s="4">
        <v>1</v>
      </c>
      <c r="D29" s="4">
        <v>150000</v>
      </c>
      <c r="E29" s="4">
        <f>C29*D29</f>
        <v>150000</v>
      </c>
    </row>
    <row r="30" spans="1:5" ht="15.75" x14ac:dyDescent="0.25">
      <c r="A30" s="16" t="s">
        <v>34</v>
      </c>
      <c r="B30" s="17"/>
      <c r="C30" s="17"/>
      <c r="D30" s="18"/>
      <c r="E30" s="3">
        <f>SUM(E17:E29)</f>
        <v>735560</v>
      </c>
    </row>
    <row r="31" spans="1:5" ht="15.75" x14ac:dyDescent="0.25">
      <c r="A31" s="16" t="s">
        <v>35</v>
      </c>
      <c r="B31" s="17"/>
      <c r="C31" s="17"/>
      <c r="D31" s="18"/>
      <c r="E31" s="3">
        <f>E13+E30</f>
        <v>1819490</v>
      </c>
    </row>
    <row r="32" spans="1:5" ht="15.75" x14ac:dyDescent="0.25">
      <c r="A32" s="16" t="s">
        <v>7</v>
      </c>
      <c r="B32" s="17"/>
      <c r="C32" s="17"/>
      <c r="D32" s="18"/>
      <c r="E32" s="3">
        <f>E31*9%</f>
        <v>163754.1</v>
      </c>
    </row>
    <row r="33" spans="1:5" ht="15.75" x14ac:dyDescent="0.25">
      <c r="A33" s="16" t="s">
        <v>8</v>
      </c>
      <c r="B33" s="17"/>
      <c r="C33" s="17"/>
      <c r="D33" s="18"/>
      <c r="E33" s="3">
        <f>E31*9%</f>
        <v>163754.1</v>
      </c>
    </row>
    <row r="34" spans="1:5" ht="15.75" x14ac:dyDescent="0.25">
      <c r="A34" s="16" t="s">
        <v>9</v>
      </c>
      <c r="B34" s="17"/>
      <c r="C34" s="17"/>
      <c r="D34" s="18"/>
      <c r="E34" s="3">
        <f>SUM(E31:E33)</f>
        <v>2146998.2000000002</v>
      </c>
    </row>
    <row r="35" spans="1:5" x14ac:dyDescent="0.25">
      <c r="A35" s="1"/>
      <c r="B35" s="9"/>
      <c r="C35" s="1"/>
      <c r="D35" s="1"/>
      <c r="E35" s="1"/>
    </row>
    <row r="36" spans="1:5" ht="33" customHeight="1" x14ac:dyDescent="0.25">
      <c r="A36" s="26" t="s">
        <v>36</v>
      </c>
      <c r="B36" s="26"/>
      <c r="C36" s="10"/>
      <c r="D36" s="10"/>
      <c r="E36" s="1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2021-12-11T10:49:01Z</dcterms:modified>
</cp:coreProperties>
</file>